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showInkAnnotation="0" defaultThemeVersion="124226"/>
  <mc:AlternateContent xmlns:mc="http://schemas.openxmlformats.org/markup-compatibility/2006">
    <mc:Choice Requires="x15">
      <x15ac:absPath xmlns:x15ac="http://schemas.microsoft.com/office/spreadsheetml/2010/11/ac" url="/Users/alejandraaranaga/Documents/ICBF 2023/Mesa Pública/"/>
    </mc:Choice>
  </mc:AlternateContent>
  <xr:revisionPtr revIDLastSave="0" documentId="13_ncr:1_{AABDD5E6-C14D-2C41-AAEC-305633CEFA87}" xr6:coauthVersionLast="47" xr6:coauthVersionMax="47" xr10:uidLastSave="{00000000-0000-0000-0000-000000000000}"/>
  <bookViews>
    <workbookView xWindow="3060" yWindow="700" windowWidth="24000" windowHeight="13600" firstSheet="1" activeTab="1" xr2:uid="{00000000-000D-0000-FFFF-FFFF00000000}"/>
  </bookViews>
  <sheets>
    <sheet name="Listas" sheetId="2" state="hidden" r:id="rId1"/>
    <sheet name="DATOS" sheetId="1" r:id="rId2"/>
    <sheet name="TABULACIÓN" sheetId="3" r:id="rId3"/>
    <sheet name="Hoja1" sheetId="4" state="hidden" r:id="rId4"/>
  </sheets>
  <definedNames>
    <definedName name="_xlnm._FilterDatabase" localSheetId="1" hidden="1">DATOS!$A$9:$J$2009</definedName>
    <definedName name="_xlnm._FilterDatabase" localSheetId="0" hidden="1">Listas!$A$305:$B$520</definedName>
    <definedName name="_xlnm._FilterDatabase" localSheetId="2" hidden="1">TABULACIÓN!$A$22:$D$52</definedName>
    <definedName name="Amazonas">Listas!$B$306</definedName>
    <definedName name="Antioquia">Listas!$B$307:$B$324</definedName>
    <definedName name="Arauca">Listas!$B$325:$B$327</definedName>
    <definedName name="_xlnm.Print_Area" localSheetId="1">DATOS!$A$4:$J$2009</definedName>
    <definedName name="_xlnm.Print_Area" localSheetId="2">TABULACIÓN!$A$1:$M$90</definedName>
    <definedName name="Atlántico">Listas!$B$328:$B$334</definedName>
    <definedName name="Bogotá">Listas!$B$335:$B$519</definedName>
    <definedName name="Bolivar">Listas!$B$353:$B$360</definedName>
    <definedName name="Boyacá">Listas!$B$361:$B$372</definedName>
    <definedName name="Caldas">Listas!$B$373:$B$379</definedName>
    <definedName name="Caquetá">Listas!$B$380:$B$383</definedName>
    <definedName name="Casanare">Listas!$B$384:$B$386</definedName>
    <definedName name="Cauca">Listas!$B$387:$B$393</definedName>
    <definedName name="Cesar">Listas!$B$394:$B$398</definedName>
    <definedName name="Choco">Listas!$B$399:$B$403</definedName>
    <definedName name="Cordoba">Listas!$B$404:$B$411</definedName>
    <definedName name="Cundinamarca">Listas!$B$412:$B$425</definedName>
    <definedName name="Guainía">Listas!$B$426</definedName>
    <definedName name="Guajira">Listas!$B$427:$B$432</definedName>
    <definedName name="Guaviare">Listas!$B$433</definedName>
    <definedName name="Huila">Listas!$B$434:$B$438</definedName>
    <definedName name="Magdalena">Listas!$B$439:$B$446</definedName>
    <definedName name="Meta">Listas!$B$447:$B$451</definedName>
    <definedName name="Nariño">Listas!$B$452:$B$459</definedName>
    <definedName name="Norte_de_Santander">Listas!$B$460:$B$465</definedName>
    <definedName name="Putumayo">Listas!$B$466:$B$469</definedName>
    <definedName name="Quindío">Listas!$B$470:$B$472</definedName>
    <definedName name="Risaralda">Listas!$B$473:$B$477</definedName>
    <definedName name="San_Andres">Listas!$B$478</definedName>
    <definedName name="Santander">Listas!$B$479:$B$489</definedName>
    <definedName name="Sucre">Listas!$B$490:$B$493</definedName>
    <definedName name="Tolima">Listas!$B$494:$B$503</definedName>
    <definedName name="Valle">Listas!$B$504:$B$518</definedName>
    <definedName name="Vaupés">Listas!$B$519</definedName>
    <definedName name="Vichada">Listas!$B$520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 l="1"/>
  <c r="D15" i="3"/>
  <c r="P15" i="3" s="1"/>
  <c r="L10" i="1"/>
  <c r="M10" i="1" s="1"/>
  <c r="N10" i="1"/>
  <c r="L11" i="1"/>
  <c r="M11" i="1" s="1"/>
  <c r="N11" i="1"/>
  <c r="L12" i="1"/>
  <c r="M12" i="1" s="1"/>
  <c r="N12" i="1"/>
  <c r="L13" i="1"/>
  <c r="M13" i="1" s="1"/>
  <c r="N13" i="1"/>
  <c r="L14" i="1"/>
  <c r="M14" i="1" s="1"/>
  <c r="N14" i="1"/>
  <c r="L15" i="1"/>
  <c r="M15" i="1" s="1"/>
  <c r="N15" i="1"/>
  <c r="L16" i="1"/>
  <c r="M16" i="1" s="1"/>
  <c r="N16" i="1"/>
  <c r="L17" i="1"/>
  <c r="M17" i="1" s="1"/>
  <c r="N17" i="1"/>
  <c r="L18" i="1"/>
  <c r="M18" i="1" s="1"/>
  <c r="N18" i="1"/>
  <c r="L19" i="1"/>
  <c r="M19" i="1" s="1"/>
  <c r="N19" i="1"/>
  <c r="L20" i="1"/>
  <c r="M20" i="1" s="1"/>
  <c r="N20" i="1"/>
  <c r="L21" i="1"/>
  <c r="M21" i="1" s="1"/>
  <c r="N21" i="1"/>
  <c r="L22" i="1"/>
  <c r="M22" i="1" s="1"/>
  <c r="N22" i="1"/>
  <c r="L23" i="1"/>
  <c r="M23" i="1" s="1"/>
  <c r="N23" i="1"/>
  <c r="L24" i="1"/>
  <c r="M24" i="1" s="1"/>
  <c r="N24" i="1"/>
  <c r="C23" i="3"/>
  <c r="D23" i="3" s="1"/>
  <c r="C51" i="3" l="1"/>
  <c r="D51" i="3" s="1"/>
  <c r="C50" i="3"/>
  <c r="D50" i="3" s="1"/>
  <c r="C49" i="3"/>
  <c r="D49" i="3" s="1"/>
  <c r="C48" i="3"/>
  <c r="D48" i="3" s="1"/>
  <c r="C47" i="3"/>
  <c r="D47" i="3" s="1"/>
  <c r="D46" i="3"/>
  <c r="C45" i="3"/>
  <c r="D45" i="3" s="1"/>
  <c r="D44" i="3"/>
  <c r="D43" i="3"/>
  <c r="C42" i="3"/>
  <c r="D42" i="3" s="1"/>
  <c r="C41" i="3"/>
  <c r="D41" i="3" s="1"/>
  <c r="C40" i="3"/>
  <c r="D40" i="3" s="1"/>
  <c r="C39" i="3"/>
  <c r="D39" i="3" s="1"/>
  <c r="C38" i="3"/>
  <c r="D38" i="3" s="1"/>
  <c r="C37" i="3"/>
  <c r="D37" i="3" s="1"/>
  <c r="C36" i="3"/>
  <c r="D36" i="3" s="1"/>
  <c r="C35" i="3"/>
  <c r="D35" i="3" s="1"/>
  <c r="C34" i="3"/>
  <c r="D34" i="3" s="1"/>
  <c r="C33" i="3"/>
  <c r="D33" i="3" s="1"/>
  <c r="C32" i="3"/>
  <c r="D32" i="3" s="1"/>
  <c r="D31" i="3"/>
  <c r="C30" i="3"/>
  <c r="D30" i="3" s="1"/>
  <c r="D29" i="3"/>
  <c r="D28" i="3"/>
  <c r="C27" i="3"/>
  <c r="D27" i="3" s="1"/>
  <c r="C26" i="3"/>
  <c r="D26" i="3" s="1"/>
  <c r="C25" i="3"/>
  <c r="D25" i="3" s="1"/>
  <c r="C24" i="3"/>
  <c r="D24" i="3" s="1"/>
  <c r="O23" i="3"/>
  <c r="C311" i="2" l="1"/>
  <c r="O18" i="3"/>
  <c r="L2010" i="1" l="1"/>
  <c r="M2010" i="1" s="1"/>
  <c r="L2011" i="1"/>
  <c r="M2011" i="1" s="1"/>
  <c r="L2012" i="1"/>
  <c r="M2012" i="1" s="1"/>
  <c r="L2013" i="1"/>
  <c r="M2013" i="1" s="1"/>
  <c r="L2014" i="1"/>
  <c r="M2014" i="1" s="1"/>
  <c r="L2015" i="1"/>
  <c r="M2015" i="1" s="1"/>
  <c r="O24" i="3" l="1"/>
  <c r="O25" i="3"/>
  <c r="O17" i="3"/>
  <c r="O16" i="3"/>
  <c r="O15" i="3"/>
  <c r="F9" i="3" l="1"/>
  <c r="P22" i="3" s="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M102" i="1" s="1"/>
  <c r="L103" i="1"/>
  <c r="M103" i="1" s="1"/>
  <c r="L104" i="1"/>
  <c r="M104" i="1" s="1"/>
  <c r="L105" i="1"/>
  <c r="M105" i="1" s="1"/>
  <c r="L106" i="1"/>
  <c r="M106" i="1" s="1"/>
  <c r="L107" i="1"/>
  <c r="M107" i="1" s="1"/>
  <c r="L108" i="1"/>
  <c r="M108" i="1" s="1"/>
  <c r="L109" i="1"/>
  <c r="M109" i="1" s="1"/>
  <c r="L110" i="1"/>
  <c r="L111" i="1"/>
  <c r="M111" i="1" s="1"/>
  <c r="L112" i="1"/>
  <c r="M112" i="1" s="1"/>
  <c r="L113" i="1"/>
  <c r="M113" i="1" s="1"/>
  <c r="L114" i="1"/>
  <c r="M114" i="1" s="1"/>
  <c r="L115" i="1"/>
  <c r="M115" i="1" s="1"/>
  <c r="L116" i="1"/>
  <c r="M116" i="1" s="1"/>
  <c r="L117" i="1"/>
  <c r="M117" i="1" s="1"/>
  <c r="L118" i="1"/>
  <c r="M118" i="1" s="1"/>
  <c r="L119" i="1"/>
  <c r="M119" i="1" s="1"/>
  <c r="L120" i="1"/>
  <c r="M120" i="1" s="1"/>
  <c r="L121" i="1"/>
  <c r="M121" i="1" s="1"/>
  <c r="L122" i="1"/>
  <c r="M122" i="1" s="1"/>
  <c r="L123" i="1"/>
  <c r="L124" i="1"/>
  <c r="M124" i="1" s="1"/>
  <c r="L125" i="1"/>
  <c r="M125" i="1" s="1"/>
  <c r="L126" i="1"/>
  <c r="M126" i="1" s="1"/>
  <c r="L127" i="1"/>
  <c r="M127" i="1" s="1"/>
  <c r="L128" i="1"/>
  <c r="M128" i="1" s="1"/>
  <c r="L129" i="1"/>
  <c r="M129" i="1" s="1"/>
  <c r="L130" i="1"/>
  <c r="M130" i="1" s="1"/>
  <c r="L131" i="1"/>
  <c r="M131" i="1" s="1"/>
  <c r="L132" i="1"/>
  <c r="M132" i="1" s="1"/>
  <c r="L133" i="1"/>
  <c r="M133" i="1" s="1"/>
  <c r="L134" i="1"/>
  <c r="M134" i="1" s="1"/>
  <c r="L135" i="1"/>
  <c r="M135" i="1" s="1"/>
  <c r="L136" i="1"/>
  <c r="L137" i="1"/>
  <c r="M137" i="1" s="1"/>
  <c r="L138" i="1"/>
  <c r="M138" i="1" s="1"/>
  <c r="L139" i="1"/>
  <c r="M139" i="1" s="1"/>
  <c r="L140" i="1"/>
  <c r="M140" i="1" s="1"/>
  <c r="L141" i="1"/>
  <c r="M141" i="1" s="1"/>
  <c r="L142" i="1"/>
  <c r="M142" i="1" s="1"/>
  <c r="L143" i="1"/>
  <c r="M143" i="1" s="1"/>
  <c r="L144" i="1"/>
  <c r="M144" i="1" s="1"/>
  <c r="L145" i="1"/>
  <c r="M145" i="1" s="1"/>
  <c r="L146" i="1"/>
  <c r="M146" i="1" s="1"/>
  <c r="L147" i="1"/>
  <c r="M147" i="1" s="1"/>
  <c r="L148" i="1"/>
  <c r="M148" i="1" s="1"/>
  <c r="L149" i="1"/>
  <c r="L150" i="1"/>
  <c r="M150" i="1" s="1"/>
  <c r="L151" i="1"/>
  <c r="M151" i="1" s="1"/>
  <c r="L152" i="1"/>
  <c r="M152" i="1" s="1"/>
  <c r="L153" i="1"/>
  <c r="M153" i="1" s="1"/>
  <c r="L154" i="1"/>
  <c r="M154" i="1" s="1"/>
  <c r="L155" i="1"/>
  <c r="M155" i="1" s="1"/>
  <c r="L156" i="1"/>
  <c r="M156" i="1" s="1"/>
  <c r="L157" i="1"/>
  <c r="M157" i="1" s="1"/>
  <c r="L158" i="1"/>
  <c r="M158" i="1" s="1"/>
  <c r="L159" i="1"/>
  <c r="M159" i="1" s="1"/>
  <c r="L160" i="1"/>
  <c r="M160" i="1" s="1"/>
  <c r="L161" i="1"/>
  <c r="M161" i="1" s="1"/>
  <c r="L162" i="1"/>
  <c r="L163" i="1"/>
  <c r="M163" i="1" s="1"/>
  <c r="L164" i="1"/>
  <c r="M164" i="1" s="1"/>
  <c r="L165" i="1"/>
  <c r="M165" i="1" s="1"/>
  <c r="L166" i="1"/>
  <c r="M166" i="1" s="1"/>
  <c r="L167" i="1"/>
  <c r="M167" i="1" s="1"/>
  <c r="L168" i="1"/>
  <c r="M168" i="1" s="1"/>
  <c r="L169" i="1"/>
  <c r="M169" i="1" s="1"/>
  <c r="L170" i="1"/>
  <c r="M170" i="1" s="1"/>
  <c r="L171" i="1"/>
  <c r="M171" i="1" s="1"/>
  <c r="L172" i="1"/>
  <c r="M172" i="1" s="1"/>
  <c r="L173" i="1"/>
  <c r="M173" i="1" s="1"/>
  <c r="L174" i="1"/>
  <c r="M174" i="1" s="1"/>
  <c r="L175" i="1"/>
  <c r="L176" i="1"/>
  <c r="M176" i="1" s="1"/>
  <c r="L177" i="1"/>
  <c r="M177" i="1" s="1"/>
  <c r="L178" i="1"/>
  <c r="M178" i="1" s="1"/>
  <c r="L179" i="1"/>
  <c r="M179" i="1" s="1"/>
  <c r="L180" i="1"/>
  <c r="M180" i="1" s="1"/>
  <c r="L181" i="1"/>
  <c r="M181" i="1" s="1"/>
  <c r="L182" i="1"/>
  <c r="M182" i="1" s="1"/>
  <c r="L183" i="1"/>
  <c r="M183" i="1" s="1"/>
  <c r="L184" i="1"/>
  <c r="M184" i="1" s="1"/>
  <c r="L185" i="1"/>
  <c r="M185" i="1" s="1"/>
  <c r="L186" i="1"/>
  <c r="M186" i="1" s="1"/>
  <c r="L187" i="1"/>
  <c r="M187" i="1" s="1"/>
  <c r="L188" i="1"/>
  <c r="L189" i="1"/>
  <c r="M189" i="1" s="1"/>
  <c r="L190" i="1"/>
  <c r="M190" i="1" s="1"/>
  <c r="L191" i="1"/>
  <c r="M191" i="1" s="1"/>
  <c r="L192" i="1"/>
  <c r="M192" i="1" s="1"/>
  <c r="L193" i="1"/>
  <c r="M193" i="1" s="1"/>
  <c r="L194" i="1"/>
  <c r="M194" i="1" s="1"/>
  <c r="L195" i="1"/>
  <c r="M195" i="1" s="1"/>
  <c r="L196" i="1"/>
  <c r="M196" i="1" s="1"/>
  <c r="L197" i="1"/>
  <c r="M197" i="1" s="1"/>
  <c r="L198" i="1"/>
  <c r="M198" i="1" s="1"/>
  <c r="L199" i="1"/>
  <c r="M199" i="1" s="1"/>
  <c r="L200" i="1"/>
  <c r="M200" i="1" s="1"/>
  <c r="L201" i="1"/>
  <c r="L202" i="1"/>
  <c r="M202" i="1" s="1"/>
  <c r="L203" i="1"/>
  <c r="M203" i="1" s="1"/>
  <c r="L204" i="1"/>
  <c r="M204" i="1" s="1"/>
  <c r="L205" i="1"/>
  <c r="M205" i="1" s="1"/>
  <c r="L206" i="1"/>
  <c r="M206" i="1" s="1"/>
  <c r="L207" i="1"/>
  <c r="M207" i="1" s="1"/>
  <c r="L208" i="1"/>
  <c r="M208" i="1" s="1"/>
  <c r="L209" i="1"/>
  <c r="M209" i="1" s="1"/>
  <c r="L210" i="1"/>
  <c r="L211" i="1"/>
  <c r="M211" i="1" s="1"/>
  <c r="L212" i="1"/>
  <c r="M212" i="1" s="1"/>
  <c r="L213" i="1"/>
  <c r="M213" i="1" s="1"/>
  <c r="L214" i="1"/>
  <c r="M214" i="1" s="1"/>
  <c r="L215" i="1"/>
  <c r="M215" i="1" s="1"/>
  <c r="L216" i="1"/>
  <c r="M216" i="1" s="1"/>
  <c r="L217" i="1"/>
  <c r="M217" i="1" s="1"/>
  <c r="L218" i="1"/>
  <c r="M218" i="1" s="1"/>
  <c r="L219" i="1"/>
  <c r="M219" i="1" s="1"/>
  <c r="L220" i="1"/>
  <c r="M220" i="1" s="1"/>
  <c r="L221" i="1"/>
  <c r="M221" i="1" s="1"/>
  <c r="L222" i="1"/>
  <c r="M222" i="1" s="1"/>
  <c r="L223" i="1"/>
  <c r="L224" i="1"/>
  <c r="M224" i="1" s="1"/>
  <c r="L225" i="1"/>
  <c r="M225" i="1" s="1"/>
  <c r="L226" i="1"/>
  <c r="M226" i="1" s="1"/>
  <c r="L227" i="1"/>
  <c r="M227" i="1" s="1"/>
  <c r="L228" i="1"/>
  <c r="M228" i="1" s="1"/>
  <c r="L229" i="1"/>
  <c r="M229" i="1" s="1"/>
  <c r="L230" i="1"/>
  <c r="M230" i="1" s="1"/>
  <c r="L231" i="1"/>
  <c r="M231" i="1" s="1"/>
  <c r="L232" i="1"/>
  <c r="M232" i="1" s="1"/>
  <c r="L233" i="1"/>
  <c r="M233" i="1" s="1"/>
  <c r="L234" i="1"/>
  <c r="M234" i="1" s="1"/>
  <c r="L235" i="1"/>
  <c r="M235" i="1" s="1"/>
  <c r="L236" i="1"/>
  <c r="L237" i="1"/>
  <c r="M237" i="1" s="1"/>
  <c r="L238" i="1"/>
  <c r="M238" i="1" s="1"/>
  <c r="L239" i="1"/>
  <c r="M239" i="1" s="1"/>
  <c r="L240" i="1"/>
  <c r="M240" i="1" s="1"/>
  <c r="L241" i="1"/>
  <c r="M241" i="1" s="1"/>
  <c r="L242" i="1"/>
  <c r="M242" i="1" s="1"/>
  <c r="L243" i="1"/>
  <c r="M243" i="1" s="1"/>
  <c r="L244" i="1"/>
  <c r="M244" i="1" s="1"/>
  <c r="L245" i="1"/>
  <c r="M245" i="1" s="1"/>
  <c r="L246" i="1"/>
  <c r="M246" i="1" s="1"/>
  <c r="L247" i="1"/>
  <c r="M247" i="1" s="1"/>
  <c r="L248" i="1"/>
  <c r="M248" i="1" s="1"/>
  <c r="L249" i="1"/>
  <c r="L250" i="1"/>
  <c r="M250" i="1" s="1"/>
  <c r="L251" i="1"/>
  <c r="M251" i="1" s="1"/>
  <c r="L252" i="1"/>
  <c r="M252" i="1" s="1"/>
  <c r="L253" i="1"/>
  <c r="M253" i="1" s="1"/>
  <c r="L254" i="1"/>
  <c r="M254" i="1" s="1"/>
  <c r="L255" i="1"/>
  <c r="M255" i="1" s="1"/>
  <c r="L256" i="1"/>
  <c r="M256" i="1" s="1"/>
  <c r="L257" i="1"/>
  <c r="M257" i="1" s="1"/>
  <c r="L258" i="1"/>
  <c r="M258" i="1" s="1"/>
  <c r="L259" i="1"/>
  <c r="M259" i="1" s="1"/>
  <c r="L260" i="1"/>
  <c r="M260" i="1" s="1"/>
  <c r="L261" i="1"/>
  <c r="M261" i="1" s="1"/>
  <c r="L262" i="1"/>
  <c r="L263" i="1"/>
  <c r="M263" i="1" s="1"/>
  <c r="L264" i="1"/>
  <c r="M264" i="1" s="1"/>
  <c r="L265" i="1"/>
  <c r="M265" i="1" s="1"/>
  <c r="L266" i="1"/>
  <c r="M266" i="1" s="1"/>
  <c r="L267" i="1"/>
  <c r="M267" i="1" s="1"/>
  <c r="L268" i="1"/>
  <c r="M268" i="1" s="1"/>
  <c r="L269" i="1"/>
  <c r="M269" i="1" s="1"/>
  <c r="L270" i="1"/>
  <c r="M270" i="1" s="1"/>
  <c r="L271" i="1"/>
  <c r="M271" i="1" s="1"/>
  <c r="L272" i="1"/>
  <c r="M272" i="1" s="1"/>
  <c r="L273" i="1"/>
  <c r="M273" i="1" s="1"/>
  <c r="L274" i="1"/>
  <c r="M274" i="1" s="1"/>
  <c r="L275" i="1"/>
  <c r="L276" i="1"/>
  <c r="M276" i="1" s="1"/>
  <c r="L277" i="1"/>
  <c r="M277" i="1" s="1"/>
  <c r="L278" i="1"/>
  <c r="M278" i="1" s="1"/>
  <c r="L279" i="1"/>
  <c r="M279" i="1" s="1"/>
  <c r="L280" i="1"/>
  <c r="M280" i="1" s="1"/>
  <c r="L281" i="1"/>
  <c r="M281" i="1" s="1"/>
  <c r="L361" i="1"/>
  <c r="M361" i="1" s="1"/>
  <c r="L362" i="1"/>
  <c r="L363" i="1"/>
  <c r="M363" i="1" s="1"/>
  <c r="L364" i="1"/>
  <c r="M364" i="1" s="1"/>
  <c r="L365" i="1"/>
  <c r="M365" i="1" s="1"/>
  <c r="L366" i="1"/>
  <c r="M366" i="1" s="1"/>
  <c r="L367" i="1"/>
  <c r="M367" i="1" s="1"/>
  <c r="L368" i="1"/>
  <c r="M368" i="1" s="1"/>
  <c r="L369" i="1"/>
  <c r="M369" i="1" s="1"/>
  <c r="L370" i="1"/>
  <c r="M370" i="1" s="1"/>
  <c r="L371" i="1"/>
  <c r="M371" i="1" s="1"/>
  <c r="L372" i="1"/>
  <c r="M372" i="1" s="1"/>
  <c r="L373" i="1"/>
  <c r="M373" i="1" s="1"/>
  <c r="L374" i="1"/>
  <c r="M374" i="1" s="1"/>
  <c r="L375" i="1"/>
  <c r="L376" i="1"/>
  <c r="M376" i="1" s="1"/>
  <c r="L377" i="1"/>
  <c r="M377" i="1" s="1"/>
  <c r="L378" i="1"/>
  <c r="M378" i="1" s="1"/>
  <c r="L379" i="1"/>
  <c r="M379" i="1" s="1"/>
  <c r="L380" i="1"/>
  <c r="M380" i="1" s="1"/>
  <c r="L381" i="1"/>
  <c r="M381" i="1" s="1"/>
  <c r="L382" i="1"/>
  <c r="M382" i="1" s="1"/>
  <c r="L383" i="1"/>
  <c r="M383" i="1" s="1"/>
  <c r="L384" i="1"/>
  <c r="M384" i="1" s="1"/>
  <c r="L385" i="1"/>
  <c r="M385" i="1" s="1"/>
  <c r="L386" i="1"/>
  <c r="M386" i="1" s="1"/>
  <c r="L387" i="1"/>
  <c r="M387" i="1" s="1"/>
  <c r="L388" i="1"/>
  <c r="L389" i="1"/>
  <c r="M389" i="1" s="1"/>
  <c r="L390" i="1"/>
  <c r="M390" i="1" s="1"/>
  <c r="L391" i="1"/>
  <c r="M391" i="1" s="1"/>
  <c r="L392" i="1"/>
  <c r="M392" i="1" s="1"/>
  <c r="L393" i="1"/>
  <c r="M393" i="1" s="1"/>
  <c r="L394" i="1"/>
  <c r="M394" i="1" s="1"/>
  <c r="L395" i="1"/>
  <c r="M395" i="1" s="1"/>
  <c r="L396" i="1"/>
  <c r="M396" i="1" s="1"/>
  <c r="L397" i="1"/>
  <c r="M397" i="1" s="1"/>
  <c r="L398" i="1"/>
  <c r="M398" i="1" s="1"/>
  <c r="L399" i="1"/>
  <c r="M399" i="1" s="1"/>
  <c r="L400" i="1"/>
  <c r="M400" i="1" s="1"/>
  <c r="L401" i="1"/>
  <c r="L402" i="1"/>
  <c r="M402" i="1" s="1"/>
  <c r="L403" i="1"/>
  <c r="M403" i="1" s="1"/>
  <c r="L404" i="1"/>
  <c r="M404" i="1" s="1"/>
  <c r="L405" i="1"/>
  <c r="M405" i="1" s="1"/>
  <c r="L406" i="1"/>
  <c r="M406" i="1" s="1"/>
  <c r="L407" i="1"/>
  <c r="M407" i="1" s="1"/>
  <c r="L408" i="1"/>
  <c r="M408" i="1" s="1"/>
  <c r="L409" i="1"/>
  <c r="M409" i="1" s="1"/>
  <c r="L410" i="1"/>
  <c r="L411" i="1"/>
  <c r="M411" i="1" s="1"/>
  <c r="L412" i="1"/>
  <c r="M412" i="1" s="1"/>
  <c r="L413" i="1"/>
  <c r="M413" i="1" s="1"/>
  <c r="L414" i="1"/>
  <c r="M414" i="1" s="1"/>
  <c r="L415" i="1"/>
  <c r="M415" i="1" s="1"/>
  <c r="L416" i="1"/>
  <c r="M416" i="1" s="1"/>
  <c r="L417" i="1"/>
  <c r="M417" i="1" s="1"/>
  <c r="L418" i="1"/>
  <c r="M418" i="1" s="1"/>
  <c r="L419" i="1"/>
  <c r="M419" i="1" s="1"/>
  <c r="L420" i="1"/>
  <c r="M420" i="1" s="1"/>
  <c r="L421" i="1"/>
  <c r="M421" i="1" s="1"/>
  <c r="L422" i="1"/>
  <c r="M422" i="1" s="1"/>
  <c r="L423" i="1"/>
  <c r="L424" i="1"/>
  <c r="M424" i="1" s="1"/>
  <c r="L425" i="1"/>
  <c r="M425" i="1" s="1"/>
  <c r="L426" i="1"/>
  <c r="M426" i="1" s="1"/>
  <c r="L427" i="1"/>
  <c r="M427" i="1" s="1"/>
  <c r="L428" i="1"/>
  <c r="M428" i="1" s="1"/>
  <c r="L429" i="1"/>
  <c r="M429" i="1" s="1"/>
  <c r="L430" i="1"/>
  <c r="M430" i="1" s="1"/>
  <c r="L431" i="1"/>
  <c r="M431" i="1" s="1"/>
  <c r="L432" i="1"/>
  <c r="M432" i="1" s="1"/>
  <c r="L433" i="1"/>
  <c r="M433" i="1" s="1"/>
  <c r="L434" i="1"/>
  <c r="M434" i="1" s="1"/>
  <c r="L435" i="1"/>
  <c r="M435" i="1" s="1"/>
  <c r="L436" i="1"/>
  <c r="L437" i="1"/>
  <c r="M437" i="1" s="1"/>
  <c r="L438" i="1"/>
  <c r="M438" i="1" s="1"/>
  <c r="L439" i="1"/>
  <c r="M439" i="1" s="1"/>
  <c r="L440" i="1"/>
  <c r="M440" i="1" s="1"/>
  <c r="L441" i="1"/>
  <c r="M441" i="1" s="1"/>
  <c r="L442" i="1"/>
  <c r="M442" i="1" s="1"/>
  <c r="L443" i="1"/>
  <c r="M443" i="1" s="1"/>
  <c r="L444" i="1"/>
  <c r="M444" i="1" s="1"/>
  <c r="L445" i="1"/>
  <c r="M445" i="1" s="1"/>
  <c r="L446" i="1"/>
  <c r="M446" i="1" s="1"/>
  <c r="L447" i="1"/>
  <c r="M447" i="1" s="1"/>
  <c r="L448" i="1"/>
  <c r="M448" i="1" s="1"/>
  <c r="L449" i="1"/>
  <c r="L450" i="1"/>
  <c r="M450" i="1" s="1"/>
  <c r="L451" i="1"/>
  <c r="M451" i="1" s="1"/>
  <c r="L452" i="1"/>
  <c r="M452" i="1" s="1"/>
  <c r="L453" i="1"/>
  <c r="M453" i="1" s="1"/>
  <c r="L454" i="1"/>
  <c r="M454" i="1" s="1"/>
  <c r="L455" i="1"/>
  <c r="M455" i="1" s="1"/>
  <c r="L456" i="1"/>
  <c r="M456" i="1" s="1"/>
  <c r="L457" i="1"/>
  <c r="M457" i="1" s="1"/>
  <c r="L458" i="1"/>
  <c r="M458" i="1" s="1"/>
  <c r="L459" i="1"/>
  <c r="M459" i="1" s="1"/>
  <c r="L460" i="1"/>
  <c r="M460" i="1" s="1"/>
  <c r="L461" i="1"/>
  <c r="M461" i="1" s="1"/>
  <c r="L462" i="1"/>
  <c r="L463" i="1"/>
  <c r="M463" i="1" s="1"/>
  <c r="L464" i="1"/>
  <c r="M464" i="1" s="1"/>
  <c r="L465" i="1"/>
  <c r="M465" i="1" s="1"/>
  <c r="L466" i="1"/>
  <c r="M466" i="1" s="1"/>
  <c r="L467" i="1"/>
  <c r="M467" i="1" s="1"/>
  <c r="L468" i="1"/>
  <c r="M468" i="1" s="1"/>
  <c r="L469" i="1"/>
  <c r="M469" i="1" s="1"/>
  <c r="L470" i="1"/>
  <c r="M470" i="1" s="1"/>
  <c r="L471" i="1"/>
  <c r="M471" i="1" s="1"/>
  <c r="L472" i="1"/>
  <c r="M472" i="1" s="1"/>
  <c r="L473" i="1"/>
  <c r="M473" i="1" s="1"/>
  <c r="L474" i="1"/>
  <c r="M474" i="1" s="1"/>
  <c r="L475" i="1"/>
  <c r="L476" i="1"/>
  <c r="M476" i="1" s="1"/>
  <c r="L477" i="1"/>
  <c r="M477" i="1" s="1"/>
  <c r="L478" i="1"/>
  <c r="M478" i="1" s="1"/>
  <c r="L479" i="1"/>
  <c r="M479" i="1" s="1"/>
  <c r="L480" i="1"/>
  <c r="M480" i="1" s="1"/>
  <c r="L481" i="1"/>
  <c r="M481" i="1" s="1"/>
  <c r="L482" i="1"/>
  <c r="M482" i="1" s="1"/>
  <c r="L483" i="1"/>
  <c r="M483" i="1" s="1"/>
  <c r="L484" i="1"/>
  <c r="M484" i="1" s="1"/>
  <c r="L485" i="1"/>
  <c r="M485" i="1" s="1"/>
  <c r="L486" i="1"/>
  <c r="M486" i="1" s="1"/>
  <c r="L487" i="1"/>
  <c r="M487" i="1" s="1"/>
  <c r="L488" i="1"/>
  <c r="L489" i="1"/>
  <c r="M489" i="1" s="1"/>
  <c r="L490" i="1"/>
  <c r="M490" i="1" s="1"/>
  <c r="L491" i="1"/>
  <c r="M491" i="1" s="1"/>
  <c r="L492" i="1"/>
  <c r="M492" i="1" s="1"/>
  <c r="L493" i="1"/>
  <c r="M493" i="1" s="1"/>
  <c r="L494" i="1"/>
  <c r="M494" i="1" s="1"/>
  <c r="L495" i="1"/>
  <c r="M495" i="1" s="1"/>
  <c r="L496" i="1"/>
  <c r="M496" i="1" s="1"/>
  <c r="L497" i="1"/>
  <c r="M497" i="1" s="1"/>
  <c r="L498" i="1"/>
  <c r="M498" i="1" s="1"/>
  <c r="L499" i="1"/>
  <c r="M499" i="1" s="1"/>
  <c r="L500" i="1"/>
  <c r="M500" i="1" s="1"/>
  <c r="L501" i="1"/>
  <c r="L502" i="1"/>
  <c r="M502" i="1" s="1"/>
  <c r="L503" i="1"/>
  <c r="M503" i="1" s="1"/>
  <c r="L504" i="1"/>
  <c r="M504" i="1" s="1"/>
  <c r="L505" i="1"/>
  <c r="M505" i="1" s="1"/>
  <c r="L506" i="1"/>
  <c r="M506" i="1" s="1"/>
  <c r="L507" i="1"/>
  <c r="M507" i="1" s="1"/>
  <c r="L508" i="1"/>
  <c r="M508" i="1" s="1"/>
  <c r="L509" i="1"/>
  <c r="M509" i="1" s="1"/>
  <c r="L510" i="1"/>
  <c r="L511" i="1"/>
  <c r="M511" i="1" s="1"/>
  <c r="L512" i="1"/>
  <c r="M512" i="1" s="1"/>
  <c r="L513" i="1"/>
  <c r="M513" i="1" s="1"/>
  <c r="L514" i="1"/>
  <c r="M514" i="1" s="1"/>
  <c r="L515" i="1"/>
  <c r="M515" i="1" s="1"/>
  <c r="L516" i="1"/>
  <c r="M516" i="1" s="1"/>
  <c r="L517" i="1"/>
  <c r="M517" i="1" s="1"/>
  <c r="L518" i="1"/>
  <c r="M518" i="1" s="1"/>
  <c r="L519" i="1"/>
  <c r="M519" i="1" s="1"/>
  <c r="L520" i="1"/>
  <c r="M520" i="1" s="1"/>
  <c r="L521" i="1"/>
  <c r="M521" i="1" s="1"/>
  <c r="L522" i="1"/>
  <c r="M522" i="1" s="1"/>
  <c r="L523" i="1"/>
  <c r="L524" i="1"/>
  <c r="M524" i="1" s="1"/>
  <c r="L525" i="1"/>
  <c r="M525" i="1" s="1"/>
  <c r="L526" i="1"/>
  <c r="M526" i="1" s="1"/>
  <c r="L527" i="1"/>
  <c r="M527" i="1" s="1"/>
  <c r="L528" i="1"/>
  <c r="M528" i="1" s="1"/>
  <c r="L529" i="1"/>
  <c r="M529" i="1" s="1"/>
  <c r="L530" i="1"/>
  <c r="M530" i="1" s="1"/>
  <c r="L531" i="1"/>
  <c r="M531" i="1" s="1"/>
  <c r="L532" i="1"/>
  <c r="M532" i="1" s="1"/>
  <c r="L533" i="1"/>
  <c r="M533" i="1" s="1"/>
  <c r="L534" i="1"/>
  <c r="M534" i="1" s="1"/>
  <c r="L535" i="1"/>
  <c r="M535" i="1" s="1"/>
  <c r="L536" i="1"/>
  <c r="L537" i="1"/>
  <c r="M537" i="1" s="1"/>
  <c r="L538" i="1"/>
  <c r="M538" i="1" s="1"/>
  <c r="L539" i="1"/>
  <c r="M539" i="1" s="1"/>
  <c r="L540" i="1"/>
  <c r="M540" i="1" s="1"/>
  <c r="L541" i="1"/>
  <c r="M541" i="1" s="1"/>
  <c r="L542" i="1"/>
  <c r="M542" i="1" s="1"/>
  <c r="L543" i="1"/>
  <c r="M543" i="1" s="1"/>
  <c r="L544" i="1"/>
  <c r="M544" i="1" s="1"/>
  <c r="L545" i="1"/>
  <c r="M545" i="1" s="1"/>
  <c r="L546" i="1"/>
  <c r="M546" i="1" s="1"/>
  <c r="L547" i="1"/>
  <c r="M547" i="1" s="1"/>
  <c r="L548" i="1"/>
  <c r="M548" i="1" s="1"/>
  <c r="L549" i="1"/>
  <c r="L550" i="1"/>
  <c r="M550" i="1" s="1"/>
  <c r="L551" i="1"/>
  <c r="M551" i="1" s="1"/>
  <c r="L552" i="1"/>
  <c r="M552" i="1" s="1"/>
  <c r="L553" i="1"/>
  <c r="M553" i="1" s="1"/>
  <c r="L554" i="1"/>
  <c r="M554" i="1" s="1"/>
  <c r="L555" i="1"/>
  <c r="M555" i="1" s="1"/>
  <c r="L556" i="1"/>
  <c r="M556" i="1" s="1"/>
  <c r="L557" i="1"/>
  <c r="M557" i="1" s="1"/>
  <c r="L558" i="1"/>
  <c r="M558" i="1" s="1"/>
  <c r="L559" i="1"/>
  <c r="M559" i="1" s="1"/>
  <c r="L560" i="1"/>
  <c r="M560" i="1" s="1"/>
  <c r="L561" i="1"/>
  <c r="M561" i="1" s="1"/>
  <c r="L562" i="1"/>
  <c r="L563" i="1"/>
  <c r="M563" i="1" s="1"/>
  <c r="L564" i="1"/>
  <c r="M564" i="1" s="1"/>
  <c r="L565" i="1"/>
  <c r="M565" i="1" s="1"/>
  <c r="L566" i="1"/>
  <c r="M566" i="1" s="1"/>
  <c r="L567" i="1"/>
  <c r="M567" i="1" s="1"/>
  <c r="L568" i="1"/>
  <c r="M568" i="1" s="1"/>
  <c r="L569" i="1"/>
  <c r="M569" i="1" s="1"/>
  <c r="L570" i="1"/>
  <c r="M570" i="1" s="1"/>
  <c r="L571" i="1"/>
  <c r="M571" i="1" s="1"/>
  <c r="L572" i="1"/>
  <c r="M572" i="1" s="1"/>
  <c r="L573" i="1"/>
  <c r="M573" i="1" s="1"/>
  <c r="L574" i="1"/>
  <c r="M574" i="1" s="1"/>
  <c r="L575" i="1"/>
  <c r="L576" i="1"/>
  <c r="M576" i="1" s="1"/>
  <c r="L577" i="1"/>
  <c r="M577" i="1" s="1"/>
  <c r="L578" i="1"/>
  <c r="M578" i="1" s="1"/>
  <c r="L579" i="1"/>
  <c r="M579" i="1" s="1"/>
  <c r="L580" i="1"/>
  <c r="M580" i="1" s="1"/>
  <c r="L581" i="1"/>
  <c r="M581" i="1" s="1"/>
  <c r="L582" i="1"/>
  <c r="M582" i="1" s="1"/>
  <c r="L583" i="1"/>
  <c r="M583" i="1" s="1"/>
  <c r="L584" i="1"/>
  <c r="M584" i="1" s="1"/>
  <c r="L585" i="1"/>
  <c r="M585" i="1" s="1"/>
  <c r="L586" i="1"/>
  <c r="M586" i="1" s="1"/>
  <c r="L587" i="1"/>
  <c r="M587" i="1" s="1"/>
  <c r="L588" i="1"/>
  <c r="L589" i="1"/>
  <c r="M589" i="1" s="1"/>
  <c r="L590" i="1"/>
  <c r="M590" i="1" s="1"/>
  <c r="L591" i="1"/>
  <c r="M591" i="1" s="1"/>
  <c r="L592" i="1"/>
  <c r="M592" i="1" s="1"/>
  <c r="L593" i="1"/>
  <c r="M593" i="1" s="1"/>
  <c r="L594" i="1"/>
  <c r="M594" i="1" s="1"/>
  <c r="L595" i="1"/>
  <c r="M595" i="1" s="1"/>
  <c r="L596" i="1"/>
  <c r="M596" i="1" s="1"/>
  <c r="L597" i="1"/>
  <c r="M597" i="1" s="1"/>
  <c r="L598" i="1"/>
  <c r="M598" i="1" s="1"/>
  <c r="L599" i="1"/>
  <c r="M599" i="1" s="1"/>
  <c r="L600" i="1"/>
  <c r="M600" i="1" s="1"/>
  <c r="L601" i="1"/>
  <c r="L602" i="1"/>
  <c r="M602" i="1" s="1"/>
  <c r="L603" i="1"/>
  <c r="M603" i="1" s="1"/>
  <c r="L604" i="1"/>
  <c r="M604" i="1" s="1"/>
  <c r="L605" i="1"/>
  <c r="M605" i="1" s="1"/>
  <c r="L606" i="1"/>
  <c r="M606" i="1" s="1"/>
  <c r="L607" i="1"/>
  <c r="M607" i="1" s="1"/>
  <c r="L608" i="1"/>
  <c r="M608" i="1" s="1"/>
  <c r="L609" i="1"/>
  <c r="M609" i="1" s="1"/>
  <c r="L610" i="1"/>
  <c r="L611" i="1"/>
  <c r="M611" i="1" s="1"/>
  <c r="L612" i="1"/>
  <c r="M612" i="1" s="1"/>
  <c r="L613" i="1"/>
  <c r="M613" i="1" s="1"/>
  <c r="L614" i="1"/>
  <c r="M614" i="1" s="1"/>
  <c r="L615" i="1"/>
  <c r="M615" i="1" s="1"/>
  <c r="L616" i="1"/>
  <c r="M616" i="1" s="1"/>
  <c r="L617" i="1"/>
  <c r="M617" i="1" s="1"/>
  <c r="L618" i="1"/>
  <c r="M618" i="1" s="1"/>
  <c r="L619" i="1"/>
  <c r="M619" i="1" s="1"/>
  <c r="L620" i="1"/>
  <c r="M620" i="1" s="1"/>
  <c r="L621" i="1"/>
  <c r="M621" i="1" s="1"/>
  <c r="L622" i="1"/>
  <c r="M622" i="1" s="1"/>
  <c r="L623" i="1"/>
  <c r="L624" i="1"/>
  <c r="M624" i="1" s="1"/>
  <c r="L625" i="1"/>
  <c r="M625" i="1" s="1"/>
  <c r="L626" i="1"/>
  <c r="M626" i="1" s="1"/>
  <c r="L627" i="1"/>
  <c r="M627" i="1" s="1"/>
  <c r="L628" i="1"/>
  <c r="M628" i="1" s="1"/>
  <c r="L629" i="1"/>
  <c r="M629" i="1" s="1"/>
  <c r="L630" i="1"/>
  <c r="M630" i="1" s="1"/>
  <c r="L631" i="1"/>
  <c r="M631" i="1" s="1"/>
  <c r="L632" i="1"/>
  <c r="M632" i="1" s="1"/>
  <c r="L633" i="1"/>
  <c r="M633" i="1" s="1"/>
  <c r="L634" i="1"/>
  <c r="M634" i="1" s="1"/>
  <c r="L635" i="1"/>
  <c r="M635" i="1" s="1"/>
  <c r="L636" i="1"/>
  <c r="L637" i="1"/>
  <c r="M637" i="1" s="1"/>
  <c r="L638" i="1"/>
  <c r="M638" i="1" s="1"/>
  <c r="L639" i="1"/>
  <c r="M639" i="1" s="1"/>
  <c r="L640" i="1"/>
  <c r="M640" i="1" s="1"/>
  <c r="L641" i="1"/>
  <c r="M641" i="1" s="1"/>
  <c r="L642" i="1"/>
  <c r="M642" i="1" s="1"/>
  <c r="L643" i="1"/>
  <c r="M643" i="1" s="1"/>
  <c r="L644" i="1"/>
  <c r="M644" i="1" s="1"/>
  <c r="L645" i="1"/>
  <c r="M645" i="1" s="1"/>
  <c r="L646" i="1"/>
  <c r="M646" i="1" s="1"/>
  <c r="L647" i="1"/>
  <c r="M647" i="1" s="1"/>
  <c r="L648" i="1"/>
  <c r="M648" i="1" s="1"/>
  <c r="L649" i="1"/>
  <c r="L650" i="1"/>
  <c r="M650" i="1" s="1"/>
  <c r="L651" i="1"/>
  <c r="M651" i="1" s="1"/>
  <c r="L652" i="1"/>
  <c r="M652" i="1" s="1"/>
  <c r="L653" i="1"/>
  <c r="M653" i="1" s="1"/>
  <c r="L654" i="1"/>
  <c r="M654" i="1" s="1"/>
  <c r="L655" i="1"/>
  <c r="M655" i="1" s="1"/>
  <c r="L656" i="1"/>
  <c r="M656" i="1" s="1"/>
  <c r="L657" i="1"/>
  <c r="M657" i="1" s="1"/>
  <c r="L658" i="1"/>
  <c r="M658" i="1" s="1"/>
  <c r="L659" i="1"/>
  <c r="M659" i="1" s="1"/>
  <c r="L660" i="1"/>
  <c r="M660" i="1" s="1"/>
  <c r="L661" i="1"/>
  <c r="M661" i="1" s="1"/>
  <c r="L662" i="1"/>
  <c r="L663" i="1"/>
  <c r="M663" i="1" s="1"/>
  <c r="L664" i="1"/>
  <c r="M664" i="1" s="1"/>
  <c r="L665" i="1"/>
  <c r="M665" i="1" s="1"/>
  <c r="L666" i="1"/>
  <c r="M666" i="1" s="1"/>
  <c r="L667" i="1"/>
  <c r="M667" i="1" s="1"/>
  <c r="L668" i="1"/>
  <c r="M668" i="1" s="1"/>
  <c r="L669" i="1"/>
  <c r="M669" i="1" s="1"/>
  <c r="L670" i="1"/>
  <c r="M670" i="1" s="1"/>
  <c r="L671" i="1"/>
  <c r="M671" i="1" s="1"/>
  <c r="L672" i="1"/>
  <c r="M672" i="1" s="1"/>
  <c r="L673" i="1"/>
  <c r="M673" i="1" s="1"/>
  <c r="L674" i="1"/>
  <c r="M674" i="1" s="1"/>
  <c r="L675" i="1"/>
  <c r="L676" i="1"/>
  <c r="M676" i="1" s="1"/>
  <c r="L677" i="1"/>
  <c r="M677" i="1" s="1"/>
  <c r="L678" i="1"/>
  <c r="M678" i="1" s="1"/>
  <c r="L679" i="1"/>
  <c r="M679" i="1" s="1"/>
  <c r="L680" i="1"/>
  <c r="M680" i="1" s="1"/>
  <c r="L681" i="1"/>
  <c r="M681" i="1" s="1"/>
  <c r="L682" i="1"/>
  <c r="M682" i="1" s="1"/>
  <c r="L683" i="1"/>
  <c r="M683" i="1" s="1"/>
  <c r="L684" i="1"/>
  <c r="M684" i="1" s="1"/>
  <c r="L685" i="1"/>
  <c r="M685" i="1" s="1"/>
  <c r="L686" i="1"/>
  <c r="M686" i="1" s="1"/>
  <c r="L687" i="1"/>
  <c r="M687" i="1" s="1"/>
  <c r="L688" i="1"/>
  <c r="L689" i="1"/>
  <c r="M689" i="1" s="1"/>
  <c r="L690" i="1"/>
  <c r="M690" i="1" s="1"/>
  <c r="L691" i="1"/>
  <c r="M691" i="1" s="1"/>
  <c r="L692" i="1"/>
  <c r="M692" i="1" s="1"/>
  <c r="L693" i="1"/>
  <c r="M693" i="1" s="1"/>
  <c r="L694" i="1"/>
  <c r="M694" i="1" s="1"/>
  <c r="L695" i="1"/>
  <c r="M695" i="1" s="1"/>
  <c r="L696" i="1"/>
  <c r="M696" i="1" s="1"/>
  <c r="L697" i="1"/>
  <c r="M697" i="1" s="1"/>
  <c r="L698" i="1"/>
  <c r="M698" i="1" s="1"/>
  <c r="L699" i="1"/>
  <c r="M699" i="1" s="1"/>
  <c r="L700" i="1"/>
  <c r="M700" i="1" s="1"/>
  <c r="L701" i="1"/>
  <c r="L702" i="1"/>
  <c r="M702" i="1" s="1"/>
  <c r="L703" i="1"/>
  <c r="M703" i="1" s="1"/>
  <c r="L704" i="1"/>
  <c r="M704" i="1" s="1"/>
  <c r="L705" i="1"/>
  <c r="M705" i="1" s="1"/>
  <c r="L706" i="1"/>
  <c r="M706" i="1" s="1"/>
  <c r="L707" i="1"/>
  <c r="M707" i="1" s="1"/>
  <c r="L708" i="1"/>
  <c r="M708" i="1" s="1"/>
  <c r="L709" i="1"/>
  <c r="M709" i="1" s="1"/>
  <c r="L710" i="1"/>
  <c r="L711" i="1"/>
  <c r="M711" i="1" s="1"/>
  <c r="L712" i="1"/>
  <c r="M712" i="1" s="1"/>
  <c r="L713" i="1"/>
  <c r="M713" i="1" s="1"/>
  <c r="L714" i="1"/>
  <c r="M714" i="1" s="1"/>
  <c r="L715" i="1"/>
  <c r="M715" i="1" s="1"/>
  <c r="L716" i="1"/>
  <c r="M716" i="1" s="1"/>
  <c r="L717" i="1"/>
  <c r="M717" i="1" s="1"/>
  <c r="L718" i="1"/>
  <c r="M718" i="1" s="1"/>
  <c r="L719" i="1"/>
  <c r="M719" i="1" s="1"/>
  <c r="L720" i="1"/>
  <c r="M720" i="1" s="1"/>
  <c r="L721" i="1"/>
  <c r="M721" i="1" s="1"/>
  <c r="L722" i="1"/>
  <c r="M722" i="1" s="1"/>
  <c r="L723" i="1"/>
  <c r="L724" i="1"/>
  <c r="M724" i="1" s="1"/>
  <c r="L725" i="1"/>
  <c r="M725" i="1" s="1"/>
  <c r="L726" i="1"/>
  <c r="M726" i="1" s="1"/>
  <c r="L727" i="1"/>
  <c r="M727" i="1" s="1"/>
  <c r="L728" i="1"/>
  <c r="M728" i="1" s="1"/>
  <c r="L729" i="1"/>
  <c r="M729" i="1" s="1"/>
  <c r="L730" i="1"/>
  <c r="M730" i="1" s="1"/>
  <c r="L731" i="1"/>
  <c r="M731" i="1" s="1"/>
  <c r="L732" i="1"/>
  <c r="M732" i="1" s="1"/>
  <c r="L733" i="1"/>
  <c r="M733" i="1" s="1"/>
  <c r="L734" i="1"/>
  <c r="M734" i="1" s="1"/>
  <c r="L735" i="1"/>
  <c r="M735" i="1" s="1"/>
  <c r="L736" i="1"/>
  <c r="L737" i="1"/>
  <c r="M737" i="1" s="1"/>
  <c r="L738" i="1"/>
  <c r="M738" i="1" s="1"/>
  <c r="L739" i="1"/>
  <c r="M739" i="1" s="1"/>
  <c r="L740" i="1"/>
  <c r="M740" i="1" s="1"/>
  <c r="L741" i="1"/>
  <c r="M741" i="1" s="1"/>
  <c r="L742" i="1"/>
  <c r="M742" i="1" s="1"/>
  <c r="L743" i="1"/>
  <c r="M743" i="1" s="1"/>
  <c r="L744" i="1"/>
  <c r="M744" i="1" s="1"/>
  <c r="L745" i="1"/>
  <c r="M745" i="1" s="1"/>
  <c r="L746" i="1"/>
  <c r="M746" i="1" s="1"/>
  <c r="L747" i="1"/>
  <c r="M747" i="1" s="1"/>
  <c r="L748" i="1"/>
  <c r="M748" i="1" s="1"/>
  <c r="L749" i="1"/>
  <c r="L750" i="1"/>
  <c r="M750" i="1" s="1"/>
  <c r="L751" i="1"/>
  <c r="M751" i="1" s="1"/>
  <c r="L752" i="1"/>
  <c r="M752" i="1" s="1"/>
  <c r="L753" i="1"/>
  <c r="M753" i="1" s="1"/>
  <c r="L754" i="1"/>
  <c r="M754" i="1" s="1"/>
  <c r="L755" i="1"/>
  <c r="M755" i="1" s="1"/>
  <c r="L756" i="1"/>
  <c r="M756" i="1" s="1"/>
  <c r="L757" i="1"/>
  <c r="M757" i="1" s="1"/>
  <c r="L758" i="1"/>
  <c r="M758" i="1" s="1"/>
  <c r="L759" i="1"/>
  <c r="M759" i="1" s="1"/>
  <c r="L760" i="1"/>
  <c r="M760" i="1" s="1"/>
  <c r="L761" i="1"/>
  <c r="M761" i="1" s="1"/>
  <c r="L762" i="1"/>
  <c r="L763" i="1"/>
  <c r="M763" i="1" s="1"/>
  <c r="L764" i="1"/>
  <c r="M764" i="1" s="1"/>
  <c r="L765" i="1"/>
  <c r="M765" i="1" s="1"/>
  <c r="L766" i="1"/>
  <c r="M766" i="1" s="1"/>
  <c r="L767" i="1"/>
  <c r="M767" i="1" s="1"/>
  <c r="L768" i="1"/>
  <c r="M768" i="1" s="1"/>
  <c r="L769" i="1"/>
  <c r="M769" i="1" s="1"/>
  <c r="L770" i="1"/>
  <c r="M770" i="1" s="1"/>
  <c r="L771" i="1"/>
  <c r="M771" i="1" s="1"/>
  <c r="L772" i="1"/>
  <c r="M772" i="1" s="1"/>
  <c r="L773" i="1"/>
  <c r="M773" i="1" s="1"/>
  <c r="L774" i="1"/>
  <c r="M774" i="1" s="1"/>
  <c r="L775" i="1"/>
  <c r="L776" i="1"/>
  <c r="M776" i="1" s="1"/>
  <c r="L777" i="1"/>
  <c r="M777" i="1" s="1"/>
  <c r="L778" i="1"/>
  <c r="M778" i="1" s="1"/>
  <c r="L779" i="1"/>
  <c r="M779" i="1" s="1"/>
  <c r="L780" i="1"/>
  <c r="M780" i="1" s="1"/>
  <c r="L781" i="1"/>
  <c r="M781" i="1" s="1"/>
  <c r="L782" i="1"/>
  <c r="M782" i="1" s="1"/>
  <c r="L783" i="1"/>
  <c r="M783" i="1" s="1"/>
  <c r="L784" i="1"/>
  <c r="M784" i="1" s="1"/>
  <c r="L785" i="1"/>
  <c r="M785" i="1" s="1"/>
  <c r="L786" i="1"/>
  <c r="M786" i="1" s="1"/>
  <c r="L787" i="1"/>
  <c r="M787" i="1" s="1"/>
  <c r="L788" i="1"/>
  <c r="L789" i="1"/>
  <c r="M789" i="1" s="1"/>
  <c r="L790" i="1"/>
  <c r="M790" i="1" s="1"/>
  <c r="L791" i="1"/>
  <c r="M791" i="1" s="1"/>
  <c r="L792" i="1"/>
  <c r="M792" i="1" s="1"/>
  <c r="L793" i="1"/>
  <c r="M793" i="1" s="1"/>
  <c r="L794" i="1"/>
  <c r="M794" i="1" s="1"/>
  <c r="L795" i="1"/>
  <c r="M795" i="1" s="1"/>
  <c r="L796" i="1"/>
  <c r="M796" i="1" s="1"/>
  <c r="L797" i="1"/>
  <c r="M797" i="1" s="1"/>
  <c r="L798" i="1"/>
  <c r="M798" i="1" s="1"/>
  <c r="L799" i="1"/>
  <c r="M799" i="1" s="1"/>
  <c r="L800" i="1"/>
  <c r="M800" i="1" s="1"/>
  <c r="L801" i="1"/>
  <c r="L802" i="1"/>
  <c r="M802" i="1" s="1"/>
  <c r="L803" i="1"/>
  <c r="M803" i="1" s="1"/>
  <c r="L804" i="1"/>
  <c r="M804" i="1" s="1"/>
  <c r="L805" i="1"/>
  <c r="M805" i="1" s="1"/>
  <c r="L806" i="1"/>
  <c r="M806" i="1" s="1"/>
  <c r="L807" i="1"/>
  <c r="M807" i="1" s="1"/>
  <c r="L808" i="1"/>
  <c r="M808" i="1" s="1"/>
  <c r="L809" i="1"/>
  <c r="M809" i="1" s="1"/>
  <c r="L810" i="1"/>
  <c r="L811" i="1"/>
  <c r="M811" i="1" s="1"/>
  <c r="L812" i="1"/>
  <c r="M812" i="1" s="1"/>
  <c r="L813" i="1"/>
  <c r="M813" i="1" s="1"/>
  <c r="L814" i="1"/>
  <c r="M814" i="1" s="1"/>
  <c r="L815" i="1"/>
  <c r="M815" i="1" s="1"/>
  <c r="L816" i="1"/>
  <c r="M816" i="1" s="1"/>
  <c r="L817" i="1"/>
  <c r="M817" i="1" s="1"/>
  <c r="L818" i="1"/>
  <c r="M818" i="1" s="1"/>
  <c r="L819" i="1"/>
  <c r="M819" i="1" s="1"/>
  <c r="L820" i="1"/>
  <c r="M820" i="1" s="1"/>
  <c r="L821" i="1"/>
  <c r="M821" i="1" s="1"/>
  <c r="L822" i="1"/>
  <c r="M822" i="1" s="1"/>
  <c r="L823" i="1"/>
  <c r="L824" i="1"/>
  <c r="M824" i="1" s="1"/>
  <c r="L825" i="1"/>
  <c r="M825" i="1" s="1"/>
  <c r="L826" i="1"/>
  <c r="M826" i="1" s="1"/>
  <c r="L827" i="1"/>
  <c r="M827" i="1" s="1"/>
  <c r="L828" i="1"/>
  <c r="M828" i="1" s="1"/>
  <c r="L829" i="1"/>
  <c r="M829" i="1" s="1"/>
  <c r="L830" i="1"/>
  <c r="M830" i="1" s="1"/>
  <c r="L831" i="1"/>
  <c r="M831" i="1" s="1"/>
  <c r="L832" i="1"/>
  <c r="M832" i="1" s="1"/>
  <c r="L833" i="1"/>
  <c r="M833" i="1" s="1"/>
  <c r="L834" i="1"/>
  <c r="M834" i="1" s="1"/>
  <c r="L835" i="1"/>
  <c r="M835" i="1" s="1"/>
  <c r="L836" i="1"/>
  <c r="L837" i="1"/>
  <c r="M837" i="1" s="1"/>
  <c r="L838" i="1"/>
  <c r="M838" i="1" s="1"/>
  <c r="L839" i="1"/>
  <c r="M839" i="1" s="1"/>
  <c r="L840" i="1"/>
  <c r="M840" i="1" s="1"/>
  <c r="L841" i="1"/>
  <c r="M841" i="1" s="1"/>
  <c r="L842" i="1"/>
  <c r="M842" i="1" s="1"/>
  <c r="L843" i="1"/>
  <c r="M843" i="1" s="1"/>
  <c r="L844" i="1"/>
  <c r="M844" i="1" s="1"/>
  <c r="L845" i="1"/>
  <c r="M845" i="1" s="1"/>
  <c r="L846" i="1"/>
  <c r="M846" i="1" s="1"/>
  <c r="L847" i="1"/>
  <c r="M847" i="1" s="1"/>
  <c r="L848" i="1"/>
  <c r="M848" i="1" s="1"/>
  <c r="L849" i="1"/>
  <c r="L850" i="1"/>
  <c r="M850" i="1" s="1"/>
  <c r="L851" i="1"/>
  <c r="M851" i="1" s="1"/>
  <c r="L852" i="1"/>
  <c r="M852" i="1" s="1"/>
  <c r="L853" i="1"/>
  <c r="M853" i="1" s="1"/>
  <c r="L854" i="1"/>
  <c r="M854" i="1" s="1"/>
  <c r="L855" i="1"/>
  <c r="M855" i="1" s="1"/>
  <c r="L856" i="1"/>
  <c r="M856" i="1" s="1"/>
  <c r="L857" i="1"/>
  <c r="M857" i="1" s="1"/>
  <c r="L858" i="1"/>
  <c r="M858" i="1" s="1"/>
  <c r="L859" i="1"/>
  <c r="M859" i="1" s="1"/>
  <c r="L860" i="1"/>
  <c r="M860" i="1" s="1"/>
  <c r="L861" i="1"/>
  <c r="M861" i="1" s="1"/>
  <c r="L862" i="1"/>
  <c r="L863" i="1"/>
  <c r="M863" i="1" s="1"/>
  <c r="L864" i="1"/>
  <c r="M864" i="1" s="1"/>
  <c r="L865" i="1"/>
  <c r="M865" i="1" s="1"/>
  <c r="L866" i="1"/>
  <c r="M866" i="1" s="1"/>
  <c r="L867" i="1"/>
  <c r="M867" i="1" s="1"/>
  <c r="L868" i="1"/>
  <c r="M868" i="1" s="1"/>
  <c r="L869" i="1"/>
  <c r="M869" i="1" s="1"/>
  <c r="L870" i="1"/>
  <c r="M870" i="1" s="1"/>
  <c r="L871" i="1"/>
  <c r="M871" i="1" s="1"/>
  <c r="L872" i="1"/>
  <c r="M872" i="1" s="1"/>
  <c r="L873" i="1"/>
  <c r="M873" i="1" s="1"/>
  <c r="L874" i="1"/>
  <c r="M874" i="1" s="1"/>
  <c r="L875" i="1"/>
  <c r="L876" i="1"/>
  <c r="M876" i="1" s="1"/>
  <c r="L877" i="1"/>
  <c r="M877" i="1" s="1"/>
  <c r="L878" i="1"/>
  <c r="M878" i="1" s="1"/>
  <c r="L879" i="1"/>
  <c r="M879" i="1" s="1"/>
  <c r="L880" i="1"/>
  <c r="M880" i="1" s="1"/>
  <c r="L881" i="1"/>
  <c r="M881" i="1" s="1"/>
  <c r="L882" i="1"/>
  <c r="M882" i="1" s="1"/>
  <c r="L883" i="1"/>
  <c r="M883" i="1" s="1"/>
  <c r="L884" i="1"/>
  <c r="M884" i="1" s="1"/>
  <c r="L885" i="1"/>
  <c r="M885" i="1" s="1"/>
  <c r="L886" i="1"/>
  <c r="M886" i="1" s="1"/>
  <c r="L887" i="1"/>
  <c r="M887" i="1" s="1"/>
  <c r="L888" i="1"/>
  <c r="L889" i="1"/>
  <c r="M889" i="1" s="1"/>
  <c r="L890" i="1"/>
  <c r="M890" i="1" s="1"/>
  <c r="L891" i="1"/>
  <c r="M891" i="1" s="1"/>
  <c r="L892" i="1"/>
  <c r="M892" i="1" s="1"/>
  <c r="L893" i="1"/>
  <c r="M893" i="1" s="1"/>
  <c r="L894" i="1"/>
  <c r="M894" i="1" s="1"/>
  <c r="L895" i="1"/>
  <c r="M895" i="1" s="1"/>
  <c r="L896" i="1"/>
  <c r="M896" i="1" s="1"/>
  <c r="L897" i="1"/>
  <c r="M897" i="1" s="1"/>
  <c r="L898" i="1"/>
  <c r="M898" i="1" s="1"/>
  <c r="L899" i="1"/>
  <c r="M899" i="1" s="1"/>
  <c r="L900" i="1"/>
  <c r="M900" i="1" s="1"/>
  <c r="L901" i="1"/>
  <c r="L902" i="1"/>
  <c r="M902" i="1" s="1"/>
  <c r="L903" i="1"/>
  <c r="M903" i="1" s="1"/>
  <c r="L904" i="1"/>
  <c r="M904" i="1" s="1"/>
  <c r="L905" i="1"/>
  <c r="M905" i="1" s="1"/>
  <c r="L906" i="1"/>
  <c r="M906" i="1" s="1"/>
  <c r="L907" i="1"/>
  <c r="M907" i="1" s="1"/>
  <c r="L908" i="1"/>
  <c r="M908" i="1" s="1"/>
  <c r="L909" i="1"/>
  <c r="M909" i="1" s="1"/>
  <c r="L910" i="1"/>
  <c r="L911" i="1"/>
  <c r="M911" i="1" s="1"/>
  <c r="L912" i="1"/>
  <c r="M912" i="1" s="1"/>
  <c r="L913" i="1"/>
  <c r="M913" i="1" s="1"/>
  <c r="L914" i="1"/>
  <c r="M914" i="1" s="1"/>
  <c r="L915" i="1"/>
  <c r="M915" i="1" s="1"/>
  <c r="L916" i="1"/>
  <c r="M916" i="1" s="1"/>
  <c r="L917" i="1"/>
  <c r="M917" i="1" s="1"/>
  <c r="L918" i="1"/>
  <c r="M918" i="1" s="1"/>
  <c r="L919" i="1"/>
  <c r="M919" i="1" s="1"/>
  <c r="L920" i="1"/>
  <c r="M920" i="1" s="1"/>
  <c r="L921" i="1"/>
  <c r="M921" i="1" s="1"/>
  <c r="L922" i="1"/>
  <c r="M922" i="1" s="1"/>
  <c r="L923" i="1"/>
  <c r="L924" i="1"/>
  <c r="M924" i="1" s="1"/>
  <c r="L925" i="1"/>
  <c r="M925" i="1" s="1"/>
  <c r="L926" i="1"/>
  <c r="M926" i="1" s="1"/>
  <c r="L927" i="1"/>
  <c r="M927" i="1" s="1"/>
  <c r="L928" i="1"/>
  <c r="M928" i="1" s="1"/>
  <c r="L929" i="1"/>
  <c r="M929" i="1" s="1"/>
  <c r="L930" i="1"/>
  <c r="M930" i="1" s="1"/>
  <c r="L931" i="1"/>
  <c r="M931" i="1" s="1"/>
  <c r="L932" i="1"/>
  <c r="M932" i="1" s="1"/>
  <c r="L933" i="1"/>
  <c r="M933" i="1" s="1"/>
  <c r="L934" i="1"/>
  <c r="M934" i="1" s="1"/>
  <c r="L935" i="1"/>
  <c r="M935" i="1" s="1"/>
  <c r="L936" i="1"/>
  <c r="L937" i="1"/>
  <c r="M937" i="1" s="1"/>
  <c r="L938" i="1"/>
  <c r="M938" i="1" s="1"/>
  <c r="L939" i="1"/>
  <c r="M939" i="1" s="1"/>
  <c r="L940" i="1"/>
  <c r="M940" i="1" s="1"/>
  <c r="L941" i="1"/>
  <c r="M941" i="1" s="1"/>
  <c r="L942" i="1"/>
  <c r="M942" i="1" s="1"/>
  <c r="L943" i="1"/>
  <c r="M943" i="1" s="1"/>
  <c r="L944" i="1"/>
  <c r="M944" i="1" s="1"/>
  <c r="L945" i="1"/>
  <c r="M945" i="1" s="1"/>
  <c r="L946" i="1"/>
  <c r="M946" i="1" s="1"/>
  <c r="L947" i="1"/>
  <c r="M947" i="1" s="1"/>
  <c r="L948" i="1"/>
  <c r="M948" i="1" s="1"/>
  <c r="L949" i="1"/>
  <c r="L950" i="1"/>
  <c r="M950" i="1" s="1"/>
  <c r="L951" i="1"/>
  <c r="M951" i="1" s="1"/>
  <c r="L952" i="1"/>
  <c r="M952" i="1" s="1"/>
  <c r="L953" i="1"/>
  <c r="M953" i="1" s="1"/>
  <c r="L954" i="1"/>
  <c r="M954" i="1" s="1"/>
  <c r="L955" i="1"/>
  <c r="M955" i="1" s="1"/>
  <c r="L956" i="1"/>
  <c r="M956" i="1" s="1"/>
  <c r="L957" i="1"/>
  <c r="M957" i="1" s="1"/>
  <c r="L958" i="1"/>
  <c r="M958" i="1" s="1"/>
  <c r="L959" i="1"/>
  <c r="M959" i="1" s="1"/>
  <c r="L960" i="1"/>
  <c r="M960" i="1" s="1"/>
  <c r="L961" i="1"/>
  <c r="M961" i="1" s="1"/>
  <c r="L962" i="1"/>
  <c r="L963" i="1"/>
  <c r="M963" i="1" s="1"/>
  <c r="L964" i="1"/>
  <c r="M964" i="1" s="1"/>
  <c r="L965" i="1"/>
  <c r="M965" i="1" s="1"/>
  <c r="L966" i="1"/>
  <c r="M966" i="1" s="1"/>
  <c r="L967" i="1"/>
  <c r="M967" i="1" s="1"/>
  <c r="L968" i="1"/>
  <c r="M968" i="1" s="1"/>
  <c r="L969" i="1"/>
  <c r="M969" i="1" s="1"/>
  <c r="L970" i="1"/>
  <c r="M970" i="1" s="1"/>
  <c r="L971" i="1"/>
  <c r="M971" i="1" s="1"/>
  <c r="L972" i="1"/>
  <c r="M972" i="1" s="1"/>
  <c r="L973" i="1"/>
  <c r="M973" i="1" s="1"/>
  <c r="L974" i="1"/>
  <c r="M974" i="1" s="1"/>
  <c r="L975" i="1"/>
  <c r="L976" i="1"/>
  <c r="M976" i="1" s="1"/>
  <c r="L977" i="1"/>
  <c r="M977" i="1" s="1"/>
  <c r="L978" i="1"/>
  <c r="M978" i="1" s="1"/>
  <c r="L979" i="1"/>
  <c r="M979" i="1" s="1"/>
  <c r="L980" i="1"/>
  <c r="M980" i="1" s="1"/>
  <c r="L981" i="1"/>
  <c r="M981" i="1" s="1"/>
  <c r="L982" i="1"/>
  <c r="M982" i="1" s="1"/>
  <c r="L983" i="1"/>
  <c r="M983" i="1" s="1"/>
  <c r="L984" i="1"/>
  <c r="M984" i="1" s="1"/>
  <c r="L985" i="1"/>
  <c r="M985" i="1" s="1"/>
  <c r="L986" i="1"/>
  <c r="M986" i="1" s="1"/>
  <c r="L987" i="1"/>
  <c r="M987" i="1" s="1"/>
  <c r="L988" i="1"/>
  <c r="L989" i="1"/>
  <c r="M989" i="1" s="1"/>
  <c r="L990" i="1"/>
  <c r="M990" i="1" s="1"/>
  <c r="L991" i="1"/>
  <c r="M991" i="1" s="1"/>
  <c r="L992" i="1"/>
  <c r="M992" i="1" s="1"/>
  <c r="L993" i="1"/>
  <c r="M993" i="1" s="1"/>
  <c r="L994" i="1"/>
  <c r="M994" i="1" s="1"/>
  <c r="L995" i="1"/>
  <c r="M995" i="1" s="1"/>
  <c r="L996" i="1"/>
  <c r="M996" i="1" s="1"/>
  <c r="L997" i="1"/>
  <c r="M997" i="1" s="1"/>
  <c r="L998" i="1"/>
  <c r="M998" i="1" s="1"/>
  <c r="L999" i="1"/>
  <c r="M999" i="1" s="1"/>
  <c r="L1000" i="1"/>
  <c r="M1000" i="1" s="1"/>
  <c r="L1001" i="1"/>
  <c r="L1002" i="1"/>
  <c r="M1002" i="1" s="1"/>
  <c r="L1003" i="1"/>
  <c r="M1003" i="1" s="1"/>
  <c r="L1004" i="1"/>
  <c r="M1004" i="1" s="1"/>
  <c r="L1005" i="1"/>
  <c r="M1005" i="1" s="1"/>
  <c r="L1006" i="1"/>
  <c r="M1006" i="1" s="1"/>
  <c r="L1007" i="1"/>
  <c r="M1007" i="1" s="1"/>
  <c r="L1008" i="1"/>
  <c r="M1008" i="1" s="1"/>
  <c r="L1009" i="1"/>
  <c r="M1009" i="1" s="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M1055" i="1" s="1"/>
  <c r="L1056" i="1"/>
  <c r="M1056" i="1" s="1"/>
  <c r="L1057" i="1"/>
  <c r="M1057" i="1" s="1"/>
  <c r="L1058" i="1"/>
  <c r="M1058" i="1" s="1"/>
  <c r="L1059" i="1"/>
  <c r="M1059" i="1" s="1"/>
  <c r="L1060" i="1"/>
  <c r="M1060" i="1" s="1"/>
  <c r="L1061" i="1"/>
  <c r="M1061" i="1" s="1"/>
  <c r="L1062" i="1"/>
  <c r="L1063" i="1"/>
  <c r="M1063" i="1" s="1"/>
  <c r="L1064" i="1"/>
  <c r="M1064" i="1" s="1"/>
  <c r="L1065" i="1"/>
  <c r="M1065" i="1" s="1"/>
  <c r="L1066" i="1"/>
  <c r="M1066" i="1" s="1"/>
  <c r="L1067" i="1"/>
  <c r="M1067" i="1" s="1"/>
  <c r="L1068" i="1"/>
  <c r="M1068" i="1" s="1"/>
  <c r="L1069" i="1"/>
  <c r="M1069" i="1" s="1"/>
  <c r="L1070" i="1"/>
  <c r="M1070" i="1" s="1"/>
  <c r="L1071" i="1"/>
  <c r="M1071" i="1" s="1"/>
  <c r="L1072" i="1"/>
  <c r="M1072" i="1" s="1"/>
  <c r="L1073" i="1"/>
  <c r="M1073" i="1" s="1"/>
  <c r="L1074" i="1"/>
  <c r="M1074" i="1" s="1"/>
  <c r="L1075" i="1"/>
  <c r="L1076" i="1"/>
  <c r="M1076" i="1" s="1"/>
  <c r="L1077" i="1"/>
  <c r="M1077" i="1" s="1"/>
  <c r="L1078" i="1"/>
  <c r="M1078" i="1" s="1"/>
  <c r="L1079" i="1"/>
  <c r="M1079" i="1" s="1"/>
  <c r="L1080" i="1"/>
  <c r="M1080" i="1" s="1"/>
  <c r="L1081" i="1"/>
  <c r="M1081" i="1" s="1"/>
  <c r="L1082" i="1"/>
  <c r="M1082" i="1" s="1"/>
  <c r="L1083" i="1"/>
  <c r="M1083" i="1" s="1"/>
  <c r="L1084" i="1"/>
  <c r="M1084" i="1" s="1"/>
  <c r="L1085" i="1"/>
  <c r="M1085" i="1" s="1"/>
  <c r="L1086" i="1"/>
  <c r="M1086" i="1" s="1"/>
  <c r="L1087" i="1"/>
  <c r="M1087" i="1" s="1"/>
  <c r="L1088" i="1"/>
  <c r="L1089" i="1"/>
  <c r="M1089" i="1" s="1"/>
  <c r="L1090" i="1"/>
  <c r="M1090" i="1" s="1"/>
  <c r="L1091" i="1"/>
  <c r="M1091" i="1" s="1"/>
  <c r="L1092" i="1"/>
  <c r="M1092" i="1" s="1"/>
  <c r="L1093" i="1"/>
  <c r="M1093" i="1" s="1"/>
  <c r="L1094" i="1"/>
  <c r="M1094" i="1" s="1"/>
  <c r="L1095" i="1"/>
  <c r="M1095" i="1" s="1"/>
  <c r="L1096" i="1"/>
  <c r="M1096" i="1" s="1"/>
  <c r="L1097" i="1"/>
  <c r="M1097" i="1" s="1"/>
  <c r="L1098" i="1"/>
  <c r="M1098" i="1" s="1"/>
  <c r="L1099" i="1"/>
  <c r="M1099" i="1" s="1"/>
  <c r="L1100" i="1"/>
  <c r="M1100" i="1" s="1"/>
  <c r="L1101" i="1"/>
  <c r="L1102" i="1"/>
  <c r="M1102" i="1" s="1"/>
  <c r="L1103" i="1"/>
  <c r="M1103" i="1" s="1"/>
  <c r="L1104" i="1"/>
  <c r="M1104" i="1" s="1"/>
  <c r="L1105" i="1"/>
  <c r="M1105" i="1" s="1"/>
  <c r="L1106" i="1"/>
  <c r="M1106" i="1" s="1"/>
  <c r="L1107" i="1"/>
  <c r="M1107" i="1" s="1"/>
  <c r="L1108" i="1"/>
  <c r="M1108" i="1" s="1"/>
  <c r="L1109" i="1"/>
  <c r="M1109" i="1" s="1"/>
  <c r="L1110" i="1"/>
  <c r="L1111" i="1"/>
  <c r="M1111" i="1" s="1"/>
  <c r="L1112" i="1"/>
  <c r="M1112" i="1" s="1"/>
  <c r="L1113" i="1"/>
  <c r="M1113" i="1" s="1"/>
  <c r="L1114" i="1"/>
  <c r="M1114" i="1" s="1"/>
  <c r="L1115" i="1"/>
  <c r="M1115" i="1" s="1"/>
  <c r="L1116" i="1"/>
  <c r="M1116" i="1" s="1"/>
  <c r="L1117" i="1"/>
  <c r="M1117" i="1" s="1"/>
  <c r="L1118" i="1"/>
  <c r="M1118" i="1" s="1"/>
  <c r="L1119" i="1"/>
  <c r="M1119" i="1" s="1"/>
  <c r="L1120" i="1"/>
  <c r="M1120" i="1" s="1"/>
  <c r="L1121" i="1"/>
  <c r="M1121" i="1" s="1"/>
  <c r="L1122" i="1"/>
  <c r="M1122" i="1" s="1"/>
  <c r="L1123" i="1"/>
  <c r="L1124" i="1"/>
  <c r="M1124" i="1" s="1"/>
  <c r="L1125" i="1"/>
  <c r="M1125" i="1" s="1"/>
  <c r="L1126" i="1"/>
  <c r="M1126" i="1" s="1"/>
  <c r="L1127" i="1"/>
  <c r="M1127" i="1" s="1"/>
  <c r="L1128" i="1"/>
  <c r="M1128" i="1" s="1"/>
  <c r="L1129" i="1"/>
  <c r="M1129" i="1" s="1"/>
  <c r="L1130" i="1"/>
  <c r="M1130" i="1" s="1"/>
  <c r="L1131" i="1"/>
  <c r="M1131" i="1" s="1"/>
  <c r="L1132" i="1"/>
  <c r="M1132" i="1" s="1"/>
  <c r="L1133" i="1"/>
  <c r="M1133" i="1" s="1"/>
  <c r="L1134" i="1"/>
  <c r="M1134" i="1" s="1"/>
  <c r="L1135" i="1"/>
  <c r="M1135" i="1" s="1"/>
  <c r="L1136" i="1"/>
  <c r="L1137" i="1"/>
  <c r="M1137" i="1" s="1"/>
  <c r="L1138" i="1"/>
  <c r="M1138" i="1" s="1"/>
  <c r="L1139" i="1"/>
  <c r="M1139" i="1" s="1"/>
  <c r="L1140" i="1"/>
  <c r="M1140" i="1" s="1"/>
  <c r="L1141" i="1"/>
  <c r="M1141" i="1" s="1"/>
  <c r="L1142" i="1"/>
  <c r="M1142" i="1" s="1"/>
  <c r="L1143" i="1"/>
  <c r="M1143" i="1" s="1"/>
  <c r="L1144" i="1"/>
  <c r="M1144" i="1" s="1"/>
  <c r="L1145" i="1"/>
  <c r="M1145" i="1" s="1"/>
  <c r="L1146" i="1"/>
  <c r="M1146" i="1" s="1"/>
  <c r="L1147" i="1"/>
  <c r="M1147" i="1" s="1"/>
  <c r="L1148" i="1"/>
  <c r="M1148" i="1" s="1"/>
  <c r="L1149" i="1"/>
  <c r="L1150" i="1"/>
  <c r="M1150" i="1" s="1"/>
  <c r="L1151" i="1"/>
  <c r="M1151" i="1" s="1"/>
  <c r="L1152" i="1"/>
  <c r="M1152" i="1" s="1"/>
  <c r="L1153" i="1"/>
  <c r="M1153" i="1" s="1"/>
  <c r="L1154" i="1"/>
  <c r="M1154" i="1" s="1"/>
  <c r="L1155" i="1"/>
  <c r="M1155" i="1" s="1"/>
  <c r="L1156" i="1"/>
  <c r="M1156" i="1" s="1"/>
  <c r="L1157" i="1"/>
  <c r="M1157" i="1" s="1"/>
  <c r="L1158" i="1"/>
  <c r="M1158" i="1" s="1"/>
  <c r="L1159" i="1"/>
  <c r="M1159" i="1" s="1"/>
  <c r="L1160" i="1"/>
  <c r="M1160" i="1" s="1"/>
  <c r="L1161" i="1"/>
  <c r="M1161" i="1" s="1"/>
  <c r="L1162" i="1"/>
  <c r="L1163" i="1"/>
  <c r="M1163" i="1" s="1"/>
  <c r="L1164" i="1"/>
  <c r="M1164" i="1" s="1"/>
  <c r="L1165" i="1"/>
  <c r="M1165" i="1" s="1"/>
  <c r="L1166" i="1"/>
  <c r="M1166" i="1" s="1"/>
  <c r="L1167" i="1"/>
  <c r="M1167" i="1" s="1"/>
  <c r="L1168" i="1"/>
  <c r="M1168" i="1" s="1"/>
  <c r="L1169" i="1"/>
  <c r="M1169" i="1" s="1"/>
  <c r="L1170" i="1"/>
  <c r="M1170" i="1" s="1"/>
  <c r="L1171" i="1"/>
  <c r="M1171" i="1" s="1"/>
  <c r="L1172" i="1"/>
  <c r="M1172" i="1" s="1"/>
  <c r="L1173" i="1"/>
  <c r="M1173" i="1" s="1"/>
  <c r="L1174" i="1"/>
  <c r="M1174" i="1" s="1"/>
  <c r="L1175" i="1"/>
  <c r="L1176" i="1"/>
  <c r="M1176" i="1" s="1"/>
  <c r="L1177" i="1"/>
  <c r="M1177" i="1" s="1"/>
  <c r="L1178" i="1"/>
  <c r="M1178" i="1" s="1"/>
  <c r="L1179" i="1"/>
  <c r="M1179" i="1" s="1"/>
  <c r="L1180" i="1"/>
  <c r="M1180" i="1" s="1"/>
  <c r="L1181" i="1"/>
  <c r="M1181" i="1" s="1"/>
  <c r="L1182" i="1"/>
  <c r="M1182" i="1" s="1"/>
  <c r="L1183" i="1"/>
  <c r="M1183" i="1" s="1"/>
  <c r="L1184" i="1"/>
  <c r="M1184" i="1" s="1"/>
  <c r="L1185" i="1"/>
  <c r="M1185" i="1" s="1"/>
  <c r="L1186" i="1"/>
  <c r="M1186" i="1" s="1"/>
  <c r="L1187" i="1"/>
  <c r="M1187" i="1" s="1"/>
  <c r="L1188" i="1"/>
  <c r="L1189" i="1"/>
  <c r="M1189" i="1" s="1"/>
  <c r="L1190" i="1"/>
  <c r="M1190" i="1" s="1"/>
  <c r="L1191" i="1"/>
  <c r="M1191" i="1" s="1"/>
  <c r="L1192" i="1"/>
  <c r="M1192" i="1" s="1"/>
  <c r="L1193" i="1"/>
  <c r="M1193" i="1" s="1"/>
  <c r="L1194" i="1"/>
  <c r="M1194" i="1" s="1"/>
  <c r="L1195" i="1"/>
  <c r="M1195" i="1" s="1"/>
  <c r="L1196" i="1"/>
  <c r="M1196" i="1" s="1"/>
  <c r="L1197" i="1"/>
  <c r="M1197" i="1" s="1"/>
  <c r="L1198" i="1"/>
  <c r="M1198" i="1" s="1"/>
  <c r="L1199" i="1"/>
  <c r="M1199" i="1" s="1"/>
  <c r="L1200" i="1"/>
  <c r="M1200" i="1" s="1"/>
  <c r="L1201" i="1"/>
  <c r="L1202" i="1"/>
  <c r="M1202" i="1" s="1"/>
  <c r="L1203" i="1"/>
  <c r="M1203" i="1" s="1"/>
  <c r="L1204" i="1"/>
  <c r="M1204" i="1" s="1"/>
  <c r="L1205" i="1"/>
  <c r="M1205" i="1" s="1"/>
  <c r="L1206" i="1"/>
  <c r="M1206" i="1" s="1"/>
  <c r="L1207" i="1"/>
  <c r="M1207" i="1" s="1"/>
  <c r="L1208" i="1"/>
  <c r="M1208" i="1" s="1"/>
  <c r="L1209" i="1"/>
  <c r="M1209" i="1" s="1"/>
  <c r="L1210" i="1"/>
  <c r="L1211" i="1"/>
  <c r="M1211" i="1" s="1"/>
  <c r="L1212" i="1"/>
  <c r="M1212" i="1" s="1"/>
  <c r="L1213" i="1"/>
  <c r="M1213" i="1" s="1"/>
  <c r="L1214" i="1"/>
  <c r="M1214" i="1" s="1"/>
  <c r="L1215" i="1"/>
  <c r="M1215" i="1" s="1"/>
  <c r="L1216" i="1"/>
  <c r="M1216" i="1" s="1"/>
  <c r="L1217" i="1"/>
  <c r="M1217" i="1" s="1"/>
  <c r="L1218" i="1"/>
  <c r="M1218" i="1" s="1"/>
  <c r="L1219" i="1"/>
  <c r="M1219" i="1" s="1"/>
  <c r="L1220" i="1"/>
  <c r="M1220" i="1" s="1"/>
  <c r="L1221" i="1"/>
  <c r="M1221" i="1" s="1"/>
  <c r="L1222" i="1"/>
  <c r="M1222" i="1" s="1"/>
  <c r="L1223" i="1"/>
  <c r="L1224" i="1"/>
  <c r="M1224" i="1" s="1"/>
  <c r="L1225" i="1"/>
  <c r="M1225" i="1" s="1"/>
  <c r="L1226" i="1"/>
  <c r="M1226" i="1" s="1"/>
  <c r="L1227" i="1"/>
  <c r="M1227" i="1" s="1"/>
  <c r="L1228" i="1"/>
  <c r="M1228" i="1" s="1"/>
  <c r="L1229" i="1"/>
  <c r="M1229" i="1" s="1"/>
  <c r="L1230" i="1"/>
  <c r="M1230" i="1" s="1"/>
  <c r="L1231" i="1"/>
  <c r="M1231" i="1" s="1"/>
  <c r="L1232" i="1"/>
  <c r="M1232" i="1" s="1"/>
  <c r="L1233" i="1"/>
  <c r="M1233" i="1" s="1"/>
  <c r="L1234" i="1"/>
  <c r="M1234" i="1" s="1"/>
  <c r="L1235" i="1"/>
  <c r="M1235" i="1" s="1"/>
  <c r="L1236" i="1"/>
  <c r="L1237" i="1"/>
  <c r="M1237" i="1" s="1"/>
  <c r="L1238" i="1"/>
  <c r="M1238" i="1" s="1"/>
  <c r="L1239" i="1"/>
  <c r="M1239" i="1" s="1"/>
  <c r="L1240" i="1"/>
  <c r="M1240" i="1" s="1"/>
  <c r="L1241" i="1"/>
  <c r="M1241" i="1" s="1"/>
  <c r="L1242" i="1"/>
  <c r="M1242" i="1" s="1"/>
  <c r="L1243" i="1"/>
  <c r="M1243" i="1" s="1"/>
  <c r="L1244" i="1"/>
  <c r="M1244" i="1" s="1"/>
  <c r="L1245" i="1"/>
  <c r="M1245" i="1" s="1"/>
  <c r="L1246" i="1"/>
  <c r="M1246" i="1" s="1"/>
  <c r="L1247" i="1"/>
  <c r="M1247" i="1" s="1"/>
  <c r="L1248" i="1"/>
  <c r="M1248" i="1" s="1"/>
  <c r="L1249" i="1"/>
  <c r="L1250" i="1"/>
  <c r="M1250" i="1" s="1"/>
  <c r="L1251" i="1"/>
  <c r="M1251" i="1" s="1"/>
  <c r="L1252" i="1"/>
  <c r="M1252" i="1" s="1"/>
  <c r="L1253" i="1"/>
  <c r="M1253" i="1" s="1"/>
  <c r="L1254" i="1"/>
  <c r="M1254" i="1" s="1"/>
  <c r="L1255" i="1"/>
  <c r="M1255" i="1" s="1"/>
  <c r="L1256" i="1"/>
  <c r="M1256" i="1" s="1"/>
  <c r="L1257" i="1"/>
  <c r="M1257" i="1" s="1"/>
  <c r="L1258" i="1"/>
  <c r="M1258" i="1" s="1"/>
  <c r="L1259" i="1"/>
  <c r="M1259" i="1" s="1"/>
  <c r="L1260" i="1"/>
  <c r="M1260" i="1" s="1"/>
  <c r="L1261" i="1"/>
  <c r="M1261" i="1" s="1"/>
  <c r="L1262" i="1"/>
  <c r="L1263" i="1"/>
  <c r="M1263" i="1" s="1"/>
  <c r="L1264" i="1"/>
  <c r="M1264" i="1" s="1"/>
  <c r="L1265" i="1"/>
  <c r="M1265" i="1" s="1"/>
  <c r="L1266" i="1"/>
  <c r="M1266" i="1" s="1"/>
  <c r="L1267" i="1"/>
  <c r="M1267" i="1" s="1"/>
  <c r="L1268" i="1"/>
  <c r="M1268" i="1" s="1"/>
  <c r="L1269" i="1"/>
  <c r="M1269" i="1" s="1"/>
  <c r="L1270" i="1"/>
  <c r="M1270" i="1" s="1"/>
  <c r="L1271" i="1"/>
  <c r="M1271" i="1" s="1"/>
  <c r="L1272" i="1"/>
  <c r="M1272" i="1" s="1"/>
  <c r="L1273" i="1"/>
  <c r="M1273" i="1" s="1"/>
  <c r="L1274" i="1"/>
  <c r="M1274" i="1" s="1"/>
  <c r="L1275" i="1"/>
  <c r="L1276" i="1"/>
  <c r="M1276" i="1" s="1"/>
  <c r="L1277" i="1"/>
  <c r="M1277" i="1" s="1"/>
  <c r="L1278" i="1"/>
  <c r="M1278" i="1" s="1"/>
  <c r="L1279" i="1"/>
  <c r="M1279" i="1" s="1"/>
  <c r="L1280" i="1"/>
  <c r="M1280" i="1" s="1"/>
  <c r="L1281" i="1"/>
  <c r="M1281" i="1" s="1"/>
  <c r="L1282" i="1"/>
  <c r="M1282" i="1" s="1"/>
  <c r="L1283" i="1"/>
  <c r="M1283" i="1" s="1"/>
  <c r="L1284" i="1"/>
  <c r="M1284" i="1" s="1"/>
  <c r="L1285" i="1"/>
  <c r="M1285" i="1" s="1"/>
  <c r="L1286" i="1"/>
  <c r="M1286" i="1" s="1"/>
  <c r="L1287" i="1"/>
  <c r="M1287" i="1" s="1"/>
  <c r="L1288" i="1"/>
  <c r="L1289" i="1"/>
  <c r="M1289" i="1" s="1"/>
  <c r="L1290" i="1"/>
  <c r="M1290" i="1" s="1"/>
  <c r="L1291" i="1"/>
  <c r="M1291" i="1" s="1"/>
  <c r="L1292" i="1"/>
  <c r="M1292" i="1" s="1"/>
  <c r="L1293" i="1"/>
  <c r="M1293" i="1" s="1"/>
  <c r="L1294" i="1"/>
  <c r="M1294" i="1" s="1"/>
  <c r="L1295" i="1"/>
  <c r="M1295" i="1" s="1"/>
  <c r="L1296" i="1"/>
  <c r="M1296" i="1" s="1"/>
  <c r="L1297" i="1"/>
  <c r="M1297" i="1" s="1"/>
  <c r="L1298" i="1"/>
  <c r="M1298" i="1" s="1"/>
  <c r="L1299" i="1"/>
  <c r="M1299" i="1" s="1"/>
  <c r="L1300" i="1"/>
  <c r="M1300" i="1" s="1"/>
  <c r="L1301" i="1"/>
  <c r="L1302" i="1"/>
  <c r="M1302" i="1" s="1"/>
  <c r="L1303" i="1"/>
  <c r="M1303" i="1" s="1"/>
  <c r="L1304" i="1"/>
  <c r="M1304" i="1" s="1"/>
  <c r="L1305" i="1"/>
  <c r="M1305" i="1" s="1"/>
  <c r="L1306" i="1"/>
  <c r="M1306" i="1" s="1"/>
  <c r="L1307" i="1"/>
  <c r="M1307" i="1" s="1"/>
  <c r="L1308" i="1"/>
  <c r="M1308" i="1" s="1"/>
  <c r="L1309" i="1"/>
  <c r="M1309" i="1" s="1"/>
  <c r="L1310" i="1"/>
  <c r="L1311" i="1"/>
  <c r="M1311" i="1" s="1"/>
  <c r="L1312" i="1"/>
  <c r="M1312" i="1" s="1"/>
  <c r="L1313" i="1"/>
  <c r="M1313" i="1" s="1"/>
  <c r="L1314" i="1"/>
  <c r="M1314" i="1" s="1"/>
  <c r="L1315" i="1"/>
  <c r="M1315" i="1" s="1"/>
  <c r="L1316" i="1"/>
  <c r="M1316" i="1" s="1"/>
  <c r="L1317" i="1"/>
  <c r="M1317" i="1" s="1"/>
  <c r="L1318" i="1"/>
  <c r="M1318" i="1" s="1"/>
  <c r="L1319" i="1"/>
  <c r="M1319" i="1" s="1"/>
  <c r="L1320" i="1"/>
  <c r="M1320" i="1" s="1"/>
  <c r="L1321" i="1"/>
  <c r="M1321" i="1" s="1"/>
  <c r="L1322" i="1"/>
  <c r="M1322" i="1" s="1"/>
  <c r="L1323" i="1"/>
  <c r="L1324" i="1"/>
  <c r="M1324" i="1" s="1"/>
  <c r="L1325" i="1"/>
  <c r="M1325" i="1" s="1"/>
  <c r="L1326" i="1"/>
  <c r="M1326" i="1" s="1"/>
  <c r="L1327" i="1"/>
  <c r="M1327" i="1" s="1"/>
  <c r="L1328" i="1"/>
  <c r="M1328" i="1" s="1"/>
  <c r="L1329" i="1"/>
  <c r="M1329" i="1" s="1"/>
  <c r="L1330" i="1"/>
  <c r="M1330" i="1" s="1"/>
  <c r="L1331" i="1"/>
  <c r="M1331" i="1" s="1"/>
  <c r="L1332" i="1"/>
  <c r="M1332" i="1" s="1"/>
  <c r="L1333" i="1"/>
  <c r="M1333" i="1" s="1"/>
  <c r="L1334" i="1"/>
  <c r="M1334" i="1" s="1"/>
  <c r="L1335" i="1"/>
  <c r="M1335" i="1" s="1"/>
  <c r="L1336" i="1"/>
  <c r="L1337" i="1"/>
  <c r="M1337" i="1" s="1"/>
  <c r="L1338" i="1"/>
  <c r="M1338" i="1" s="1"/>
  <c r="L1339" i="1"/>
  <c r="M1339" i="1" s="1"/>
  <c r="L1340" i="1"/>
  <c r="M1340" i="1" s="1"/>
  <c r="L1341" i="1"/>
  <c r="M1341" i="1" s="1"/>
  <c r="L1342" i="1"/>
  <c r="M1342" i="1" s="1"/>
  <c r="L1343" i="1"/>
  <c r="M1343" i="1" s="1"/>
  <c r="L1344" i="1"/>
  <c r="M1344" i="1" s="1"/>
  <c r="L1345" i="1"/>
  <c r="M1345" i="1" s="1"/>
  <c r="L1346" i="1"/>
  <c r="M1346" i="1" s="1"/>
  <c r="L1347" i="1"/>
  <c r="M1347" i="1" s="1"/>
  <c r="L1348" i="1"/>
  <c r="M1348" i="1" s="1"/>
  <c r="L1349" i="1"/>
  <c r="L1350" i="1"/>
  <c r="M1350" i="1" s="1"/>
  <c r="L1351" i="1"/>
  <c r="M1351" i="1" s="1"/>
  <c r="L1352" i="1"/>
  <c r="M1352" i="1" s="1"/>
  <c r="L1353" i="1"/>
  <c r="M1353" i="1" s="1"/>
  <c r="L1354" i="1"/>
  <c r="M1354" i="1" s="1"/>
  <c r="L1355" i="1"/>
  <c r="M1355" i="1" s="1"/>
  <c r="L1356" i="1"/>
  <c r="M1356" i="1" s="1"/>
  <c r="L1357" i="1"/>
  <c r="M1357" i="1" s="1"/>
  <c r="L1358" i="1"/>
  <c r="M1358" i="1" s="1"/>
  <c r="L1359" i="1"/>
  <c r="M1359" i="1" s="1"/>
  <c r="L1360" i="1"/>
  <c r="M1360" i="1" s="1"/>
  <c r="L1361" i="1"/>
  <c r="M1361" i="1" s="1"/>
  <c r="L1362" i="1"/>
  <c r="L1363" i="1"/>
  <c r="M1363" i="1" s="1"/>
  <c r="L1364" i="1"/>
  <c r="M1364" i="1" s="1"/>
  <c r="L1365" i="1"/>
  <c r="M1365" i="1" s="1"/>
  <c r="L1366" i="1"/>
  <c r="M1366" i="1" s="1"/>
  <c r="L1367" i="1"/>
  <c r="M1367" i="1" s="1"/>
  <c r="L1368" i="1"/>
  <c r="M1368" i="1" s="1"/>
  <c r="L1369" i="1"/>
  <c r="M1369" i="1" s="1"/>
  <c r="L1370" i="1"/>
  <c r="M1370" i="1" s="1"/>
  <c r="L1371" i="1"/>
  <c r="M1371" i="1" s="1"/>
  <c r="L1372" i="1"/>
  <c r="M1372" i="1" s="1"/>
  <c r="L1373" i="1"/>
  <c r="M1373" i="1" s="1"/>
  <c r="L1374" i="1"/>
  <c r="M1374" i="1" s="1"/>
  <c r="L1375" i="1"/>
  <c r="L1376" i="1"/>
  <c r="M1376" i="1" s="1"/>
  <c r="L1377" i="1"/>
  <c r="M1377" i="1" s="1"/>
  <c r="L1378" i="1"/>
  <c r="M1378" i="1" s="1"/>
  <c r="L1379" i="1"/>
  <c r="M1379" i="1" s="1"/>
  <c r="L1380" i="1"/>
  <c r="M1380" i="1" s="1"/>
  <c r="L1381" i="1"/>
  <c r="M1381" i="1" s="1"/>
  <c r="L1382" i="1"/>
  <c r="M1382" i="1" s="1"/>
  <c r="L1383" i="1"/>
  <c r="M1383" i="1" s="1"/>
  <c r="L1384" i="1"/>
  <c r="M1384" i="1" s="1"/>
  <c r="L1385" i="1"/>
  <c r="M1385" i="1" s="1"/>
  <c r="L1386" i="1"/>
  <c r="M1386" i="1" s="1"/>
  <c r="L1387" i="1"/>
  <c r="M1387" i="1" s="1"/>
  <c r="L1388" i="1"/>
  <c r="L1389" i="1"/>
  <c r="M1389" i="1" s="1"/>
  <c r="L1390" i="1"/>
  <c r="M1390" i="1" s="1"/>
  <c r="L1391" i="1"/>
  <c r="M1391" i="1" s="1"/>
  <c r="L1392" i="1"/>
  <c r="M1392" i="1" s="1"/>
  <c r="L1393" i="1"/>
  <c r="M1393" i="1" s="1"/>
  <c r="L1394" i="1"/>
  <c r="M1394" i="1" s="1"/>
  <c r="L1395" i="1"/>
  <c r="M1395" i="1" s="1"/>
  <c r="L1396" i="1"/>
  <c r="M1396" i="1" s="1"/>
  <c r="L1397" i="1"/>
  <c r="M1397" i="1" s="1"/>
  <c r="L1398" i="1"/>
  <c r="M1398" i="1" s="1"/>
  <c r="L1399" i="1"/>
  <c r="M1399" i="1" s="1"/>
  <c r="L1400" i="1"/>
  <c r="M1400" i="1" s="1"/>
  <c r="L1401" i="1"/>
  <c r="L1402" i="1"/>
  <c r="M1402" i="1" s="1"/>
  <c r="L1403" i="1"/>
  <c r="M1403" i="1" s="1"/>
  <c r="L1404" i="1"/>
  <c r="M1404" i="1" s="1"/>
  <c r="L1405" i="1"/>
  <c r="M1405" i="1" s="1"/>
  <c r="L1406" i="1"/>
  <c r="M1406" i="1" s="1"/>
  <c r="L1407" i="1"/>
  <c r="M1407" i="1" s="1"/>
  <c r="L1408" i="1"/>
  <c r="M1408" i="1" s="1"/>
  <c r="L1409" i="1"/>
  <c r="M1409" i="1" s="1"/>
  <c r="L1410" i="1"/>
  <c r="L1411" i="1"/>
  <c r="M1411" i="1" s="1"/>
  <c r="L1412" i="1"/>
  <c r="M1412" i="1" s="1"/>
  <c r="L1413" i="1"/>
  <c r="M1413" i="1" s="1"/>
  <c r="L1414" i="1"/>
  <c r="M1414" i="1" s="1"/>
  <c r="L1415" i="1"/>
  <c r="M1415" i="1" s="1"/>
  <c r="L1416" i="1"/>
  <c r="M1416" i="1" s="1"/>
  <c r="L1417" i="1"/>
  <c r="M1417" i="1" s="1"/>
  <c r="L1418" i="1"/>
  <c r="M1418" i="1" s="1"/>
  <c r="L1419" i="1"/>
  <c r="M1419" i="1" s="1"/>
  <c r="L1420" i="1"/>
  <c r="M1420" i="1" s="1"/>
  <c r="L1421" i="1"/>
  <c r="M1421" i="1" s="1"/>
  <c r="L1422" i="1"/>
  <c r="M1422" i="1" s="1"/>
  <c r="L1423" i="1"/>
  <c r="L1424" i="1"/>
  <c r="M1424" i="1" s="1"/>
  <c r="L1425" i="1"/>
  <c r="M1425" i="1" s="1"/>
  <c r="L1426" i="1"/>
  <c r="M1426" i="1" s="1"/>
  <c r="L1427" i="1"/>
  <c r="M1427" i="1" s="1"/>
  <c r="L1428" i="1"/>
  <c r="M1428" i="1" s="1"/>
  <c r="L1429" i="1"/>
  <c r="M1429" i="1" s="1"/>
  <c r="L1430" i="1"/>
  <c r="M1430" i="1" s="1"/>
  <c r="L1431" i="1"/>
  <c r="M1431" i="1" s="1"/>
  <c r="L1432" i="1"/>
  <c r="M1432" i="1" s="1"/>
  <c r="L1433" i="1"/>
  <c r="M1433" i="1" s="1"/>
  <c r="L1434" i="1"/>
  <c r="M1434" i="1" s="1"/>
  <c r="L1435" i="1"/>
  <c r="M1435" i="1" s="1"/>
  <c r="L1436" i="1"/>
  <c r="M1436" i="1" s="1"/>
  <c r="L1437" i="1"/>
  <c r="M1437" i="1" s="1"/>
  <c r="L1438" i="1"/>
  <c r="M1438" i="1" s="1"/>
  <c r="L1439" i="1"/>
  <c r="M1439" i="1" s="1"/>
  <c r="L1440" i="1"/>
  <c r="M1440" i="1" s="1"/>
  <c r="L1441" i="1"/>
  <c r="M1441" i="1" s="1"/>
  <c r="L1442" i="1"/>
  <c r="M1442" i="1" s="1"/>
  <c r="L1443" i="1"/>
  <c r="M1443" i="1" s="1"/>
  <c r="L1444" i="1"/>
  <c r="M1444" i="1" s="1"/>
  <c r="L1445" i="1"/>
  <c r="M1445" i="1" s="1"/>
  <c r="L1446" i="1"/>
  <c r="M1446" i="1" s="1"/>
  <c r="L1447" i="1"/>
  <c r="M1447" i="1" s="1"/>
  <c r="L1448" i="1"/>
  <c r="M1448" i="1" s="1"/>
  <c r="L1449" i="1"/>
  <c r="L1450" i="1"/>
  <c r="M1450" i="1" s="1"/>
  <c r="L1451" i="1"/>
  <c r="M1451" i="1" s="1"/>
  <c r="L1452" i="1"/>
  <c r="M1452" i="1" s="1"/>
  <c r="L1453" i="1"/>
  <c r="M1453" i="1" s="1"/>
  <c r="L1454" i="1"/>
  <c r="M1454" i="1" s="1"/>
  <c r="L1455" i="1"/>
  <c r="M1455" i="1" s="1"/>
  <c r="L1456" i="1"/>
  <c r="M1456" i="1" s="1"/>
  <c r="L1457" i="1"/>
  <c r="M1457" i="1" s="1"/>
  <c r="L1458" i="1"/>
  <c r="M1458" i="1" s="1"/>
  <c r="L1459" i="1"/>
  <c r="M1459" i="1" s="1"/>
  <c r="L1460" i="1"/>
  <c r="M1460" i="1" s="1"/>
  <c r="L1461" i="1"/>
  <c r="M1461" i="1" s="1"/>
  <c r="L1462" i="1"/>
  <c r="L1463" i="1"/>
  <c r="M1463" i="1" s="1"/>
  <c r="L1464" i="1"/>
  <c r="M1464" i="1" s="1"/>
  <c r="L1465" i="1"/>
  <c r="M1465" i="1" s="1"/>
  <c r="L1466" i="1"/>
  <c r="M1466" i="1" s="1"/>
  <c r="L1467" i="1"/>
  <c r="M1467" i="1" s="1"/>
  <c r="L1468" i="1"/>
  <c r="M1468" i="1" s="1"/>
  <c r="L1469" i="1"/>
  <c r="M1469" i="1" s="1"/>
  <c r="L1470" i="1"/>
  <c r="M1470" i="1" s="1"/>
  <c r="L1471" i="1"/>
  <c r="M1471" i="1" s="1"/>
  <c r="L1472" i="1"/>
  <c r="M1472" i="1" s="1"/>
  <c r="L1473" i="1"/>
  <c r="M1473" i="1" s="1"/>
  <c r="L1474" i="1"/>
  <c r="M1474" i="1" s="1"/>
  <c r="L1475" i="1"/>
  <c r="L1476" i="1"/>
  <c r="M1476" i="1" s="1"/>
  <c r="L1477" i="1"/>
  <c r="M1477" i="1" s="1"/>
  <c r="L1478" i="1"/>
  <c r="M1478" i="1" s="1"/>
  <c r="L1479" i="1"/>
  <c r="M1479" i="1" s="1"/>
  <c r="L1480" i="1"/>
  <c r="M1480" i="1" s="1"/>
  <c r="L1481" i="1"/>
  <c r="M1481" i="1" s="1"/>
  <c r="L1482" i="1"/>
  <c r="M1482" i="1" s="1"/>
  <c r="L1483" i="1"/>
  <c r="M1483" i="1" s="1"/>
  <c r="L1484" i="1"/>
  <c r="M1484" i="1" s="1"/>
  <c r="L1485" i="1"/>
  <c r="M1485" i="1" s="1"/>
  <c r="L1486" i="1"/>
  <c r="M1486" i="1" s="1"/>
  <c r="L1487" i="1"/>
  <c r="M1487" i="1" s="1"/>
  <c r="L1488" i="1"/>
  <c r="L1489" i="1"/>
  <c r="M1489" i="1" s="1"/>
  <c r="L1490" i="1"/>
  <c r="M1490" i="1" s="1"/>
  <c r="L1491" i="1"/>
  <c r="M1491" i="1" s="1"/>
  <c r="L1492" i="1"/>
  <c r="M1492" i="1" s="1"/>
  <c r="L1493" i="1"/>
  <c r="M1493" i="1" s="1"/>
  <c r="L1494" i="1"/>
  <c r="M1494" i="1" s="1"/>
  <c r="L1495" i="1"/>
  <c r="M1495" i="1" s="1"/>
  <c r="L1496" i="1"/>
  <c r="M1496" i="1" s="1"/>
  <c r="L1497" i="1"/>
  <c r="M1497" i="1" s="1"/>
  <c r="L1498" i="1"/>
  <c r="M1498" i="1" s="1"/>
  <c r="L1499" i="1"/>
  <c r="M1499" i="1" s="1"/>
  <c r="L1500" i="1"/>
  <c r="M1500" i="1" s="1"/>
  <c r="L1501" i="1"/>
  <c r="L1502" i="1"/>
  <c r="M1502" i="1" s="1"/>
  <c r="L1503" i="1"/>
  <c r="M1503" i="1" s="1"/>
  <c r="L1504" i="1"/>
  <c r="M1504" i="1" s="1"/>
  <c r="L1505" i="1"/>
  <c r="M1505" i="1" s="1"/>
  <c r="L1506" i="1"/>
  <c r="M1506" i="1" s="1"/>
  <c r="L1507" i="1"/>
  <c r="M1507" i="1" s="1"/>
  <c r="L1508" i="1"/>
  <c r="M1508" i="1" s="1"/>
  <c r="L1509" i="1"/>
  <c r="M1509" i="1" s="1"/>
  <c r="L1510" i="1"/>
  <c r="L1511" i="1"/>
  <c r="M1511" i="1" s="1"/>
  <c r="L1512" i="1"/>
  <c r="M1512" i="1" s="1"/>
  <c r="L1513" i="1"/>
  <c r="M1513" i="1" s="1"/>
  <c r="L1514" i="1"/>
  <c r="M1514" i="1" s="1"/>
  <c r="L1515" i="1"/>
  <c r="M1515" i="1" s="1"/>
  <c r="L1516" i="1"/>
  <c r="M1516" i="1" s="1"/>
  <c r="L1517" i="1"/>
  <c r="M1517" i="1" s="1"/>
  <c r="L1518" i="1"/>
  <c r="M1518" i="1" s="1"/>
  <c r="L1519" i="1"/>
  <c r="M1519" i="1" s="1"/>
  <c r="L1520" i="1"/>
  <c r="M1520" i="1" s="1"/>
  <c r="L1521" i="1"/>
  <c r="M1521" i="1" s="1"/>
  <c r="L1522" i="1"/>
  <c r="M1522" i="1" s="1"/>
  <c r="L1523" i="1"/>
  <c r="L1524" i="1"/>
  <c r="M1524" i="1" s="1"/>
  <c r="L1525" i="1"/>
  <c r="M1525" i="1" s="1"/>
  <c r="L1526" i="1"/>
  <c r="M1526" i="1" s="1"/>
  <c r="L1527" i="1"/>
  <c r="M1527" i="1" s="1"/>
  <c r="L1528" i="1"/>
  <c r="M1528" i="1" s="1"/>
  <c r="L1529" i="1"/>
  <c r="M1529" i="1" s="1"/>
  <c r="L1530" i="1"/>
  <c r="M1530" i="1" s="1"/>
  <c r="L1531" i="1"/>
  <c r="M1531" i="1" s="1"/>
  <c r="L1532" i="1"/>
  <c r="M1532" i="1" s="1"/>
  <c r="L1533" i="1"/>
  <c r="M1533" i="1" s="1"/>
  <c r="L1534" i="1"/>
  <c r="M1534" i="1" s="1"/>
  <c r="L1535" i="1"/>
  <c r="M1535" i="1" s="1"/>
  <c r="L1536" i="1"/>
  <c r="L1537" i="1"/>
  <c r="M1537" i="1" s="1"/>
  <c r="L1538" i="1"/>
  <c r="M1538" i="1" s="1"/>
  <c r="L1539" i="1"/>
  <c r="M1539" i="1" s="1"/>
  <c r="L1540" i="1"/>
  <c r="M1540" i="1" s="1"/>
  <c r="L1541" i="1"/>
  <c r="M1541" i="1" s="1"/>
  <c r="L1542" i="1"/>
  <c r="M1542" i="1" s="1"/>
  <c r="L1543" i="1"/>
  <c r="M1543" i="1" s="1"/>
  <c r="L1544" i="1"/>
  <c r="M1544" i="1" s="1"/>
  <c r="L1545" i="1"/>
  <c r="M1545" i="1" s="1"/>
  <c r="L1546" i="1"/>
  <c r="M1546" i="1" s="1"/>
  <c r="L1547" i="1"/>
  <c r="M1547" i="1" s="1"/>
  <c r="L1548" i="1"/>
  <c r="M1548" i="1" s="1"/>
  <c r="L1549" i="1"/>
  <c r="L1550" i="1"/>
  <c r="M1550" i="1" s="1"/>
  <c r="L1551" i="1"/>
  <c r="M1551" i="1" s="1"/>
  <c r="L1552" i="1"/>
  <c r="M1552" i="1" s="1"/>
  <c r="L1553" i="1"/>
  <c r="M1553" i="1" s="1"/>
  <c r="L1554" i="1"/>
  <c r="M1554" i="1" s="1"/>
  <c r="L1555" i="1"/>
  <c r="M1555" i="1" s="1"/>
  <c r="L1556" i="1"/>
  <c r="M1556" i="1" s="1"/>
  <c r="L1557" i="1"/>
  <c r="M1557" i="1" s="1"/>
  <c r="L1558" i="1"/>
  <c r="M1558" i="1" s="1"/>
  <c r="L1559" i="1"/>
  <c r="M1559" i="1" s="1"/>
  <c r="L1560" i="1"/>
  <c r="M1560" i="1" s="1"/>
  <c r="L1561" i="1"/>
  <c r="M1561" i="1" s="1"/>
  <c r="L1562" i="1"/>
  <c r="L1563" i="1"/>
  <c r="M1563" i="1" s="1"/>
  <c r="L1564" i="1"/>
  <c r="M1564" i="1" s="1"/>
  <c r="L1565" i="1"/>
  <c r="M1565" i="1" s="1"/>
  <c r="L1566" i="1"/>
  <c r="M1566" i="1" s="1"/>
  <c r="L1567" i="1"/>
  <c r="M1567" i="1" s="1"/>
  <c r="L1568" i="1"/>
  <c r="M1568" i="1" s="1"/>
  <c r="L1569" i="1"/>
  <c r="M1569" i="1" s="1"/>
  <c r="L1570" i="1"/>
  <c r="M1570" i="1" s="1"/>
  <c r="L1571" i="1"/>
  <c r="M1571" i="1" s="1"/>
  <c r="L1572" i="1"/>
  <c r="M1572" i="1" s="1"/>
  <c r="L1573" i="1"/>
  <c r="M1573" i="1" s="1"/>
  <c r="L1574" i="1"/>
  <c r="M1574" i="1" s="1"/>
  <c r="L1575" i="1"/>
  <c r="L1576" i="1"/>
  <c r="M1576" i="1" s="1"/>
  <c r="L1577" i="1"/>
  <c r="M1577" i="1" s="1"/>
  <c r="L1578" i="1"/>
  <c r="M1578" i="1" s="1"/>
  <c r="L1579" i="1"/>
  <c r="M1579" i="1" s="1"/>
  <c r="L1580" i="1"/>
  <c r="M1580" i="1" s="1"/>
  <c r="L1581" i="1"/>
  <c r="M1581" i="1" s="1"/>
  <c r="L1582" i="1"/>
  <c r="M1582" i="1" s="1"/>
  <c r="L1583" i="1"/>
  <c r="M1583" i="1" s="1"/>
  <c r="L1584" i="1"/>
  <c r="M1584" i="1" s="1"/>
  <c r="L1585" i="1"/>
  <c r="M1585" i="1" s="1"/>
  <c r="L1586" i="1"/>
  <c r="M1586" i="1" s="1"/>
  <c r="L1587" i="1"/>
  <c r="M1587" i="1" s="1"/>
  <c r="L1588" i="1"/>
  <c r="L1589" i="1"/>
  <c r="M1589" i="1" s="1"/>
  <c r="L1590" i="1"/>
  <c r="M1590" i="1" s="1"/>
  <c r="L1591" i="1"/>
  <c r="M1591" i="1" s="1"/>
  <c r="L1592" i="1"/>
  <c r="M1592" i="1" s="1"/>
  <c r="L1593" i="1"/>
  <c r="M1593" i="1" s="1"/>
  <c r="L1594" i="1"/>
  <c r="M1594" i="1" s="1"/>
  <c r="L1595" i="1"/>
  <c r="M1595" i="1" s="1"/>
  <c r="L1596" i="1"/>
  <c r="M1596" i="1" s="1"/>
  <c r="L1597" i="1"/>
  <c r="M1597" i="1" s="1"/>
  <c r="L1598" i="1"/>
  <c r="M1598" i="1" s="1"/>
  <c r="L1599" i="1"/>
  <c r="M1599" i="1" s="1"/>
  <c r="L1600" i="1"/>
  <c r="M1600" i="1" s="1"/>
  <c r="L1601" i="1"/>
  <c r="L1602" i="1"/>
  <c r="M1602" i="1" s="1"/>
  <c r="L1603" i="1"/>
  <c r="M1603" i="1" s="1"/>
  <c r="L1604" i="1"/>
  <c r="M1604" i="1" s="1"/>
  <c r="L1605" i="1"/>
  <c r="M1605" i="1" s="1"/>
  <c r="L1606" i="1"/>
  <c r="M1606" i="1" s="1"/>
  <c r="L1607" i="1"/>
  <c r="M1607" i="1" s="1"/>
  <c r="L1608" i="1"/>
  <c r="M1608" i="1" s="1"/>
  <c r="L1609" i="1"/>
  <c r="M1609" i="1" s="1"/>
  <c r="L1610" i="1"/>
  <c r="L1611" i="1"/>
  <c r="M1611" i="1" s="1"/>
  <c r="L1612" i="1"/>
  <c r="M1612" i="1" s="1"/>
  <c r="L1613" i="1"/>
  <c r="M1613" i="1" s="1"/>
  <c r="L1614" i="1"/>
  <c r="M1614" i="1" s="1"/>
  <c r="L1615" i="1"/>
  <c r="M1615" i="1" s="1"/>
  <c r="L1616" i="1"/>
  <c r="M1616" i="1" s="1"/>
  <c r="L1617" i="1"/>
  <c r="M1617" i="1" s="1"/>
  <c r="L1618" i="1"/>
  <c r="M1618" i="1" s="1"/>
  <c r="L1619" i="1"/>
  <c r="M1619" i="1" s="1"/>
  <c r="L1620" i="1"/>
  <c r="M1620" i="1" s="1"/>
  <c r="L1621" i="1"/>
  <c r="M1621" i="1" s="1"/>
  <c r="L1622" i="1"/>
  <c r="M1622" i="1" s="1"/>
  <c r="L1623" i="1"/>
  <c r="L1624" i="1"/>
  <c r="M1624" i="1" s="1"/>
  <c r="L1625" i="1"/>
  <c r="M1625" i="1" s="1"/>
  <c r="L1626" i="1"/>
  <c r="M1626" i="1" s="1"/>
  <c r="L1627" i="1"/>
  <c r="M1627" i="1" s="1"/>
  <c r="L1628" i="1"/>
  <c r="M1628" i="1" s="1"/>
  <c r="L1629" i="1"/>
  <c r="M1629" i="1" s="1"/>
  <c r="L1630" i="1"/>
  <c r="M1630" i="1" s="1"/>
  <c r="L1631" i="1"/>
  <c r="M1631" i="1" s="1"/>
  <c r="L1632" i="1"/>
  <c r="M1632" i="1" s="1"/>
  <c r="L1633" i="1"/>
  <c r="M1633" i="1" s="1"/>
  <c r="L1634" i="1"/>
  <c r="M1634" i="1" s="1"/>
  <c r="L1635" i="1"/>
  <c r="M1635" i="1" s="1"/>
  <c r="L1636" i="1"/>
  <c r="L1637" i="1"/>
  <c r="M1637" i="1" s="1"/>
  <c r="L1638" i="1"/>
  <c r="M1638" i="1" s="1"/>
  <c r="L1639" i="1"/>
  <c r="M1639" i="1" s="1"/>
  <c r="L1640" i="1"/>
  <c r="M1640" i="1" s="1"/>
  <c r="L1641" i="1"/>
  <c r="M1641" i="1" s="1"/>
  <c r="L1642" i="1"/>
  <c r="M1642" i="1" s="1"/>
  <c r="L1643" i="1"/>
  <c r="M1643" i="1" s="1"/>
  <c r="L1644" i="1"/>
  <c r="M1644" i="1" s="1"/>
  <c r="L1645" i="1"/>
  <c r="M1645" i="1" s="1"/>
  <c r="L1646" i="1"/>
  <c r="M1646" i="1" s="1"/>
  <c r="L1647" i="1"/>
  <c r="M1647" i="1" s="1"/>
  <c r="L1648" i="1"/>
  <c r="M1648" i="1" s="1"/>
  <c r="L1649" i="1"/>
  <c r="L1650" i="1"/>
  <c r="M1650" i="1" s="1"/>
  <c r="L1651" i="1"/>
  <c r="M1651" i="1" s="1"/>
  <c r="L1652" i="1"/>
  <c r="M1652" i="1" s="1"/>
  <c r="L1653" i="1"/>
  <c r="M1653" i="1" s="1"/>
  <c r="L1654" i="1"/>
  <c r="M1654" i="1" s="1"/>
  <c r="L1655" i="1"/>
  <c r="M1655" i="1" s="1"/>
  <c r="L1656" i="1"/>
  <c r="M1656" i="1" s="1"/>
  <c r="L1657" i="1"/>
  <c r="M1657" i="1" s="1"/>
  <c r="L1658" i="1"/>
  <c r="M1658" i="1" s="1"/>
  <c r="L1659" i="1"/>
  <c r="M1659" i="1" s="1"/>
  <c r="L1660" i="1"/>
  <c r="M1660" i="1" s="1"/>
  <c r="L1661" i="1"/>
  <c r="M1661" i="1" s="1"/>
  <c r="L1662" i="1"/>
  <c r="L1663" i="1"/>
  <c r="M1663" i="1" s="1"/>
  <c r="L1664" i="1"/>
  <c r="M1664" i="1" s="1"/>
  <c r="L1665" i="1"/>
  <c r="M1665" i="1" s="1"/>
  <c r="L1666" i="1"/>
  <c r="M1666" i="1" s="1"/>
  <c r="L1667" i="1"/>
  <c r="M1667" i="1" s="1"/>
  <c r="L1668" i="1"/>
  <c r="M1668" i="1" s="1"/>
  <c r="L1669" i="1"/>
  <c r="M1669" i="1" s="1"/>
  <c r="L1670" i="1"/>
  <c r="M1670" i="1" s="1"/>
  <c r="L1671" i="1"/>
  <c r="M1671" i="1" s="1"/>
  <c r="L1672" i="1"/>
  <c r="M1672" i="1" s="1"/>
  <c r="L1673" i="1"/>
  <c r="M1673" i="1" s="1"/>
  <c r="L1674" i="1"/>
  <c r="M1674" i="1" s="1"/>
  <c r="L1675" i="1"/>
  <c r="L1676" i="1"/>
  <c r="M1676" i="1" s="1"/>
  <c r="L1677" i="1"/>
  <c r="M1677" i="1" s="1"/>
  <c r="L1678" i="1"/>
  <c r="M1678" i="1" s="1"/>
  <c r="L1679" i="1"/>
  <c r="M1679" i="1" s="1"/>
  <c r="L1680" i="1"/>
  <c r="M1680" i="1" s="1"/>
  <c r="L1681" i="1"/>
  <c r="M1681" i="1" s="1"/>
  <c r="L1682" i="1"/>
  <c r="M1682" i="1" s="1"/>
  <c r="L1683" i="1"/>
  <c r="M1683" i="1" s="1"/>
  <c r="L1684" i="1"/>
  <c r="M1684" i="1" s="1"/>
  <c r="L1685" i="1"/>
  <c r="M1685" i="1" s="1"/>
  <c r="L1686" i="1"/>
  <c r="M1686" i="1" s="1"/>
  <c r="L1687" i="1"/>
  <c r="M1687" i="1" s="1"/>
  <c r="L1688" i="1"/>
  <c r="L1689" i="1"/>
  <c r="M1689" i="1" s="1"/>
  <c r="L1690" i="1"/>
  <c r="M1690" i="1" s="1"/>
  <c r="L1691" i="1"/>
  <c r="M1691" i="1" s="1"/>
  <c r="L1692" i="1"/>
  <c r="M1692" i="1" s="1"/>
  <c r="L1693" i="1"/>
  <c r="M1693" i="1" s="1"/>
  <c r="L1694" i="1"/>
  <c r="M1694" i="1" s="1"/>
  <c r="L1695" i="1"/>
  <c r="M1695" i="1" s="1"/>
  <c r="L1696" i="1"/>
  <c r="M1696" i="1" s="1"/>
  <c r="L1697" i="1"/>
  <c r="M1697" i="1" s="1"/>
  <c r="L1698" i="1"/>
  <c r="M1698" i="1" s="1"/>
  <c r="L1699" i="1"/>
  <c r="M1699" i="1" s="1"/>
  <c r="L1700" i="1"/>
  <c r="M1700" i="1" s="1"/>
  <c r="L1701" i="1"/>
  <c r="L1702" i="1"/>
  <c r="M1702" i="1" s="1"/>
  <c r="L1703" i="1"/>
  <c r="M1703" i="1" s="1"/>
  <c r="L1704" i="1"/>
  <c r="M1704" i="1" s="1"/>
  <c r="L1705" i="1"/>
  <c r="M1705" i="1" s="1"/>
  <c r="L1706" i="1"/>
  <c r="M1706" i="1" s="1"/>
  <c r="L1707" i="1"/>
  <c r="M1707" i="1" s="1"/>
  <c r="L1708" i="1"/>
  <c r="M1708" i="1" s="1"/>
  <c r="L1709" i="1"/>
  <c r="M1709" i="1" s="1"/>
  <c r="L1710" i="1"/>
  <c r="L1711" i="1"/>
  <c r="M1711" i="1" s="1"/>
  <c r="L1712" i="1"/>
  <c r="M1712" i="1" s="1"/>
  <c r="L1713" i="1"/>
  <c r="M1713" i="1" s="1"/>
  <c r="L1714" i="1"/>
  <c r="M1714" i="1" s="1"/>
  <c r="L1715" i="1"/>
  <c r="M1715" i="1" s="1"/>
  <c r="L1716" i="1"/>
  <c r="M1716" i="1" s="1"/>
  <c r="L1717" i="1"/>
  <c r="M1717" i="1" s="1"/>
  <c r="L1718" i="1"/>
  <c r="M1718" i="1" s="1"/>
  <c r="L1719" i="1"/>
  <c r="M1719" i="1" s="1"/>
  <c r="L1720" i="1"/>
  <c r="M1720" i="1" s="1"/>
  <c r="L1721" i="1"/>
  <c r="M1721" i="1" s="1"/>
  <c r="L1722" i="1"/>
  <c r="M1722" i="1" s="1"/>
  <c r="L1723" i="1"/>
  <c r="L1724" i="1"/>
  <c r="M1724" i="1" s="1"/>
  <c r="L1725" i="1"/>
  <c r="M1725" i="1" s="1"/>
  <c r="L1726" i="1"/>
  <c r="M1726" i="1" s="1"/>
  <c r="L1727" i="1"/>
  <c r="M1727" i="1" s="1"/>
  <c r="L1728" i="1"/>
  <c r="M1728" i="1" s="1"/>
  <c r="L1729" i="1"/>
  <c r="M1729" i="1" s="1"/>
  <c r="L1730" i="1"/>
  <c r="M1730" i="1" s="1"/>
  <c r="L1731" i="1"/>
  <c r="M1731" i="1" s="1"/>
  <c r="L1732" i="1"/>
  <c r="M1732" i="1" s="1"/>
  <c r="L1733" i="1"/>
  <c r="M1733" i="1" s="1"/>
  <c r="L1734" i="1"/>
  <c r="M1734" i="1" s="1"/>
  <c r="L1735" i="1"/>
  <c r="M1735" i="1" s="1"/>
  <c r="L1736" i="1"/>
  <c r="L1737" i="1"/>
  <c r="M1737" i="1" s="1"/>
  <c r="L1738" i="1"/>
  <c r="M1738" i="1" s="1"/>
  <c r="L1739" i="1"/>
  <c r="M1739" i="1" s="1"/>
  <c r="L1740" i="1"/>
  <c r="M1740" i="1" s="1"/>
  <c r="L1741" i="1"/>
  <c r="M1741" i="1" s="1"/>
  <c r="L1742" i="1"/>
  <c r="M1742" i="1" s="1"/>
  <c r="L1743" i="1"/>
  <c r="M1743" i="1" s="1"/>
  <c r="L1744" i="1"/>
  <c r="M1744" i="1" s="1"/>
  <c r="L1745" i="1"/>
  <c r="M1745" i="1" s="1"/>
  <c r="L1746" i="1"/>
  <c r="M1746" i="1" s="1"/>
  <c r="L1747" i="1"/>
  <c r="M1747" i="1" s="1"/>
  <c r="L1748" i="1"/>
  <c r="M1748" i="1" s="1"/>
  <c r="L1749" i="1"/>
  <c r="L1750" i="1"/>
  <c r="M1750" i="1" s="1"/>
  <c r="L1751" i="1"/>
  <c r="M1751" i="1" s="1"/>
  <c r="L1752" i="1"/>
  <c r="M1752" i="1" s="1"/>
  <c r="L1753" i="1"/>
  <c r="M1753" i="1" s="1"/>
  <c r="L1754" i="1"/>
  <c r="M1754" i="1" s="1"/>
  <c r="L1755" i="1"/>
  <c r="M1755" i="1" s="1"/>
  <c r="L1756" i="1"/>
  <c r="M1756" i="1" s="1"/>
  <c r="L1757" i="1"/>
  <c r="M1757" i="1" s="1"/>
  <c r="L1758" i="1"/>
  <c r="M1758" i="1" s="1"/>
  <c r="L1759" i="1"/>
  <c r="M1759" i="1" s="1"/>
  <c r="L1760" i="1"/>
  <c r="M1760" i="1" s="1"/>
  <c r="L1761" i="1"/>
  <c r="M1761" i="1" s="1"/>
  <c r="L1762" i="1"/>
  <c r="L1763" i="1"/>
  <c r="M1763" i="1" s="1"/>
  <c r="L1764" i="1"/>
  <c r="M1764" i="1" s="1"/>
  <c r="L1765" i="1"/>
  <c r="M1765" i="1" s="1"/>
  <c r="L1766" i="1"/>
  <c r="M1766" i="1" s="1"/>
  <c r="L1767" i="1"/>
  <c r="M1767" i="1" s="1"/>
  <c r="L1768" i="1"/>
  <c r="M1768" i="1" s="1"/>
  <c r="L1769" i="1"/>
  <c r="M1769" i="1" s="1"/>
  <c r="L1770" i="1"/>
  <c r="M1770" i="1" s="1"/>
  <c r="L1771" i="1"/>
  <c r="M1771" i="1" s="1"/>
  <c r="L1772" i="1"/>
  <c r="M1772" i="1" s="1"/>
  <c r="L1773" i="1"/>
  <c r="M1773" i="1" s="1"/>
  <c r="L1774" i="1"/>
  <c r="M1774" i="1" s="1"/>
  <c r="L1775" i="1"/>
  <c r="L1776" i="1"/>
  <c r="M1776" i="1" s="1"/>
  <c r="L1777" i="1"/>
  <c r="M1777" i="1" s="1"/>
  <c r="L1778" i="1"/>
  <c r="M1778" i="1" s="1"/>
  <c r="L1779" i="1"/>
  <c r="M1779" i="1" s="1"/>
  <c r="L1780" i="1"/>
  <c r="M1780" i="1" s="1"/>
  <c r="L1781" i="1"/>
  <c r="M1781" i="1" s="1"/>
  <c r="L1782" i="1"/>
  <c r="M1782" i="1" s="1"/>
  <c r="L1783" i="1"/>
  <c r="M1783" i="1" s="1"/>
  <c r="L1784" i="1"/>
  <c r="M1784" i="1" s="1"/>
  <c r="L1785" i="1"/>
  <c r="M1785" i="1" s="1"/>
  <c r="L1786" i="1"/>
  <c r="M1786" i="1" s="1"/>
  <c r="L1787" i="1"/>
  <c r="M1787" i="1" s="1"/>
  <c r="L1788" i="1"/>
  <c r="L1789" i="1"/>
  <c r="M1789" i="1" s="1"/>
  <c r="L1790" i="1"/>
  <c r="M1790" i="1" s="1"/>
  <c r="L1791" i="1"/>
  <c r="M1791" i="1" s="1"/>
  <c r="L1792" i="1"/>
  <c r="M1792" i="1" s="1"/>
  <c r="L1793" i="1"/>
  <c r="M1793" i="1" s="1"/>
  <c r="L1794" i="1"/>
  <c r="M1794" i="1" s="1"/>
  <c r="L1795" i="1"/>
  <c r="M1795" i="1" s="1"/>
  <c r="L1796" i="1"/>
  <c r="M1796" i="1" s="1"/>
  <c r="L1797" i="1"/>
  <c r="M1797" i="1" s="1"/>
  <c r="L1798" i="1"/>
  <c r="M1798" i="1" s="1"/>
  <c r="L1799" i="1"/>
  <c r="M1799" i="1" s="1"/>
  <c r="L1800" i="1"/>
  <c r="M1800" i="1" s="1"/>
  <c r="L1801" i="1"/>
  <c r="L1802" i="1"/>
  <c r="M1802" i="1" s="1"/>
  <c r="L1803" i="1"/>
  <c r="M1803" i="1" s="1"/>
  <c r="L1804" i="1"/>
  <c r="M1804" i="1" s="1"/>
  <c r="L1805" i="1"/>
  <c r="M1805" i="1" s="1"/>
  <c r="L1806" i="1"/>
  <c r="M1806" i="1" s="1"/>
  <c r="L1807" i="1"/>
  <c r="M1807" i="1" s="1"/>
  <c r="L1808" i="1"/>
  <c r="M1808" i="1" s="1"/>
  <c r="L1809" i="1"/>
  <c r="M1809" i="1" s="1"/>
  <c r="L1810" i="1"/>
  <c r="L1811" i="1"/>
  <c r="M1811" i="1" s="1"/>
  <c r="L1812" i="1"/>
  <c r="M1812" i="1" s="1"/>
  <c r="L1813" i="1"/>
  <c r="M1813" i="1" s="1"/>
  <c r="L1814" i="1"/>
  <c r="M1814" i="1" s="1"/>
  <c r="L1815" i="1"/>
  <c r="M1815" i="1" s="1"/>
  <c r="L1816" i="1"/>
  <c r="M1816" i="1" s="1"/>
  <c r="L1817" i="1"/>
  <c r="M1817" i="1" s="1"/>
  <c r="L1818" i="1"/>
  <c r="M1818" i="1" s="1"/>
  <c r="L1819" i="1"/>
  <c r="M1819" i="1" s="1"/>
  <c r="L1820" i="1"/>
  <c r="M1820" i="1" s="1"/>
  <c r="L1821" i="1"/>
  <c r="M1821" i="1" s="1"/>
  <c r="L1822" i="1"/>
  <c r="M1822" i="1" s="1"/>
  <c r="L1823" i="1"/>
  <c r="L1824" i="1"/>
  <c r="M1824" i="1" s="1"/>
  <c r="L1825" i="1"/>
  <c r="M1825" i="1" s="1"/>
  <c r="L1826" i="1"/>
  <c r="M1826" i="1" s="1"/>
  <c r="L1827" i="1"/>
  <c r="M1827" i="1" s="1"/>
  <c r="L1828" i="1"/>
  <c r="M1828" i="1" s="1"/>
  <c r="L1829" i="1"/>
  <c r="M1829" i="1" s="1"/>
  <c r="L1830" i="1"/>
  <c r="M1830" i="1" s="1"/>
  <c r="L1831" i="1"/>
  <c r="M1831" i="1" s="1"/>
  <c r="L1832" i="1"/>
  <c r="M1832" i="1" s="1"/>
  <c r="L1833" i="1"/>
  <c r="M1833" i="1" s="1"/>
  <c r="L1834" i="1"/>
  <c r="M1834" i="1" s="1"/>
  <c r="L1835" i="1"/>
  <c r="M1835" i="1" s="1"/>
  <c r="L1836" i="1"/>
  <c r="L1837" i="1"/>
  <c r="M1837" i="1" s="1"/>
  <c r="L1838" i="1"/>
  <c r="M1838" i="1" s="1"/>
  <c r="L1839" i="1"/>
  <c r="M1839" i="1" s="1"/>
  <c r="L1840" i="1"/>
  <c r="M1840" i="1" s="1"/>
  <c r="L1841" i="1"/>
  <c r="M1841" i="1" s="1"/>
  <c r="L1842" i="1"/>
  <c r="M1842" i="1" s="1"/>
  <c r="L1843" i="1"/>
  <c r="M1843" i="1" s="1"/>
  <c r="L1844" i="1"/>
  <c r="M1844" i="1" s="1"/>
  <c r="L1845" i="1"/>
  <c r="M1845" i="1" s="1"/>
  <c r="L1846" i="1"/>
  <c r="M1846" i="1" s="1"/>
  <c r="L1847" i="1"/>
  <c r="M1847" i="1" s="1"/>
  <c r="L1848" i="1"/>
  <c r="M1848" i="1" s="1"/>
  <c r="L1849" i="1"/>
  <c r="L1850" i="1"/>
  <c r="M1850" i="1" s="1"/>
  <c r="L1851" i="1"/>
  <c r="M1851" i="1" s="1"/>
  <c r="L1852" i="1"/>
  <c r="M1852" i="1" s="1"/>
  <c r="L1853" i="1"/>
  <c r="M1853" i="1" s="1"/>
  <c r="L1854" i="1"/>
  <c r="M1854" i="1" s="1"/>
  <c r="L1855" i="1"/>
  <c r="M1855" i="1" s="1"/>
  <c r="L1856" i="1"/>
  <c r="M1856" i="1" s="1"/>
  <c r="L1857" i="1"/>
  <c r="M1857" i="1" s="1"/>
  <c r="L1858" i="1"/>
  <c r="M1858" i="1" s="1"/>
  <c r="L1859" i="1"/>
  <c r="M1859" i="1" s="1"/>
  <c r="L1860" i="1"/>
  <c r="M1860" i="1" s="1"/>
  <c r="L1861" i="1"/>
  <c r="M1861" i="1" s="1"/>
  <c r="L1862" i="1"/>
  <c r="L1863" i="1"/>
  <c r="M1863" i="1" s="1"/>
  <c r="L1864" i="1"/>
  <c r="M1864" i="1" s="1"/>
  <c r="L1865" i="1"/>
  <c r="M1865" i="1" s="1"/>
  <c r="L1866" i="1"/>
  <c r="M1866" i="1" s="1"/>
  <c r="L1867" i="1"/>
  <c r="M1867" i="1" s="1"/>
  <c r="L1868" i="1"/>
  <c r="M1868" i="1" s="1"/>
  <c r="L1869" i="1"/>
  <c r="M1869" i="1" s="1"/>
  <c r="L1870" i="1"/>
  <c r="M1870" i="1" s="1"/>
  <c r="L1871" i="1"/>
  <c r="M1871" i="1" s="1"/>
  <c r="L1872" i="1"/>
  <c r="M1872" i="1" s="1"/>
  <c r="L1873" i="1"/>
  <c r="M1873" i="1" s="1"/>
  <c r="L1874" i="1"/>
  <c r="M1874" i="1" s="1"/>
  <c r="L1875" i="1"/>
  <c r="L1876" i="1"/>
  <c r="M1876" i="1" s="1"/>
  <c r="L1877" i="1"/>
  <c r="M1877" i="1" s="1"/>
  <c r="L1878" i="1"/>
  <c r="M1878" i="1" s="1"/>
  <c r="L1879" i="1"/>
  <c r="M1879" i="1" s="1"/>
  <c r="L1880" i="1"/>
  <c r="M1880" i="1" s="1"/>
  <c r="L1881" i="1"/>
  <c r="M1881" i="1" s="1"/>
  <c r="L1882" i="1"/>
  <c r="M1882" i="1" s="1"/>
  <c r="L1883" i="1"/>
  <c r="M1883" i="1" s="1"/>
  <c r="L1884" i="1"/>
  <c r="M1884" i="1" s="1"/>
  <c r="L1885" i="1"/>
  <c r="M1885" i="1" s="1"/>
  <c r="L1886" i="1"/>
  <c r="M1886" i="1" s="1"/>
  <c r="L1887" i="1"/>
  <c r="M1887" i="1" s="1"/>
  <c r="L1888" i="1"/>
  <c r="L1889" i="1"/>
  <c r="M1889" i="1" s="1"/>
  <c r="L1890" i="1"/>
  <c r="M1890" i="1" s="1"/>
  <c r="L1891" i="1"/>
  <c r="M1891" i="1" s="1"/>
  <c r="L1892" i="1"/>
  <c r="M1892" i="1" s="1"/>
  <c r="L1893" i="1"/>
  <c r="M1893" i="1" s="1"/>
  <c r="L1894" i="1"/>
  <c r="M1894" i="1" s="1"/>
  <c r="L1895" i="1"/>
  <c r="M1895" i="1" s="1"/>
  <c r="L1896" i="1"/>
  <c r="M1896" i="1" s="1"/>
  <c r="L1897" i="1"/>
  <c r="M1897" i="1" s="1"/>
  <c r="L1898" i="1"/>
  <c r="M1898" i="1" s="1"/>
  <c r="L1899" i="1"/>
  <c r="M1899" i="1" s="1"/>
  <c r="L1900" i="1"/>
  <c r="M1900" i="1" s="1"/>
  <c r="L1901" i="1"/>
  <c r="L1902" i="1"/>
  <c r="M1902" i="1" s="1"/>
  <c r="L1903" i="1"/>
  <c r="M1903" i="1" s="1"/>
  <c r="L1904" i="1"/>
  <c r="M1904" i="1" s="1"/>
  <c r="L1905" i="1"/>
  <c r="M1905" i="1" s="1"/>
  <c r="L1906" i="1"/>
  <c r="M1906" i="1" s="1"/>
  <c r="L1907" i="1"/>
  <c r="M1907" i="1" s="1"/>
  <c r="L1908" i="1"/>
  <c r="M1908" i="1" s="1"/>
  <c r="L1909" i="1"/>
  <c r="M1909" i="1" s="1"/>
  <c r="L1910" i="1"/>
  <c r="L1911" i="1"/>
  <c r="M1911" i="1" s="1"/>
  <c r="L1912" i="1"/>
  <c r="M1912" i="1" s="1"/>
  <c r="L1913" i="1"/>
  <c r="M1913" i="1" s="1"/>
  <c r="L1914" i="1"/>
  <c r="M1914" i="1" s="1"/>
  <c r="L1915" i="1"/>
  <c r="M1915" i="1" s="1"/>
  <c r="L1916" i="1"/>
  <c r="M1916" i="1" s="1"/>
  <c r="L1917" i="1"/>
  <c r="M1917" i="1" s="1"/>
  <c r="L1918" i="1"/>
  <c r="M1918" i="1" s="1"/>
  <c r="L1919" i="1"/>
  <c r="M1919" i="1" s="1"/>
  <c r="L1920" i="1"/>
  <c r="M1920" i="1" s="1"/>
  <c r="L1921" i="1"/>
  <c r="M1921" i="1" s="1"/>
  <c r="L1922" i="1"/>
  <c r="M1922" i="1" s="1"/>
  <c r="L1923" i="1"/>
  <c r="L1924" i="1"/>
  <c r="M1924" i="1" s="1"/>
  <c r="L1925" i="1"/>
  <c r="M1925" i="1" s="1"/>
  <c r="L1926" i="1"/>
  <c r="M1926" i="1" s="1"/>
  <c r="L1927" i="1"/>
  <c r="M1927" i="1" s="1"/>
  <c r="L1928" i="1"/>
  <c r="M1928" i="1" s="1"/>
  <c r="L1929" i="1"/>
  <c r="M1929" i="1" s="1"/>
  <c r="L1930" i="1"/>
  <c r="M1930" i="1" s="1"/>
  <c r="L1931" i="1"/>
  <c r="M1931" i="1" s="1"/>
  <c r="L1932" i="1"/>
  <c r="M1932" i="1" s="1"/>
  <c r="L1933" i="1"/>
  <c r="M1933" i="1" s="1"/>
  <c r="L1934" i="1"/>
  <c r="M1934" i="1" s="1"/>
  <c r="L1935" i="1"/>
  <c r="M1935" i="1" s="1"/>
  <c r="L1936" i="1"/>
  <c r="L1937" i="1"/>
  <c r="M1937" i="1" s="1"/>
  <c r="L1938" i="1"/>
  <c r="M1938" i="1" s="1"/>
  <c r="L1939" i="1"/>
  <c r="M1939" i="1" s="1"/>
  <c r="L1940" i="1"/>
  <c r="M1940" i="1" s="1"/>
  <c r="L1941" i="1"/>
  <c r="M1941" i="1" s="1"/>
  <c r="L1942" i="1"/>
  <c r="M1942" i="1" s="1"/>
  <c r="L1943" i="1"/>
  <c r="M1943" i="1" s="1"/>
  <c r="L1944" i="1"/>
  <c r="M1944" i="1" s="1"/>
  <c r="L1945" i="1"/>
  <c r="M1945" i="1" s="1"/>
  <c r="L1946" i="1"/>
  <c r="M1946" i="1" s="1"/>
  <c r="L1947" i="1"/>
  <c r="M1947" i="1" s="1"/>
  <c r="L1948" i="1"/>
  <c r="M1948" i="1" s="1"/>
  <c r="L1949" i="1"/>
  <c r="L1950" i="1"/>
  <c r="M1950" i="1" s="1"/>
  <c r="L1951" i="1"/>
  <c r="M1951" i="1" s="1"/>
  <c r="L1952" i="1"/>
  <c r="M1952" i="1" s="1"/>
  <c r="L1953" i="1"/>
  <c r="M1953" i="1" s="1"/>
  <c r="L1954" i="1"/>
  <c r="M1954" i="1" s="1"/>
  <c r="L1955" i="1"/>
  <c r="M1955" i="1" s="1"/>
  <c r="L1956" i="1"/>
  <c r="M1956" i="1" s="1"/>
  <c r="L1957" i="1"/>
  <c r="M1957" i="1" s="1"/>
  <c r="L1958" i="1"/>
  <c r="M1958" i="1" s="1"/>
  <c r="L1959" i="1"/>
  <c r="M1959" i="1" s="1"/>
  <c r="L1960" i="1"/>
  <c r="M1960" i="1" s="1"/>
  <c r="L1961" i="1"/>
  <c r="M1961" i="1" s="1"/>
  <c r="L1962" i="1"/>
  <c r="L1963" i="1"/>
  <c r="M1963" i="1" s="1"/>
  <c r="L1964" i="1"/>
  <c r="M1964" i="1" s="1"/>
  <c r="L1965" i="1"/>
  <c r="M1965" i="1" s="1"/>
  <c r="L1966" i="1"/>
  <c r="M1966" i="1" s="1"/>
  <c r="L1967" i="1"/>
  <c r="M1967" i="1" s="1"/>
  <c r="L1968" i="1"/>
  <c r="M1968" i="1" s="1"/>
  <c r="L1969" i="1"/>
  <c r="M1969" i="1" s="1"/>
  <c r="L1970" i="1"/>
  <c r="M1970" i="1" s="1"/>
  <c r="L1971" i="1"/>
  <c r="M1971" i="1" s="1"/>
  <c r="L1972" i="1"/>
  <c r="M1972" i="1" s="1"/>
  <c r="L1973" i="1"/>
  <c r="M1973" i="1" s="1"/>
  <c r="L1974" i="1"/>
  <c r="M1974" i="1" s="1"/>
  <c r="L1975" i="1"/>
  <c r="L1976" i="1"/>
  <c r="M1976" i="1" s="1"/>
  <c r="L1977" i="1"/>
  <c r="M1977" i="1" s="1"/>
  <c r="L1978" i="1"/>
  <c r="M1978" i="1" s="1"/>
  <c r="L1979" i="1"/>
  <c r="M1979" i="1" s="1"/>
  <c r="L1980" i="1"/>
  <c r="M1980" i="1" s="1"/>
  <c r="L1981" i="1"/>
  <c r="M1981" i="1" s="1"/>
  <c r="L1982" i="1"/>
  <c r="M1982" i="1" s="1"/>
  <c r="L1983" i="1"/>
  <c r="M1983" i="1" s="1"/>
  <c r="L1984" i="1"/>
  <c r="M1984" i="1" s="1"/>
  <c r="L1985" i="1"/>
  <c r="M1985" i="1" s="1"/>
  <c r="L1986" i="1"/>
  <c r="M1986" i="1" s="1"/>
  <c r="L1987" i="1"/>
  <c r="M1987" i="1" s="1"/>
  <c r="L1988" i="1"/>
  <c r="L1989" i="1"/>
  <c r="M1989" i="1" s="1"/>
  <c r="L1990" i="1"/>
  <c r="M1990" i="1" s="1"/>
  <c r="L1991" i="1"/>
  <c r="M1991" i="1" s="1"/>
  <c r="L1992" i="1"/>
  <c r="M1992" i="1" s="1"/>
  <c r="L1993" i="1"/>
  <c r="M1993" i="1" s="1"/>
  <c r="L1994" i="1"/>
  <c r="M1994" i="1" s="1"/>
  <c r="L1995" i="1"/>
  <c r="M1995" i="1" s="1"/>
  <c r="L1996" i="1"/>
  <c r="M1996" i="1" s="1"/>
  <c r="L1997" i="1"/>
  <c r="L1998" i="1"/>
  <c r="M1998" i="1" s="1"/>
  <c r="L1999" i="1"/>
  <c r="M1999" i="1" s="1"/>
  <c r="L2000" i="1"/>
  <c r="M2000" i="1" s="1"/>
  <c r="L2001" i="1"/>
  <c r="L2002" i="1"/>
  <c r="M2002" i="1" s="1"/>
  <c r="L2003" i="1"/>
  <c r="M2003" i="1" s="1"/>
  <c r="L2004" i="1"/>
  <c r="M2004" i="1" s="1"/>
  <c r="L2005" i="1"/>
  <c r="M2005" i="1" s="1"/>
  <c r="L2006" i="1"/>
  <c r="M2006" i="1" s="1"/>
  <c r="L2007" i="1"/>
  <c r="M2007" i="1" s="1"/>
  <c r="L2008" i="1"/>
  <c r="M2008" i="1" s="1"/>
  <c r="L2009" i="1"/>
  <c r="P14" i="3" l="1"/>
  <c r="P23" i="3"/>
  <c r="P24" i="3"/>
  <c r="P25" i="3"/>
  <c r="D18" i="3"/>
  <c r="P18" i="3" s="1"/>
  <c r="D16" i="3"/>
  <c r="P16" i="3" s="1"/>
  <c r="M1888" i="1"/>
  <c r="M1836" i="1"/>
  <c r="M1788" i="1"/>
  <c r="M1736" i="1"/>
  <c r="M1588" i="1"/>
  <c r="M1536" i="1"/>
  <c r="M1488" i="1"/>
  <c r="M1088" i="1"/>
  <c r="M888" i="1"/>
  <c r="M836" i="1"/>
  <c r="M788" i="1"/>
  <c r="M736" i="1"/>
  <c r="M488" i="1"/>
  <c r="M436" i="1"/>
  <c r="M236" i="1"/>
  <c r="M188" i="1"/>
  <c r="M136" i="1"/>
  <c r="M1962" i="1"/>
  <c r="M1910" i="1"/>
  <c r="M1810" i="1"/>
  <c r="M1710" i="1"/>
  <c r="M1662" i="1"/>
  <c r="M1610" i="1"/>
  <c r="M1562" i="1"/>
  <c r="M1510" i="1"/>
  <c r="M1462" i="1"/>
  <c r="M1410" i="1"/>
  <c r="M1362" i="1"/>
  <c r="M1310" i="1"/>
  <c r="M1210" i="1"/>
  <c r="M1162" i="1"/>
  <c r="M1110" i="1"/>
  <c r="M962" i="1"/>
  <c r="M910" i="1"/>
  <c r="M862" i="1"/>
  <c r="M810" i="1"/>
  <c r="M710" i="1"/>
  <c r="M662" i="1"/>
  <c r="M610" i="1"/>
  <c r="M562" i="1"/>
  <c r="M510" i="1"/>
  <c r="M410" i="1"/>
  <c r="M362" i="1"/>
  <c r="M210" i="1"/>
  <c r="M110" i="1"/>
  <c r="M1301" i="1"/>
  <c r="M101" i="1"/>
  <c r="M1988" i="1"/>
  <c r="M1936" i="1"/>
  <c r="M1975" i="1"/>
  <c r="M1923" i="1"/>
  <c r="M2001" i="1"/>
  <c r="M1949" i="1"/>
  <c r="M1875" i="1"/>
  <c r="M1823" i="1"/>
  <c r="M1862" i="1"/>
  <c r="M1901" i="1"/>
  <c r="M1849" i="1"/>
  <c r="M1775" i="1"/>
  <c r="M1723" i="1"/>
  <c r="M1762" i="1"/>
  <c r="M1801" i="1"/>
  <c r="M1749" i="1"/>
  <c r="M1688" i="1"/>
  <c r="M1636" i="1"/>
  <c r="M1675" i="1"/>
  <c r="M1623" i="1"/>
  <c r="M1701" i="1"/>
  <c r="M1649" i="1"/>
  <c r="M1575" i="1"/>
  <c r="M1523" i="1"/>
  <c r="M1601" i="1"/>
  <c r="M1549" i="1"/>
  <c r="M1475" i="1"/>
  <c r="M1423" i="1"/>
  <c r="M1501" i="1"/>
  <c r="M1449" i="1"/>
  <c r="M1388" i="1"/>
  <c r="M1336" i="1"/>
  <c r="M1375" i="1"/>
  <c r="M1323" i="1"/>
  <c r="M1401" i="1"/>
  <c r="M1349" i="1"/>
  <c r="M1288" i="1"/>
  <c r="M1236" i="1"/>
  <c r="M1275" i="1"/>
  <c r="M1223" i="1"/>
  <c r="M1262" i="1"/>
  <c r="M1249" i="1"/>
  <c r="M1188" i="1"/>
  <c r="M1136" i="1"/>
  <c r="M1175" i="1"/>
  <c r="M1123" i="1"/>
  <c r="M1201" i="1"/>
  <c r="M1149" i="1"/>
  <c r="M1075" i="1"/>
  <c r="M1062" i="1"/>
  <c r="M1101" i="1"/>
  <c r="M988" i="1"/>
  <c r="M936" i="1"/>
  <c r="M975" i="1"/>
  <c r="M923" i="1"/>
  <c r="M1001" i="1"/>
  <c r="M949" i="1"/>
  <c r="M875" i="1"/>
  <c r="M823" i="1"/>
  <c r="M901" i="1"/>
  <c r="M849" i="1"/>
  <c r="M775" i="1"/>
  <c r="M723" i="1"/>
  <c r="M762" i="1"/>
  <c r="M801" i="1"/>
  <c r="M749" i="1"/>
  <c r="M688" i="1"/>
  <c r="M636" i="1"/>
  <c r="M675" i="1"/>
  <c r="M623" i="1"/>
  <c r="M701" i="1"/>
  <c r="M649" i="1"/>
  <c r="M588" i="1"/>
  <c r="M536" i="1"/>
  <c r="M575" i="1"/>
  <c r="M523" i="1"/>
  <c r="M601" i="1"/>
  <c r="M549" i="1"/>
  <c r="M475" i="1"/>
  <c r="M423" i="1"/>
  <c r="M462" i="1"/>
  <c r="M501" i="1"/>
  <c r="M449" i="1"/>
  <c r="M388" i="1"/>
  <c r="M375" i="1"/>
  <c r="M401" i="1"/>
  <c r="M275" i="1"/>
  <c r="M223" i="1"/>
  <c r="M262" i="1"/>
  <c r="M249" i="1"/>
  <c r="M175" i="1"/>
  <c r="M123" i="1"/>
  <c r="M162" i="1"/>
  <c r="M201" i="1"/>
  <c r="M149" i="1"/>
  <c r="M1997" i="1"/>
  <c r="D14" i="3"/>
  <c r="D17" i="3"/>
  <c r="P17" i="3" s="1"/>
  <c r="M1054" i="1"/>
  <c r="M1050" i="1"/>
  <c r="M1046" i="1"/>
  <c r="M1042" i="1"/>
  <c r="M1038" i="1"/>
  <c r="M1034" i="1"/>
  <c r="M1030" i="1"/>
  <c r="M1026" i="1"/>
  <c r="M1022" i="1"/>
  <c r="M1018" i="1"/>
  <c r="M1014" i="1"/>
  <c r="M1010" i="1"/>
  <c r="M1053" i="1"/>
  <c r="M1049" i="1"/>
  <c r="M1045" i="1"/>
  <c r="M1041" i="1"/>
  <c r="M1037" i="1"/>
  <c r="M1033" i="1"/>
  <c r="M1029" i="1"/>
  <c r="M1025" i="1"/>
  <c r="M1021" i="1"/>
  <c r="M1017" i="1"/>
  <c r="M1013" i="1"/>
  <c r="M1052" i="1"/>
  <c r="M1048" i="1"/>
  <c r="M1044" i="1"/>
  <c r="M1040" i="1"/>
  <c r="M1036" i="1"/>
  <c r="M1032" i="1"/>
  <c r="M1028" i="1"/>
  <c r="M1024" i="1"/>
  <c r="M1020" i="1"/>
  <c r="M1016" i="1"/>
  <c r="M1012" i="1"/>
  <c r="M1051" i="1"/>
  <c r="M1047" i="1"/>
  <c r="M1043" i="1"/>
  <c r="M1039" i="1"/>
  <c r="M1035" i="1"/>
  <c r="M1031" i="1"/>
  <c r="M1027" i="1"/>
  <c r="M1023" i="1"/>
  <c r="M1019" i="1"/>
  <c r="M1015" i="1"/>
  <c r="M1011" i="1"/>
  <c r="M100" i="1"/>
  <c r="M96" i="1"/>
  <c r="M68" i="1"/>
  <c r="M64" i="1"/>
  <c r="M60" i="1"/>
  <c r="M56" i="1"/>
  <c r="M52" i="1"/>
  <c r="M48" i="1"/>
  <c r="M44" i="1"/>
  <c r="M40" i="1"/>
  <c r="M36" i="1"/>
  <c r="M32" i="1"/>
  <c r="M28" i="1"/>
  <c r="M99" i="1"/>
  <c r="M95" i="1"/>
  <c r="M91" i="1"/>
  <c r="M87" i="1"/>
  <c r="M83" i="1"/>
  <c r="M79" i="1"/>
  <c r="M75" i="1"/>
  <c r="M71" i="1"/>
  <c r="M67" i="1"/>
  <c r="M63" i="1"/>
  <c r="M59" i="1"/>
  <c r="M55" i="1"/>
  <c r="M51" i="1"/>
  <c r="M47" i="1"/>
  <c r="M43" i="1"/>
  <c r="M39" i="1"/>
  <c r="M35" i="1"/>
  <c r="M31" i="1"/>
  <c r="M27" i="1"/>
  <c r="M92" i="1"/>
  <c r="M84" i="1"/>
  <c r="M76" i="1"/>
  <c r="M98" i="1"/>
  <c r="M94" i="1"/>
  <c r="M90" i="1"/>
  <c r="M86" i="1"/>
  <c r="M82" i="1"/>
  <c r="M78" i="1"/>
  <c r="M74" i="1"/>
  <c r="M70" i="1"/>
  <c r="M66" i="1"/>
  <c r="M62" i="1"/>
  <c r="M58" i="1"/>
  <c r="M54" i="1"/>
  <c r="M50" i="1"/>
  <c r="M46" i="1"/>
  <c r="M42" i="1"/>
  <c r="M38" i="1"/>
  <c r="M34" i="1"/>
  <c r="M30" i="1"/>
  <c r="M26" i="1"/>
  <c r="M88" i="1"/>
  <c r="M80" i="1"/>
  <c r="M72" i="1"/>
  <c r="M97" i="1"/>
  <c r="M93" i="1"/>
  <c r="M89" i="1"/>
  <c r="M85" i="1"/>
  <c r="M81" i="1"/>
  <c r="M77" i="1"/>
  <c r="M73" i="1"/>
  <c r="M69" i="1"/>
  <c r="M65" i="1"/>
  <c r="M61" i="1"/>
  <c r="M57" i="1"/>
  <c r="M53" i="1"/>
  <c r="M49" i="1"/>
  <c r="M45" i="1"/>
  <c r="M41" i="1"/>
  <c r="M37" i="1"/>
  <c r="M33" i="1"/>
  <c r="M29" i="1"/>
  <c r="M25" i="1"/>
  <c r="M2009" i="1"/>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25" i="2"/>
  <c r="C308" i="2"/>
  <c r="C309" i="2"/>
  <c r="C310"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3" i="2"/>
  <c r="C354" i="2"/>
  <c r="C355" i="2"/>
  <c r="C356" i="2"/>
  <c r="C357" i="2"/>
  <c r="C358" i="2"/>
  <c r="C359" i="2"/>
  <c r="C360" i="2"/>
  <c r="C361" i="2"/>
  <c r="C362" i="2"/>
  <c r="C363" i="2"/>
  <c r="C364" i="2"/>
  <c r="C365" i="2"/>
  <c r="C366" i="2"/>
  <c r="C367" i="2"/>
  <c r="C368" i="2"/>
  <c r="C369" i="2"/>
  <c r="C370" i="2"/>
  <c r="C371" i="2"/>
  <c r="C372" i="2"/>
  <c r="C373" i="2"/>
  <c r="C307" i="2"/>
  <c r="G66" i="3" l="1"/>
  <c r="N66" i="3" s="1"/>
  <c r="G65" i="3"/>
  <c r="N65" i="3" s="1"/>
  <c r="G70" i="3"/>
  <c r="N70" i="3" s="1"/>
  <c r="G161" i="3"/>
  <c r="N161" i="3" s="1"/>
  <c r="G157" i="3"/>
  <c r="N157" i="3" s="1"/>
  <c r="G153" i="3"/>
  <c r="N153" i="3" s="1"/>
  <c r="G149" i="3"/>
  <c r="N149" i="3" s="1"/>
  <c r="G145" i="3"/>
  <c r="N145" i="3" s="1"/>
  <c r="G141" i="3"/>
  <c r="N141" i="3" s="1"/>
  <c r="G137" i="3"/>
  <c r="N137" i="3" s="1"/>
  <c r="G133" i="3"/>
  <c r="N133" i="3" s="1"/>
  <c r="G129" i="3"/>
  <c r="N129" i="3" s="1"/>
  <c r="G125" i="3"/>
  <c r="N125" i="3" s="1"/>
  <c r="G121" i="3"/>
  <c r="N121" i="3" s="1"/>
  <c r="G117" i="3"/>
  <c r="N117" i="3" s="1"/>
  <c r="G113" i="3"/>
  <c r="N113" i="3" s="1"/>
  <c r="G109" i="3"/>
  <c r="N109" i="3" s="1"/>
  <c r="G105" i="3"/>
  <c r="N105" i="3" s="1"/>
  <c r="G101" i="3"/>
  <c r="N101" i="3" s="1"/>
  <c r="G97" i="3"/>
  <c r="N97" i="3" s="1"/>
  <c r="G93" i="3"/>
  <c r="N93" i="3" s="1"/>
  <c r="G89" i="3"/>
  <c r="N89" i="3" s="1"/>
  <c r="G85" i="3"/>
  <c r="N85" i="3" s="1"/>
  <c r="G81" i="3"/>
  <c r="N81" i="3" s="1"/>
  <c r="N78" i="3"/>
  <c r="G74" i="3"/>
  <c r="N74" i="3" s="1"/>
  <c r="G68" i="3"/>
  <c r="N68" i="3" s="1"/>
  <c r="G162" i="3"/>
  <c r="N162" i="3" s="1"/>
  <c r="G154" i="3"/>
  <c r="N154" i="3" s="1"/>
  <c r="G146" i="3"/>
  <c r="N146" i="3" s="1"/>
  <c r="G138" i="3"/>
  <c r="N138" i="3" s="1"/>
  <c r="G130" i="3"/>
  <c r="N130" i="3" s="1"/>
  <c r="G122" i="3"/>
  <c r="N122" i="3" s="1"/>
  <c r="G114" i="3"/>
  <c r="N114" i="3" s="1"/>
  <c r="G106" i="3"/>
  <c r="N106" i="3" s="1"/>
  <c r="G98" i="3"/>
  <c r="N98" i="3" s="1"/>
  <c r="G90" i="3"/>
  <c r="N90" i="3" s="1"/>
  <c r="G82" i="3"/>
  <c r="N82" i="3" s="1"/>
  <c r="G75" i="3"/>
  <c r="N75" i="3" s="1"/>
  <c r="G69" i="3"/>
  <c r="N69" i="3" s="1"/>
  <c r="G160" i="3"/>
  <c r="N160" i="3" s="1"/>
  <c r="G156" i="3"/>
  <c r="N156" i="3" s="1"/>
  <c r="G152" i="3"/>
  <c r="N152" i="3" s="1"/>
  <c r="G148" i="3"/>
  <c r="N148" i="3" s="1"/>
  <c r="G144" i="3"/>
  <c r="N144" i="3" s="1"/>
  <c r="G140" i="3"/>
  <c r="N140" i="3" s="1"/>
  <c r="G136" i="3"/>
  <c r="N136" i="3" s="1"/>
  <c r="G132" i="3"/>
  <c r="N132" i="3" s="1"/>
  <c r="G128" i="3"/>
  <c r="N128" i="3" s="1"/>
  <c r="G124" i="3"/>
  <c r="N124" i="3" s="1"/>
  <c r="G120" i="3"/>
  <c r="N120" i="3" s="1"/>
  <c r="G116" i="3"/>
  <c r="N116" i="3" s="1"/>
  <c r="G112" i="3"/>
  <c r="N112" i="3" s="1"/>
  <c r="G108" i="3"/>
  <c r="N108" i="3" s="1"/>
  <c r="G104" i="3"/>
  <c r="N104" i="3" s="1"/>
  <c r="G100" i="3"/>
  <c r="N100" i="3" s="1"/>
  <c r="G96" i="3"/>
  <c r="N96" i="3" s="1"/>
  <c r="G92" i="3"/>
  <c r="N92" i="3" s="1"/>
  <c r="G88" i="3"/>
  <c r="N88" i="3" s="1"/>
  <c r="G84" i="3"/>
  <c r="N84" i="3" s="1"/>
  <c r="N77" i="3"/>
  <c r="G73" i="3"/>
  <c r="N73" i="3" s="1"/>
  <c r="G67" i="3"/>
  <c r="N67" i="3" s="1"/>
  <c r="G158" i="3"/>
  <c r="N158" i="3" s="1"/>
  <c r="G150" i="3"/>
  <c r="N150" i="3" s="1"/>
  <c r="G142" i="3"/>
  <c r="N142" i="3" s="1"/>
  <c r="G134" i="3"/>
  <c r="N134" i="3" s="1"/>
  <c r="G126" i="3"/>
  <c r="N126" i="3" s="1"/>
  <c r="G118" i="3"/>
  <c r="N118" i="3" s="1"/>
  <c r="G110" i="3"/>
  <c r="N110" i="3" s="1"/>
  <c r="G102" i="3"/>
  <c r="N102" i="3" s="1"/>
  <c r="G94" i="3"/>
  <c r="N94" i="3" s="1"/>
  <c r="G86" i="3"/>
  <c r="N86" i="3" s="1"/>
  <c r="N79" i="3"/>
  <c r="G71" i="3"/>
  <c r="N71" i="3" s="1"/>
  <c r="G163" i="3"/>
  <c r="N163" i="3" s="1"/>
  <c r="G159" i="3"/>
  <c r="N159" i="3" s="1"/>
  <c r="G155" i="3"/>
  <c r="N155" i="3" s="1"/>
  <c r="G151" i="3"/>
  <c r="N151" i="3" s="1"/>
  <c r="G147" i="3"/>
  <c r="N147" i="3" s="1"/>
  <c r="G143" i="3"/>
  <c r="N143" i="3" s="1"/>
  <c r="G139" i="3"/>
  <c r="N139" i="3" s="1"/>
  <c r="G135" i="3"/>
  <c r="N135" i="3" s="1"/>
  <c r="G131" i="3"/>
  <c r="N131" i="3" s="1"/>
  <c r="G127" i="3"/>
  <c r="N127" i="3" s="1"/>
  <c r="G123" i="3"/>
  <c r="N123" i="3" s="1"/>
  <c r="G119" i="3"/>
  <c r="N119" i="3" s="1"/>
  <c r="G115" i="3"/>
  <c r="N115" i="3" s="1"/>
  <c r="G111" i="3"/>
  <c r="N111" i="3" s="1"/>
  <c r="G107" i="3"/>
  <c r="N107" i="3" s="1"/>
  <c r="G103" i="3"/>
  <c r="N103" i="3" s="1"/>
  <c r="G99" i="3"/>
  <c r="N99" i="3" s="1"/>
  <c r="G95" i="3"/>
  <c r="N95" i="3" s="1"/>
  <c r="G91" i="3"/>
  <c r="N91" i="3" s="1"/>
  <c r="G87" i="3"/>
  <c r="N87" i="3" s="1"/>
  <c r="G83" i="3"/>
  <c r="N83" i="3" s="1"/>
  <c r="N80" i="3"/>
  <c r="G76" i="3"/>
  <c r="N76" i="3" s="1"/>
  <c r="G72" i="3"/>
  <c r="N72" i="3" s="1"/>
</calcChain>
</file>

<file path=xl/sharedStrings.xml><?xml version="1.0" encoding="utf-8"?>
<sst xmlns="http://schemas.openxmlformats.org/spreadsheetml/2006/main" count="2304" uniqueCount="693">
  <si>
    <t>#</t>
  </si>
  <si>
    <t>Tema</t>
  </si>
  <si>
    <t>Atención Integral niños y niñas de 0 a 5 Años</t>
  </si>
  <si>
    <t>Esquema pedagógico Mis Manos Te Enseñan</t>
  </si>
  <si>
    <t>Plan de vacunación niños y niñas entre los 3 y 5 años</t>
  </si>
  <si>
    <t>Contratación objetiva de operadores</t>
  </si>
  <si>
    <t>Sanar para crecer: esquema bienestar emocional</t>
  </si>
  <si>
    <t>Cualificación del talento humano: madres comunitarias y agentes educativos</t>
  </si>
  <si>
    <t>Servicio de atención rural</t>
  </si>
  <si>
    <t>Atención con Unidades de Búsqueda Activa</t>
  </si>
  <si>
    <t>Generación Explora</t>
  </si>
  <si>
    <t>Generaciones Étnicas con Bienestar</t>
  </si>
  <si>
    <t>Sacúdete: fortalecimiento de habilidades 4.0 y estructuración de proyectos de vida legales y sostenibles</t>
  </si>
  <si>
    <t>Hablar Lo Cura: Estrategia que promueve la salud mental</t>
  </si>
  <si>
    <t>En la Jugada: prevención del reclutamiento, violencia con enfoque de género; prevención de embarazo adolescente, uso de sustancias psicoactivas</t>
  </si>
  <si>
    <t>Entrega de canastas nutricionales</t>
  </si>
  <si>
    <t>Ampliación de cobertura en los programas 1.000 Días para Cambiar el mundo y Ni 1+</t>
  </si>
  <si>
    <t>Contribución en las reducciones de muertes asociadas a desnutrición.</t>
  </si>
  <si>
    <t>Atención en Centros de Recuperación Nutricional</t>
  </si>
  <si>
    <t>Modalidad Katünaa Violencia al Interior del Hogar y Prevención de Riesgos,</t>
  </si>
  <si>
    <t>Programa Mi Familia Universal</t>
  </si>
  <si>
    <t>Territorios Étnicos con Bienestar</t>
  </si>
  <si>
    <t>Procesos de restablecimiento de derechos a favor de niñas, niños y adolescentes.</t>
  </si>
  <si>
    <t>Proyecto Sueños</t>
  </si>
  <si>
    <t>Justicia Juvenil Restaurativa en SRPA/ Nuevas Oportunidades</t>
  </si>
  <si>
    <t>Adopciones</t>
  </si>
  <si>
    <t>Efectividad denuncia: Línea 141</t>
  </si>
  <si>
    <t>Alianza contra las Violencias hacia niñas, niños y Adolescentes</t>
  </si>
  <si>
    <t>Atención a la Niñez Migrante</t>
  </si>
  <si>
    <t>Defensorías de familia</t>
  </si>
  <si>
    <t>Implementación del acuerdo de PAZ</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</si>
  <si>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</si>
  <si>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</si>
  <si>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</si>
  <si>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</si>
  <si>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</si>
  <si>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</si>
  <si>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</si>
  <si>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</si>
  <si>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</si>
  <si>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</si>
  <si>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</si>
  <si>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</si>
  <si>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</si>
  <si>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</si>
  <si>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</si>
  <si>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</si>
  <si>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</si>
  <si>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</si>
  <si>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</si>
  <si>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</si>
  <si>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</si>
  <si>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</si>
  <si>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</si>
  <si>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</si>
  <si>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</si>
  <si>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</si>
  <si>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</si>
  <si>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</si>
  <si>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</si>
  <si>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</si>
  <si>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</si>
  <si>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</si>
  <si>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</si>
  <si>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</si>
  <si>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</si>
  <si>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</si>
  <si>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</si>
  <si>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</si>
  <si>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</si>
  <si>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</si>
  <si>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</si>
  <si>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</si>
  <si>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</si>
  <si>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</si>
  <si>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</si>
  <si>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</si>
  <si>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</si>
  <si>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</si>
  <si>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</si>
  <si>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</si>
  <si>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</si>
  <si>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</si>
  <si>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</si>
  <si>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</si>
  <si>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</si>
  <si>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</si>
  <si>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</si>
  <si>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Rosales</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</si>
  <si>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</si>
  <si>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</si>
  <si>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</si>
  <si>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</si>
  <si>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</si>
  <si>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</si>
  <si>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</si>
  <si>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</si>
  <si>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</si>
  <si>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</si>
  <si>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</si>
  <si>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</si>
  <si>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</si>
  <si>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</si>
  <si>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</si>
  <si>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</si>
  <si>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</si>
  <si>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</si>
  <si>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</si>
  <si>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</si>
  <si>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</si>
  <si>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</si>
  <si>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</si>
  <si>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</si>
  <si>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</si>
  <si>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</si>
  <si>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</si>
  <si>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</si>
  <si>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</si>
  <si>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</si>
  <si>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</si>
  <si>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</si>
  <si>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</si>
  <si>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</si>
  <si>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</si>
  <si>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</si>
  <si>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</si>
  <si>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</si>
  <si>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</si>
  <si>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</si>
  <si>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</si>
  <si>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</si>
  <si>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</si>
  <si>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</si>
  <si>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</si>
  <si>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</si>
  <si>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</si>
  <si>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</si>
  <si>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</si>
  <si>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</si>
  <si>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</si>
  <si>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</si>
  <si>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</si>
  <si>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</si>
  <si>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</si>
  <si>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</si>
  <si>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</si>
  <si>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</si>
  <si>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</si>
  <si>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</si>
  <si>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</si>
  <si>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</si>
  <si>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</si>
  <si>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</si>
  <si>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</si>
  <si>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</si>
  <si>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</si>
  <si>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</si>
  <si>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</si>
  <si>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</si>
  <si>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</si>
  <si>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</si>
  <si>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</si>
  <si>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</si>
  <si>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</si>
  <si>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</si>
  <si>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</si>
  <si>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</si>
  <si>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</si>
  <si>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</si>
  <si>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</si>
  <si>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</si>
  <si>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</si>
  <si>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</si>
  <si>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</si>
  <si>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</si>
  <si>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</si>
  <si>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</si>
  <si>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</si>
  <si>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</si>
  <si>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</si>
  <si>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</si>
  <si>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</si>
  <si>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</si>
  <si>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</si>
  <si>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</si>
  <si>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</si>
  <si>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</si>
  <si>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</si>
  <si>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</si>
  <si>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</si>
  <si>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</si>
  <si>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</si>
  <si>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</si>
  <si>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</si>
  <si>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</si>
  <si>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</si>
  <si>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</si>
  <si>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</si>
  <si>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</si>
  <si>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</si>
  <si>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</si>
  <si>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</si>
  <si>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</si>
  <si>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</si>
  <si>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</si>
  <si>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</si>
  <si>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</si>
  <si>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</si>
  <si>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</si>
  <si>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</si>
  <si>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</si>
  <si>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</si>
  <si>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</si>
  <si>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</si>
  <si>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</si>
  <si>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</si>
  <si>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</si>
  <si>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</si>
  <si>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</si>
  <si>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</si>
  <si>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</si>
  <si>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</si>
  <si>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</si>
  <si>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</si>
  <si>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</si>
  <si>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</si>
  <si>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</si>
  <si>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</si>
  <si>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</si>
  <si>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</si>
  <si>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</si>
  <si>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</si>
  <si>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</si>
  <si>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</si>
  <si>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</si>
  <si>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</si>
  <si>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</si>
  <si>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</si>
  <si>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</si>
  <si>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</si>
  <si>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</si>
  <si>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</si>
  <si>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</si>
  <si>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</si>
  <si>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</si>
  <si>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</si>
  <si>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</si>
  <si>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</si>
  <si>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</si>
  <si>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</si>
  <si>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</si>
  <si>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</si>
  <si>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</si>
  <si>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</si>
  <si>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</si>
  <si>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</si>
  <si>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</si>
  <si>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</si>
  <si>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</si>
  <si>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</si>
  <si>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</si>
  <si>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</si>
  <si>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</si>
  <si>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</si>
  <si>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</si>
  <si>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</si>
  <si>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</si>
  <si>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</si>
  <si>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</si>
  <si>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</si>
  <si>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</si>
  <si>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</si>
  <si>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</si>
  <si>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</si>
  <si>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</si>
  <si>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</si>
  <si>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</si>
  <si>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</si>
  <si>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</si>
  <si>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</si>
  <si>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</si>
  <si>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</si>
  <si>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</si>
  <si>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</si>
  <si>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NO</t>
  </si>
  <si>
    <t>Centro Zonal</t>
  </si>
  <si>
    <t>Amazonas</t>
  </si>
  <si>
    <t>Antioquia</t>
  </si>
  <si>
    <t>Arauca</t>
  </si>
  <si>
    <t>Atlántico</t>
  </si>
  <si>
    <t>Bogotá</t>
  </si>
  <si>
    <t xml:space="preserve">CZ Kennedy </t>
  </si>
  <si>
    <t>Bogota</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</si>
  <si>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</si>
  <si>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</si>
  <si>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</si>
  <si>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</si>
  <si>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</si>
  <si>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</si>
  <si>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</si>
  <si>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</si>
  <si>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</si>
  <si>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</si>
  <si>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</si>
  <si>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</si>
  <si>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</si>
  <si>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</si>
  <si>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</si>
  <si>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</si>
  <si>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</si>
  <si>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</si>
  <si>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</si>
  <si>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</si>
  <si>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</si>
  <si>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</si>
  <si>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</si>
  <si>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</si>
  <si>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</si>
  <si>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</si>
  <si>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</si>
  <si>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</si>
  <si>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</si>
  <si>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</si>
  <si>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</si>
  <si>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</si>
  <si>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Parte interesada a la cual pertenece</t>
  </si>
  <si>
    <t>Usuarios</t>
  </si>
  <si>
    <t>Proveedores</t>
  </si>
  <si>
    <t>Comunidad</t>
  </si>
  <si>
    <t>Sociedad</t>
  </si>
  <si>
    <t>PROCESO
MONITOREO Y SEGUIMIENTO A LA GESTIÓN
FORMATO ANÁLISIS CONSULTA PREVIA MESAS PÚBLICAS</t>
  </si>
  <si>
    <t>F7.P2.MS</t>
  </si>
  <si>
    <t>Versión 5</t>
  </si>
  <si>
    <t>Página 1 de 2</t>
  </si>
  <si>
    <t>Clasificación de la Información: PÚBLICA</t>
  </si>
  <si>
    <t>Regional:</t>
  </si>
  <si>
    <t>DATOS INCIALES</t>
  </si>
  <si>
    <t>Parte interesada a  la cúal pertenece</t>
  </si>
  <si>
    <t xml:space="preserve">Seleccione uno de los temas enunciados que le gustaría que se tratara en la mesa pública de rendición de cuentas: </t>
  </si>
  <si>
    <t xml:space="preserve">No </t>
  </si>
  <si>
    <t>Nombres y Apellidos</t>
  </si>
  <si>
    <t>Tipo de parte interesada a la cual pertenece</t>
  </si>
  <si>
    <t xml:space="preserve">Nombre </t>
  </si>
  <si>
    <t xml:space="preserve">Tema de interés: </t>
  </si>
  <si>
    <t>Otro
¿Cual?</t>
  </si>
  <si>
    <t>¿Específicamente, que le gustaría saber del tema que escogió?</t>
  </si>
  <si>
    <t>Claudia Denis Saavedra Mur</t>
  </si>
  <si>
    <t>victimas@valledesanjuan-tolima.gov.co</t>
  </si>
  <si>
    <t>Edna Saldaña</t>
  </si>
  <si>
    <t>UAVICTIMAS@SANLUIS-TOLIMA.GOV.CO</t>
  </si>
  <si>
    <t xml:space="preserve">Paola Andrea Guerrero Espitia </t>
  </si>
  <si>
    <t>COMISARIADEFAMILIA@VALLEDESANJUAN-TOLIMA.GOV.CO</t>
  </si>
  <si>
    <t>Michael Andrés Varón Gómez</t>
  </si>
  <si>
    <t>mvarongomez453@gmail.com</t>
  </si>
  <si>
    <t xml:space="preserve">Guillermo Buitrago Ramirez </t>
  </si>
  <si>
    <t xml:space="preserve">memobuitragor@gmail.com </t>
  </si>
  <si>
    <t>Karol Viviana Corredor Quintero</t>
  </si>
  <si>
    <t>coordinadortecnico.fst@gmail.com</t>
  </si>
  <si>
    <t>CAROLINA VERANO CIFUENTES</t>
  </si>
  <si>
    <t>gestorcasoibague09@somostodos.net</t>
  </si>
  <si>
    <t>Andrea del pilar Molano Diaz</t>
  </si>
  <si>
    <t>psicologiaibague09@somostodos.net</t>
  </si>
  <si>
    <t xml:space="preserve">Deby Amanda Diaz </t>
  </si>
  <si>
    <t>trabajosocial9.fst@gmail.com</t>
  </si>
  <si>
    <t>anggy dayanna rios aristizabal</t>
  </si>
  <si>
    <t>psicologa9108@gmail.com</t>
  </si>
  <si>
    <t>ROSA CAROLINA DE AVILA LOMBANA</t>
  </si>
  <si>
    <t>coorvulneracion.ibague@gmail.com</t>
  </si>
  <si>
    <t>Lida Mayerly Vargas Rincon</t>
  </si>
  <si>
    <t>coordinacion.fst03@gmail.com</t>
  </si>
  <si>
    <t xml:space="preserve">JUAN JOSE MURILLO CALDERON </t>
  </si>
  <si>
    <t xml:space="preserve">desarrollo@alvarado-tolima.gov.co </t>
  </si>
  <si>
    <t>José rojas</t>
  </si>
  <si>
    <t>No aplica</t>
  </si>
  <si>
    <t>Gloria hernandez</t>
  </si>
  <si>
    <t>Ana María Rojas</t>
  </si>
  <si>
    <t>Camila hernandez</t>
  </si>
  <si>
    <t xml:space="preserve">Alejandro Moreno </t>
  </si>
  <si>
    <t>Alejandro.moreno@gmail.com</t>
  </si>
  <si>
    <t xml:space="preserve">Leidy Viviana Murillo </t>
  </si>
  <si>
    <t>Psicologia.fst10@gmail.com</t>
  </si>
  <si>
    <t>Yelitza Andrade Suarez</t>
  </si>
  <si>
    <t>jelitzaandrade2017@gmail.com</t>
  </si>
  <si>
    <t>Mayra bustos</t>
  </si>
  <si>
    <t>direccionsocial@piedras-tolima.gov.co</t>
  </si>
  <si>
    <t xml:space="preserve">Claudia Denis Saavedra </t>
  </si>
  <si>
    <t xml:space="preserve">Maira Alejandra Rojas Guarnizo </t>
  </si>
  <si>
    <t>malejarojas8811@gmail.com</t>
  </si>
  <si>
    <t>OLGA LUCIA SUSA</t>
  </si>
  <si>
    <t>sanluistolima@registraduria.gov.co</t>
  </si>
  <si>
    <t xml:space="preserve">ANGIE KATHERINE TOVAR GONZALEZ </t>
  </si>
  <si>
    <t>gestorcaso.fst08@gmail.com</t>
  </si>
  <si>
    <t>Yuris branly altamar</t>
  </si>
  <si>
    <t>auxiliarfst.ibague@gmail.com</t>
  </si>
  <si>
    <t>Vanessa alejandra cardozo</t>
  </si>
  <si>
    <t xml:space="preserve">vanessa.cardozocastillo@gmail.com </t>
  </si>
  <si>
    <t>MARGARITA GUZMÁN</t>
  </si>
  <si>
    <t>magu2106@gmail.com</t>
  </si>
  <si>
    <t xml:space="preserve">Claudia Patricia Beltrán Martínez </t>
  </si>
  <si>
    <t>clapabema08@hotmail.com</t>
  </si>
  <si>
    <t xml:space="preserve">Fabiola ramos García </t>
  </si>
  <si>
    <t>fabiolaramos39@hotmail.com</t>
  </si>
  <si>
    <t xml:space="preserve">Luz Ena Alvarado </t>
  </si>
  <si>
    <t>saludnutricion2022@gmail.com</t>
  </si>
  <si>
    <t xml:space="preserve">Katherine Rangel </t>
  </si>
  <si>
    <t>nd.ktrangel@gmail.com</t>
  </si>
  <si>
    <t xml:space="preserve">Diana Milena Barreto Cruz </t>
  </si>
  <si>
    <t xml:space="preserve">comisariadefamilia@sanluis-tolima.gov.co </t>
  </si>
  <si>
    <t xml:space="preserve">Sandra Vargas Cardoso </t>
  </si>
  <si>
    <t>sandravargasvip@hotmail.com</t>
  </si>
  <si>
    <t xml:space="preserve">Geline Solano Muñoz </t>
  </si>
  <si>
    <t>gesomu28@gmail.com</t>
  </si>
  <si>
    <t>diana carolina murillo</t>
  </si>
  <si>
    <t>dcaromurillo64@gmail.com</t>
  </si>
  <si>
    <t>Kelly Toloza Nuñez</t>
  </si>
  <si>
    <t>kellytoloza26@gmail.com</t>
  </si>
  <si>
    <t>MAURICIO CARDENAS ROJAS</t>
  </si>
  <si>
    <t>personeria.alvaradotolima@gmail.com</t>
  </si>
  <si>
    <t>Blanca Nubia Méndez yara</t>
  </si>
  <si>
    <t>Nubia38237@gmail.com</t>
  </si>
  <si>
    <t>Leidy xiomara pinilla giraldo</t>
  </si>
  <si>
    <t>Pinillagiraldo98@hotmail.com</t>
  </si>
  <si>
    <t>Fausto Leonardo Contreras barrios</t>
  </si>
  <si>
    <t>facon_1000@hotmail.com</t>
  </si>
  <si>
    <t>Laura Ruiz</t>
  </si>
  <si>
    <t xml:space="preserve">lalarr8912@gmail.com </t>
  </si>
  <si>
    <t xml:space="preserve">Diana Benavides Giraldo </t>
  </si>
  <si>
    <t>dianabenavidea.16@gmail.com</t>
  </si>
  <si>
    <t xml:space="preserve">Vanessa Yela </t>
  </si>
  <si>
    <t xml:space="preserve">Vanessadelpilary@gmail.com </t>
  </si>
  <si>
    <t xml:space="preserve">Karolys Tatiana Mercado Lazaro </t>
  </si>
  <si>
    <t xml:space="preserve">Karolysmercadolazaro@gmail.com </t>
  </si>
  <si>
    <t xml:space="preserve">Helky aleida parra Buitrago </t>
  </si>
  <si>
    <t xml:space="preserve">aleidaparra@outook </t>
  </si>
  <si>
    <t xml:space="preserve">Beatriz López Escobar </t>
  </si>
  <si>
    <t>jace648@hotmail.com</t>
  </si>
  <si>
    <t xml:space="preserve">Jaime alberto cortes Espitia </t>
  </si>
  <si>
    <t>jace648@hotmsil.com</t>
  </si>
  <si>
    <t>Adonai Mendoza Palomino</t>
  </si>
  <si>
    <t>adonai_58@hotmail.com</t>
  </si>
  <si>
    <t xml:space="preserve">Olga lucía Triana Sanabria </t>
  </si>
  <si>
    <t>olguitatriana0826@gmail.com</t>
  </si>
  <si>
    <t xml:space="preserve">Lina Magaly Ramirez Varón </t>
  </si>
  <si>
    <t>lmagaly85@gmail.com</t>
  </si>
  <si>
    <t xml:space="preserve">Yesica mejía rodríguez </t>
  </si>
  <si>
    <t>jasirodry@hotmail.com</t>
  </si>
  <si>
    <t xml:space="preserve">Karen Lorena Arciniegas Echeverry </t>
  </si>
  <si>
    <t>k.lorena.echeverry@outlook.com</t>
  </si>
  <si>
    <t xml:space="preserve">ANGGY DAYANNA RIOS ARISTIZABAL </t>
  </si>
  <si>
    <t>gestorcaso3@gmail.com</t>
  </si>
  <si>
    <t>Leidy Jhoana Montaña Carvajal</t>
  </si>
  <si>
    <t xml:space="preserve">leidyjhoana84@hotmail.com </t>
  </si>
  <si>
    <t xml:space="preserve">Milena Casas Hernández </t>
  </si>
  <si>
    <t>milecaher2022@gmail.com</t>
  </si>
  <si>
    <t xml:space="preserve">Edgar hernando borrego García </t>
  </si>
  <si>
    <t>aleidaparra@outook.com</t>
  </si>
  <si>
    <t xml:space="preserve">Camila Aranzales </t>
  </si>
  <si>
    <t xml:space="preserve">Kmiluchis67@hotmail.com </t>
  </si>
  <si>
    <t xml:space="preserve">Alejandra Perez </t>
  </si>
  <si>
    <t>alejandra.p@gmail.com</t>
  </si>
  <si>
    <t xml:space="preserve">Camila Hernandez </t>
  </si>
  <si>
    <t>NA</t>
  </si>
  <si>
    <t xml:space="preserve">Luz Moreno </t>
  </si>
  <si>
    <t>LUZMORENO@MSN.CO</t>
  </si>
  <si>
    <t xml:space="preserve">Laury Soffia González Jiménez </t>
  </si>
  <si>
    <t>gestorcasoeq12@somostodos.net</t>
  </si>
  <si>
    <t>Angela Maritza Bautista Vargas</t>
  </si>
  <si>
    <t>trabajosocial.fst06@gmail.com</t>
  </si>
  <si>
    <t>Jorge hernandez</t>
  </si>
  <si>
    <t>Matilde toro</t>
  </si>
  <si>
    <t>No tengo</t>
  </si>
  <si>
    <t>Armando rios</t>
  </si>
  <si>
    <t>No tiene</t>
  </si>
  <si>
    <t>Jaiber saavedra</t>
  </si>
  <si>
    <t>No</t>
  </si>
  <si>
    <t>Carlos rincon</t>
  </si>
  <si>
    <t>Yezenia olaya</t>
  </si>
  <si>
    <t>trabajosocial.fst05@gmail.com</t>
  </si>
  <si>
    <t xml:space="preserve">Sandra Patricia Sánchez Limas </t>
  </si>
  <si>
    <t>sandrapaslimas83@gmail.com</t>
  </si>
  <si>
    <t xml:space="preserve">Alejandra Hernández </t>
  </si>
  <si>
    <t>Alejis_9103@hotmail.com</t>
  </si>
  <si>
    <t xml:space="preserve">Andrea Hernández </t>
  </si>
  <si>
    <t>Cami_9604@hotmail.con</t>
  </si>
  <si>
    <t xml:space="preserve">María Hernández </t>
  </si>
  <si>
    <t>anam@htmail.com</t>
  </si>
  <si>
    <t>Matilde Toro</t>
  </si>
  <si>
    <t>Matilde@msn.com</t>
  </si>
  <si>
    <t xml:space="preserve">Sofía Hernández </t>
  </si>
  <si>
    <t>Manuela Toro</t>
  </si>
  <si>
    <t>Fernando rubio</t>
  </si>
  <si>
    <t>Ervey diaz</t>
  </si>
  <si>
    <t>German pinzon</t>
  </si>
  <si>
    <t>Gilberto pinzon</t>
  </si>
  <si>
    <t>Edgar velasquez</t>
  </si>
  <si>
    <t>German muñoz</t>
  </si>
  <si>
    <t>Reynaldo tobon</t>
  </si>
  <si>
    <t>Yesid duran</t>
  </si>
  <si>
    <t>Giovanni florez</t>
  </si>
  <si>
    <t>Jorge gonzales</t>
  </si>
  <si>
    <t xml:space="preserve">Nancy Enciso </t>
  </si>
  <si>
    <t xml:space="preserve">No uso correo </t>
  </si>
  <si>
    <t xml:space="preserve">Hernan Castellanos </t>
  </si>
  <si>
    <t xml:space="preserve">Nohemi Hernández </t>
  </si>
  <si>
    <t>N.Hernandez3@gmai.com</t>
  </si>
  <si>
    <t xml:space="preserve">Alejandra Paez </t>
  </si>
  <si>
    <t>Alejandrap22@yahoo.cm</t>
  </si>
  <si>
    <t xml:space="preserve">Hugo Bautista </t>
  </si>
  <si>
    <t xml:space="preserve">hugo_moreno@hotmqil.com </t>
  </si>
  <si>
    <t xml:space="preserve">Nicolas Cuenca </t>
  </si>
  <si>
    <t>Ninguno</t>
  </si>
  <si>
    <t>Amparo</t>
  </si>
  <si>
    <t xml:space="preserve">No tengo </t>
  </si>
  <si>
    <t xml:space="preserve">Rosa Marina </t>
  </si>
  <si>
    <t>Rosita1985@msn.cm</t>
  </si>
  <si>
    <t>Marybel G</t>
  </si>
  <si>
    <t>Mary_gc@hmail.com</t>
  </si>
  <si>
    <t xml:space="preserve">Luz Marina Bautista </t>
  </si>
  <si>
    <t xml:space="preserve">Sin correo </t>
  </si>
  <si>
    <t xml:space="preserve">Adriana Moreno </t>
  </si>
  <si>
    <t>adri_moren@</t>
  </si>
  <si>
    <t>IRMA BASTO REYES</t>
  </si>
  <si>
    <t>comsiaria2@ibague.gov.co</t>
  </si>
  <si>
    <t xml:space="preserve">Diaz Deby Amanda </t>
  </si>
  <si>
    <t xml:space="preserve">Sandra villamil </t>
  </si>
  <si>
    <t>Pedagogia09@somostodos.net</t>
  </si>
  <si>
    <t xml:space="preserve">nd.ktrangel@gmail.com </t>
  </si>
  <si>
    <t>Yeison Rubio Torres</t>
  </si>
  <si>
    <t>pedagogiaibague@somostodos.net</t>
  </si>
  <si>
    <t xml:space="preserve">Laura Sofía Toloza carrascal </t>
  </si>
  <si>
    <t>tolozalaura60@gmail.com</t>
  </si>
  <si>
    <t xml:space="preserve">Marleby johanna jimenez saavedra </t>
  </si>
  <si>
    <t xml:space="preserve">marleby1986@hotmail.com </t>
  </si>
  <si>
    <t xml:space="preserve">Valentina Moreno </t>
  </si>
  <si>
    <t>valen_91@yahoo.cm</t>
  </si>
  <si>
    <t>Catherine marcela trujillo huertas</t>
  </si>
  <si>
    <t xml:space="preserve">Markatha.trutas@gmail.com </t>
  </si>
  <si>
    <t xml:space="preserve">Javier Albarracin </t>
  </si>
  <si>
    <t>alisonamaya2@yahoo.co.co</t>
  </si>
  <si>
    <t xml:space="preserve">Alison Amaya Reyes </t>
  </si>
  <si>
    <t xml:space="preserve">Andrés Cordoba </t>
  </si>
  <si>
    <t xml:space="preserve">NO USO CORREO </t>
  </si>
  <si>
    <t xml:space="preserve">Andrés Orjuela </t>
  </si>
  <si>
    <t>ANDRES.ORJUELA@HOTMAIL.CO</t>
  </si>
  <si>
    <t>daniela arenas</t>
  </si>
  <si>
    <t>no</t>
  </si>
  <si>
    <t>celeste campos</t>
  </si>
  <si>
    <t>carlos espinosa</t>
  </si>
  <si>
    <t>norma vallejo</t>
  </si>
  <si>
    <t>pedro rivas</t>
  </si>
  <si>
    <t>lucero piedrahita</t>
  </si>
  <si>
    <t>lesly galindo</t>
  </si>
  <si>
    <t>juan jose walteros</t>
  </si>
  <si>
    <t>jose maria gomez</t>
  </si>
  <si>
    <t>marta jimenez</t>
  </si>
  <si>
    <t>jairo lopez</t>
  </si>
  <si>
    <t>william marquez</t>
  </si>
  <si>
    <t>carlos reyes</t>
  </si>
  <si>
    <t>jose ignacio rojas</t>
  </si>
  <si>
    <t>raul rojas</t>
  </si>
  <si>
    <t>jaime hoyos</t>
  </si>
  <si>
    <t>camila florez</t>
  </si>
  <si>
    <t>mario mahecha</t>
  </si>
  <si>
    <t>alexander villa</t>
  </si>
  <si>
    <t>miguel angel ruiz</t>
  </si>
  <si>
    <t>yesid duran</t>
  </si>
  <si>
    <t>nancy mateus</t>
  </si>
  <si>
    <t>gregorio oyuela</t>
  </si>
  <si>
    <t>ivan florez</t>
  </si>
  <si>
    <t>angel martinez</t>
  </si>
  <si>
    <t>emilio tafur</t>
  </si>
  <si>
    <t>augusto villa</t>
  </si>
  <si>
    <t>miguel castro</t>
  </si>
  <si>
    <t>elena miranda</t>
  </si>
  <si>
    <t>ana maria huertas</t>
  </si>
  <si>
    <t>teresa torres</t>
  </si>
  <si>
    <t>juan pablo suarez</t>
  </si>
  <si>
    <t>sara gomez</t>
  </si>
  <si>
    <t>mario vargas</t>
  </si>
  <si>
    <t>marta quimbayo</t>
  </si>
  <si>
    <t>CAREN XIMENA VILLACREZ ACOSTA</t>
  </si>
  <si>
    <t>GESTORCASO.FS06@GMAIL.COM</t>
  </si>
  <si>
    <t>ANGIE KATHERINE TOVAR GONZALEZ</t>
  </si>
  <si>
    <t xml:space="preserve">Olga Patricia López Sánchez </t>
  </si>
  <si>
    <t>olgalopezsanchez18@gmail.com</t>
  </si>
  <si>
    <t>LEIDY VIVIANA MURILLO</t>
  </si>
  <si>
    <t>PSICOLOGIA.FST10@SOMOS TODOS.NET</t>
  </si>
  <si>
    <t xml:space="preserve">Katherine Giraldo </t>
  </si>
  <si>
    <t>psc.giraldopaez@gmail.com</t>
  </si>
  <si>
    <t>Sergio Alexander Garzon Sanchez</t>
  </si>
  <si>
    <t>sagas27_@hotmail.com</t>
  </si>
  <si>
    <t xml:space="preserve">Kelly Pinilla </t>
  </si>
  <si>
    <t>psicologia.fst08@gmail.com</t>
  </si>
  <si>
    <t xml:space="preserve">Leidy montaña </t>
  </si>
  <si>
    <t xml:space="preserve">Leidyjhoana84@hotmail.com </t>
  </si>
  <si>
    <t>omar galvez</t>
  </si>
  <si>
    <t>luis fernando tovar</t>
  </si>
  <si>
    <t>olga enciso</t>
  </si>
  <si>
    <t>nancy enciso</t>
  </si>
  <si>
    <t>carlos parra</t>
  </si>
  <si>
    <t>maria teresa olmos</t>
  </si>
  <si>
    <t>leonardo garrido</t>
  </si>
  <si>
    <t>kely acosta</t>
  </si>
  <si>
    <t>no tengo</t>
  </si>
  <si>
    <t>eriberto valvuena</t>
  </si>
  <si>
    <t>no aplica</t>
  </si>
  <si>
    <t>patricia mendez</t>
  </si>
  <si>
    <t>reynaldo palau</t>
  </si>
  <si>
    <t>william florez</t>
  </si>
  <si>
    <t>rigoberto salas</t>
  </si>
  <si>
    <t>juan martin tovar</t>
  </si>
  <si>
    <t>bernardo sanchez</t>
  </si>
  <si>
    <t xml:space="preserve">Alejandra Aranaga </t>
  </si>
  <si>
    <t xml:space="preserve">alejandra.aranagah@gmail.com </t>
  </si>
  <si>
    <t>Edwin W. Medina C.</t>
  </si>
  <si>
    <t>Edwmedic@gmail.com</t>
  </si>
  <si>
    <t>Claudia niño castillo</t>
  </si>
  <si>
    <t>Cninocastillo@yahoo.es</t>
  </si>
  <si>
    <t xml:space="preserve">Camila Cardozo </t>
  </si>
  <si>
    <t>Camilaandreacd@gmail.com</t>
  </si>
  <si>
    <t xml:space="preserve">Jorge Alberto Pardo Leiton </t>
  </si>
  <si>
    <t xml:space="preserve">chileyton@hotmail.com </t>
  </si>
  <si>
    <t>Roberto pinzon</t>
  </si>
  <si>
    <t>roleypinzon@gmail.com</t>
  </si>
  <si>
    <t xml:space="preserve">Daniela Sandoval </t>
  </si>
  <si>
    <t>Dannasandoval31@gmail.com</t>
  </si>
  <si>
    <t xml:space="preserve">Nicole Stephany del castillo </t>
  </si>
  <si>
    <t>Nicolesthe01@gmail.com</t>
  </si>
  <si>
    <t xml:space="preserve">Leidy reyes </t>
  </si>
  <si>
    <t xml:space="preserve">Lady.mera@hotmail.com </t>
  </si>
  <si>
    <t xml:space="preserve">Catherine Meza </t>
  </si>
  <si>
    <t>katherine-meza@hotmail.com</t>
  </si>
  <si>
    <t>nicolas tafur</t>
  </si>
  <si>
    <t>felipe tafur</t>
  </si>
  <si>
    <t>erica ramirez</t>
  </si>
  <si>
    <t>jesus enciso</t>
  </si>
  <si>
    <t>no tiene</t>
  </si>
  <si>
    <t>abel enciso</t>
  </si>
  <si>
    <t>michael medina</t>
  </si>
  <si>
    <t>daniel gaidron</t>
  </si>
  <si>
    <t>danilo rodriguez</t>
  </si>
  <si>
    <t>carlos ramirez</t>
  </si>
  <si>
    <t>alex villa</t>
  </si>
  <si>
    <t>ana lucia lopez</t>
  </si>
  <si>
    <t>maritza mier</t>
  </si>
  <si>
    <t>carlos ospina</t>
  </si>
  <si>
    <t>wilmer guzman</t>
  </si>
  <si>
    <t>miguel mejia</t>
  </si>
  <si>
    <t>patricia perez</t>
  </si>
  <si>
    <t>anita rojas</t>
  </si>
  <si>
    <t>miryam quimbayo</t>
  </si>
  <si>
    <t>camila rojas</t>
  </si>
  <si>
    <t>nestor troncoso</t>
  </si>
  <si>
    <t>anibal carvajal</t>
  </si>
  <si>
    <t>matilde mora</t>
  </si>
  <si>
    <t>marino nieto</t>
  </si>
  <si>
    <t>hilda novoa</t>
  </si>
  <si>
    <t>jimmy agudelo</t>
  </si>
  <si>
    <t>norma florez</t>
  </si>
  <si>
    <t>felipe sosa</t>
  </si>
  <si>
    <t>norbey trujillo</t>
  </si>
  <si>
    <t>angelica torres</t>
  </si>
  <si>
    <t>Mónica Milena Montalvo Peréz</t>
  </si>
  <si>
    <t>milena23montalvo@gmail.com</t>
  </si>
  <si>
    <t xml:space="preserve">Gina paola Bonilla </t>
  </si>
  <si>
    <t xml:space="preserve">Ginispao_1028@hotmail.com </t>
  </si>
  <si>
    <t xml:space="preserve">Claudia Ximena Morales Duque </t>
  </si>
  <si>
    <t>Claudiaximena79@gmail.com</t>
  </si>
  <si>
    <t xml:space="preserve">Olga Marina Tovar Rodríguez </t>
  </si>
  <si>
    <t>olgamarinat@hotmail.com</t>
  </si>
  <si>
    <t xml:space="preserve">Diana Valentina Ocampo Zárate </t>
  </si>
  <si>
    <t>Dianavalentinaocampozarae2@gmail.com</t>
  </si>
  <si>
    <r>
      <rPr>
        <b/>
        <sz val="12"/>
        <rFont val="Tempus Sans ITC"/>
        <family val="5"/>
      </rPr>
      <t>Antes de imprimir este documento… piense en el medio ambiente!</t>
    </r>
    <r>
      <rPr>
        <b/>
        <sz val="11"/>
        <rFont val="Calibri Light"/>
        <family val="2"/>
      </rPr>
      <t xml:space="preserve">
</t>
    </r>
    <r>
      <rPr>
        <sz val="6"/>
        <rFont val="Arial"/>
        <family val="2"/>
      </rPr>
      <t>Cualquier copia impresa de este documento se considera como COPIA NO CONTROLADA
LOS DATOS PROPORCIONADOS SERAN TRATADOS DE ACUERDO A LA POLITICA DE TRATAMIENTO DE DATOS PERSONALES DEL ICBF Y A LA LEY 1581 DE 2012</t>
    </r>
  </si>
  <si>
    <t>Página 2 de 2</t>
  </si>
  <si>
    <t>Jordán</t>
  </si>
  <si>
    <t>Fecha Análisis</t>
  </si>
  <si>
    <t>Consultas previas diligenciadas</t>
  </si>
  <si>
    <t>Datos</t>
  </si>
  <si>
    <t>Frecuencia</t>
  </si>
  <si>
    <t>%</t>
  </si>
  <si>
    <t>Nombre y Apellidos</t>
  </si>
  <si>
    <t>Parte Interesada a la cuál pertenece</t>
  </si>
  <si>
    <t>Comentarios</t>
  </si>
  <si>
    <t xml:space="preserve">La consulta previa diligenciada por las partes interesadas del Centro Zonal Jordán refleja que en su mayoría (57%) fue realizada por la comunidad, correspondiente a 121 personas, seguidamente de usuarios, con un porcentaje de 38%, el cual corresponde a 38 personas. 
De las partes interesadas, la que menos participación tuvo fue proveedores con el 8% correspondiente a 18 personas. Para un total de 213 consultas registradas. </t>
  </si>
  <si>
    <t>Tema consulta previa</t>
  </si>
  <si>
    <t>Análisis consulta previa</t>
  </si>
  <si>
    <t xml:space="preserve">Se recibieron 213 consultas previas en la cual se evidencia que el tema de mayor interés con un 33% corresponde a la temática: Procesos de restablecimiento de derechos a favor de las niñas, niños y adolescentes (77 personas). El tema que sigue en orden de interés es Atención Integral de Niños y Niñas de 0 a 5 años con un 15% de los votos, es decir, 33 personas, Plan de Vacunación Niños y Niñas entre los 3 y 5 años con 25 personas y Servicio de Atención Rural con una votación de 18 personas. 
El resto de temáticas obtuvieron un resultado del 5% o menos, en la votación, distribuidas de la siguiente manera: Esquema pedagógico Mis Manos Te Enseñan (1 voto), Contratación objetiva de operadores (11 votos), Sanar para crecer: esquema bienestar emocional (5 votos), Cualificación del talento humano: madres comunitarias y agentes educativos (3 votos), Atención con Unidades de Búsqueda Activa (1 voto), Generación Explora (3 votos), Generaciones Étnicas con Bienestar (1 voto),  Hablar Lo Cura: Estrategia que promueve la salud mental (2 votos) y así sucesivamente, como se puede evidenciar en la tabla. 
Las temáticas Sacúdete: fortalecimiento de habilidades 4.0 y estructuración de proyectos de vida legales y sostenibles, Ampliación de cobertura en los programas 1.000 Días para Cambiar el mundo y Ni 1+, Modalidad Katünaa Violencia al Interior del Hogar y Prevención de Riesgos y Territorios Étnicos con Bienestar no tuvieron votación en la consulta previa de esta vigencia. 
</t>
  </si>
  <si>
    <t>Listado de "otros temas"</t>
  </si>
  <si>
    <t>Coordinador Centro Zonal:</t>
  </si>
  <si>
    <t xml:space="preserve">Solange Alvis Rueda </t>
  </si>
  <si>
    <t>Apoyo / Consolido:</t>
  </si>
  <si>
    <t>Katheryn Alejandra Aranaga Hernández</t>
  </si>
  <si>
    <r>
      <rPr>
        <b/>
        <sz val="12"/>
        <rFont val="Tempus Sans ITC"/>
        <family val="5"/>
      </rPr>
      <t>Antes de imprimir este documento… piense en el medio ambiente!</t>
    </r>
    <r>
      <rPr>
        <b/>
        <sz val="6"/>
        <rFont val="Arial"/>
        <family val="2"/>
      </rPr>
      <t xml:space="preserve">
</t>
    </r>
    <r>
      <rPr>
        <sz val="6"/>
        <rFont val="Arial"/>
        <family val="2"/>
      </rPr>
      <t>Cualquier copia impresa de este documento se considera como COPIA NO CONTROLADA
LOS DATOS PROPORCIONADOS SERAN TRATADOS DE ACUERDO A LA POLITICA DE TRATAMIENTO DE DATOS PERSONALES DEL ICBF Y A LA LEY 1581 DE 2012.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</si>
</sst>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Zurich BT"/>
    </font>
    <font>
      <sz val="11"/>
      <color theme="1"/>
      <name val="Calibri"/>
      <family val="2"/>
      <scheme val="minor"/>
    </font>
    <font>
      <sz val="8"/>
      <name val="Zurich BT"/>
      <family val="2"/>
    </font>
    <font>
      <sz val="10"/>
      <name val="Zurich BT"/>
    </font>
    <font>
      <b/>
      <sz val="10"/>
      <name val="Calibri Light"/>
      <family val="2"/>
    </font>
    <font>
      <b/>
      <sz val="10"/>
      <color theme="0" tint="-0.499984740745262"/>
      <name val="Calibri Light"/>
      <family val="2"/>
    </font>
    <font>
      <sz val="10"/>
      <name val="Calibri Light"/>
      <family val="2"/>
    </font>
    <font>
      <sz val="10"/>
      <color theme="0" tint="-0.499984740745262"/>
      <name val="Calibri Light"/>
      <family val="2"/>
    </font>
    <font>
      <b/>
      <sz val="11"/>
      <name val="Calibri Light"/>
      <family val="2"/>
    </font>
    <font>
      <b/>
      <sz val="10"/>
      <name val="Arial"/>
      <family val="2"/>
    </font>
    <font>
      <b/>
      <sz val="12"/>
      <color theme="0"/>
      <name val="Arial"/>
      <family val="2"/>
    </font>
    <font>
      <b/>
      <u/>
      <sz val="12"/>
      <name val="Arial"/>
      <family val="2"/>
    </font>
    <font>
      <b/>
      <sz val="12"/>
      <name val="Arial"/>
      <family val="2"/>
    </font>
    <font>
      <b/>
      <sz val="12"/>
      <color theme="0" tint="-0.499984740745262"/>
      <name val="Arial"/>
      <family val="2"/>
    </font>
    <font>
      <sz val="12"/>
      <name val="Arial"/>
      <family val="2"/>
    </font>
    <font>
      <sz val="12"/>
      <color theme="0" tint="-0.499984740745262"/>
      <name val="Arial"/>
      <family val="2"/>
    </font>
    <font>
      <b/>
      <sz val="12"/>
      <name val="Tempus Sans ITC"/>
      <family val="5"/>
    </font>
    <font>
      <sz val="6"/>
      <name val="Arial"/>
      <family val="2"/>
    </font>
    <font>
      <b/>
      <sz val="12"/>
      <name val="Calibri Light"/>
      <family val="5"/>
    </font>
    <font>
      <b/>
      <sz val="6"/>
      <name val="Arial"/>
      <family val="2"/>
    </font>
    <font>
      <b/>
      <sz val="6"/>
      <name val="Arial"/>
      <family val="5"/>
    </font>
    <font>
      <sz val="12"/>
      <color rgb="FF000000"/>
      <name val="Arial"/>
      <family val="2"/>
    </font>
    <font>
      <sz val="12"/>
      <color theme="1"/>
      <name val="Arial"/>
      <family val="2"/>
    </font>
    <font>
      <b/>
      <sz val="12"/>
      <color theme="1"/>
      <name val="Arial"/>
      <family val="2"/>
    </font>
    <font>
      <u/>
      <sz val="10"/>
      <color theme="10"/>
      <name val="Zurich BT"/>
    </font>
  </fonts>
  <fills count="10">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rgb="FF65B44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6" tint="0.39994506668294322"/>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6" tint="0.39988402966399123"/>
      </left>
      <right style="thin">
        <color theme="6" tint="0.39988402966399123"/>
      </right>
      <top style="thin">
        <color theme="6" tint="0.39988402966399123"/>
      </top>
      <bottom style="thin">
        <color theme="6" tint="0.39988402966399123"/>
      </bottom>
      <diagonal/>
    </border>
    <border>
      <left style="thin">
        <color theme="6"/>
      </left>
      <right style="thin">
        <color theme="6"/>
      </right>
      <top style="thin">
        <color theme="6"/>
      </top>
      <bottom style="thin">
        <color theme="6"/>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diagonal/>
    </border>
    <border>
      <left/>
      <right style="thin">
        <color rgb="FF000000"/>
      </right>
      <top style="thin">
        <color indexed="64"/>
      </top>
      <bottom style="thin">
        <color indexed="64"/>
      </bottom>
      <diagonal/>
    </border>
  </borders>
  <cellStyleXfs count="4">
    <xf numFmtId="0" fontId="0" fillId="0" borderId="0"/>
    <xf numFmtId="0" fontId="1" fillId="0" borderId="0"/>
    <xf numFmtId="9" fontId="3" fillId="0" borderId="0" applyFont="0" applyFill="0" applyBorder="0" applyAlignment="0" applyProtection="0"/>
    <xf numFmtId="0" fontId="24" fillId="0" borderId="0" applyNumberFormat="0" applyFill="0" applyBorder="0" applyAlignment="0" applyProtection="0"/>
  </cellStyleXfs>
  <cellXfs count="116">
    <xf numFmtId="0" fontId="0" fillId="0" borderId="0" xfId="0"/>
    <xf numFmtId="0" fontId="4"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protection hidden="1"/>
    </xf>
    <xf numFmtId="3" fontId="7" fillId="2" borderId="0" xfId="0" applyNumberFormat="1" applyFont="1" applyFill="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6" fillId="2" borderId="0" xfId="0" applyFont="1" applyFill="1" applyAlignment="1" applyProtection="1">
      <alignment horizontal="left" vertical="top" wrapText="1"/>
      <protection hidden="1"/>
    </xf>
    <xf numFmtId="0" fontId="6" fillId="2" borderId="0" xfId="0" applyFont="1" applyFill="1" applyProtection="1">
      <protection hidden="1"/>
    </xf>
    <xf numFmtId="0" fontId="7" fillId="2" borderId="0" xfId="0" applyFont="1" applyFill="1" applyProtection="1">
      <protection hidden="1"/>
    </xf>
    <xf numFmtId="1" fontId="6" fillId="3" borderId="13" xfId="0" applyNumberFormat="1" applyFont="1" applyFill="1" applyBorder="1" applyAlignment="1" applyProtection="1">
      <alignment horizontal="center" vertical="center"/>
      <protection hidden="1"/>
    </xf>
    <xf numFmtId="1" fontId="6" fillId="4" borderId="13" xfId="0" applyNumberFormat="1" applyFont="1" applyFill="1" applyBorder="1" applyAlignment="1" applyProtection="1">
      <alignment horizontal="center" vertical="center"/>
      <protection hidden="1"/>
    </xf>
    <xf numFmtId="0" fontId="6" fillId="2" borderId="11" xfId="0" applyFont="1" applyFill="1" applyBorder="1" applyAlignment="1" applyProtection="1">
      <alignment vertical="top" wrapText="1"/>
      <protection hidden="1"/>
    </xf>
    <xf numFmtId="0" fontId="6" fillId="2" borderId="0" xfId="0" applyFont="1" applyFill="1" applyAlignment="1" applyProtection="1">
      <alignment vertical="top" wrapText="1"/>
      <protection hidden="1"/>
    </xf>
    <xf numFmtId="0" fontId="9" fillId="0" borderId="15" xfId="0" applyFont="1" applyBorder="1" applyAlignment="1" applyProtection="1">
      <alignment horizontal="center" vertical="center"/>
      <protection hidden="1"/>
    </xf>
    <xf numFmtId="14" fontId="9" fillId="0" borderId="15" xfId="0" applyNumberFormat="1" applyFont="1" applyBorder="1" applyAlignment="1" applyProtection="1">
      <alignment horizontal="center" vertical="center" wrapText="1"/>
      <protection hidden="1"/>
    </xf>
    <xf numFmtId="0" fontId="10" fillId="6" borderId="13"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2" fillId="2" borderId="0" xfId="0" applyFont="1" applyFill="1" applyAlignment="1" applyProtection="1">
      <alignment horizontal="center" vertical="center"/>
      <protection hidden="1"/>
    </xf>
    <xf numFmtId="0" fontId="10" fillId="6" borderId="13" xfId="0" applyFont="1" applyFill="1" applyBorder="1" applyAlignment="1" applyProtection="1">
      <alignment horizontal="center" vertical="center"/>
      <protection hidden="1"/>
    </xf>
    <xf numFmtId="0" fontId="10" fillId="6" borderId="13" xfId="0" applyFont="1" applyFill="1" applyBorder="1" applyAlignment="1" applyProtection="1">
      <alignment vertical="center" wrapText="1"/>
      <protection hidden="1"/>
    </xf>
    <xf numFmtId="0" fontId="12" fillId="2" borderId="0" xfId="0" applyFont="1" applyFill="1" applyAlignment="1" applyProtection="1">
      <alignment horizontal="center" vertical="center" wrapText="1"/>
      <protection hidden="1"/>
    </xf>
    <xf numFmtId="3" fontId="13" fillId="2" borderId="0" xfId="0" applyNumberFormat="1"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3" fontId="14" fillId="7" borderId="13" xfId="0" applyNumberFormat="1" applyFont="1" applyFill="1" applyBorder="1" applyAlignment="1" applyProtection="1">
      <alignment horizontal="center" vertical="center"/>
      <protection hidden="1"/>
    </xf>
    <xf numFmtId="0" fontId="14" fillId="7" borderId="13" xfId="0" applyFont="1" applyFill="1" applyBorder="1" applyAlignment="1" applyProtection="1">
      <alignment horizontal="center" vertical="center" wrapText="1"/>
      <protection hidden="1"/>
    </xf>
    <xf numFmtId="0" fontId="14" fillId="7" borderId="13" xfId="0" applyFont="1" applyFill="1" applyBorder="1" applyAlignment="1" applyProtection="1">
      <alignment horizontal="center" vertical="center" wrapText="1"/>
      <protection locked="0"/>
    </xf>
    <xf numFmtId="0" fontId="14" fillId="7" borderId="13" xfId="0" applyFont="1" applyFill="1" applyBorder="1" applyAlignment="1" applyProtection="1">
      <alignment horizontal="left" vertical="top" wrapText="1"/>
      <protection locked="0"/>
    </xf>
    <xf numFmtId="0" fontId="14" fillId="2" borderId="0" xfId="0" applyFont="1" applyFill="1" applyAlignment="1" applyProtection="1">
      <alignment horizontal="center" vertical="center"/>
      <protection hidden="1"/>
    </xf>
    <xf numFmtId="3" fontId="15" fillId="2" borderId="0" xfId="0" applyNumberFormat="1"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3" fontId="14" fillId="8" borderId="13" xfId="0" applyNumberFormat="1" applyFont="1" applyFill="1" applyBorder="1" applyAlignment="1" applyProtection="1">
      <alignment horizontal="center" vertical="center"/>
      <protection hidden="1"/>
    </xf>
    <xf numFmtId="0" fontId="14" fillId="8" borderId="13" xfId="0" applyFont="1" applyFill="1" applyBorder="1" applyAlignment="1" applyProtection="1">
      <alignment horizontal="center" vertical="center" wrapText="1"/>
      <protection hidden="1"/>
    </xf>
    <xf numFmtId="0" fontId="14" fillId="8" borderId="13" xfId="0" applyFont="1" applyFill="1" applyBorder="1" applyAlignment="1" applyProtection="1">
      <alignment horizontal="center" vertical="center" wrapText="1"/>
      <protection locked="0"/>
    </xf>
    <xf numFmtId="0" fontId="14" fillId="8" borderId="13"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hidden="1"/>
    </xf>
    <xf numFmtId="3" fontId="12" fillId="7" borderId="13" xfId="0" applyNumberFormat="1" applyFont="1" applyFill="1" applyBorder="1" applyAlignment="1" applyProtection="1">
      <alignment horizontal="center" vertical="center"/>
      <protection hidden="1"/>
    </xf>
    <xf numFmtId="9" fontId="12" fillId="7" borderId="13" xfId="2" applyFont="1" applyFill="1" applyBorder="1" applyAlignment="1" applyProtection="1">
      <alignment horizontal="center" vertical="center" wrapText="1"/>
      <protection hidden="1"/>
    </xf>
    <xf numFmtId="0" fontId="13" fillId="2" borderId="0" xfId="0" applyFont="1" applyFill="1" applyAlignment="1" applyProtection="1">
      <alignment horizontal="center" vertical="center" wrapText="1"/>
      <protection hidden="1"/>
    </xf>
    <xf numFmtId="9" fontId="14" fillId="7" borderId="13" xfId="2" applyFont="1" applyFill="1" applyBorder="1" applyAlignment="1" applyProtection="1">
      <alignment horizontal="center" vertical="center"/>
      <protection hidden="1"/>
    </xf>
    <xf numFmtId="0" fontId="14" fillId="2" borderId="0" xfId="0" applyFont="1" applyFill="1" applyProtection="1">
      <protection hidden="1"/>
    </xf>
    <xf numFmtId="0" fontId="15" fillId="2" borderId="0" xfId="0" applyFont="1" applyFill="1" applyProtection="1">
      <protection hidden="1"/>
    </xf>
    <xf numFmtId="9" fontId="14" fillId="8" borderId="13" xfId="2" applyFont="1" applyFill="1" applyBorder="1" applyAlignment="1" applyProtection="1">
      <alignment horizontal="center" vertical="center"/>
      <protection hidden="1"/>
    </xf>
    <xf numFmtId="0" fontId="14" fillId="7" borderId="13" xfId="0" applyFont="1" applyFill="1" applyBorder="1" applyAlignment="1" applyProtection="1">
      <alignment vertical="center" wrapText="1"/>
      <protection hidden="1"/>
    </xf>
    <xf numFmtId="9" fontId="15" fillId="2" borderId="0" xfId="0" applyNumberFormat="1" applyFont="1" applyFill="1" applyProtection="1">
      <protection hidden="1"/>
    </xf>
    <xf numFmtId="0" fontId="14" fillId="8" borderId="13" xfId="0" applyFont="1" applyFill="1" applyBorder="1" applyAlignment="1" applyProtection="1">
      <alignment vertical="center" wrapText="1"/>
      <protection hidden="1"/>
    </xf>
    <xf numFmtId="0" fontId="14" fillId="8" borderId="13" xfId="0" applyFont="1" applyFill="1" applyBorder="1" applyAlignment="1" applyProtection="1">
      <alignment horizontal="center" vertical="center"/>
      <protection hidden="1"/>
    </xf>
    <xf numFmtId="0" fontId="22" fillId="7" borderId="13" xfId="0" applyFont="1" applyFill="1" applyBorder="1" applyProtection="1">
      <protection hidden="1"/>
    </xf>
    <xf numFmtId="1" fontId="14" fillId="3" borderId="13" xfId="0" applyNumberFormat="1" applyFont="1" applyFill="1" applyBorder="1" applyAlignment="1" applyProtection="1">
      <alignment horizontal="center" vertical="center"/>
      <protection hidden="1"/>
    </xf>
    <xf numFmtId="1" fontId="14" fillId="4" borderId="13" xfId="0" applyNumberFormat="1" applyFont="1" applyFill="1" applyBorder="1" applyAlignment="1" applyProtection="1">
      <alignment horizontal="center" vertical="center"/>
      <protection hidden="1"/>
    </xf>
    <xf numFmtId="0" fontId="14" fillId="2" borderId="11" xfId="0" applyFont="1" applyFill="1" applyBorder="1" applyAlignment="1" applyProtection="1">
      <alignment vertical="top" wrapText="1"/>
      <protection hidden="1"/>
    </xf>
    <xf numFmtId="0" fontId="14" fillId="2" borderId="0" xfId="0" applyFont="1" applyFill="1" applyAlignment="1" applyProtection="1">
      <alignment vertical="top" wrapText="1"/>
      <protection hidden="1"/>
    </xf>
    <xf numFmtId="0" fontId="22" fillId="0" borderId="2" xfId="1" applyFont="1" applyBorder="1"/>
    <xf numFmtId="0" fontId="22" fillId="0" borderId="3" xfId="1" applyFont="1" applyBorder="1"/>
    <xf numFmtId="0" fontId="22" fillId="0" borderId="0" xfId="1" applyFont="1"/>
    <xf numFmtId="0" fontId="22" fillId="0" borderId="4" xfId="1" applyFont="1" applyBorder="1"/>
    <xf numFmtId="0" fontId="22" fillId="0" borderId="5" xfId="1" applyFont="1" applyBorder="1"/>
    <xf numFmtId="0" fontId="22" fillId="0" borderId="6" xfId="1" applyFont="1" applyBorder="1"/>
    <xf numFmtId="0" fontId="22" fillId="0" borderId="7" xfId="1" applyFont="1" applyBorder="1"/>
    <xf numFmtId="0" fontId="22" fillId="0" borderId="8" xfId="1" applyFont="1" applyBorder="1" applyAlignment="1">
      <alignment horizontal="center" vertical="center"/>
    </xf>
    <xf numFmtId="0" fontId="22" fillId="0" borderId="9" xfId="1" applyFont="1" applyBorder="1" applyAlignment="1">
      <alignment horizontal="center" vertical="center"/>
    </xf>
    <xf numFmtId="0" fontId="22" fillId="0" borderId="10" xfId="1" applyFont="1" applyBorder="1" applyAlignment="1">
      <alignment horizontal="center" vertical="center"/>
    </xf>
    <xf numFmtId="20" fontId="22" fillId="0" borderId="0" xfId="1" applyNumberFormat="1" applyFont="1"/>
    <xf numFmtId="0" fontId="22" fillId="0" borderId="12" xfId="1" applyFont="1" applyBorder="1"/>
    <xf numFmtId="0" fontId="12" fillId="7" borderId="13" xfId="0" applyFont="1" applyFill="1" applyBorder="1" applyAlignment="1" applyProtection="1">
      <alignment horizontal="center" vertical="center"/>
      <protection hidden="1"/>
    </xf>
    <xf numFmtId="0" fontId="22" fillId="8" borderId="12" xfId="1" applyFont="1" applyFill="1" applyBorder="1"/>
    <xf numFmtId="0" fontId="14" fillId="8" borderId="12" xfId="0" applyFont="1" applyFill="1" applyBorder="1" applyAlignment="1">
      <alignment horizontal="justify" vertical="center" wrapText="1"/>
    </xf>
    <xf numFmtId="0" fontId="21" fillId="8" borderId="12" xfId="0" applyFont="1" applyFill="1" applyBorder="1"/>
    <xf numFmtId="0" fontId="24" fillId="7" borderId="13" xfId="3" applyFill="1" applyBorder="1" applyAlignment="1" applyProtection="1">
      <alignment horizontal="center" vertical="center" wrapText="1"/>
      <protection locked="0"/>
    </xf>
    <xf numFmtId="0" fontId="14" fillId="9" borderId="19"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21" fillId="9" borderId="19" xfId="0" applyFont="1" applyFill="1" applyBorder="1" applyAlignment="1">
      <alignment horizontal="left"/>
    </xf>
    <xf numFmtId="0" fontId="21" fillId="9" borderId="25" xfId="0" applyFont="1" applyFill="1" applyBorder="1" applyAlignment="1">
      <alignment horizontal="left"/>
    </xf>
    <xf numFmtId="0" fontId="9" fillId="0" borderId="15" xfId="0" applyFont="1" applyBorder="1" applyAlignment="1" applyProtection="1">
      <alignment horizontal="center" vertical="center"/>
      <protection hidden="1"/>
    </xf>
    <xf numFmtId="0" fontId="9" fillId="0" borderId="15" xfId="0" applyFont="1" applyBorder="1" applyAlignment="1" applyProtection="1">
      <alignment horizontal="center" vertical="center" wrapText="1"/>
      <protection hidden="1"/>
    </xf>
    <xf numFmtId="0" fontId="12" fillId="3" borderId="13" xfId="0" applyFont="1" applyFill="1" applyBorder="1" applyAlignment="1" applyProtection="1">
      <alignment horizontal="center" vertical="center" wrapText="1"/>
      <protection locked="0"/>
    </xf>
    <xf numFmtId="0" fontId="18" fillId="8" borderId="0" xfId="0" applyFont="1" applyFill="1" applyAlignment="1" applyProtection="1">
      <alignment horizontal="center" vertical="center" wrapText="1"/>
      <protection hidden="1"/>
    </xf>
    <xf numFmtId="0" fontId="4" fillId="8" borderId="0" xfId="0" applyFont="1" applyFill="1" applyAlignment="1" applyProtection="1">
      <alignment horizontal="center" vertical="center" wrapText="1"/>
      <protection hidden="1"/>
    </xf>
    <xf numFmtId="0" fontId="10" fillId="6" borderId="13" xfId="0" applyFont="1" applyFill="1" applyBorder="1" applyAlignment="1" applyProtection="1">
      <alignment horizontal="center" vertical="center" wrapText="1"/>
      <protection hidden="1"/>
    </xf>
    <xf numFmtId="0" fontId="12" fillId="3" borderId="16" xfId="0" applyFont="1" applyFill="1" applyBorder="1" applyAlignment="1" applyProtection="1">
      <alignment horizontal="center" vertical="center"/>
      <protection locked="0"/>
    </xf>
    <xf numFmtId="0" fontId="12" fillId="3" borderId="17" xfId="0" applyFont="1" applyFill="1" applyBorder="1" applyAlignment="1" applyProtection="1">
      <alignment horizontal="center" vertical="center"/>
      <protection locked="0"/>
    </xf>
    <xf numFmtId="0" fontId="14" fillId="8" borderId="19" xfId="0" applyFont="1" applyFill="1" applyBorder="1" applyAlignment="1">
      <alignment horizontal="left" vertical="center" wrapText="1"/>
    </xf>
    <xf numFmtId="0" fontId="14" fillId="8" borderId="18" xfId="0" applyFont="1" applyFill="1" applyBorder="1" applyAlignment="1">
      <alignment horizontal="left" vertical="center" wrapText="1"/>
    </xf>
    <xf numFmtId="0" fontId="6" fillId="4" borderId="13" xfId="0" applyFont="1" applyFill="1" applyBorder="1" applyAlignment="1" applyProtection="1">
      <alignment horizontal="left" vertical="top" wrapText="1"/>
      <protection hidden="1"/>
    </xf>
    <xf numFmtId="0" fontId="6" fillId="3" borderId="13" xfId="0" applyFont="1" applyFill="1" applyBorder="1" applyAlignment="1" applyProtection="1">
      <alignment horizontal="left" vertical="top" wrapText="1"/>
      <protection hidden="1"/>
    </xf>
    <xf numFmtId="0" fontId="6" fillId="3" borderId="16" xfId="0" applyFont="1" applyFill="1" applyBorder="1" applyAlignment="1" applyProtection="1">
      <alignment horizontal="left" vertical="top" wrapText="1"/>
      <protection hidden="1"/>
    </xf>
    <xf numFmtId="0" fontId="6" fillId="3" borderId="20" xfId="0" applyFont="1" applyFill="1" applyBorder="1" applyAlignment="1" applyProtection="1">
      <alignment horizontal="left" vertical="top" wrapText="1"/>
      <protection hidden="1"/>
    </xf>
    <xf numFmtId="0" fontId="6" fillId="3" borderId="17" xfId="0" applyFont="1" applyFill="1" applyBorder="1" applyAlignment="1" applyProtection="1">
      <alignment horizontal="left" vertical="top" wrapText="1"/>
      <protection hidden="1"/>
    </xf>
    <xf numFmtId="0" fontId="14" fillId="3" borderId="0" xfId="0" applyFont="1" applyFill="1" applyAlignment="1" applyProtection="1">
      <alignment horizontal="justify" vertical="top" wrapText="1"/>
      <protection locked="0"/>
    </xf>
    <xf numFmtId="0" fontId="12" fillId="7" borderId="0" xfId="0" applyFont="1" applyFill="1" applyAlignment="1" applyProtection="1">
      <alignment horizontal="left" vertical="center"/>
      <protection hidden="1"/>
    </xf>
    <xf numFmtId="0" fontId="14" fillId="3" borderId="13" xfId="0" applyFont="1" applyFill="1" applyBorder="1" applyAlignment="1" applyProtection="1">
      <alignment horizontal="left" vertical="top" wrapText="1"/>
      <protection hidden="1"/>
    </xf>
    <xf numFmtId="0" fontId="12" fillId="3" borderId="1" xfId="0" applyFont="1" applyFill="1" applyBorder="1" applyAlignment="1" applyProtection="1">
      <alignment horizontal="center" vertical="center"/>
      <protection locked="0"/>
    </xf>
    <xf numFmtId="0" fontId="12" fillId="8" borderId="1" xfId="0" applyFont="1" applyFill="1" applyBorder="1" applyAlignment="1" applyProtection="1">
      <alignment horizontal="center" vertical="center"/>
      <protection locked="0"/>
    </xf>
    <xf numFmtId="0" fontId="14" fillId="4" borderId="13" xfId="0" applyFont="1" applyFill="1" applyBorder="1" applyAlignment="1" applyProtection="1">
      <alignment horizontal="left" vertical="top" wrapText="1"/>
      <protection hidden="1"/>
    </xf>
    <xf numFmtId="0" fontId="23" fillId="7" borderId="13" xfId="0" applyFont="1" applyFill="1" applyBorder="1" applyAlignment="1" applyProtection="1">
      <alignment horizontal="center" vertical="center"/>
      <protection hidden="1"/>
    </xf>
    <xf numFmtId="0" fontId="20" fillId="8" borderId="0" xfId="0" applyFont="1" applyFill="1" applyAlignment="1" applyProtection="1">
      <alignment horizontal="center" vertical="center" wrapText="1"/>
      <protection hidden="1"/>
    </xf>
    <xf numFmtId="0" fontId="19" fillId="8" borderId="0" xfId="0" applyFont="1" applyFill="1" applyAlignment="1" applyProtection="1">
      <alignment horizontal="center" vertical="center" wrapText="1"/>
      <protection hidden="1"/>
    </xf>
    <xf numFmtId="0" fontId="19" fillId="8" borderId="24" xfId="0" applyFont="1" applyFill="1" applyBorder="1" applyAlignment="1" applyProtection="1">
      <alignment horizontal="center" vertical="center" wrapText="1"/>
      <protection hidden="1"/>
    </xf>
    <xf numFmtId="0" fontId="10" fillId="5" borderId="0" xfId="0" applyFont="1" applyFill="1" applyAlignment="1" applyProtection="1">
      <alignment horizontal="center"/>
      <protection hidden="1"/>
    </xf>
    <xf numFmtId="14" fontId="9" fillId="0" borderId="14" xfId="0" applyNumberFormat="1" applyFont="1" applyBorder="1" applyAlignment="1" applyProtection="1">
      <alignment horizontal="center" vertical="center" wrapText="1"/>
      <protection hidden="1"/>
    </xf>
    <xf numFmtId="0" fontId="9" fillId="0" borderId="14" xfId="0" applyFont="1" applyBorder="1" applyAlignment="1" applyProtection="1">
      <alignment horizontal="center" vertical="center"/>
      <protection hidden="1"/>
    </xf>
    <xf numFmtId="0" fontId="9" fillId="0" borderId="14" xfId="0" applyFont="1" applyBorder="1" applyAlignment="1" applyProtection="1">
      <alignment horizontal="center" vertical="center" wrapText="1"/>
      <protection hidden="1"/>
    </xf>
    <xf numFmtId="0" fontId="12" fillId="7" borderId="13" xfId="0" applyFont="1" applyFill="1" applyBorder="1" applyAlignment="1" applyProtection="1">
      <alignment horizontal="center" vertical="center"/>
      <protection hidden="1"/>
    </xf>
    <xf numFmtId="0" fontId="10" fillId="6" borderId="13" xfId="0" applyFont="1" applyFill="1" applyBorder="1" applyAlignment="1" applyProtection="1">
      <alignment horizontal="center" vertical="center"/>
      <protection hidden="1"/>
    </xf>
    <xf numFmtId="14" fontId="12" fillId="7" borderId="13" xfId="0" applyNumberFormat="1" applyFont="1" applyFill="1" applyBorder="1" applyAlignment="1" applyProtection="1">
      <alignment horizontal="center" vertical="center" wrapText="1"/>
      <protection locked="0"/>
    </xf>
    <xf numFmtId="0" fontId="12" fillId="7" borderId="13" xfId="0" applyFont="1" applyFill="1" applyBorder="1" applyAlignment="1" applyProtection="1">
      <alignment horizontal="center" vertical="center" wrapText="1"/>
      <protection hidden="1"/>
    </xf>
    <xf numFmtId="9" fontId="12" fillId="7" borderId="0" xfId="0" applyNumberFormat="1" applyFont="1" applyFill="1" applyAlignment="1" applyProtection="1">
      <alignment horizontal="center" vertical="center" wrapText="1"/>
      <protection hidden="1"/>
    </xf>
    <xf numFmtId="0" fontId="14" fillId="7" borderId="13" xfId="0" applyFont="1" applyFill="1" applyBorder="1" applyAlignment="1" applyProtection="1">
      <alignment horizontal="center" vertical="center" wrapText="1"/>
      <protection hidden="1"/>
    </xf>
    <xf numFmtId="0" fontId="14" fillId="8" borderId="13" xfId="0" applyFont="1" applyFill="1" applyBorder="1" applyAlignment="1" applyProtection="1">
      <alignment horizontal="center" vertical="center" wrapText="1"/>
      <protection hidden="1"/>
    </xf>
    <xf numFmtId="0" fontId="14" fillId="7" borderId="21" xfId="0" applyFont="1" applyFill="1" applyBorder="1" applyAlignment="1" applyProtection="1">
      <alignment horizontal="center" vertical="center" wrapText="1"/>
      <protection hidden="1"/>
    </xf>
    <xf numFmtId="0" fontId="14" fillId="7" borderId="22" xfId="0" applyFont="1" applyFill="1" applyBorder="1" applyAlignment="1" applyProtection="1">
      <alignment horizontal="center" vertical="center" wrapText="1"/>
      <protection hidden="1"/>
    </xf>
    <xf numFmtId="0" fontId="14" fillId="7" borderId="23" xfId="0" applyFont="1" applyFill="1" applyBorder="1" applyAlignment="1" applyProtection="1">
      <alignment horizontal="center" vertical="center" wrapText="1"/>
      <protection hidden="1"/>
    </xf>
    <xf numFmtId="0" fontId="14" fillId="3" borderId="13" xfId="0" applyFont="1" applyFill="1" applyBorder="1" applyAlignment="1" applyProtection="1">
      <alignment horizontal="justify" vertical="top" wrapText="1"/>
      <protection locked="0"/>
    </xf>
    <xf numFmtId="0" fontId="21" fillId="8" borderId="19" xfId="0" applyFont="1" applyFill="1" applyBorder="1" applyAlignment="1">
      <alignment horizontal="left"/>
    </xf>
    <xf numFmtId="0" fontId="21" fillId="8" borderId="18" xfId="0" applyFont="1" applyFill="1" applyBorder="1" applyAlignment="1">
      <alignment horizontal="left"/>
    </xf>
  </cellXfs>
  <cellStyles count="4">
    <cellStyle name="Hipervínculo" xfId="3" builtinId="8"/>
    <cellStyle name="Normal" xfId="0" builtinId="0"/>
    <cellStyle name="Normal 2" xfId="1" xr:uid="{00000000-0005-0000-0000-000001000000}"/>
    <cellStyle name="Porcentaje" xfId="2" builtinId="5"/>
  </cellStyles>
  <dxfs count="66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theme="0" tint="-0.499984740745262"/>
        </patternFill>
      </fill>
    </dxf>
    <dxf>
      <border>
        <left/>
        <right/>
        <top/>
        <bottom/>
        <vertical/>
        <horizontal/>
      </border>
    </dxf>
    <dxf>
      <font>
        <color theme="0" tint="-0.499984740745262"/>
      </font>
    </dxf>
    <dxf>
      <fill>
        <patternFill>
          <bgColor rgb="FFFFFF00"/>
        </patternFill>
      </fill>
    </dxf>
    <dxf>
      <border>
        <left/>
        <right/>
        <top/>
        <bottom/>
      </border>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14996795556505021"/>
        </patternFill>
      </fill>
    </dxf>
    <dxf>
      <fill>
        <patternFill>
          <bgColor rgb="FFFFFF00"/>
        </patternFill>
      </fill>
    </dxf>
    <dxf>
      <fill>
        <patternFill>
          <bgColor rgb="FFFFFF00"/>
        </patternFill>
      </fill>
    </dxf>
  </dxfs>
  <tableStyles count="0" defaultTableStyle="TableStyleMedium9"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Partes</a:t>
            </a:r>
            <a:r>
              <a:rPr lang="en-US" baseline="0"/>
              <a:t> Interesadas</a:t>
            </a:r>
          </a:p>
          <a:p>
            <a:pPr>
              <a:defRPr sz="1400"/>
            </a:pPr>
            <a:r>
              <a:rPr lang="en-US"/>
              <a:t> - Consulta previa - Regional 0 / 0</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TABULACIÓN!$P$14</c:f>
              <c:strCache>
                <c:ptCount val="1"/>
                <c:pt idx="0">
                  <c:v>Tipo de organización - Consulta previa - Regional Tolima / Jordán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TABULACIÓN!$O$15:$O$18</c:f>
              <c:strCache>
                <c:ptCount val="4"/>
                <c:pt idx="0">
                  <c:v>Usuarios</c:v>
                </c:pt>
                <c:pt idx="1">
                  <c:v>Proveedores</c:v>
                </c:pt>
                <c:pt idx="2">
                  <c:v>Comunidad</c:v>
                </c:pt>
                <c:pt idx="3">
                  <c:v>Sociedad</c:v>
                </c:pt>
              </c:strCache>
            </c:strRef>
          </c:cat>
          <c:val>
            <c:numRef>
              <c:f>TABULACIÓN!$P$15:$P$18</c:f>
              <c:numCache>
                <c:formatCode>0%</c:formatCode>
                <c:ptCount val="4"/>
                <c:pt idx="0">
                  <c:v>0.17840375586854459</c:v>
                </c:pt>
                <c:pt idx="1">
                  <c:v>8.4507042253521125E-2</c:v>
                </c:pt>
                <c:pt idx="2">
                  <c:v>0.568075117370892</c:v>
                </c:pt>
                <c:pt idx="3">
                  <c:v>0.16901408450704225</c:v>
                </c:pt>
              </c:numCache>
            </c:numRef>
          </c:val>
          <c:extLst>
            <c:ext xmlns:c16="http://schemas.microsoft.com/office/drawing/2014/chart" uri="{C3380CC4-5D6E-409C-BE32-E72D297353CC}">
              <c16:uniqueId val="{00000000-88BB-44D6-8D03-B44EEA5DFB41}"/>
            </c:ext>
          </c:extLst>
        </c:ser>
        <c:dLbls>
          <c:showLegendKey val="0"/>
          <c:showVal val="0"/>
          <c:showCatName val="0"/>
          <c:showSerName val="0"/>
          <c:showPercent val="0"/>
          <c:showBubbleSize val="0"/>
        </c:dLbls>
        <c:gapWidth val="100"/>
        <c:overlap val="-24"/>
        <c:axId val="207997952"/>
        <c:axId val="208003840"/>
      </c:barChart>
      <c:catAx>
        <c:axId val="2079979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003840"/>
        <c:crosses val="autoZero"/>
        <c:auto val="1"/>
        <c:lblAlgn val="ctr"/>
        <c:lblOffset val="100"/>
        <c:noMultiLvlLbl val="0"/>
      </c:catAx>
      <c:valAx>
        <c:axId val="20800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97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TABULACIÓN!$P$22</c:f>
              <c:strCache>
                <c:ptCount val="1"/>
                <c:pt idx="0">
                  <c:v>Temas consulta previa - Regional Tolima / Jordán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TABULACIÓN!$A$23:$A$51</c:f>
              <c:strCache>
                <c:ptCount val="29"/>
                <c:pt idx="0">
                  <c:v>Atención Integral niños y niñas de 0 a 5 Años</c:v>
                </c:pt>
                <c:pt idx="1">
                  <c:v>Esquema pedagógico Mis Manos Te Enseñan</c:v>
                </c:pt>
                <c:pt idx="2">
                  <c:v>Plan de vacunación niños y niñas entre los 3 y 5 años</c:v>
                </c:pt>
                <c:pt idx="3">
                  <c:v>Contratación objetiva de operadores</c:v>
                </c:pt>
                <c:pt idx="4">
                  <c:v>Sanar para crecer: esquema bienestar emocional</c:v>
                </c:pt>
                <c:pt idx="5">
                  <c:v>Cualificación del talento humano: madres comunitarias y agentes educativos</c:v>
                </c:pt>
                <c:pt idx="6">
                  <c:v>Servicio de atención rural</c:v>
                </c:pt>
                <c:pt idx="7">
                  <c:v>Atención con Unidades de Búsqueda Activa</c:v>
                </c:pt>
                <c:pt idx="8">
                  <c:v>Generación Explora</c:v>
                </c:pt>
                <c:pt idx="9">
                  <c:v>Generaciones Étnicas con Bienestar</c:v>
                </c:pt>
                <c:pt idx="10">
                  <c:v>Sacúdete: fortalecimiento de habilidades 4.0 y estructuración de proyectos de vida legales y sostenibles</c:v>
                </c:pt>
                <c:pt idx="11">
                  <c:v>Hablar Lo Cura: Estrategia que promueve la salud mental</c:v>
                </c:pt>
                <c:pt idx="12">
                  <c:v>En la Jugada: prevención del reclutamiento, violencia con enfoque de género; prevención de embarazo adolescente, uso de sustancias psicoactivas</c:v>
                </c:pt>
                <c:pt idx="13">
                  <c:v>Entrega de canastas nutricionales</c:v>
                </c:pt>
                <c:pt idx="14">
                  <c:v>Ampliación de cobertura en los programas 1.000 Días para Cambiar el mundo y Ni 1+</c:v>
                </c:pt>
                <c:pt idx="15">
                  <c:v>Contribución en las reducciones de muertes asociadas a desnutrición.</c:v>
                </c:pt>
                <c:pt idx="16">
                  <c:v>Atención en Centros de Recuperación Nutricional</c:v>
                </c:pt>
                <c:pt idx="17">
                  <c:v>Modalidad Katünaa Violencia al Interior del Hogar y Prevención de Riesgos,</c:v>
                </c:pt>
                <c:pt idx="18">
                  <c:v>Programa Mi Familia Universal</c:v>
                </c:pt>
                <c:pt idx="19">
                  <c:v>Territorios Étnicos con Bienestar</c:v>
                </c:pt>
                <c:pt idx="20">
                  <c:v>Procesos de restablecimiento de derechos a favor de niñas, niños y adolescentes.</c:v>
                </c:pt>
                <c:pt idx="21">
                  <c:v>Proyecto Sueños</c:v>
                </c:pt>
                <c:pt idx="22">
                  <c:v>Justicia Juvenil Restaurativa en SRPA/ Nuevas Oportunidades</c:v>
                </c:pt>
                <c:pt idx="23">
                  <c:v>Adopciones</c:v>
                </c:pt>
                <c:pt idx="24">
                  <c:v>Efectividad denuncia: Línea 141</c:v>
                </c:pt>
                <c:pt idx="25">
                  <c:v>Alianza contra las Violencias hacia niñas, niños y Adolescentes</c:v>
                </c:pt>
                <c:pt idx="26">
                  <c:v>Atención a la Niñez Migrante</c:v>
                </c:pt>
                <c:pt idx="27">
                  <c:v>Defensorías de familia</c:v>
                </c:pt>
                <c:pt idx="28">
                  <c:v>Implementación del acuerdo de PAZ</c:v>
                </c:pt>
              </c:strCache>
            </c:strRef>
          </c:cat>
          <c:val>
            <c:numRef>
              <c:f>TABULACIÓN!$D$23:$D$51</c:f>
              <c:numCache>
                <c:formatCode>0%</c:formatCode>
                <c:ptCount val="29"/>
                <c:pt idx="0">
                  <c:v>0.15492957746478872</c:v>
                </c:pt>
                <c:pt idx="1">
                  <c:v>4.6948356807511738E-3</c:v>
                </c:pt>
                <c:pt idx="2">
                  <c:v>0.11737089201877934</c:v>
                </c:pt>
                <c:pt idx="3">
                  <c:v>5.1643192488262914E-2</c:v>
                </c:pt>
                <c:pt idx="4">
                  <c:v>2.3474178403755867E-2</c:v>
                </c:pt>
                <c:pt idx="5">
                  <c:v>1.4084507042253521E-2</c:v>
                </c:pt>
                <c:pt idx="6">
                  <c:v>8.4507042253521125E-2</c:v>
                </c:pt>
                <c:pt idx="7">
                  <c:v>4.6948356807511738E-3</c:v>
                </c:pt>
                <c:pt idx="8">
                  <c:v>1.4084507042253521E-2</c:v>
                </c:pt>
                <c:pt idx="9">
                  <c:v>4.6948356807511738E-3</c:v>
                </c:pt>
                <c:pt idx="10">
                  <c:v>0</c:v>
                </c:pt>
                <c:pt idx="11">
                  <c:v>9.3896713615023476E-3</c:v>
                </c:pt>
                <c:pt idx="12">
                  <c:v>9.3896713615023476E-3</c:v>
                </c:pt>
                <c:pt idx="13">
                  <c:v>2.8169014084507043E-2</c:v>
                </c:pt>
                <c:pt idx="14">
                  <c:v>0</c:v>
                </c:pt>
                <c:pt idx="15">
                  <c:v>9.3896713615023476E-3</c:v>
                </c:pt>
                <c:pt idx="16">
                  <c:v>4.6948356807511738E-3</c:v>
                </c:pt>
                <c:pt idx="17">
                  <c:v>0</c:v>
                </c:pt>
                <c:pt idx="18">
                  <c:v>9.3896713615023476E-3</c:v>
                </c:pt>
                <c:pt idx="19">
                  <c:v>0</c:v>
                </c:pt>
                <c:pt idx="20">
                  <c:v>0.36150234741784038</c:v>
                </c:pt>
                <c:pt idx="21">
                  <c:v>2.8169014084507043E-2</c:v>
                </c:pt>
                <c:pt idx="22">
                  <c:v>9.3896713615023476E-3</c:v>
                </c:pt>
                <c:pt idx="23">
                  <c:v>1.4084507042253521E-2</c:v>
                </c:pt>
                <c:pt idx="24">
                  <c:v>4.6948356807511738E-3</c:v>
                </c:pt>
                <c:pt idx="25">
                  <c:v>9.3896713615023476E-3</c:v>
                </c:pt>
                <c:pt idx="26">
                  <c:v>4.6948356807511738E-3</c:v>
                </c:pt>
                <c:pt idx="27">
                  <c:v>1.8779342723004695E-2</c:v>
                </c:pt>
                <c:pt idx="28">
                  <c:v>4.6948356807511738E-3</c:v>
                </c:pt>
              </c:numCache>
            </c:numRef>
          </c:val>
          <c:extLst>
            <c:ext xmlns:c16="http://schemas.microsoft.com/office/drawing/2014/chart" uri="{C3380CC4-5D6E-409C-BE32-E72D297353CC}">
              <c16:uniqueId val="{00000000-BBF0-4BA9-9E19-5870EC8D7F7A}"/>
            </c:ext>
          </c:extLst>
        </c:ser>
        <c:dLbls>
          <c:showLegendKey val="0"/>
          <c:showVal val="0"/>
          <c:showCatName val="0"/>
          <c:showSerName val="0"/>
          <c:showPercent val="0"/>
          <c:showBubbleSize val="0"/>
        </c:dLbls>
        <c:gapWidth val="115"/>
        <c:overlap val="-20"/>
        <c:axId val="208033280"/>
        <c:axId val="208034816"/>
      </c:barChart>
      <c:catAx>
        <c:axId val="208033280"/>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034816"/>
        <c:crosses val="autoZero"/>
        <c:auto val="1"/>
        <c:lblAlgn val="ctr"/>
        <c:lblOffset val="100"/>
        <c:noMultiLvlLbl val="0"/>
      </c:catAx>
      <c:valAx>
        <c:axId val="2080348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03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393700</xdr:colOff>
      <xdr:row>0</xdr:row>
      <xdr:rowOff>0</xdr:rowOff>
    </xdr:from>
    <xdr:to>
      <xdr:col>1</xdr:col>
      <xdr:colOff>1056286</xdr:colOff>
      <xdr:row>2</xdr:row>
      <xdr:rowOff>248023</xdr:rowOff>
    </xdr:to>
    <xdr:pic>
      <xdr:nvPicPr>
        <xdr:cNvPr id="2" name="Imagen 1">
          <a:extLst>
            <a:ext uri="{FF2B5EF4-FFF2-40B4-BE49-F238E27FC236}">
              <a16:creationId xmlns:a16="http://schemas.microsoft.com/office/drawing/2014/main" id="{A787D965-E5CC-A94C-8911-864A323F03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900" y="0"/>
          <a:ext cx="662586" cy="806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371474</xdr:colOff>
      <xdr:row>11</xdr:row>
      <xdr:rowOff>0</xdr:rowOff>
    </xdr:from>
    <xdr:to>
      <xdr:col>12</xdr:col>
      <xdr:colOff>704849</xdr:colOff>
      <xdr:row>18</xdr:row>
      <xdr:rowOff>1047750</xdr:rowOff>
    </xdr:to>
    <xdr:graphicFrame macro="">
      <xdr:nvGraphicFramePr>
        <xdr:cNvPr id="3" name="Gráfico 2">
          <a:extLst>
            <a:ext uri="{FF2B5EF4-FFF2-40B4-BE49-F238E27FC236}">
              <a16:creationId xmlns:a16="http://schemas.microsoft.com/office/drawing/2014/main" id="{1AAD9A05-1362-44D6-8375-9B79CE7FF6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295275</xdr:colOff>
      <xdr:row>23</xdr:row>
      <xdr:rowOff>47625</xdr:rowOff>
    </xdr:from>
    <xdr:to>
      <xdr:col>12</xdr:col>
      <xdr:colOff>638175</xdr:colOff>
      <xdr:row>62</xdr:row>
      <xdr:rowOff>123825</xdr:rowOff>
    </xdr:to>
    <xdr:graphicFrame macro="">
      <xdr:nvGraphicFramePr>
        <xdr:cNvPr id="4" name="Gráfico 3">
          <a:extLst>
            <a:ext uri="{FF2B5EF4-FFF2-40B4-BE49-F238E27FC236}">
              <a16:creationId xmlns:a16="http://schemas.microsoft.com/office/drawing/2014/main" id="{AD5760C1-B68B-4143-BD27-C241DBC03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1155700</xdr:colOff>
      <xdr:row>0</xdr:row>
      <xdr:rowOff>0</xdr:rowOff>
    </xdr:from>
    <xdr:to>
      <xdr:col>0</xdr:col>
      <xdr:colOff>1818286</xdr:colOff>
      <xdr:row>2</xdr:row>
      <xdr:rowOff>248023</xdr:rowOff>
    </xdr:to>
    <xdr:pic>
      <xdr:nvPicPr>
        <xdr:cNvPr id="2" name="Imagen 1">
          <a:extLst>
            <a:ext uri="{FF2B5EF4-FFF2-40B4-BE49-F238E27FC236}">
              <a16:creationId xmlns:a16="http://schemas.microsoft.com/office/drawing/2014/main" id="{64A49A85-480D-324F-B06F-9D0D3D2CA2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5700" y="0"/>
          <a:ext cx="662586" cy="8068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omisariadefamilia@sanluis-tolima.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20"/>
  <sheetViews>
    <sheetView topLeftCell="A192" workbookViewId="0">
      <selection activeCell="B2" sqref="B2"/>
    </sheetView>
  </sheetViews>
  <sheetFormatPr defaultColWidth="11.28515625" defaultRowHeight="15.95"/>
  <cols>
    <col min="1" max="1" width="34.85546875" style="55" customWidth="1"/>
    <col min="2" max="2" width="103.140625" style="55" customWidth="1"/>
    <col min="3" max="3" width="11.85546875" style="55" bestFit="1" customWidth="1"/>
    <col min="4" max="16384" width="11.28515625" style="55"/>
  </cols>
  <sheetData>
    <row r="1" spans="1:2">
      <c r="A1" s="66" t="s">
        <v>0</v>
      </c>
      <c r="B1" s="66" t="s">
        <v>1</v>
      </c>
    </row>
    <row r="2" spans="1:2" ht="17.100000000000001">
      <c r="A2" s="66">
        <v>1</v>
      </c>
      <c r="B2" s="67" t="s">
        <v>2</v>
      </c>
    </row>
    <row r="3" spans="1:2" ht="17.100000000000001">
      <c r="A3" s="66">
        <v>2</v>
      </c>
      <c r="B3" s="67" t="s">
        <v>3</v>
      </c>
    </row>
    <row r="4" spans="1:2" ht="17.100000000000001">
      <c r="A4" s="66">
        <v>3</v>
      </c>
      <c r="B4" s="67" t="s">
        <v>4</v>
      </c>
    </row>
    <row r="5" spans="1:2" ht="17.100000000000001">
      <c r="A5" s="66">
        <v>4</v>
      </c>
      <c r="B5" s="67" t="s">
        <v>5</v>
      </c>
    </row>
    <row r="6" spans="1:2" ht="17.100000000000001">
      <c r="A6" s="66">
        <v>5</v>
      </c>
      <c r="B6" s="67" t="s">
        <v>6</v>
      </c>
    </row>
    <row r="7" spans="1:2" ht="17.100000000000001">
      <c r="A7" s="66">
        <v>6</v>
      </c>
      <c r="B7" s="67" t="s">
        <v>7</v>
      </c>
    </row>
    <row r="8" spans="1:2" ht="17.100000000000001">
      <c r="A8" s="66">
        <v>7</v>
      </c>
      <c r="B8" s="67" t="s">
        <v>8</v>
      </c>
    </row>
    <row r="9" spans="1:2" ht="17.100000000000001">
      <c r="A9" s="66">
        <v>8</v>
      </c>
      <c r="B9" s="67" t="s">
        <v>9</v>
      </c>
    </row>
    <row r="10" spans="1:2" ht="17.100000000000001">
      <c r="A10" s="66">
        <v>9</v>
      </c>
      <c r="B10" s="67" t="s">
        <v>10</v>
      </c>
    </row>
    <row r="11" spans="1:2" ht="17.100000000000001">
      <c r="A11" s="66">
        <v>10</v>
      </c>
      <c r="B11" s="67" t="s">
        <v>11</v>
      </c>
    </row>
    <row r="12" spans="1:2" ht="17.100000000000001">
      <c r="A12" s="66">
        <v>11</v>
      </c>
      <c r="B12" s="67" t="s">
        <v>12</v>
      </c>
    </row>
    <row r="13" spans="1:2" ht="17.100000000000001">
      <c r="A13" s="66">
        <v>12</v>
      </c>
      <c r="B13" s="67" t="s">
        <v>13</v>
      </c>
    </row>
    <row r="14" spans="1:2" ht="33.950000000000003">
      <c r="A14" s="66">
        <v>13</v>
      </c>
      <c r="B14" s="67" t="s">
        <v>14</v>
      </c>
    </row>
    <row r="15" spans="1:2" ht="17.100000000000001">
      <c r="A15" s="66">
        <v>14</v>
      </c>
      <c r="B15" s="67" t="s">
        <v>15</v>
      </c>
    </row>
    <row r="16" spans="1:2" ht="17.100000000000001">
      <c r="A16" s="66">
        <v>15</v>
      </c>
      <c r="B16" s="67" t="s">
        <v>16</v>
      </c>
    </row>
    <row r="17" spans="1:2" ht="17.100000000000001">
      <c r="A17" s="66">
        <v>16</v>
      </c>
      <c r="B17" s="67" t="s">
        <v>17</v>
      </c>
    </row>
    <row r="18" spans="1:2" ht="17.100000000000001">
      <c r="A18" s="66">
        <v>17</v>
      </c>
      <c r="B18" s="67" t="s">
        <v>18</v>
      </c>
    </row>
    <row r="19" spans="1:2" ht="17.100000000000001">
      <c r="A19" s="66">
        <v>18</v>
      </c>
      <c r="B19" s="67" t="s">
        <v>19</v>
      </c>
    </row>
    <row r="20" spans="1:2" ht="17.100000000000001">
      <c r="A20" s="66">
        <v>19</v>
      </c>
      <c r="B20" s="67" t="s">
        <v>20</v>
      </c>
    </row>
    <row r="21" spans="1:2" ht="17.100000000000001">
      <c r="A21" s="66">
        <v>20</v>
      </c>
      <c r="B21" s="67" t="s">
        <v>21</v>
      </c>
    </row>
    <row r="22" spans="1:2" ht="17.100000000000001">
      <c r="A22" s="66">
        <v>21</v>
      </c>
      <c r="B22" s="67" t="s">
        <v>22</v>
      </c>
    </row>
    <row r="23" spans="1:2" ht="17.100000000000001">
      <c r="A23" s="66">
        <v>22</v>
      </c>
      <c r="B23" s="67" t="s">
        <v>23</v>
      </c>
    </row>
    <row r="24" spans="1:2" ht="17.100000000000001">
      <c r="A24" s="66">
        <v>23</v>
      </c>
      <c r="B24" s="67" t="s">
        <v>24</v>
      </c>
    </row>
    <row r="25" spans="1:2" ht="17.100000000000001">
      <c r="A25" s="66">
        <v>24</v>
      </c>
      <c r="B25" s="67" t="s">
        <v>25</v>
      </c>
    </row>
    <row r="26" spans="1:2" ht="17.100000000000001">
      <c r="A26" s="66">
        <v>25</v>
      </c>
      <c r="B26" s="67" t="s">
        <v>26</v>
      </c>
    </row>
    <row r="27" spans="1:2" ht="17.100000000000001">
      <c r="A27" s="66">
        <v>26</v>
      </c>
      <c r="B27" s="67" t="s">
        <v>27</v>
      </c>
    </row>
    <row r="28" spans="1:2" ht="17.100000000000001">
      <c r="A28" s="66">
        <v>27</v>
      </c>
      <c r="B28" s="67" t="s">
        <v>28</v>
      </c>
    </row>
    <row r="29" spans="1:2">
      <c r="A29" s="66">
        <v>28</v>
      </c>
      <c r="B29" s="68" t="s">
        <v>29</v>
      </c>
    </row>
    <row r="30" spans="1:2">
      <c r="A30" s="66">
        <v>29</v>
      </c>
      <c r="B30" s="68" t="s">
        <v>30</v>
      </c>
    </row>
    <row r="31" spans="1:2" ht="17.100000000000001" thickBot="1"/>
    <row r="32" spans="1:2">
      <c r="A32" s="53" t="s">
        <v>31</v>
      </c>
      <c r="B32" s="54" t="s">
        <v>32</v>
      </c>
    </row>
    <row r="33" spans="1:2">
      <c r="A33" s="56">
        <v>5</v>
      </c>
      <c r="B33" s="57" t="s">
        <v>33</v>
      </c>
    </row>
    <row r="34" spans="1:2">
      <c r="A34" s="56">
        <v>8</v>
      </c>
      <c r="B34" s="57" t="s">
        <v>34</v>
      </c>
    </row>
    <row r="35" spans="1:2">
      <c r="A35" s="56">
        <v>11</v>
      </c>
      <c r="B35" s="57" t="s">
        <v>35</v>
      </c>
    </row>
    <row r="36" spans="1:2">
      <c r="A36" s="56">
        <v>13</v>
      </c>
      <c r="B36" s="57" t="s">
        <v>36</v>
      </c>
    </row>
    <row r="37" spans="1:2">
      <c r="A37" s="56">
        <v>15</v>
      </c>
      <c r="B37" s="57" t="s">
        <v>37</v>
      </c>
    </row>
    <row r="38" spans="1:2">
      <c r="A38" s="56">
        <v>17</v>
      </c>
      <c r="B38" s="57" t="s">
        <v>38</v>
      </c>
    </row>
    <row r="39" spans="1:2">
      <c r="A39" s="56">
        <v>18</v>
      </c>
      <c r="B39" s="57" t="s">
        <v>39</v>
      </c>
    </row>
    <row r="40" spans="1:2">
      <c r="A40" s="56">
        <v>19</v>
      </c>
      <c r="B40" s="57" t="s">
        <v>40</v>
      </c>
    </row>
    <row r="41" spans="1:2">
      <c r="A41" s="56">
        <v>20</v>
      </c>
      <c r="B41" s="57" t="s">
        <v>41</v>
      </c>
    </row>
    <row r="42" spans="1:2">
      <c r="A42" s="56">
        <v>23</v>
      </c>
      <c r="B42" s="57" t="s">
        <v>42</v>
      </c>
    </row>
    <row r="43" spans="1:2">
      <c r="A43" s="56">
        <v>25</v>
      </c>
      <c r="B43" s="57" t="s">
        <v>43</v>
      </c>
    </row>
    <row r="44" spans="1:2">
      <c r="A44" s="56">
        <v>27</v>
      </c>
      <c r="B44" s="57" t="s">
        <v>44</v>
      </c>
    </row>
    <row r="45" spans="1:2">
      <c r="A45" s="56">
        <v>41</v>
      </c>
      <c r="B45" s="57" t="s">
        <v>45</v>
      </c>
    </row>
    <row r="46" spans="1:2">
      <c r="A46" s="56">
        <v>44</v>
      </c>
      <c r="B46" s="57" t="s">
        <v>46</v>
      </c>
    </row>
    <row r="47" spans="1:2">
      <c r="A47" s="56">
        <v>47</v>
      </c>
      <c r="B47" s="57" t="s">
        <v>47</v>
      </c>
    </row>
    <row r="48" spans="1:2">
      <c r="A48" s="56">
        <v>50</v>
      </c>
      <c r="B48" s="57" t="s">
        <v>48</v>
      </c>
    </row>
    <row r="49" spans="1:2">
      <c r="A49" s="56">
        <v>52</v>
      </c>
      <c r="B49" s="57" t="s">
        <v>49</v>
      </c>
    </row>
    <row r="50" spans="1:2">
      <c r="A50" s="56">
        <v>54</v>
      </c>
      <c r="B50" s="57" t="s">
        <v>50</v>
      </c>
    </row>
    <row r="51" spans="1:2">
      <c r="A51" s="56">
        <v>63</v>
      </c>
      <c r="B51" s="57" t="s">
        <v>51</v>
      </c>
    </row>
    <row r="52" spans="1:2">
      <c r="A52" s="56">
        <v>66</v>
      </c>
      <c r="B52" s="57" t="s">
        <v>52</v>
      </c>
    </row>
    <row r="53" spans="1:2">
      <c r="A53" s="56">
        <v>68</v>
      </c>
      <c r="B53" s="57" t="s">
        <v>53</v>
      </c>
    </row>
    <row r="54" spans="1:2">
      <c r="A54" s="56">
        <v>70</v>
      </c>
      <c r="B54" s="57" t="s">
        <v>54</v>
      </c>
    </row>
    <row r="55" spans="1:2">
      <c r="A55" s="56">
        <v>73</v>
      </c>
      <c r="B55" s="57" t="s">
        <v>55</v>
      </c>
    </row>
    <row r="56" spans="1:2">
      <c r="A56" s="56">
        <v>76</v>
      </c>
      <c r="B56" s="57" t="s">
        <v>56</v>
      </c>
    </row>
    <row r="57" spans="1:2">
      <c r="A57" s="56">
        <v>81</v>
      </c>
      <c r="B57" s="57" t="s">
        <v>57</v>
      </c>
    </row>
    <row r="58" spans="1:2">
      <c r="A58" s="56">
        <v>85</v>
      </c>
      <c r="B58" s="57" t="s">
        <v>58</v>
      </c>
    </row>
    <row r="59" spans="1:2">
      <c r="A59" s="56">
        <v>86</v>
      </c>
      <c r="B59" s="57" t="s">
        <v>59</v>
      </c>
    </row>
    <row r="60" spans="1:2">
      <c r="A60" s="56">
        <v>88</v>
      </c>
      <c r="B60" s="57" t="s">
        <v>60</v>
      </c>
    </row>
    <row r="61" spans="1:2">
      <c r="A61" s="56">
        <v>91</v>
      </c>
      <c r="B61" s="57" t="s">
        <v>61</v>
      </c>
    </row>
    <row r="62" spans="1:2">
      <c r="A62" s="56">
        <v>94</v>
      </c>
      <c r="B62" s="57" t="s">
        <v>62</v>
      </c>
    </row>
    <row r="63" spans="1:2">
      <c r="A63" s="56">
        <v>95</v>
      </c>
      <c r="B63" s="57" t="s">
        <v>63</v>
      </c>
    </row>
    <row r="64" spans="1:2">
      <c r="A64" s="56">
        <v>97</v>
      </c>
      <c r="B64" s="57" t="s">
        <v>64</v>
      </c>
    </row>
    <row r="65" spans="1:2">
      <c r="A65" s="56">
        <v>99</v>
      </c>
      <c r="B65" s="57" t="s">
        <v>65</v>
      </c>
    </row>
    <row r="66" spans="1:2">
      <c r="A66" s="56">
        <v>12500</v>
      </c>
      <c r="B66" s="57" t="s">
        <v>66</v>
      </c>
    </row>
    <row r="67" spans="1:2">
      <c r="A67" s="56">
        <v>2</v>
      </c>
      <c r="B67" s="57" t="s">
        <v>67</v>
      </c>
    </row>
    <row r="68" spans="1:2" ht="17.100000000000001" thickBot="1">
      <c r="A68" s="58">
        <v>1</v>
      </c>
      <c r="B68" s="59" t="s">
        <v>68</v>
      </c>
    </row>
    <row r="70" spans="1:2" ht="17.100000000000001" thickBot="1"/>
    <row r="71" spans="1:2">
      <c r="A71" s="53" t="s">
        <v>69</v>
      </c>
      <c r="B71" s="54" t="s">
        <v>70</v>
      </c>
    </row>
    <row r="72" spans="1:2">
      <c r="A72" s="56">
        <v>501</v>
      </c>
      <c r="B72" s="57" t="s">
        <v>71</v>
      </c>
    </row>
    <row r="73" spans="1:2">
      <c r="A73" s="56">
        <v>502</v>
      </c>
      <c r="B73" s="57" t="s">
        <v>72</v>
      </c>
    </row>
    <row r="74" spans="1:2">
      <c r="A74" s="56">
        <v>504</v>
      </c>
      <c r="B74" s="57" t="s">
        <v>73</v>
      </c>
    </row>
    <row r="75" spans="1:2">
      <c r="A75" s="56">
        <v>505</v>
      </c>
      <c r="B75" s="57" t="s">
        <v>74</v>
      </c>
    </row>
    <row r="76" spans="1:2">
      <c r="A76" s="56">
        <v>506</v>
      </c>
      <c r="B76" s="57" t="s">
        <v>75</v>
      </c>
    </row>
    <row r="77" spans="1:2">
      <c r="A77" s="56">
        <v>507</v>
      </c>
      <c r="B77" s="57" t="s">
        <v>76</v>
      </c>
    </row>
    <row r="78" spans="1:2">
      <c r="A78" s="56">
        <v>508</v>
      </c>
      <c r="B78" s="57" t="s">
        <v>77</v>
      </c>
    </row>
    <row r="79" spans="1:2">
      <c r="A79" s="56">
        <v>509</v>
      </c>
      <c r="B79" s="57" t="s">
        <v>78</v>
      </c>
    </row>
    <row r="80" spans="1:2">
      <c r="A80" s="56">
        <v>510</v>
      </c>
      <c r="B80" s="57" t="s">
        <v>79</v>
      </c>
    </row>
    <row r="81" spans="1:2">
      <c r="A81" s="56">
        <v>511</v>
      </c>
      <c r="B81" s="57" t="s">
        <v>80</v>
      </c>
    </row>
    <row r="82" spans="1:2">
      <c r="A82" s="56">
        <v>512</v>
      </c>
      <c r="B82" s="57" t="s">
        <v>81</v>
      </c>
    </row>
    <row r="83" spans="1:2">
      <c r="A83" s="56">
        <v>513</v>
      </c>
      <c r="B83" s="57" t="s">
        <v>82</v>
      </c>
    </row>
    <row r="84" spans="1:2">
      <c r="A84" s="56">
        <v>514</v>
      </c>
      <c r="B84" s="57" t="s">
        <v>83</v>
      </c>
    </row>
    <row r="85" spans="1:2">
      <c r="A85" s="56">
        <v>515</v>
      </c>
      <c r="B85" s="57" t="s">
        <v>84</v>
      </c>
    </row>
    <row r="86" spans="1:2">
      <c r="A86" s="56">
        <v>516</v>
      </c>
      <c r="B86" s="57" t="s">
        <v>85</v>
      </c>
    </row>
    <row r="87" spans="1:2">
      <c r="A87" s="56">
        <v>517</v>
      </c>
      <c r="B87" s="57" t="s">
        <v>86</v>
      </c>
    </row>
    <row r="88" spans="1:2">
      <c r="A88" s="56">
        <v>535</v>
      </c>
      <c r="B88" s="57" t="s">
        <v>87</v>
      </c>
    </row>
    <row r="89" spans="1:2">
      <c r="A89" s="56">
        <v>536</v>
      </c>
      <c r="B89" s="57" t="s">
        <v>88</v>
      </c>
    </row>
    <row r="90" spans="1:2">
      <c r="A90" s="56">
        <v>801</v>
      </c>
      <c r="B90" s="57" t="s">
        <v>89</v>
      </c>
    </row>
    <row r="91" spans="1:2">
      <c r="A91" s="56">
        <v>802</v>
      </c>
      <c r="B91" s="57" t="s">
        <v>90</v>
      </c>
    </row>
    <row r="92" spans="1:2">
      <c r="A92" s="56">
        <v>803</v>
      </c>
      <c r="B92" s="57" t="s">
        <v>91</v>
      </c>
    </row>
    <row r="93" spans="1:2">
      <c r="A93" s="56">
        <v>804</v>
      </c>
      <c r="B93" s="57" t="s">
        <v>92</v>
      </c>
    </row>
    <row r="94" spans="1:2">
      <c r="A94" s="56">
        <v>805</v>
      </c>
      <c r="B94" s="57" t="s">
        <v>93</v>
      </c>
    </row>
    <row r="95" spans="1:2">
      <c r="A95" s="56">
        <v>806</v>
      </c>
      <c r="B95" s="57" t="s">
        <v>94</v>
      </c>
    </row>
    <row r="96" spans="1:2">
      <c r="A96" s="56">
        <v>807</v>
      </c>
      <c r="B96" s="57" t="s">
        <v>95</v>
      </c>
    </row>
    <row r="97" spans="1:2">
      <c r="A97" s="56">
        <v>1101</v>
      </c>
      <c r="B97" s="57" t="s">
        <v>96</v>
      </c>
    </row>
    <row r="98" spans="1:2">
      <c r="A98" s="56">
        <v>1102</v>
      </c>
      <c r="B98" s="57" t="s">
        <v>97</v>
      </c>
    </row>
    <row r="99" spans="1:2">
      <c r="A99" s="56">
        <v>1103</v>
      </c>
      <c r="B99" s="57" t="s">
        <v>98</v>
      </c>
    </row>
    <row r="100" spans="1:2">
      <c r="A100" s="56">
        <v>1104</v>
      </c>
      <c r="B100" s="57" t="s">
        <v>99</v>
      </c>
    </row>
    <row r="101" spans="1:2">
      <c r="A101" s="56">
        <v>1105</v>
      </c>
      <c r="B101" s="57" t="s">
        <v>100</v>
      </c>
    </row>
    <row r="102" spans="1:2">
      <c r="A102" s="56">
        <v>1106</v>
      </c>
      <c r="B102" s="57" t="s">
        <v>101</v>
      </c>
    </row>
    <row r="103" spans="1:2">
      <c r="A103" s="56">
        <v>1107</v>
      </c>
      <c r="B103" s="57" t="s">
        <v>102</v>
      </c>
    </row>
    <row r="104" spans="1:2">
      <c r="A104" s="56">
        <v>1108</v>
      </c>
      <c r="B104" s="57" t="s">
        <v>103</v>
      </c>
    </row>
    <row r="105" spans="1:2">
      <c r="A105" s="56">
        <v>1109</v>
      </c>
      <c r="B105" s="57" t="s">
        <v>104</v>
      </c>
    </row>
    <row r="106" spans="1:2">
      <c r="A106" s="56">
        <v>1110</v>
      </c>
      <c r="B106" s="57" t="s">
        <v>105</v>
      </c>
    </row>
    <row r="107" spans="1:2">
      <c r="A107" s="56">
        <v>1111</v>
      </c>
      <c r="B107" s="57" t="s">
        <v>106</v>
      </c>
    </row>
    <row r="108" spans="1:2">
      <c r="A108" s="56">
        <v>1112</v>
      </c>
      <c r="B108" s="57" t="s">
        <v>107</v>
      </c>
    </row>
    <row r="109" spans="1:2">
      <c r="A109" s="56">
        <v>1113</v>
      </c>
      <c r="B109" s="57" t="s">
        <v>108</v>
      </c>
    </row>
    <row r="110" spans="1:2">
      <c r="A110" s="56">
        <v>1114</v>
      </c>
      <c r="B110" s="57" t="s">
        <v>109</v>
      </c>
    </row>
    <row r="111" spans="1:2">
      <c r="A111" s="56">
        <v>1115</v>
      </c>
      <c r="B111" s="57" t="s">
        <v>110</v>
      </c>
    </row>
    <row r="112" spans="1:2">
      <c r="A112" s="56">
        <v>1116</v>
      </c>
      <c r="B112" s="57" t="s">
        <v>111</v>
      </c>
    </row>
    <row r="113" spans="1:2">
      <c r="A113" s="56">
        <v>1130</v>
      </c>
      <c r="B113" s="57" t="s">
        <v>112</v>
      </c>
    </row>
    <row r="114" spans="1:2">
      <c r="A114" s="56">
        <v>1131</v>
      </c>
      <c r="B114" s="57" t="s">
        <v>113</v>
      </c>
    </row>
    <row r="115" spans="1:2">
      <c r="A115" s="56">
        <v>1301</v>
      </c>
      <c r="B115" s="57" t="s">
        <v>114</v>
      </c>
    </row>
    <row r="116" spans="1:2">
      <c r="A116" s="56">
        <v>1302</v>
      </c>
      <c r="B116" s="57" t="s">
        <v>115</v>
      </c>
    </row>
    <row r="117" spans="1:2">
      <c r="A117" s="56">
        <v>1303</v>
      </c>
      <c r="B117" s="57" t="s">
        <v>116</v>
      </c>
    </row>
    <row r="118" spans="1:2">
      <c r="A118" s="56">
        <v>1304</v>
      </c>
      <c r="B118" s="57" t="s">
        <v>117</v>
      </c>
    </row>
    <row r="119" spans="1:2">
      <c r="A119" s="56">
        <v>1305</v>
      </c>
      <c r="B119" s="57" t="s">
        <v>118</v>
      </c>
    </row>
    <row r="120" spans="1:2">
      <c r="A120" s="56">
        <v>1306</v>
      </c>
      <c r="B120" s="57" t="s">
        <v>119</v>
      </c>
    </row>
    <row r="121" spans="1:2">
      <c r="A121" s="56">
        <v>1307</v>
      </c>
      <c r="B121" s="57" t="s">
        <v>120</v>
      </c>
    </row>
    <row r="122" spans="1:2">
      <c r="A122" s="56">
        <v>1308</v>
      </c>
      <c r="B122" s="57" t="s">
        <v>121</v>
      </c>
    </row>
    <row r="123" spans="1:2">
      <c r="A123" s="56">
        <v>1501</v>
      </c>
      <c r="B123" s="57" t="s">
        <v>122</v>
      </c>
    </row>
    <row r="124" spans="1:2">
      <c r="A124" s="56">
        <v>1502</v>
      </c>
      <c r="B124" s="57" t="s">
        <v>123</v>
      </c>
    </row>
    <row r="125" spans="1:2">
      <c r="A125" s="56">
        <v>1503</v>
      </c>
      <c r="B125" s="57" t="s">
        <v>124</v>
      </c>
    </row>
    <row r="126" spans="1:2">
      <c r="A126" s="56">
        <v>1504</v>
      </c>
      <c r="B126" s="57" t="s">
        <v>125</v>
      </c>
    </row>
    <row r="127" spans="1:2">
      <c r="A127" s="56">
        <v>1505</v>
      </c>
      <c r="B127" s="57" t="s">
        <v>126</v>
      </c>
    </row>
    <row r="128" spans="1:2">
      <c r="A128" s="56">
        <v>1506</v>
      </c>
      <c r="B128" s="57" t="s">
        <v>127</v>
      </c>
    </row>
    <row r="129" spans="1:2">
      <c r="A129" s="56">
        <v>1507</v>
      </c>
      <c r="B129" s="57" t="s">
        <v>128</v>
      </c>
    </row>
    <row r="130" spans="1:2">
      <c r="A130" s="56">
        <v>1508</v>
      </c>
      <c r="B130" s="57" t="s">
        <v>129</v>
      </c>
    </row>
    <row r="131" spans="1:2">
      <c r="A131" s="56">
        <v>1509</v>
      </c>
      <c r="B131" s="57" t="s">
        <v>130</v>
      </c>
    </row>
    <row r="132" spans="1:2">
      <c r="A132" s="56">
        <v>1510</v>
      </c>
      <c r="B132" s="57" t="s">
        <v>131</v>
      </c>
    </row>
    <row r="133" spans="1:2">
      <c r="A133" s="56">
        <v>1511</v>
      </c>
      <c r="B133" s="57" t="s">
        <v>132</v>
      </c>
    </row>
    <row r="134" spans="1:2">
      <c r="A134" s="56">
        <v>1512</v>
      </c>
      <c r="B134" s="57" t="s">
        <v>133</v>
      </c>
    </row>
    <row r="135" spans="1:2">
      <c r="A135" s="56">
        <v>1701</v>
      </c>
      <c r="B135" s="57" t="s">
        <v>134</v>
      </c>
    </row>
    <row r="136" spans="1:2">
      <c r="A136" s="56">
        <v>1702</v>
      </c>
      <c r="B136" s="57" t="s">
        <v>135</v>
      </c>
    </row>
    <row r="137" spans="1:2">
      <c r="A137" s="56">
        <v>1703</v>
      </c>
      <c r="B137" s="57" t="s">
        <v>79</v>
      </c>
    </row>
    <row r="138" spans="1:2">
      <c r="A138" s="56">
        <v>1704</v>
      </c>
      <c r="B138" s="57" t="s">
        <v>81</v>
      </c>
    </row>
    <row r="139" spans="1:2">
      <c r="A139" s="56">
        <v>1705</v>
      </c>
      <c r="B139" s="57" t="s">
        <v>136</v>
      </c>
    </row>
    <row r="140" spans="1:2">
      <c r="A140" s="56">
        <v>1706</v>
      </c>
      <c r="B140" s="57" t="s">
        <v>137</v>
      </c>
    </row>
    <row r="141" spans="1:2">
      <c r="A141" s="56">
        <v>1709</v>
      </c>
      <c r="B141" s="57" t="s">
        <v>138</v>
      </c>
    </row>
    <row r="142" spans="1:2">
      <c r="A142" s="56">
        <v>1801</v>
      </c>
      <c r="B142" s="57" t="s">
        <v>139</v>
      </c>
    </row>
    <row r="143" spans="1:2">
      <c r="A143" s="56">
        <v>1802</v>
      </c>
      <c r="B143" s="57" t="s">
        <v>140</v>
      </c>
    </row>
    <row r="144" spans="1:2">
      <c r="A144" s="56">
        <v>1803</v>
      </c>
      <c r="B144" s="57" t="s">
        <v>141</v>
      </c>
    </row>
    <row r="145" spans="1:2">
      <c r="A145" s="56">
        <v>1804</v>
      </c>
      <c r="B145" s="57" t="s">
        <v>142</v>
      </c>
    </row>
    <row r="146" spans="1:2">
      <c r="A146" s="56">
        <v>1901</v>
      </c>
      <c r="B146" s="57" t="s">
        <v>143</v>
      </c>
    </row>
    <row r="147" spans="1:2">
      <c r="A147" s="56">
        <v>1902</v>
      </c>
      <c r="B147" s="57" t="s">
        <v>144</v>
      </c>
    </row>
    <row r="148" spans="1:2">
      <c r="A148" s="56">
        <v>1903</v>
      </c>
      <c r="B148" s="57" t="s">
        <v>145</v>
      </c>
    </row>
    <row r="149" spans="1:2">
      <c r="A149" s="56">
        <v>1904</v>
      </c>
      <c r="B149" s="57" t="s">
        <v>146</v>
      </c>
    </row>
    <row r="150" spans="1:2">
      <c r="A150" s="56">
        <v>1905</v>
      </c>
      <c r="B150" s="57" t="s">
        <v>136</v>
      </c>
    </row>
    <row r="151" spans="1:2">
      <c r="A151" s="56">
        <v>1906</v>
      </c>
      <c r="B151" s="57" t="s">
        <v>147</v>
      </c>
    </row>
    <row r="152" spans="1:2">
      <c r="A152" s="56">
        <v>1907</v>
      </c>
      <c r="B152" s="57" t="s">
        <v>148</v>
      </c>
    </row>
    <row r="153" spans="1:2">
      <c r="A153" s="56">
        <v>2001</v>
      </c>
      <c r="B153" s="57" t="s">
        <v>149</v>
      </c>
    </row>
    <row r="154" spans="1:2">
      <c r="A154" s="56">
        <v>2002</v>
      </c>
      <c r="B154" s="57" t="s">
        <v>150</v>
      </c>
    </row>
    <row r="155" spans="1:2">
      <c r="A155" s="56">
        <v>2003</v>
      </c>
      <c r="B155" s="57" t="s">
        <v>151</v>
      </c>
    </row>
    <row r="156" spans="1:2">
      <c r="A156" s="56">
        <v>2004</v>
      </c>
      <c r="B156" s="57" t="s">
        <v>152</v>
      </c>
    </row>
    <row r="157" spans="1:2">
      <c r="A157" s="56">
        <v>2005</v>
      </c>
      <c r="B157" s="57" t="s">
        <v>153</v>
      </c>
    </row>
    <row r="158" spans="1:2">
      <c r="A158" s="56">
        <v>2301</v>
      </c>
      <c r="B158" s="57" t="s">
        <v>154</v>
      </c>
    </row>
    <row r="159" spans="1:2">
      <c r="A159" s="56">
        <v>2302</v>
      </c>
      <c r="B159" s="57" t="s">
        <v>155</v>
      </c>
    </row>
    <row r="160" spans="1:2">
      <c r="A160" s="56">
        <v>2303</v>
      </c>
      <c r="B160" s="57" t="s">
        <v>156</v>
      </c>
    </row>
    <row r="161" spans="1:2">
      <c r="A161" s="56">
        <v>2304</v>
      </c>
      <c r="B161" s="57" t="s">
        <v>157</v>
      </c>
    </row>
    <row r="162" spans="1:2">
      <c r="A162" s="56">
        <v>2305</v>
      </c>
      <c r="B162" s="57" t="s">
        <v>158</v>
      </c>
    </row>
    <row r="163" spans="1:2">
      <c r="A163" s="56">
        <v>2306</v>
      </c>
      <c r="B163" s="57" t="s">
        <v>159</v>
      </c>
    </row>
    <row r="164" spans="1:2">
      <c r="A164" s="56">
        <v>2307</v>
      </c>
      <c r="B164" s="57" t="s">
        <v>160</v>
      </c>
    </row>
    <row r="165" spans="1:2">
      <c r="A165" s="56">
        <v>2308</v>
      </c>
      <c r="B165" s="57" t="s">
        <v>161</v>
      </c>
    </row>
    <row r="166" spans="1:2">
      <c r="A166" s="56">
        <v>2501</v>
      </c>
      <c r="B166" s="57" t="s">
        <v>162</v>
      </c>
    </row>
    <row r="167" spans="1:2">
      <c r="A167" s="56">
        <v>2502</v>
      </c>
      <c r="B167" s="57" t="s">
        <v>163</v>
      </c>
    </row>
    <row r="168" spans="1:2">
      <c r="A168" s="56">
        <v>2503</v>
      </c>
      <c r="B168" s="57" t="s">
        <v>164</v>
      </c>
    </row>
    <row r="169" spans="1:2">
      <c r="A169" s="56">
        <v>2504</v>
      </c>
      <c r="B169" s="57" t="s">
        <v>165</v>
      </c>
    </row>
    <row r="170" spans="1:2">
      <c r="A170" s="56">
        <v>2505</v>
      </c>
      <c r="B170" s="57" t="s">
        <v>166</v>
      </c>
    </row>
    <row r="171" spans="1:2">
      <c r="A171" s="56">
        <v>2506</v>
      </c>
      <c r="B171" s="57" t="s">
        <v>167</v>
      </c>
    </row>
    <row r="172" spans="1:2">
      <c r="A172" s="56">
        <v>2507</v>
      </c>
      <c r="B172" s="57" t="s">
        <v>168</v>
      </c>
    </row>
    <row r="173" spans="1:2">
      <c r="A173" s="56">
        <v>2508</v>
      </c>
      <c r="B173" s="57" t="s">
        <v>169</v>
      </c>
    </row>
    <row r="174" spans="1:2">
      <c r="A174" s="56">
        <v>2509</v>
      </c>
      <c r="B174" s="57" t="s">
        <v>170</v>
      </c>
    </row>
    <row r="175" spans="1:2">
      <c r="A175" s="56">
        <v>2510</v>
      </c>
      <c r="B175" s="57" t="s">
        <v>171</v>
      </c>
    </row>
    <row r="176" spans="1:2">
      <c r="A176" s="56">
        <v>2511</v>
      </c>
      <c r="B176" s="57" t="s">
        <v>172</v>
      </c>
    </row>
    <row r="177" spans="1:2">
      <c r="A177" s="56">
        <v>2512</v>
      </c>
      <c r="B177" s="57" t="s">
        <v>173</v>
      </c>
    </row>
    <row r="178" spans="1:2">
      <c r="A178" s="56">
        <v>2513</v>
      </c>
      <c r="B178" s="57" t="s">
        <v>174</v>
      </c>
    </row>
    <row r="179" spans="1:2">
      <c r="A179" s="56">
        <v>2518</v>
      </c>
      <c r="B179" s="57" t="s">
        <v>175</v>
      </c>
    </row>
    <row r="180" spans="1:2">
      <c r="A180" s="56">
        <v>2701</v>
      </c>
      <c r="B180" s="57" t="s">
        <v>176</v>
      </c>
    </row>
    <row r="181" spans="1:2">
      <c r="A181" s="56">
        <v>2702</v>
      </c>
      <c r="B181" s="57" t="s">
        <v>177</v>
      </c>
    </row>
    <row r="182" spans="1:2">
      <c r="A182" s="56">
        <v>2703</v>
      </c>
      <c r="B182" s="57" t="s">
        <v>178</v>
      </c>
    </row>
    <row r="183" spans="1:2">
      <c r="A183" s="56">
        <v>2704</v>
      </c>
      <c r="B183" s="57" t="s">
        <v>179</v>
      </c>
    </row>
    <row r="184" spans="1:2">
      <c r="A184" s="56">
        <v>2705</v>
      </c>
      <c r="B184" s="57" t="s">
        <v>180</v>
      </c>
    </row>
    <row r="185" spans="1:2">
      <c r="A185" s="56">
        <v>4101</v>
      </c>
      <c r="B185" s="57" t="s">
        <v>181</v>
      </c>
    </row>
    <row r="186" spans="1:2">
      <c r="A186" s="56">
        <v>4102</v>
      </c>
      <c r="B186" s="57" t="s">
        <v>182</v>
      </c>
    </row>
    <row r="187" spans="1:2">
      <c r="A187" s="56">
        <v>4103</v>
      </c>
      <c r="B187" s="57" t="s">
        <v>183</v>
      </c>
    </row>
    <row r="188" spans="1:2">
      <c r="A188" s="56">
        <v>4104</v>
      </c>
      <c r="B188" s="57" t="s">
        <v>184</v>
      </c>
    </row>
    <row r="189" spans="1:2">
      <c r="A189" s="56">
        <v>4105</v>
      </c>
      <c r="B189" s="57" t="s">
        <v>185</v>
      </c>
    </row>
    <row r="190" spans="1:2">
      <c r="A190" s="56">
        <v>4401</v>
      </c>
      <c r="B190" s="57" t="s">
        <v>186</v>
      </c>
    </row>
    <row r="191" spans="1:2">
      <c r="A191" s="56">
        <v>4402</v>
      </c>
      <c r="B191" s="57" t="s">
        <v>187</v>
      </c>
    </row>
    <row r="192" spans="1:2">
      <c r="A192" s="56">
        <v>4403</v>
      </c>
      <c r="B192" s="57" t="s">
        <v>188</v>
      </c>
    </row>
    <row r="193" spans="1:2">
      <c r="A193" s="56">
        <v>4404</v>
      </c>
      <c r="B193" s="57" t="s">
        <v>189</v>
      </c>
    </row>
    <row r="194" spans="1:2">
      <c r="A194" s="56">
        <v>4405</v>
      </c>
      <c r="B194" s="57" t="s">
        <v>190</v>
      </c>
    </row>
    <row r="195" spans="1:2">
      <c r="A195" s="56">
        <v>4408</v>
      </c>
      <c r="B195" s="57" t="s">
        <v>191</v>
      </c>
    </row>
    <row r="196" spans="1:2">
      <c r="A196" s="56">
        <v>4701</v>
      </c>
      <c r="B196" s="57" t="s">
        <v>192</v>
      </c>
    </row>
    <row r="197" spans="1:2">
      <c r="A197" s="56">
        <v>4702</v>
      </c>
      <c r="B197" s="57" t="s">
        <v>193</v>
      </c>
    </row>
    <row r="198" spans="1:2">
      <c r="A198" s="56">
        <v>4703</v>
      </c>
      <c r="B198" s="57" t="s">
        <v>194</v>
      </c>
    </row>
    <row r="199" spans="1:2">
      <c r="A199" s="56">
        <v>4704</v>
      </c>
      <c r="B199" s="57" t="s">
        <v>195</v>
      </c>
    </row>
    <row r="200" spans="1:2">
      <c r="A200" s="56">
        <v>4705</v>
      </c>
      <c r="B200" s="57" t="s">
        <v>196</v>
      </c>
    </row>
    <row r="201" spans="1:2">
      <c r="A201" s="56">
        <v>4706</v>
      </c>
      <c r="B201" s="57" t="s">
        <v>197</v>
      </c>
    </row>
    <row r="202" spans="1:2">
      <c r="A202" s="56">
        <v>4707</v>
      </c>
      <c r="B202" s="57" t="s">
        <v>198</v>
      </c>
    </row>
    <row r="203" spans="1:2">
      <c r="A203" s="56">
        <v>4708</v>
      </c>
      <c r="B203" s="57" t="s">
        <v>199</v>
      </c>
    </row>
    <row r="204" spans="1:2">
      <c r="A204" s="56">
        <v>5001</v>
      </c>
      <c r="B204" s="57" t="s">
        <v>200</v>
      </c>
    </row>
    <row r="205" spans="1:2">
      <c r="A205" s="56">
        <v>5002</v>
      </c>
      <c r="B205" s="57" t="s">
        <v>201</v>
      </c>
    </row>
    <row r="206" spans="1:2">
      <c r="A206" s="56">
        <v>5003</v>
      </c>
      <c r="B206" s="57" t="s">
        <v>202</v>
      </c>
    </row>
    <row r="207" spans="1:2">
      <c r="A207" s="56">
        <v>5004</v>
      </c>
      <c r="B207" s="57" t="s">
        <v>203</v>
      </c>
    </row>
    <row r="208" spans="1:2">
      <c r="A208" s="56">
        <v>5005</v>
      </c>
      <c r="B208" s="57" t="s">
        <v>204</v>
      </c>
    </row>
    <row r="209" spans="1:2">
      <c r="A209" s="56">
        <v>5201</v>
      </c>
      <c r="B209" s="57" t="s">
        <v>205</v>
      </c>
    </row>
    <row r="210" spans="1:2">
      <c r="A210" s="56">
        <v>5202</v>
      </c>
      <c r="B210" s="57" t="s">
        <v>206</v>
      </c>
    </row>
    <row r="211" spans="1:2">
      <c r="A211" s="56">
        <v>5203</v>
      </c>
      <c r="B211" s="57" t="s">
        <v>207</v>
      </c>
    </row>
    <row r="212" spans="1:2">
      <c r="A212" s="56">
        <v>5204</v>
      </c>
      <c r="B212" s="57" t="s">
        <v>208</v>
      </c>
    </row>
    <row r="213" spans="1:2">
      <c r="A213" s="56">
        <v>5205</v>
      </c>
      <c r="B213" s="57" t="s">
        <v>209</v>
      </c>
    </row>
    <row r="214" spans="1:2">
      <c r="A214" s="56">
        <v>5206</v>
      </c>
      <c r="B214" s="57" t="s">
        <v>210</v>
      </c>
    </row>
    <row r="215" spans="1:2">
      <c r="A215" s="56">
        <v>5207</v>
      </c>
      <c r="B215" s="57" t="s">
        <v>211</v>
      </c>
    </row>
    <row r="216" spans="1:2">
      <c r="A216" s="56">
        <v>5208</v>
      </c>
      <c r="B216" s="57" t="s">
        <v>212</v>
      </c>
    </row>
    <row r="217" spans="1:2">
      <c r="A217" s="56">
        <v>5401</v>
      </c>
      <c r="B217" s="57" t="s">
        <v>213</v>
      </c>
    </row>
    <row r="218" spans="1:2">
      <c r="A218" s="56">
        <v>5402</v>
      </c>
      <c r="B218" s="57" t="s">
        <v>214</v>
      </c>
    </row>
    <row r="219" spans="1:2">
      <c r="A219" s="56">
        <v>5403</v>
      </c>
      <c r="B219" s="57" t="s">
        <v>215</v>
      </c>
    </row>
    <row r="220" spans="1:2">
      <c r="A220" s="56">
        <v>5404</v>
      </c>
      <c r="B220" s="57" t="s">
        <v>216</v>
      </c>
    </row>
    <row r="221" spans="1:2">
      <c r="A221" s="56">
        <v>5405</v>
      </c>
      <c r="B221" s="57" t="s">
        <v>217</v>
      </c>
    </row>
    <row r="222" spans="1:2">
      <c r="A222" s="56">
        <v>5406</v>
      </c>
      <c r="B222" s="57" t="s">
        <v>218</v>
      </c>
    </row>
    <row r="223" spans="1:2">
      <c r="A223" s="56">
        <v>6301</v>
      </c>
      <c r="B223" s="57" t="s">
        <v>219</v>
      </c>
    </row>
    <row r="224" spans="1:2">
      <c r="A224" s="56">
        <v>6302</v>
      </c>
      <c r="B224" s="57" t="s">
        <v>220</v>
      </c>
    </row>
    <row r="225" spans="1:2">
      <c r="A225" s="56">
        <v>6303</v>
      </c>
      <c r="B225" s="57" t="s">
        <v>221</v>
      </c>
    </row>
    <row r="226" spans="1:2">
      <c r="A226" s="56">
        <v>6601</v>
      </c>
      <c r="B226" s="57" t="s">
        <v>222</v>
      </c>
    </row>
    <row r="227" spans="1:2">
      <c r="A227" s="56">
        <v>6602</v>
      </c>
      <c r="B227" s="57" t="s">
        <v>223</v>
      </c>
    </row>
    <row r="228" spans="1:2">
      <c r="A228" s="56">
        <v>6603</v>
      </c>
      <c r="B228" s="57" t="s">
        <v>224</v>
      </c>
    </row>
    <row r="229" spans="1:2">
      <c r="A229" s="56">
        <v>6604</v>
      </c>
      <c r="B229" s="57" t="s">
        <v>225</v>
      </c>
    </row>
    <row r="230" spans="1:2">
      <c r="A230" s="56">
        <v>6605</v>
      </c>
      <c r="B230" s="57" t="s">
        <v>226</v>
      </c>
    </row>
    <row r="231" spans="1:2">
      <c r="A231" s="56">
        <v>6801</v>
      </c>
      <c r="B231" s="57" t="s">
        <v>227</v>
      </c>
    </row>
    <row r="232" spans="1:2">
      <c r="A232" s="56">
        <v>6802</v>
      </c>
      <c r="B232" s="57" t="s">
        <v>228</v>
      </c>
    </row>
    <row r="233" spans="1:2">
      <c r="A233" s="56">
        <v>6803</v>
      </c>
      <c r="B233" s="57" t="s">
        <v>229</v>
      </c>
    </row>
    <row r="234" spans="1:2">
      <c r="A234" s="56">
        <v>6804</v>
      </c>
      <c r="B234" s="57" t="s">
        <v>230</v>
      </c>
    </row>
    <row r="235" spans="1:2">
      <c r="A235" s="56">
        <v>6805</v>
      </c>
      <c r="B235" s="57" t="s">
        <v>231</v>
      </c>
    </row>
    <row r="236" spans="1:2">
      <c r="A236" s="56">
        <v>6806</v>
      </c>
      <c r="B236" s="57" t="s">
        <v>232</v>
      </c>
    </row>
    <row r="237" spans="1:2">
      <c r="A237" s="56">
        <v>6807</v>
      </c>
      <c r="B237" s="57" t="s">
        <v>233</v>
      </c>
    </row>
    <row r="238" spans="1:2">
      <c r="A238" s="56">
        <v>6808</v>
      </c>
      <c r="B238" s="57" t="s">
        <v>234</v>
      </c>
    </row>
    <row r="239" spans="1:2">
      <c r="A239" s="56">
        <v>6809</v>
      </c>
      <c r="B239" s="57" t="s">
        <v>235</v>
      </c>
    </row>
    <row r="240" spans="1:2">
      <c r="A240" s="56">
        <v>6810</v>
      </c>
      <c r="B240" s="57" t="s">
        <v>236</v>
      </c>
    </row>
    <row r="241" spans="1:2">
      <c r="A241" s="56">
        <v>6815</v>
      </c>
      <c r="B241" s="57" t="s">
        <v>237</v>
      </c>
    </row>
    <row r="242" spans="1:2">
      <c r="A242" s="56">
        <v>7001</v>
      </c>
      <c r="B242" s="57" t="s">
        <v>238</v>
      </c>
    </row>
    <row r="243" spans="1:2">
      <c r="A243" s="56">
        <v>7002</v>
      </c>
      <c r="B243" s="57" t="s">
        <v>136</v>
      </c>
    </row>
    <row r="244" spans="1:2">
      <c r="A244" s="56">
        <v>7003</v>
      </c>
      <c r="B244" s="57" t="s">
        <v>239</v>
      </c>
    </row>
    <row r="245" spans="1:2">
      <c r="A245" s="56">
        <v>7004</v>
      </c>
      <c r="B245" s="57" t="s">
        <v>240</v>
      </c>
    </row>
    <row r="246" spans="1:2">
      <c r="A246" s="56">
        <v>7301</v>
      </c>
      <c r="B246" s="57" t="s">
        <v>241</v>
      </c>
    </row>
    <row r="247" spans="1:2">
      <c r="A247" s="56">
        <v>7302</v>
      </c>
      <c r="B247" s="57" t="s">
        <v>242</v>
      </c>
    </row>
    <row r="248" spans="1:2">
      <c r="A248" s="56">
        <v>7303</v>
      </c>
      <c r="B248" s="57" t="s">
        <v>243</v>
      </c>
    </row>
    <row r="249" spans="1:2">
      <c r="A249" s="56">
        <v>7304</v>
      </c>
      <c r="B249" s="57" t="s">
        <v>244</v>
      </c>
    </row>
    <row r="250" spans="1:2">
      <c r="A250" s="56">
        <v>7305</v>
      </c>
      <c r="B250" s="57" t="s">
        <v>245</v>
      </c>
    </row>
    <row r="251" spans="1:2">
      <c r="A251" s="56">
        <v>7306</v>
      </c>
      <c r="B251" s="57" t="s">
        <v>246</v>
      </c>
    </row>
    <row r="252" spans="1:2">
      <c r="A252" s="56">
        <v>7307</v>
      </c>
      <c r="B252" s="57" t="s">
        <v>247</v>
      </c>
    </row>
    <row r="253" spans="1:2">
      <c r="A253" s="56">
        <v>7308</v>
      </c>
      <c r="B253" s="57" t="s">
        <v>248</v>
      </c>
    </row>
    <row r="254" spans="1:2">
      <c r="A254" s="56">
        <v>7309</v>
      </c>
      <c r="B254" s="57" t="s">
        <v>249</v>
      </c>
    </row>
    <row r="255" spans="1:2">
      <c r="A255" s="56">
        <v>7312</v>
      </c>
      <c r="B255" s="57" t="s">
        <v>250</v>
      </c>
    </row>
    <row r="256" spans="1:2">
      <c r="A256" s="56">
        <v>7601</v>
      </c>
      <c r="B256" s="57" t="s">
        <v>251</v>
      </c>
    </row>
    <row r="257" spans="1:2">
      <c r="A257" s="56">
        <v>7602</v>
      </c>
      <c r="B257" s="57" t="s">
        <v>252</v>
      </c>
    </row>
    <row r="258" spans="1:2">
      <c r="A258" s="56">
        <v>7603</v>
      </c>
      <c r="B258" s="57" t="s">
        <v>253</v>
      </c>
    </row>
    <row r="259" spans="1:2">
      <c r="A259" s="56">
        <v>7604</v>
      </c>
      <c r="B259" s="57" t="s">
        <v>144</v>
      </c>
    </row>
    <row r="260" spans="1:2">
      <c r="A260" s="56">
        <v>7605</v>
      </c>
      <c r="B260" s="57" t="s">
        <v>146</v>
      </c>
    </row>
    <row r="261" spans="1:2">
      <c r="A261" s="56">
        <v>7606</v>
      </c>
      <c r="B261" s="57" t="s">
        <v>254</v>
      </c>
    </row>
    <row r="262" spans="1:2">
      <c r="A262" s="56">
        <v>7607</v>
      </c>
      <c r="B262" s="57" t="s">
        <v>255</v>
      </c>
    </row>
    <row r="263" spans="1:2">
      <c r="A263" s="56">
        <v>7608</v>
      </c>
      <c r="B263" s="57" t="s">
        <v>256</v>
      </c>
    </row>
    <row r="264" spans="1:2">
      <c r="A264" s="56">
        <v>7609</v>
      </c>
      <c r="B264" s="57" t="s">
        <v>257</v>
      </c>
    </row>
    <row r="265" spans="1:2">
      <c r="A265" s="56">
        <v>7610</v>
      </c>
      <c r="B265" s="57" t="s">
        <v>258</v>
      </c>
    </row>
    <row r="266" spans="1:2">
      <c r="A266" s="56">
        <v>7611</v>
      </c>
      <c r="B266" s="57" t="s">
        <v>259</v>
      </c>
    </row>
    <row r="267" spans="1:2">
      <c r="A267" s="56">
        <v>7612</v>
      </c>
      <c r="B267" s="57" t="s">
        <v>260</v>
      </c>
    </row>
    <row r="268" spans="1:2">
      <c r="A268" s="56">
        <v>7613</v>
      </c>
      <c r="B268" s="57" t="s">
        <v>261</v>
      </c>
    </row>
    <row r="269" spans="1:2">
      <c r="A269" s="56">
        <v>7614</v>
      </c>
      <c r="B269" s="57" t="s">
        <v>262</v>
      </c>
    </row>
    <row r="270" spans="1:2">
      <c r="A270" s="56">
        <v>7620</v>
      </c>
      <c r="B270" s="57" t="s">
        <v>263</v>
      </c>
    </row>
    <row r="271" spans="1:2">
      <c r="A271" s="56">
        <v>8101</v>
      </c>
      <c r="B271" s="57" t="s">
        <v>264</v>
      </c>
    </row>
    <row r="272" spans="1:2">
      <c r="A272" s="56">
        <v>8102</v>
      </c>
      <c r="B272" s="57" t="s">
        <v>265</v>
      </c>
    </row>
    <row r="273" spans="1:2">
      <c r="A273" s="56">
        <v>8103</v>
      </c>
      <c r="B273" s="57" t="s">
        <v>266</v>
      </c>
    </row>
    <row r="274" spans="1:2">
      <c r="A274" s="56">
        <v>8501</v>
      </c>
      <c r="B274" s="57" t="s">
        <v>267</v>
      </c>
    </row>
    <row r="275" spans="1:2">
      <c r="A275" s="56">
        <v>8502</v>
      </c>
      <c r="B275" s="57" t="s">
        <v>268</v>
      </c>
    </row>
    <row r="276" spans="1:2">
      <c r="A276" s="56">
        <v>8503</v>
      </c>
      <c r="B276" s="57" t="s">
        <v>269</v>
      </c>
    </row>
    <row r="277" spans="1:2">
      <c r="A277" s="56">
        <v>8601</v>
      </c>
      <c r="B277" s="57" t="s">
        <v>270</v>
      </c>
    </row>
    <row r="278" spans="1:2">
      <c r="A278" s="56">
        <v>8602</v>
      </c>
      <c r="B278" s="57" t="s">
        <v>271</v>
      </c>
    </row>
    <row r="279" spans="1:2">
      <c r="A279" s="56">
        <v>8603</v>
      </c>
      <c r="B279" s="57" t="s">
        <v>272</v>
      </c>
    </row>
    <row r="280" spans="1:2">
      <c r="A280" s="56">
        <v>8604</v>
      </c>
      <c r="B280" s="57" t="s">
        <v>273</v>
      </c>
    </row>
    <row r="281" spans="1:2">
      <c r="A281" s="56">
        <v>8801</v>
      </c>
      <c r="B281" s="57" t="s">
        <v>274</v>
      </c>
    </row>
    <row r="282" spans="1:2">
      <c r="A282" s="56">
        <v>9102</v>
      </c>
      <c r="B282" s="57" t="s">
        <v>275</v>
      </c>
    </row>
    <row r="283" spans="1:2">
      <c r="A283" s="56">
        <v>9403</v>
      </c>
      <c r="B283" s="57" t="s">
        <v>276</v>
      </c>
    </row>
    <row r="284" spans="1:2">
      <c r="A284" s="56">
        <v>9505</v>
      </c>
      <c r="B284" s="57" t="s">
        <v>277</v>
      </c>
    </row>
    <row r="285" spans="1:2">
      <c r="A285" s="56">
        <v>9704</v>
      </c>
      <c r="B285" s="57" t="s">
        <v>278</v>
      </c>
    </row>
    <row r="286" spans="1:2" ht="17.100000000000001" thickBot="1">
      <c r="A286" s="58">
        <v>9902</v>
      </c>
      <c r="B286" s="59" t="s">
        <v>279</v>
      </c>
    </row>
    <row r="287" spans="1:2" ht="17.100000000000001" thickBot="1"/>
    <row r="288" spans="1:2">
      <c r="A288" s="60" t="s">
        <v>280</v>
      </c>
    </row>
    <row r="289" spans="1:1" ht="17.100000000000001" thickBot="1">
      <c r="A289" s="61" t="s">
        <v>281</v>
      </c>
    </row>
    <row r="291" spans="1:1" ht="17.100000000000001" thickBot="1"/>
    <row r="292" spans="1:1">
      <c r="A292" s="60" t="s">
        <v>282</v>
      </c>
    </row>
    <row r="293" spans="1:1">
      <c r="A293" s="62" t="s">
        <v>283</v>
      </c>
    </row>
    <row r="294" spans="1:1">
      <c r="A294" s="62" t="s">
        <v>284</v>
      </c>
    </row>
    <row r="295" spans="1:1" ht="17.100000000000001" thickBot="1">
      <c r="A295" s="61">
        <v>0</v>
      </c>
    </row>
    <row r="305" spans="1:3">
      <c r="A305" s="55" t="s">
        <v>32</v>
      </c>
      <c r="B305" s="55" t="s">
        <v>285</v>
      </c>
    </row>
    <row r="306" spans="1:3">
      <c r="A306" s="55" t="s">
        <v>286</v>
      </c>
      <c r="B306" s="55" t="s">
        <v>275</v>
      </c>
    </row>
    <row r="307" spans="1:3">
      <c r="A307" s="55" t="s">
        <v>287</v>
      </c>
      <c r="B307" s="55" t="s">
        <v>74</v>
      </c>
      <c r="C307" s="55" t="b">
        <f>EXACT(B307,B306)</f>
        <v>0</v>
      </c>
    </row>
    <row r="308" spans="1:3">
      <c r="A308" s="55" t="s">
        <v>287</v>
      </c>
      <c r="B308" s="55" t="s">
        <v>75</v>
      </c>
      <c r="C308" s="55" t="b">
        <f t="shared" ref="C308:C373" si="0">EXACT(B308,B307)</f>
        <v>0</v>
      </c>
    </row>
    <row r="309" spans="1:3">
      <c r="A309" s="55" t="s">
        <v>287</v>
      </c>
      <c r="B309" s="55" t="s">
        <v>76</v>
      </c>
      <c r="C309" s="55" t="b">
        <f t="shared" si="0"/>
        <v>0</v>
      </c>
    </row>
    <row r="310" spans="1:3">
      <c r="A310" s="55" t="s">
        <v>287</v>
      </c>
      <c r="B310" s="55" t="s">
        <v>87</v>
      </c>
      <c r="C310" s="55" t="b">
        <f t="shared" si="0"/>
        <v>0</v>
      </c>
    </row>
    <row r="311" spans="1:3">
      <c r="A311" s="55" t="s">
        <v>287</v>
      </c>
      <c r="B311" s="55" t="s">
        <v>88</v>
      </c>
      <c r="C311" s="55" t="b">
        <f t="shared" ref="C311" si="1">EXACT(B311,B310)</f>
        <v>0</v>
      </c>
    </row>
    <row r="312" spans="1:3">
      <c r="A312" s="55" t="s">
        <v>287</v>
      </c>
      <c r="B312" s="55" t="s">
        <v>72</v>
      </c>
      <c r="C312" s="55" t="b">
        <f>EXACT(B312,B310)</f>
        <v>0</v>
      </c>
    </row>
    <row r="313" spans="1:3">
      <c r="A313" s="55" t="s">
        <v>287</v>
      </c>
      <c r="B313" s="55" t="s">
        <v>71</v>
      </c>
      <c r="C313" s="55" t="b">
        <f t="shared" si="0"/>
        <v>0</v>
      </c>
    </row>
    <row r="314" spans="1:3">
      <c r="A314" s="55" t="s">
        <v>287</v>
      </c>
      <c r="B314" s="55" t="s">
        <v>73</v>
      </c>
      <c r="C314" s="55" t="b">
        <f t="shared" si="0"/>
        <v>0</v>
      </c>
    </row>
    <row r="315" spans="1:3">
      <c r="A315" s="55" t="s">
        <v>287</v>
      </c>
      <c r="B315" s="55" t="s">
        <v>77</v>
      </c>
      <c r="C315" s="55" t="b">
        <f t="shared" si="0"/>
        <v>0</v>
      </c>
    </row>
    <row r="316" spans="1:3">
      <c r="A316" s="55" t="s">
        <v>287</v>
      </c>
      <c r="B316" s="55" t="s">
        <v>78</v>
      </c>
      <c r="C316" s="55" t="b">
        <f t="shared" si="0"/>
        <v>0</v>
      </c>
    </row>
    <row r="317" spans="1:3">
      <c r="A317" s="55" t="s">
        <v>287</v>
      </c>
      <c r="B317" s="55" t="s">
        <v>79</v>
      </c>
      <c r="C317" s="55" t="b">
        <f t="shared" si="0"/>
        <v>0</v>
      </c>
    </row>
    <row r="318" spans="1:3">
      <c r="A318" s="55" t="s">
        <v>287</v>
      </c>
      <c r="B318" s="55" t="s">
        <v>80</v>
      </c>
      <c r="C318" s="55" t="b">
        <f t="shared" si="0"/>
        <v>0</v>
      </c>
    </row>
    <row r="319" spans="1:3">
      <c r="A319" s="55" t="s">
        <v>287</v>
      </c>
      <c r="B319" s="55" t="s">
        <v>81</v>
      </c>
      <c r="C319" s="55" t="b">
        <f t="shared" si="0"/>
        <v>0</v>
      </c>
    </row>
    <row r="320" spans="1:3">
      <c r="A320" s="55" t="s">
        <v>287</v>
      </c>
      <c r="B320" s="55" t="s">
        <v>86</v>
      </c>
      <c r="C320" s="55" t="b">
        <f t="shared" si="0"/>
        <v>0</v>
      </c>
    </row>
    <row r="321" spans="1:3">
      <c r="A321" s="55" t="s">
        <v>287</v>
      </c>
      <c r="B321" s="55" t="s">
        <v>84</v>
      </c>
      <c r="C321" s="55" t="b">
        <f t="shared" si="0"/>
        <v>0</v>
      </c>
    </row>
    <row r="322" spans="1:3">
      <c r="A322" s="55" t="s">
        <v>287</v>
      </c>
      <c r="B322" s="55" t="s">
        <v>82</v>
      </c>
      <c r="C322" s="55" t="b">
        <f t="shared" si="0"/>
        <v>0</v>
      </c>
    </row>
    <row r="323" spans="1:3">
      <c r="A323" s="55" t="s">
        <v>287</v>
      </c>
      <c r="B323" s="55" t="s">
        <v>83</v>
      </c>
      <c r="C323" s="55" t="b">
        <f t="shared" si="0"/>
        <v>0</v>
      </c>
    </row>
    <row r="324" spans="1:3">
      <c r="A324" s="55" t="s">
        <v>287</v>
      </c>
      <c r="B324" s="55" t="s">
        <v>85</v>
      </c>
      <c r="C324" s="55" t="b">
        <f t="shared" si="0"/>
        <v>0</v>
      </c>
    </row>
    <row r="325" spans="1:3">
      <c r="A325" s="55" t="s">
        <v>288</v>
      </c>
      <c r="B325" s="55" t="s">
        <v>264</v>
      </c>
      <c r="C325" s="55" t="b">
        <f t="shared" si="0"/>
        <v>0</v>
      </c>
    </row>
    <row r="326" spans="1:3">
      <c r="A326" s="55" t="s">
        <v>288</v>
      </c>
      <c r="B326" s="55" t="s">
        <v>265</v>
      </c>
      <c r="C326" s="55" t="b">
        <f t="shared" si="0"/>
        <v>0</v>
      </c>
    </row>
    <row r="327" spans="1:3">
      <c r="A327" s="55" t="s">
        <v>288</v>
      </c>
      <c r="B327" s="55" t="s">
        <v>266</v>
      </c>
      <c r="C327" s="55" t="b">
        <f t="shared" si="0"/>
        <v>0</v>
      </c>
    </row>
    <row r="328" spans="1:3">
      <c r="A328" s="55" t="s">
        <v>289</v>
      </c>
      <c r="B328" s="55" t="s">
        <v>91</v>
      </c>
      <c r="C328" s="55" t="b">
        <f t="shared" si="0"/>
        <v>0</v>
      </c>
    </row>
    <row r="329" spans="1:3">
      <c r="A329" s="55" t="s">
        <v>289</v>
      </c>
      <c r="B329" s="55" t="s">
        <v>94</v>
      </c>
      <c r="C329" s="55" t="b">
        <f t="shared" si="0"/>
        <v>0</v>
      </c>
    </row>
    <row r="330" spans="1:3">
      <c r="A330" s="55" t="s">
        <v>289</v>
      </c>
      <c r="B330" s="55" t="s">
        <v>89</v>
      </c>
      <c r="C330" s="55" t="b">
        <f t="shared" si="0"/>
        <v>0</v>
      </c>
    </row>
    <row r="331" spans="1:3">
      <c r="A331" s="55" t="s">
        <v>289</v>
      </c>
      <c r="B331" s="55" t="s">
        <v>93</v>
      </c>
      <c r="C331" s="55" t="b">
        <f t="shared" si="0"/>
        <v>0</v>
      </c>
    </row>
    <row r="332" spans="1:3">
      <c r="A332" s="55" t="s">
        <v>289</v>
      </c>
      <c r="B332" s="55" t="s">
        <v>92</v>
      </c>
      <c r="C332" s="55" t="b">
        <f t="shared" si="0"/>
        <v>0</v>
      </c>
    </row>
    <row r="333" spans="1:3">
      <c r="A333" s="55" t="s">
        <v>289</v>
      </c>
      <c r="B333" s="55" t="s">
        <v>90</v>
      </c>
      <c r="C333" s="55" t="b">
        <f t="shared" si="0"/>
        <v>0</v>
      </c>
    </row>
    <row r="334" spans="1:3">
      <c r="A334" s="55" t="s">
        <v>289</v>
      </c>
      <c r="B334" s="55" t="s">
        <v>95</v>
      </c>
      <c r="C334" s="55" t="b">
        <f t="shared" si="0"/>
        <v>0</v>
      </c>
    </row>
    <row r="335" spans="1:3">
      <c r="A335" s="55" t="s">
        <v>290</v>
      </c>
      <c r="B335" s="55" t="s">
        <v>107</v>
      </c>
      <c r="C335" s="55" t="b">
        <f t="shared" si="0"/>
        <v>0</v>
      </c>
    </row>
    <row r="336" spans="1:3">
      <c r="A336" s="55" t="s">
        <v>290</v>
      </c>
      <c r="B336" s="55" t="s">
        <v>103</v>
      </c>
      <c r="C336" s="55" t="b">
        <f t="shared" si="0"/>
        <v>0</v>
      </c>
    </row>
    <row r="337" spans="1:3">
      <c r="A337" s="55" t="s">
        <v>290</v>
      </c>
      <c r="B337" s="55" t="s">
        <v>96</v>
      </c>
      <c r="C337" s="55" t="b">
        <f t="shared" si="0"/>
        <v>0</v>
      </c>
    </row>
    <row r="338" spans="1:3">
      <c r="A338" s="55" t="s">
        <v>290</v>
      </c>
      <c r="B338" s="55" t="s">
        <v>112</v>
      </c>
      <c r="C338" s="55" t="b">
        <f t="shared" si="0"/>
        <v>0</v>
      </c>
    </row>
    <row r="339" spans="1:3">
      <c r="A339" s="55" t="s">
        <v>290</v>
      </c>
      <c r="B339" s="55" t="s">
        <v>108</v>
      </c>
      <c r="C339" s="55" t="b">
        <f t="shared" si="0"/>
        <v>0</v>
      </c>
    </row>
    <row r="340" spans="1:3">
      <c r="A340" s="55" t="s">
        <v>290</v>
      </c>
      <c r="B340" s="55" t="s">
        <v>106</v>
      </c>
      <c r="C340" s="55" t="b">
        <f t="shared" si="0"/>
        <v>0</v>
      </c>
    </row>
    <row r="341" spans="1:3">
      <c r="A341" s="55" t="s">
        <v>290</v>
      </c>
      <c r="B341" s="55" t="s">
        <v>291</v>
      </c>
      <c r="C341" s="55" t="b">
        <f t="shared" si="0"/>
        <v>0</v>
      </c>
    </row>
    <row r="342" spans="1:3">
      <c r="A342" s="55" t="s">
        <v>290</v>
      </c>
      <c r="B342" s="55" t="s">
        <v>111</v>
      </c>
      <c r="C342" s="55" t="b">
        <f t="shared" si="0"/>
        <v>0</v>
      </c>
    </row>
    <row r="343" spans="1:3">
      <c r="A343" s="55" t="s">
        <v>290</v>
      </c>
      <c r="B343" s="55" t="s">
        <v>102</v>
      </c>
      <c r="C343" s="55" t="b">
        <f t="shared" si="0"/>
        <v>0</v>
      </c>
    </row>
    <row r="344" spans="1:3">
      <c r="A344" s="55" t="s">
        <v>290</v>
      </c>
      <c r="B344" s="55" t="s">
        <v>104</v>
      </c>
      <c r="C344" s="55" t="b">
        <f t="shared" si="0"/>
        <v>0</v>
      </c>
    </row>
    <row r="345" spans="1:3">
      <c r="A345" s="55" t="s">
        <v>290</v>
      </c>
      <c r="B345" s="55" t="s">
        <v>101</v>
      </c>
      <c r="C345" s="55" t="b">
        <f t="shared" si="0"/>
        <v>0</v>
      </c>
    </row>
    <row r="346" spans="1:3">
      <c r="A346" s="55" t="s">
        <v>290</v>
      </c>
      <c r="B346" s="55" t="s">
        <v>99</v>
      </c>
      <c r="C346" s="55" t="b">
        <f t="shared" si="0"/>
        <v>0</v>
      </c>
    </row>
    <row r="347" spans="1:3">
      <c r="A347" s="55" t="s">
        <v>290</v>
      </c>
      <c r="B347" s="55" t="s">
        <v>105</v>
      </c>
      <c r="C347" s="55" t="b">
        <f t="shared" si="0"/>
        <v>0</v>
      </c>
    </row>
    <row r="348" spans="1:3">
      <c r="A348" s="55" t="s">
        <v>290</v>
      </c>
      <c r="B348" s="55" t="s">
        <v>109</v>
      </c>
      <c r="C348" s="55" t="b">
        <f t="shared" si="0"/>
        <v>0</v>
      </c>
    </row>
    <row r="349" spans="1:3">
      <c r="A349" s="55" t="s">
        <v>290</v>
      </c>
      <c r="B349" s="55" t="s">
        <v>97</v>
      </c>
      <c r="C349" s="55" t="b">
        <f t="shared" si="0"/>
        <v>0</v>
      </c>
    </row>
    <row r="350" spans="1:3">
      <c r="A350" s="55" t="s">
        <v>290</v>
      </c>
      <c r="B350" s="55" t="s">
        <v>110</v>
      </c>
      <c r="C350" s="55" t="b">
        <f t="shared" si="0"/>
        <v>0</v>
      </c>
    </row>
    <row r="351" spans="1:3">
      <c r="A351" s="55" t="s">
        <v>290</v>
      </c>
      <c r="B351" s="55" t="s">
        <v>98</v>
      </c>
      <c r="C351" s="55" t="b">
        <f t="shared" si="0"/>
        <v>0</v>
      </c>
    </row>
    <row r="352" spans="1:3">
      <c r="A352" s="55" t="s">
        <v>292</v>
      </c>
      <c r="B352" s="55" t="s">
        <v>293</v>
      </c>
      <c r="C352" s="55" t="b">
        <v>0</v>
      </c>
    </row>
    <row r="353" spans="1:3">
      <c r="A353" s="55" t="s">
        <v>294</v>
      </c>
      <c r="B353" s="55" t="s">
        <v>115</v>
      </c>
      <c r="C353" s="55" t="b">
        <f>EXACT(B353,B351)</f>
        <v>0</v>
      </c>
    </row>
    <row r="354" spans="1:3">
      <c r="A354" s="55" t="s">
        <v>294</v>
      </c>
      <c r="B354" s="55" t="s">
        <v>118</v>
      </c>
      <c r="C354" s="55" t="b">
        <f t="shared" si="0"/>
        <v>0</v>
      </c>
    </row>
    <row r="355" spans="1:3">
      <c r="A355" s="55" t="s">
        <v>294</v>
      </c>
      <c r="B355" s="55" t="s">
        <v>114</v>
      </c>
      <c r="C355" s="55" t="b">
        <f t="shared" si="0"/>
        <v>0</v>
      </c>
    </row>
    <row r="356" spans="1:3">
      <c r="A356" s="55" t="s">
        <v>294</v>
      </c>
      <c r="B356" s="55" t="s">
        <v>116</v>
      </c>
      <c r="C356" s="55" t="b">
        <f t="shared" si="0"/>
        <v>0</v>
      </c>
    </row>
    <row r="357" spans="1:3">
      <c r="A357" s="55" t="s">
        <v>294</v>
      </c>
      <c r="B357" s="55" t="s">
        <v>119</v>
      </c>
      <c r="C357" s="55" t="b">
        <f t="shared" si="0"/>
        <v>0</v>
      </c>
    </row>
    <row r="358" spans="1:3">
      <c r="A358" s="55" t="s">
        <v>294</v>
      </c>
      <c r="B358" s="55" t="s">
        <v>120</v>
      </c>
      <c r="C358" s="55" t="b">
        <f t="shared" si="0"/>
        <v>0</v>
      </c>
    </row>
    <row r="359" spans="1:3">
      <c r="A359" s="55" t="s">
        <v>294</v>
      </c>
      <c r="B359" s="55" t="s">
        <v>121</v>
      </c>
      <c r="C359" s="55" t="b">
        <f t="shared" si="0"/>
        <v>0</v>
      </c>
    </row>
    <row r="360" spans="1:3">
      <c r="A360" s="55" t="s">
        <v>294</v>
      </c>
      <c r="B360" s="55" t="s">
        <v>117</v>
      </c>
      <c r="C360" s="55" t="b">
        <f t="shared" si="0"/>
        <v>0</v>
      </c>
    </row>
    <row r="361" spans="1:3">
      <c r="A361" s="55" t="s">
        <v>295</v>
      </c>
      <c r="B361" s="55" t="s">
        <v>126</v>
      </c>
      <c r="C361" s="55" t="b">
        <f t="shared" si="0"/>
        <v>0</v>
      </c>
    </row>
    <row r="362" spans="1:3">
      <c r="A362" s="55" t="s">
        <v>295</v>
      </c>
      <c r="B362" s="55" t="s">
        <v>125</v>
      </c>
      <c r="C362" s="55" t="b">
        <f t="shared" si="0"/>
        <v>0</v>
      </c>
    </row>
    <row r="363" spans="1:3">
      <c r="A363" s="55" t="s">
        <v>295</v>
      </c>
      <c r="B363" s="55" t="s">
        <v>130</v>
      </c>
      <c r="C363" s="55" t="b">
        <f t="shared" si="0"/>
        <v>0</v>
      </c>
    </row>
    <row r="364" spans="1:3">
      <c r="A364" s="55" t="s">
        <v>295</v>
      </c>
      <c r="B364" s="55" t="s">
        <v>127</v>
      </c>
      <c r="C364" s="55" t="b">
        <f t="shared" si="0"/>
        <v>0</v>
      </c>
    </row>
    <row r="365" spans="1:3">
      <c r="A365" s="55" t="s">
        <v>295</v>
      </c>
      <c r="B365" s="55" t="s">
        <v>131</v>
      </c>
      <c r="C365" s="55" t="b">
        <f t="shared" si="0"/>
        <v>0</v>
      </c>
    </row>
    <row r="366" spans="1:3">
      <c r="A366" s="55" t="s">
        <v>295</v>
      </c>
      <c r="B366" s="55" t="s">
        <v>132</v>
      </c>
      <c r="C366" s="55" t="b">
        <f t="shared" si="0"/>
        <v>0</v>
      </c>
    </row>
    <row r="367" spans="1:3">
      <c r="A367" s="55" t="s">
        <v>295</v>
      </c>
      <c r="B367" s="55" t="s">
        <v>133</v>
      </c>
      <c r="C367" s="55" t="b">
        <f t="shared" si="0"/>
        <v>0</v>
      </c>
    </row>
    <row r="368" spans="1:3">
      <c r="A368" s="55" t="s">
        <v>295</v>
      </c>
      <c r="B368" s="55" t="s">
        <v>128</v>
      </c>
      <c r="C368" s="55" t="b">
        <f t="shared" si="0"/>
        <v>0</v>
      </c>
    </row>
    <row r="369" spans="1:3">
      <c r="A369" s="55" t="s">
        <v>295</v>
      </c>
      <c r="B369" s="55" t="s">
        <v>129</v>
      </c>
      <c r="C369" s="55" t="b">
        <f t="shared" si="0"/>
        <v>0</v>
      </c>
    </row>
    <row r="370" spans="1:3">
      <c r="A370" s="55" t="s">
        <v>295</v>
      </c>
      <c r="B370" s="55" t="s">
        <v>124</v>
      </c>
      <c r="C370" s="55" t="b">
        <f t="shared" si="0"/>
        <v>0</v>
      </c>
    </row>
    <row r="371" spans="1:3">
      <c r="A371" s="55" t="s">
        <v>295</v>
      </c>
      <c r="B371" s="55" t="s">
        <v>122</v>
      </c>
      <c r="C371" s="55" t="b">
        <f t="shared" si="0"/>
        <v>0</v>
      </c>
    </row>
    <row r="372" spans="1:3">
      <c r="A372" s="55" t="s">
        <v>295</v>
      </c>
      <c r="B372" s="55" t="s">
        <v>123</v>
      </c>
      <c r="C372" s="55" t="b">
        <f t="shared" si="0"/>
        <v>0</v>
      </c>
    </row>
    <row r="373" spans="1:3">
      <c r="A373" s="55" t="s">
        <v>296</v>
      </c>
      <c r="B373" s="55" t="s">
        <v>138</v>
      </c>
      <c r="C373" s="55" t="b">
        <f t="shared" si="0"/>
        <v>0</v>
      </c>
    </row>
    <row r="374" spans="1:3">
      <c r="A374" s="55" t="s">
        <v>296</v>
      </c>
      <c r="B374" s="55" t="s">
        <v>134</v>
      </c>
      <c r="C374" s="55" t="s">
        <v>38</v>
      </c>
    </row>
    <row r="375" spans="1:3">
      <c r="A375" s="55" t="s">
        <v>296</v>
      </c>
      <c r="B375" s="55" t="s">
        <v>135</v>
      </c>
      <c r="C375" s="55" t="s">
        <v>38</v>
      </c>
    </row>
    <row r="376" spans="1:3">
      <c r="A376" s="55" t="s">
        <v>296</v>
      </c>
      <c r="B376" s="55" t="s">
        <v>136</v>
      </c>
      <c r="C376" s="55" t="s">
        <v>38</v>
      </c>
    </row>
    <row r="377" spans="1:3">
      <c r="A377" s="55" t="s">
        <v>296</v>
      </c>
      <c r="B377" s="55" t="s">
        <v>79</v>
      </c>
      <c r="C377" s="55" t="s">
        <v>38</v>
      </c>
    </row>
    <row r="378" spans="1:3">
      <c r="A378" s="55" t="s">
        <v>296</v>
      </c>
      <c r="B378" s="55" t="s">
        <v>81</v>
      </c>
      <c r="C378" s="55" t="s">
        <v>38</v>
      </c>
    </row>
    <row r="379" spans="1:3">
      <c r="A379" s="55" t="s">
        <v>296</v>
      </c>
      <c r="B379" s="55" t="s">
        <v>137</v>
      </c>
      <c r="C379" s="55" t="s">
        <v>38</v>
      </c>
    </row>
    <row r="380" spans="1:3">
      <c r="A380" s="55" t="s">
        <v>297</v>
      </c>
      <c r="B380" s="55" t="s">
        <v>142</v>
      </c>
      <c r="C380" s="55" t="s">
        <v>39</v>
      </c>
    </row>
    <row r="381" spans="1:3">
      <c r="A381" s="55" t="s">
        <v>297</v>
      </c>
      <c r="B381" s="55" t="s">
        <v>139</v>
      </c>
      <c r="C381" s="55" t="s">
        <v>39</v>
      </c>
    </row>
    <row r="382" spans="1:3">
      <c r="A382" s="55" t="s">
        <v>297</v>
      </c>
      <c r="B382" s="55" t="s">
        <v>140</v>
      </c>
      <c r="C382" s="55" t="s">
        <v>39</v>
      </c>
    </row>
    <row r="383" spans="1:3">
      <c r="A383" s="55" t="s">
        <v>297</v>
      </c>
      <c r="B383" s="55" t="s">
        <v>141</v>
      </c>
      <c r="C383" s="55" t="s">
        <v>39</v>
      </c>
    </row>
    <row r="384" spans="1:3">
      <c r="A384" s="55" t="s">
        <v>298</v>
      </c>
      <c r="B384" s="55" t="s">
        <v>268</v>
      </c>
      <c r="C384" s="55" t="s">
        <v>58</v>
      </c>
    </row>
    <row r="385" spans="1:3">
      <c r="A385" s="55" t="s">
        <v>298</v>
      </c>
      <c r="B385" s="55" t="s">
        <v>269</v>
      </c>
      <c r="C385" s="55" t="s">
        <v>58</v>
      </c>
    </row>
    <row r="386" spans="1:3">
      <c r="A386" s="55" t="s">
        <v>298</v>
      </c>
      <c r="B386" s="55" t="s">
        <v>267</v>
      </c>
      <c r="C386" s="55" t="s">
        <v>58</v>
      </c>
    </row>
    <row r="387" spans="1:3">
      <c r="A387" s="55" t="s">
        <v>299</v>
      </c>
      <c r="B387" s="55" t="s">
        <v>144</v>
      </c>
      <c r="C387" s="55" t="s">
        <v>40</v>
      </c>
    </row>
    <row r="388" spans="1:3">
      <c r="A388" s="55" t="s">
        <v>299</v>
      </c>
      <c r="B388" s="55" t="s">
        <v>148</v>
      </c>
      <c r="C388" s="55" t="s">
        <v>40</v>
      </c>
    </row>
    <row r="389" spans="1:3">
      <c r="A389" s="55" t="s">
        <v>299</v>
      </c>
      <c r="B389" s="55" t="s">
        <v>145</v>
      </c>
      <c r="C389" s="55" t="s">
        <v>40</v>
      </c>
    </row>
    <row r="390" spans="1:3">
      <c r="A390" s="55" t="s">
        <v>299</v>
      </c>
      <c r="B390" s="55" t="s">
        <v>147</v>
      </c>
      <c r="C390" s="55" t="s">
        <v>40</v>
      </c>
    </row>
    <row r="391" spans="1:3">
      <c r="A391" s="55" t="s">
        <v>299</v>
      </c>
      <c r="B391" s="55" t="s">
        <v>136</v>
      </c>
      <c r="C391" s="55" t="s">
        <v>40</v>
      </c>
    </row>
    <row r="392" spans="1:3">
      <c r="A392" s="55" t="s">
        <v>299</v>
      </c>
      <c r="B392" s="55" t="s">
        <v>143</v>
      </c>
      <c r="C392" s="55" t="s">
        <v>40</v>
      </c>
    </row>
    <row r="393" spans="1:3">
      <c r="A393" s="55" t="s">
        <v>299</v>
      </c>
      <c r="B393" s="55" t="s">
        <v>146</v>
      </c>
      <c r="C393" s="55" t="s">
        <v>40</v>
      </c>
    </row>
    <row r="394" spans="1:3">
      <c r="A394" s="55" t="s">
        <v>300</v>
      </c>
      <c r="B394" s="55" t="s">
        <v>152</v>
      </c>
      <c r="C394" s="55" t="s">
        <v>41</v>
      </c>
    </row>
    <row r="395" spans="1:3">
      <c r="A395" s="55" t="s">
        <v>300</v>
      </c>
      <c r="B395" s="55" t="s">
        <v>153</v>
      </c>
      <c r="C395" s="55" t="s">
        <v>41</v>
      </c>
    </row>
    <row r="396" spans="1:3">
      <c r="A396" s="55" t="s">
        <v>300</v>
      </c>
      <c r="B396" s="55" t="s">
        <v>151</v>
      </c>
      <c r="C396" s="55" t="s">
        <v>41</v>
      </c>
    </row>
    <row r="397" spans="1:3">
      <c r="A397" s="55" t="s">
        <v>300</v>
      </c>
      <c r="B397" s="55" t="s">
        <v>149</v>
      </c>
      <c r="C397" s="55" t="s">
        <v>41</v>
      </c>
    </row>
    <row r="398" spans="1:3">
      <c r="A398" s="55" t="s">
        <v>300</v>
      </c>
      <c r="B398" s="55" t="s">
        <v>150</v>
      </c>
      <c r="C398" s="55" t="s">
        <v>41</v>
      </c>
    </row>
    <row r="399" spans="1:3">
      <c r="A399" s="55" t="s">
        <v>301</v>
      </c>
      <c r="B399" s="55" t="s">
        <v>178</v>
      </c>
      <c r="C399" s="55" t="s">
        <v>44</v>
      </c>
    </row>
    <row r="400" spans="1:3">
      <c r="A400" s="55" t="s">
        <v>301</v>
      </c>
      <c r="B400" s="55" t="s">
        <v>177</v>
      </c>
      <c r="C400" s="55" t="s">
        <v>44</v>
      </c>
    </row>
    <row r="401" spans="1:3">
      <c r="A401" s="55" t="s">
        <v>301</v>
      </c>
      <c r="B401" s="55" t="s">
        <v>176</v>
      </c>
      <c r="C401" s="55" t="s">
        <v>44</v>
      </c>
    </row>
    <row r="402" spans="1:3">
      <c r="A402" s="55" t="s">
        <v>301</v>
      </c>
      <c r="B402" s="55" t="s">
        <v>179</v>
      </c>
      <c r="C402" s="55" t="s">
        <v>44</v>
      </c>
    </row>
    <row r="403" spans="1:3">
      <c r="A403" s="55" t="s">
        <v>301</v>
      </c>
      <c r="B403" s="55" t="s">
        <v>180</v>
      </c>
      <c r="C403" s="55" t="s">
        <v>44</v>
      </c>
    </row>
    <row r="404" spans="1:3">
      <c r="A404" s="55" t="s">
        <v>302</v>
      </c>
      <c r="B404" s="55" t="s">
        <v>154</v>
      </c>
      <c r="C404" s="55" t="s">
        <v>42</v>
      </c>
    </row>
    <row r="405" spans="1:3">
      <c r="A405" s="55" t="s">
        <v>302</v>
      </c>
      <c r="B405" s="55" t="s">
        <v>155</v>
      </c>
      <c r="C405" s="55" t="s">
        <v>42</v>
      </c>
    </row>
    <row r="406" spans="1:3">
      <c r="A406" s="55" t="s">
        <v>302</v>
      </c>
      <c r="B406" s="55" t="s">
        <v>159</v>
      </c>
      <c r="C406" s="55" t="s">
        <v>42</v>
      </c>
    </row>
    <row r="407" spans="1:3">
      <c r="A407" s="55" t="s">
        <v>302</v>
      </c>
      <c r="B407" s="55" t="s">
        <v>158</v>
      </c>
      <c r="C407" s="55" t="s">
        <v>42</v>
      </c>
    </row>
    <row r="408" spans="1:3">
      <c r="A408" s="55" t="s">
        <v>302</v>
      </c>
      <c r="B408" s="55" t="s">
        <v>156</v>
      </c>
      <c r="C408" s="55" t="s">
        <v>42</v>
      </c>
    </row>
    <row r="409" spans="1:3">
      <c r="A409" s="55" t="s">
        <v>302</v>
      </c>
      <c r="B409" s="55" t="s">
        <v>160</v>
      </c>
      <c r="C409" s="55" t="s">
        <v>42</v>
      </c>
    </row>
    <row r="410" spans="1:3">
      <c r="A410" s="55" t="s">
        <v>302</v>
      </c>
      <c r="B410" s="55" t="s">
        <v>161</v>
      </c>
      <c r="C410" s="55" t="s">
        <v>42</v>
      </c>
    </row>
    <row r="411" spans="1:3">
      <c r="A411" s="55" t="s">
        <v>302</v>
      </c>
      <c r="B411" s="55" t="s">
        <v>157</v>
      </c>
      <c r="C411" s="55" t="s">
        <v>42</v>
      </c>
    </row>
    <row r="412" spans="1:3">
      <c r="A412" s="55" t="s">
        <v>303</v>
      </c>
      <c r="B412" s="55" t="s">
        <v>169</v>
      </c>
      <c r="C412" s="55" t="s">
        <v>43</v>
      </c>
    </row>
    <row r="413" spans="1:3">
      <c r="A413" s="55" t="s">
        <v>303</v>
      </c>
      <c r="B413" s="55" t="s">
        <v>164</v>
      </c>
      <c r="C413" s="55" t="s">
        <v>43</v>
      </c>
    </row>
    <row r="414" spans="1:3">
      <c r="A414" s="55" t="s">
        <v>303</v>
      </c>
      <c r="B414" s="55" t="s">
        <v>167</v>
      </c>
      <c r="C414" s="55" t="s">
        <v>43</v>
      </c>
    </row>
    <row r="415" spans="1:3">
      <c r="A415" s="55" t="s">
        <v>303</v>
      </c>
      <c r="B415" s="55" t="s">
        <v>168</v>
      </c>
      <c r="C415" s="55" t="s">
        <v>43</v>
      </c>
    </row>
    <row r="416" spans="1:3">
      <c r="A416" s="55" t="s">
        <v>303</v>
      </c>
      <c r="B416" s="55" t="s">
        <v>170</v>
      </c>
      <c r="C416" s="55" t="s">
        <v>43</v>
      </c>
    </row>
    <row r="417" spans="1:3">
      <c r="A417" s="55" t="s">
        <v>303</v>
      </c>
      <c r="B417" s="55" t="s">
        <v>171</v>
      </c>
      <c r="C417" s="55" t="s">
        <v>43</v>
      </c>
    </row>
    <row r="418" spans="1:3">
      <c r="A418" s="55" t="s">
        <v>303</v>
      </c>
      <c r="B418" s="55" t="s">
        <v>172</v>
      </c>
      <c r="C418" s="55" t="s">
        <v>43</v>
      </c>
    </row>
    <row r="419" spans="1:3">
      <c r="A419" s="55" t="s">
        <v>303</v>
      </c>
      <c r="B419" s="55" t="s">
        <v>165</v>
      </c>
      <c r="C419" s="55" t="s">
        <v>43</v>
      </c>
    </row>
    <row r="420" spans="1:3">
      <c r="A420" s="55" t="s">
        <v>303</v>
      </c>
      <c r="B420" s="55" t="s">
        <v>174</v>
      </c>
      <c r="C420" s="55" t="s">
        <v>43</v>
      </c>
    </row>
    <row r="421" spans="1:3">
      <c r="A421" s="55" t="s">
        <v>303</v>
      </c>
      <c r="B421" s="55" t="s">
        <v>162</v>
      </c>
      <c r="C421" s="55" t="s">
        <v>43</v>
      </c>
    </row>
    <row r="422" spans="1:3">
      <c r="A422" s="55" t="s">
        <v>303</v>
      </c>
      <c r="B422" s="55" t="s">
        <v>175</v>
      </c>
      <c r="C422" s="55" t="s">
        <v>43</v>
      </c>
    </row>
    <row r="423" spans="1:3">
      <c r="A423" s="55" t="s">
        <v>303</v>
      </c>
      <c r="B423" s="55" t="s">
        <v>173</v>
      </c>
      <c r="C423" s="55" t="s">
        <v>43</v>
      </c>
    </row>
    <row r="424" spans="1:3">
      <c r="A424" s="55" t="s">
        <v>303</v>
      </c>
      <c r="B424" s="55" t="s">
        <v>166</v>
      </c>
      <c r="C424" s="55" t="s">
        <v>43</v>
      </c>
    </row>
    <row r="425" spans="1:3">
      <c r="A425" s="55" t="s">
        <v>303</v>
      </c>
      <c r="B425" s="55" t="s">
        <v>163</v>
      </c>
      <c r="C425" s="55" t="s">
        <v>43</v>
      </c>
    </row>
    <row r="426" spans="1:3">
      <c r="A426" s="55" t="s">
        <v>304</v>
      </c>
      <c r="B426" s="55" t="s">
        <v>276</v>
      </c>
      <c r="C426" s="55" t="s">
        <v>62</v>
      </c>
    </row>
    <row r="427" spans="1:3">
      <c r="A427" s="55" t="s">
        <v>305</v>
      </c>
      <c r="B427" s="55" t="s">
        <v>188</v>
      </c>
      <c r="C427" s="55" t="s">
        <v>46</v>
      </c>
    </row>
    <row r="428" spans="1:3">
      <c r="A428" s="55" t="s">
        <v>305</v>
      </c>
      <c r="B428" s="55" t="s">
        <v>190</v>
      </c>
      <c r="C428" s="55" t="s">
        <v>46</v>
      </c>
    </row>
    <row r="429" spans="1:3">
      <c r="A429" s="55" t="s">
        <v>305</v>
      </c>
      <c r="B429" s="55" t="s">
        <v>189</v>
      </c>
      <c r="C429" s="55" t="s">
        <v>46</v>
      </c>
    </row>
    <row r="430" spans="1:3">
      <c r="A430" s="55" t="s">
        <v>305</v>
      </c>
      <c r="B430" s="55" t="s">
        <v>191</v>
      </c>
      <c r="C430" s="55" t="s">
        <v>46</v>
      </c>
    </row>
    <row r="431" spans="1:3">
      <c r="A431" s="55" t="s">
        <v>305</v>
      </c>
      <c r="B431" s="55" t="s">
        <v>186</v>
      </c>
      <c r="C431" s="55" t="s">
        <v>46</v>
      </c>
    </row>
    <row r="432" spans="1:3">
      <c r="A432" s="55" t="s">
        <v>305</v>
      </c>
      <c r="B432" s="55" t="s">
        <v>187</v>
      </c>
      <c r="C432" s="55" t="s">
        <v>46</v>
      </c>
    </row>
    <row r="433" spans="1:3">
      <c r="A433" s="55" t="s">
        <v>306</v>
      </c>
      <c r="B433" s="55" t="s">
        <v>277</v>
      </c>
      <c r="C433" s="55" t="s">
        <v>63</v>
      </c>
    </row>
    <row r="434" spans="1:3">
      <c r="A434" s="55" t="s">
        <v>307</v>
      </c>
      <c r="B434" s="55" t="s">
        <v>182</v>
      </c>
      <c r="C434" s="55" t="s">
        <v>45</v>
      </c>
    </row>
    <row r="435" spans="1:3">
      <c r="A435" s="55" t="s">
        <v>307</v>
      </c>
      <c r="B435" s="55" t="s">
        <v>185</v>
      </c>
      <c r="C435" s="55" t="s">
        <v>45</v>
      </c>
    </row>
    <row r="436" spans="1:3">
      <c r="A436" s="55" t="s">
        <v>307</v>
      </c>
      <c r="B436" s="55" t="s">
        <v>183</v>
      </c>
      <c r="C436" s="55" t="s">
        <v>45</v>
      </c>
    </row>
    <row r="437" spans="1:3">
      <c r="A437" s="55" t="s">
        <v>307</v>
      </c>
      <c r="B437" s="55" t="s">
        <v>181</v>
      </c>
      <c r="C437" s="55" t="s">
        <v>45</v>
      </c>
    </row>
    <row r="438" spans="1:3">
      <c r="A438" s="55" t="s">
        <v>307</v>
      </c>
      <c r="B438" s="55" t="s">
        <v>184</v>
      </c>
      <c r="C438" s="55" t="s">
        <v>45</v>
      </c>
    </row>
    <row r="439" spans="1:3">
      <c r="A439" s="55" t="s">
        <v>308</v>
      </c>
      <c r="B439" s="55" t="s">
        <v>195</v>
      </c>
      <c r="C439" s="55" t="s">
        <v>47</v>
      </c>
    </row>
    <row r="440" spans="1:3">
      <c r="A440" s="55" t="s">
        <v>308</v>
      </c>
      <c r="B440" s="55" t="s">
        <v>194</v>
      </c>
      <c r="C440" s="55" t="s">
        <v>47</v>
      </c>
    </row>
    <row r="441" spans="1:3">
      <c r="A441" s="55" t="s">
        <v>308</v>
      </c>
      <c r="B441" s="55" t="s">
        <v>198</v>
      </c>
      <c r="C441" s="55" t="s">
        <v>47</v>
      </c>
    </row>
    <row r="442" spans="1:3">
      <c r="A442" s="55" t="s">
        <v>308</v>
      </c>
      <c r="B442" s="55" t="s">
        <v>196</v>
      </c>
      <c r="C442" s="55" t="s">
        <v>47</v>
      </c>
    </row>
    <row r="443" spans="1:3">
      <c r="A443" s="55" t="s">
        <v>308</v>
      </c>
      <c r="B443" s="55" t="s">
        <v>197</v>
      </c>
      <c r="C443" s="55" t="s">
        <v>47</v>
      </c>
    </row>
    <row r="444" spans="1:3">
      <c r="A444" s="55" t="s">
        <v>308</v>
      </c>
      <c r="B444" s="55" t="s">
        <v>199</v>
      </c>
      <c r="C444" s="55" t="s">
        <v>47</v>
      </c>
    </row>
    <row r="445" spans="1:3">
      <c r="A445" s="55" t="s">
        <v>308</v>
      </c>
      <c r="B445" s="55" t="s">
        <v>193</v>
      </c>
      <c r="C445" s="55" t="s">
        <v>47</v>
      </c>
    </row>
    <row r="446" spans="1:3">
      <c r="A446" s="55" t="s">
        <v>308</v>
      </c>
      <c r="B446" s="55" t="s">
        <v>192</v>
      </c>
      <c r="C446" s="55" t="s">
        <v>47</v>
      </c>
    </row>
    <row r="447" spans="1:3">
      <c r="A447" s="55" t="s">
        <v>309</v>
      </c>
      <c r="B447" s="55" t="s">
        <v>203</v>
      </c>
      <c r="C447" s="55" t="s">
        <v>48</v>
      </c>
    </row>
    <row r="448" spans="1:3">
      <c r="A448" s="55" t="s">
        <v>309</v>
      </c>
      <c r="B448" s="55" t="s">
        <v>202</v>
      </c>
      <c r="C448" s="55" t="s">
        <v>48</v>
      </c>
    </row>
    <row r="449" spans="1:3">
      <c r="A449" s="55" t="s">
        <v>309</v>
      </c>
      <c r="B449" s="55" t="s">
        <v>204</v>
      </c>
      <c r="C449" s="55" t="s">
        <v>48</v>
      </c>
    </row>
    <row r="450" spans="1:3">
      <c r="A450" s="55" t="s">
        <v>309</v>
      </c>
      <c r="B450" s="55" t="s">
        <v>200</v>
      </c>
      <c r="C450" s="55" t="s">
        <v>48</v>
      </c>
    </row>
    <row r="451" spans="1:3">
      <c r="A451" s="55" t="s">
        <v>309</v>
      </c>
      <c r="B451" s="55" t="s">
        <v>201</v>
      </c>
      <c r="C451" s="55" t="s">
        <v>48</v>
      </c>
    </row>
    <row r="452" spans="1:3">
      <c r="A452" s="55" t="s">
        <v>310</v>
      </c>
      <c r="B452" s="55" t="s">
        <v>211</v>
      </c>
      <c r="C452" s="55" t="s">
        <v>49</v>
      </c>
    </row>
    <row r="453" spans="1:3">
      <c r="A453" s="55" t="s">
        <v>310</v>
      </c>
      <c r="B453" s="55" t="s">
        <v>208</v>
      </c>
      <c r="C453" s="55" t="s">
        <v>49</v>
      </c>
    </row>
    <row r="454" spans="1:3">
      <c r="A454" s="55" t="s">
        <v>310</v>
      </c>
      <c r="B454" s="55" t="s">
        <v>210</v>
      </c>
      <c r="C454" s="55" t="s">
        <v>49</v>
      </c>
    </row>
    <row r="455" spans="1:3">
      <c r="A455" s="55" t="s">
        <v>310</v>
      </c>
      <c r="B455" s="55" t="s">
        <v>205</v>
      </c>
      <c r="C455" s="55" t="s">
        <v>49</v>
      </c>
    </row>
    <row r="456" spans="1:3">
      <c r="A456" s="55" t="s">
        <v>310</v>
      </c>
      <c r="B456" s="55" t="s">
        <v>206</v>
      </c>
      <c r="C456" s="55" t="s">
        <v>49</v>
      </c>
    </row>
    <row r="457" spans="1:3">
      <c r="A457" s="55" t="s">
        <v>310</v>
      </c>
      <c r="B457" s="55" t="s">
        <v>212</v>
      </c>
      <c r="C457" s="55" t="s">
        <v>49</v>
      </c>
    </row>
    <row r="458" spans="1:3">
      <c r="A458" s="55" t="s">
        <v>310</v>
      </c>
      <c r="B458" s="55" t="s">
        <v>207</v>
      </c>
      <c r="C458" s="55" t="s">
        <v>49</v>
      </c>
    </row>
    <row r="459" spans="1:3">
      <c r="A459" s="55" t="s">
        <v>310</v>
      </c>
      <c r="B459" s="55" t="s">
        <v>209</v>
      </c>
      <c r="C459" s="55" t="s">
        <v>49</v>
      </c>
    </row>
    <row r="460" spans="1:3">
      <c r="A460" s="55" t="s">
        <v>311</v>
      </c>
      <c r="B460" s="55" t="s">
        <v>213</v>
      </c>
      <c r="C460" s="55" t="s">
        <v>50</v>
      </c>
    </row>
    <row r="461" spans="1:3">
      <c r="A461" s="55" t="s">
        <v>311</v>
      </c>
      <c r="B461" s="55" t="s">
        <v>214</v>
      </c>
      <c r="C461" s="55" t="s">
        <v>50</v>
      </c>
    </row>
    <row r="462" spans="1:3">
      <c r="A462" s="55" t="s">
        <v>311</v>
      </c>
      <c r="B462" s="55" t="s">
        <v>215</v>
      </c>
      <c r="C462" s="55" t="s">
        <v>50</v>
      </c>
    </row>
    <row r="463" spans="1:3">
      <c r="A463" s="55" t="s">
        <v>311</v>
      </c>
      <c r="B463" s="55" t="s">
        <v>216</v>
      </c>
      <c r="C463" s="55" t="s">
        <v>50</v>
      </c>
    </row>
    <row r="464" spans="1:3">
      <c r="A464" s="55" t="s">
        <v>311</v>
      </c>
      <c r="B464" s="55" t="s">
        <v>217</v>
      </c>
      <c r="C464" s="55" t="s">
        <v>50</v>
      </c>
    </row>
    <row r="465" spans="1:3">
      <c r="A465" s="55" t="s">
        <v>311</v>
      </c>
      <c r="B465" s="55" t="s">
        <v>218</v>
      </c>
      <c r="C465" s="55" t="s">
        <v>50</v>
      </c>
    </row>
    <row r="466" spans="1:3">
      <c r="A466" s="55" t="s">
        <v>312</v>
      </c>
      <c r="B466" s="55" t="s">
        <v>273</v>
      </c>
      <c r="C466" s="55" t="s">
        <v>59</v>
      </c>
    </row>
    <row r="467" spans="1:3">
      <c r="A467" s="55" t="s">
        <v>312</v>
      </c>
      <c r="B467" s="55" t="s">
        <v>270</v>
      </c>
      <c r="C467" s="55" t="s">
        <v>59</v>
      </c>
    </row>
    <row r="468" spans="1:3">
      <c r="A468" s="55" t="s">
        <v>312</v>
      </c>
      <c r="B468" s="55" t="s">
        <v>272</v>
      </c>
      <c r="C468" s="55" t="s">
        <v>59</v>
      </c>
    </row>
    <row r="469" spans="1:3">
      <c r="A469" s="55" t="s">
        <v>312</v>
      </c>
      <c r="B469" s="55" t="s">
        <v>271</v>
      </c>
      <c r="C469" s="55" t="s">
        <v>59</v>
      </c>
    </row>
    <row r="470" spans="1:3">
      <c r="A470" s="55" t="s">
        <v>313</v>
      </c>
      <c r="B470" s="55" t="s">
        <v>220</v>
      </c>
      <c r="C470" s="55" t="s">
        <v>51</v>
      </c>
    </row>
    <row r="471" spans="1:3">
      <c r="A471" s="55" t="s">
        <v>313</v>
      </c>
      <c r="B471" s="55" t="s">
        <v>219</v>
      </c>
      <c r="C471" s="55" t="s">
        <v>51</v>
      </c>
    </row>
    <row r="472" spans="1:3">
      <c r="A472" s="55" t="s">
        <v>313</v>
      </c>
      <c r="B472" s="55" t="s">
        <v>221</v>
      </c>
      <c r="C472" s="55" t="s">
        <v>51</v>
      </c>
    </row>
    <row r="473" spans="1:3">
      <c r="A473" s="55" t="s">
        <v>314</v>
      </c>
      <c r="B473" s="55" t="s">
        <v>225</v>
      </c>
      <c r="C473" s="55" t="s">
        <v>52</v>
      </c>
    </row>
    <row r="474" spans="1:3">
      <c r="A474" s="55" t="s">
        <v>314</v>
      </c>
      <c r="B474" s="55" t="s">
        <v>224</v>
      </c>
      <c r="C474" s="55" t="s">
        <v>52</v>
      </c>
    </row>
    <row r="475" spans="1:3">
      <c r="A475" s="55" t="s">
        <v>314</v>
      </c>
      <c r="B475" s="55" t="s">
        <v>223</v>
      </c>
      <c r="C475" s="55" t="s">
        <v>52</v>
      </c>
    </row>
    <row r="476" spans="1:3">
      <c r="A476" s="55" t="s">
        <v>314</v>
      </c>
      <c r="B476" s="55" t="s">
        <v>222</v>
      </c>
      <c r="C476" s="55" t="s">
        <v>52</v>
      </c>
    </row>
    <row r="477" spans="1:3">
      <c r="A477" s="55" t="s">
        <v>314</v>
      </c>
      <c r="B477" s="55" t="s">
        <v>226</v>
      </c>
      <c r="C477" s="55" t="s">
        <v>52</v>
      </c>
    </row>
    <row r="478" spans="1:3">
      <c r="A478" s="55" t="s">
        <v>315</v>
      </c>
      <c r="B478" s="55" t="s">
        <v>274</v>
      </c>
      <c r="C478" s="55" t="s">
        <v>60</v>
      </c>
    </row>
    <row r="479" spans="1:3">
      <c r="A479" s="55" t="s">
        <v>316</v>
      </c>
      <c r="B479" s="55" t="s">
        <v>227</v>
      </c>
      <c r="C479" s="55" t="s">
        <v>53</v>
      </c>
    </row>
    <row r="480" spans="1:3">
      <c r="A480" s="55" t="s">
        <v>316</v>
      </c>
      <c r="B480" s="55" t="s">
        <v>228</v>
      </c>
      <c r="C480" s="55" t="s">
        <v>53</v>
      </c>
    </row>
    <row r="481" spans="1:3">
      <c r="A481" s="55" t="s">
        <v>316</v>
      </c>
      <c r="B481" s="55" t="s">
        <v>229</v>
      </c>
      <c r="C481" s="55" t="s">
        <v>53</v>
      </c>
    </row>
    <row r="482" spans="1:3">
      <c r="A482" s="55" t="s">
        <v>316</v>
      </c>
      <c r="B482" s="55" t="s">
        <v>232</v>
      </c>
      <c r="C482" s="55" t="s">
        <v>53</v>
      </c>
    </row>
    <row r="483" spans="1:3">
      <c r="A483" s="55" t="s">
        <v>316</v>
      </c>
      <c r="B483" s="55" t="s">
        <v>230</v>
      </c>
      <c r="C483" s="55" t="s">
        <v>53</v>
      </c>
    </row>
    <row r="484" spans="1:3">
      <c r="A484" s="55" t="s">
        <v>316</v>
      </c>
      <c r="B484" s="55" t="s">
        <v>236</v>
      </c>
      <c r="C484" s="55" t="s">
        <v>53</v>
      </c>
    </row>
    <row r="485" spans="1:3">
      <c r="A485" s="55" t="s">
        <v>316</v>
      </c>
      <c r="B485" s="55" t="s">
        <v>237</v>
      </c>
      <c r="C485" s="55" t="s">
        <v>53</v>
      </c>
    </row>
    <row r="486" spans="1:3">
      <c r="A486" s="55" t="s">
        <v>316</v>
      </c>
      <c r="B486" s="55" t="s">
        <v>233</v>
      </c>
      <c r="C486" s="55" t="s">
        <v>53</v>
      </c>
    </row>
    <row r="487" spans="1:3">
      <c r="A487" s="55" t="s">
        <v>316</v>
      </c>
      <c r="B487" s="55" t="s">
        <v>234</v>
      </c>
      <c r="C487" s="55" t="s">
        <v>53</v>
      </c>
    </row>
    <row r="488" spans="1:3">
      <c r="A488" s="55" t="s">
        <v>316</v>
      </c>
      <c r="B488" s="55" t="s">
        <v>235</v>
      </c>
      <c r="C488" s="55" t="s">
        <v>53</v>
      </c>
    </row>
    <row r="489" spans="1:3">
      <c r="A489" s="55" t="s">
        <v>316</v>
      </c>
      <c r="B489" s="55" t="s">
        <v>231</v>
      </c>
      <c r="C489" s="55" t="s">
        <v>53</v>
      </c>
    </row>
    <row r="490" spans="1:3">
      <c r="A490" s="55" t="s">
        <v>317</v>
      </c>
      <c r="B490" s="55" t="s">
        <v>238</v>
      </c>
      <c r="C490" s="55" t="s">
        <v>54</v>
      </c>
    </row>
    <row r="491" spans="1:3">
      <c r="A491" s="55" t="s">
        <v>317</v>
      </c>
      <c r="B491" s="55" t="s">
        <v>240</v>
      </c>
      <c r="C491" s="55" t="s">
        <v>54</v>
      </c>
    </row>
    <row r="492" spans="1:3">
      <c r="A492" s="55" t="s">
        <v>317</v>
      </c>
      <c r="B492" s="55" t="s">
        <v>136</v>
      </c>
      <c r="C492" s="55" t="s">
        <v>54</v>
      </c>
    </row>
    <row r="493" spans="1:3">
      <c r="A493" s="55" t="s">
        <v>317</v>
      </c>
      <c r="B493" s="55" t="s">
        <v>239</v>
      </c>
      <c r="C493" s="55" t="s">
        <v>54</v>
      </c>
    </row>
    <row r="494" spans="1:3">
      <c r="A494" s="55" t="s">
        <v>318</v>
      </c>
      <c r="B494" s="55" t="s">
        <v>248</v>
      </c>
      <c r="C494" s="55" t="s">
        <v>55</v>
      </c>
    </row>
    <row r="495" spans="1:3">
      <c r="A495" s="55" t="s">
        <v>318</v>
      </c>
      <c r="B495" s="55" t="s">
        <v>247</v>
      </c>
      <c r="C495" s="55" t="s">
        <v>55</v>
      </c>
    </row>
    <row r="496" spans="1:3">
      <c r="A496" s="55" t="s">
        <v>318</v>
      </c>
      <c r="B496" s="55" t="s">
        <v>242</v>
      </c>
      <c r="C496" s="55" t="s">
        <v>55</v>
      </c>
    </row>
    <row r="497" spans="1:3">
      <c r="A497" s="55" t="s">
        <v>318</v>
      </c>
      <c r="B497" s="55" t="s">
        <v>246</v>
      </c>
      <c r="C497" s="55" t="s">
        <v>55</v>
      </c>
    </row>
    <row r="498" spans="1:3">
      <c r="A498" s="55" t="s">
        <v>318</v>
      </c>
      <c r="B498" s="55" t="s">
        <v>243</v>
      </c>
      <c r="C498" s="55" t="s">
        <v>55</v>
      </c>
    </row>
    <row r="499" spans="1:3">
      <c r="A499" s="55" t="s">
        <v>318</v>
      </c>
      <c r="B499" s="55" t="s">
        <v>241</v>
      </c>
      <c r="C499" s="55" t="s">
        <v>55</v>
      </c>
    </row>
    <row r="500" spans="1:3">
      <c r="A500" s="55" t="s">
        <v>318</v>
      </c>
      <c r="B500" s="55" t="s">
        <v>245</v>
      </c>
      <c r="C500" s="55" t="s">
        <v>55</v>
      </c>
    </row>
    <row r="501" spans="1:3">
      <c r="A501" s="55" t="s">
        <v>318</v>
      </c>
      <c r="B501" s="55" t="s">
        <v>244</v>
      </c>
      <c r="C501" s="55" t="s">
        <v>55</v>
      </c>
    </row>
    <row r="502" spans="1:3">
      <c r="A502" s="55" t="s">
        <v>318</v>
      </c>
      <c r="B502" s="55" t="s">
        <v>250</v>
      </c>
      <c r="C502" s="55" t="s">
        <v>55</v>
      </c>
    </row>
    <row r="503" spans="1:3">
      <c r="A503" s="55" t="s">
        <v>318</v>
      </c>
      <c r="B503" s="55" t="s">
        <v>249</v>
      </c>
      <c r="C503" s="55" t="s">
        <v>55</v>
      </c>
    </row>
    <row r="504" spans="1:3">
      <c r="A504" s="55" t="s">
        <v>319</v>
      </c>
      <c r="B504" s="55" t="s">
        <v>262</v>
      </c>
      <c r="C504" s="55" t="s">
        <v>56</v>
      </c>
    </row>
    <row r="505" spans="1:3">
      <c r="A505" s="55" t="s">
        <v>319</v>
      </c>
      <c r="B505" s="55" t="s">
        <v>257</v>
      </c>
      <c r="C505" s="55" t="s">
        <v>56</v>
      </c>
    </row>
    <row r="506" spans="1:3">
      <c r="A506" s="55" t="s">
        <v>319</v>
      </c>
      <c r="B506" s="55" t="s">
        <v>261</v>
      </c>
      <c r="C506" s="55" t="s">
        <v>56</v>
      </c>
    </row>
    <row r="507" spans="1:3">
      <c r="A507" s="55" t="s">
        <v>319</v>
      </c>
      <c r="B507" s="55" t="s">
        <v>144</v>
      </c>
      <c r="C507" s="55" t="s">
        <v>56</v>
      </c>
    </row>
    <row r="508" spans="1:3">
      <c r="A508" s="55" t="s">
        <v>319</v>
      </c>
      <c r="B508" s="55" t="s">
        <v>254</v>
      </c>
      <c r="C508" s="55" t="s">
        <v>56</v>
      </c>
    </row>
    <row r="509" spans="1:3">
      <c r="A509" s="55" t="s">
        <v>319</v>
      </c>
      <c r="B509" s="55" t="s">
        <v>253</v>
      </c>
      <c r="C509" s="55" t="s">
        <v>56</v>
      </c>
    </row>
    <row r="510" spans="1:3">
      <c r="A510" s="55" t="s">
        <v>319</v>
      </c>
      <c r="B510" s="55" t="s">
        <v>252</v>
      </c>
      <c r="C510" s="55" t="s">
        <v>56</v>
      </c>
    </row>
    <row r="511" spans="1:3">
      <c r="A511" s="55" t="s">
        <v>319</v>
      </c>
      <c r="B511" s="55" t="s">
        <v>256</v>
      </c>
      <c r="C511" s="55" t="s">
        <v>56</v>
      </c>
    </row>
    <row r="512" spans="1:3">
      <c r="A512" s="55" t="s">
        <v>319</v>
      </c>
      <c r="B512" s="55" t="s">
        <v>263</v>
      </c>
      <c r="C512" s="55" t="s">
        <v>56</v>
      </c>
    </row>
    <row r="513" spans="1:3">
      <c r="A513" s="55" t="s">
        <v>319</v>
      </c>
      <c r="B513" s="55" t="s">
        <v>260</v>
      </c>
      <c r="C513" s="55" t="s">
        <v>56</v>
      </c>
    </row>
    <row r="514" spans="1:3">
      <c r="A514" s="55" t="s">
        <v>319</v>
      </c>
      <c r="B514" s="55" t="s">
        <v>259</v>
      </c>
      <c r="C514" s="55" t="s">
        <v>56</v>
      </c>
    </row>
    <row r="515" spans="1:3">
      <c r="A515" s="55" t="s">
        <v>319</v>
      </c>
      <c r="B515" s="55" t="s">
        <v>146</v>
      </c>
      <c r="C515" s="55" t="s">
        <v>56</v>
      </c>
    </row>
    <row r="516" spans="1:3">
      <c r="A516" s="55" t="s">
        <v>319</v>
      </c>
      <c r="B516" s="55" t="s">
        <v>251</v>
      </c>
      <c r="C516" s="55" t="s">
        <v>56</v>
      </c>
    </row>
    <row r="517" spans="1:3">
      <c r="A517" s="55" t="s">
        <v>319</v>
      </c>
      <c r="B517" s="55" t="s">
        <v>258</v>
      </c>
      <c r="C517" s="55" t="s">
        <v>56</v>
      </c>
    </row>
    <row r="518" spans="1:3">
      <c r="A518" s="55" t="s">
        <v>319</v>
      </c>
      <c r="B518" s="55" t="s">
        <v>255</v>
      </c>
      <c r="C518" s="55" t="s">
        <v>56</v>
      </c>
    </row>
    <row r="519" spans="1:3">
      <c r="A519" s="55" t="s">
        <v>320</v>
      </c>
      <c r="B519" s="55" t="s">
        <v>278</v>
      </c>
      <c r="C519" s="55" t="s">
        <v>64</v>
      </c>
    </row>
    <row r="520" spans="1:3">
      <c r="A520" s="55" t="s">
        <v>321</v>
      </c>
      <c r="B520" s="55" t="s">
        <v>279</v>
      </c>
      <c r="C520" s="55" t="s">
        <v>65</v>
      </c>
    </row>
    <row r="524" spans="1:3">
      <c r="A524" s="55" t="s">
        <v>286</v>
      </c>
      <c r="B524" s="55" t="b">
        <v>0</v>
      </c>
    </row>
    <row r="525" spans="1:3">
      <c r="A525" s="55" t="s">
        <v>287</v>
      </c>
      <c r="B525" s="55" t="b">
        <f>EXACT(A525,A524)</f>
        <v>0</v>
      </c>
    </row>
    <row r="526" spans="1:3">
      <c r="A526" s="55" t="s">
        <v>288</v>
      </c>
      <c r="B526" s="55" t="b">
        <f t="shared" ref="B526:B556" si="2">EXACT(A526,A525)</f>
        <v>0</v>
      </c>
    </row>
    <row r="527" spans="1:3">
      <c r="A527" s="55" t="s">
        <v>289</v>
      </c>
      <c r="B527" s="55" t="b">
        <f t="shared" si="2"/>
        <v>0</v>
      </c>
    </row>
    <row r="528" spans="1:3">
      <c r="A528" s="55" t="s">
        <v>290</v>
      </c>
      <c r="B528" s="55" t="b">
        <f t="shared" si="2"/>
        <v>0</v>
      </c>
    </row>
    <row r="529" spans="1:2">
      <c r="A529" s="55" t="s">
        <v>294</v>
      </c>
      <c r="B529" s="55" t="b">
        <f t="shared" si="2"/>
        <v>0</v>
      </c>
    </row>
    <row r="530" spans="1:2">
      <c r="A530" s="55" t="s">
        <v>295</v>
      </c>
      <c r="B530" s="55" t="b">
        <f t="shared" si="2"/>
        <v>0</v>
      </c>
    </row>
    <row r="531" spans="1:2">
      <c r="A531" s="55" t="s">
        <v>296</v>
      </c>
      <c r="B531" s="55" t="b">
        <f t="shared" si="2"/>
        <v>0</v>
      </c>
    </row>
    <row r="532" spans="1:2">
      <c r="A532" s="55" t="s">
        <v>297</v>
      </c>
      <c r="B532" s="55" t="b">
        <f t="shared" si="2"/>
        <v>0</v>
      </c>
    </row>
    <row r="533" spans="1:2">
      <c r="A533" s="55" t="s">
        <v>298</v>
      </c>
      <c r="B533" s="55" t="b">
        <f t="shared" si="2"/>
        <v>0</v>
      </c>
    </row>
    <row r="534" spans="1:2">
      <c r="A534" s="55" t="s">
        <v>299</v>
      </c>
      <c r="B534" s="55" t="b">
        <f t="shared" si="2"/>
        <v>0</v>
      </c>
    </row>
    <row r="535" spans="1:2">
      <c r="A535" s="55" t="s">
        <v>300</v>
      </c>
      <c r="B535" s="55" t="b">
        <f t="shared" si="2"/>
        <v>0</v>
      </c>
    </row>
    <row r="536" spans="1:2">
      <c r="A536" s="55" t="s">
        <v>301</v>
      </c>
      <c r="B536" s="55" t="b">
        <f t="shared" si="2"/>
        <v>0</v>
      </c>
    </row>
    <row r="537" spans="1:2">
      <c r="A537" s="55" t="s">
        <v>302</v>
      </c>
      <c r="B537" s="55" t="b">
        <f t="shared" si="2"/>
        <v>0</v>
      </c>
    </row>
    <row r="538" spans="1:2">
      <c r="A538" s="55" t="s">
        <v>303</v>
      </c>
      <c r="B538" s="55" t="b">
        <f t="shared" si="2"/>
        <v>0</v>
      </c>
    </row>
    <row r="539" spans="1:2">
      <c r="A539" s="55" t="s">
        <v>304</v>
      </c>
      <c r="B539" s="55" t="b">
        <f t="shared" si="2"/>
        <v>0</v>
      </c>
    </row>
    <row r="540" spans="1:2">
      <c r="A540" s="55" t="s">
        <v>305</v>
      </c>
      <c r="B540" s="55" t="b">
        <f t="shared" si="2"/>
        <v>0</v>
      </c>
    </row>
    <row r="541" spans="1:2">
      <c r="A541" s="55" t="s">
        <v>306</v>
      </c>
      <c r="B541" s="55" t="b">
        <f t="shared" si="2"/>
        <v>0</v>
      </c>
    </row>
    <row r="542" spans="1:2">
      <c r="A542" s="55" t="s">
        <v>307</v>
      </c>
      <c r="B542" s="55" t="b">
        <f t="shared" si="2"/>
        <v>0</v>
      </c>
    </row>
    <row r="543" spans="1:2">
      <c r="A543" s="55" t="s">
        <v>308</v>
      </c>
      <c r="B543" s="55" t="b">
        <f t="shared" si="2"/>
        <v>0</v>
      </c>
    </row>
    <row r="544" spans="1:2">
      <c r="A544" s="55" t="s">
        <v>309</v>
      </c>
      <c r="B544" s="55" t="b">
        <f t="shared" si="2"/>
        <v>0</v>
      </c>
    </row>
    <row r="545" spans="1:2">
      <c r="A545" s="55" t="s">
        <v>310</v>
      </c>
      <c r="B545" s="55" t="b">
        <f t="shared" si="2"/>
        <v>0</v>
      </c>
    </row>
    <row r="546" spans="1:2">
      <c r="A546" s="55" t="s">
        <v>311</v>
      </c>
      <c r="B546" s="55" t="b">
        <f t="shared" si="2"/>
        <v>0</v>
      </c>
    </row>
    <row r="547" spans="1:2">
      <c r="A547" s="55" t="s">
        <v>312</v>
      </c>
      <c r="B547" s="55" t="b">
        <f t="shared" si="2"/>
        <v>0</v>
      </c>
    </row>
    <row r="548" spans="1:2">
      <c r="A548" s="55" t="s">
        <v>313</v>
      </c>
      <c r="B548" s="55" t="b">
        <f t="shared" si="2"/>
        <v>0</v>
      </c>
    </row>
    <row r="549" spans="1:2">
      <c r="A549" s="55" t="s">
        <v>314</v>
      </c>
      <c r="B549" s="55" t="b">
        <f t="shared" si="2"/>
        <v>0</v>
      </c>
    </row>
    <row r="550" spans="1:2">
      <c r="A550" s="55" t="s">
        <v>315</v>
      </c>
      <c r="B550" s="55" t="b">
        <f t="shared" si="2"/>
        <v>0</v>
      </c>
    </row>
    <row r="551" spans="1:2">
      <c r="A551" s="55" t="s">
        <v>316</v>
      </c>
      <c r="B551" s="55" t="b">
        <f t="shared" si="2"/>
        <v>0</v>
      </c>
    </row>
    <row r="552" spans="1:2">
      <c r="A552" s="55" t="s">
        <v>317</v>
      </c>
      <c r="B552" s="55" t="b">
        <f t="shared" si="2"/>
        <v>0</v>
      </c>
    </row>
    <row r="553" spans="1:2">
      <c r="A553" s="55" t="s">
        <v>318</v>
      </c>
      <c r="B553" s="55" t="b">
        <f t="shared" si="2"/>
        <v>0</v>
      </c>
    </row>
    <row r="554" spans="1:2">
      <c r="A554" s="55" t="s">
        <v>319</v>
      </c>
      <c r="B554" s="55" t="b">
        <f t="shared" si="2"/>
        <v>0</v>
      </c>
    </row>
    <row r="555" spans="1:2">
      <c r="A555" s="55" t="s">
        <v>320</v>
      </c>
      <c r="B555" s="55" t="b">
        <f t="shared" si="2"/>
        <v>0</v>
      </c>
    </row>
    <row r="556" spans="1:2">
      <c r="A556" s="55" t="s">
        <v>321</v>
      </c>
      <c r="B556" s="55" t="b">
        <f t="shared" si="2"/>
        <v>0</v>
      </c>
    </row>
    <row r="558" spans="1:2">
      <c r="A558" s="63">
        <v>0.29166666666666702</v>
      </c>
    </row>
    <row r="559" spans="1:2">
      <c r="A559" s="63">
        <v>0.3125</v>
      </c>
    </row>
    <row r="560" spans="1:2">
      <c r="A560" s="63">
        <v>0.33333333333333298</v>
      </c>
    </row>
    <row r="561" spans="1:1">
      <c r="A561" s="63">
        <v>0.35416666666666702</v>
      </c>
    </row>
    <row r="562" spans="1:1">
      <c r="A562" s="63">
        <v>0.375</v>
      </c>
    </row>
    <row r="563" spans="1:1">
      <c r="A563" s="63">
        <v>0.39583333333333298</v>
      </c>
    </row>
    <row r="564" spans="1:1">
      <c r="A564" s="63">
        <v>0.41666666666666702</v>
      </c>
    </row>
    <row r="565" spans="1:1">
      <c r="A565" s="63">
        <v>0.4375</v>
      </c>
    </row>
    <row r="566" spans="1:1">
      <c r="A566" s="63">
        <v>0.45833333333333298</v>
      </c>
    </row>
    <row r="567" spans="1:1">
      <c r="A567" s="63">
        <v>0.47916666666666602</v>
      </c>
    </row>
    <row r="568" spans="1:1">
      <c r="A568" s="63">
        <v>0.5</v>
      </c>
    </row>
    <row r="569" spans="1:1">
      <c r="A569" s="63">
        <v>0.52083333333333304</v>
      </c>
    </row>
    <row r="570" spans="1:1">
      <c r="A570" s="63">
        <v>0.54166666666666596</v>
      </c>
    </row>
    <row r="571" spans="1:1">
      <c r="A571" s="63">
        <v>0.5625</v>
      </c>
    </row>
    <row r="572" spans="1:1">
      <c r="A572" s="63">
        <v>0.58333333333333304</v>
      </c>
    </row>
    <row r="573" spans="1:1">
      <c r="A573" s="63">
        <v>0.60416666666666596</v>
      </c>
    </row>
    <row r="574" spans="1:1">
      <c r="A574" s="63">
        <v>0.625</v>
      </c>
    </row>
    <row r="575" spans="1:1">
      <c r="A575" s="63">
        <v>0.64583333333333304</v>
      </c>
    </row>
    <row r="576" spans="1:1">
      <c r="A576" s="63">
        <v>0.66666666666666596</v>
      </c>
    </row>
    <row r="577" spans="1:2">
      <c r="A577" s="63">
        <v>0.6875</v>
      </c>
    </row>
    <row r="578" spans="1:2">
      <c r="A578" s="63">
        <v>0.70833333333333304</v>
      </c>
    </row>
    <row r="579" spans="1:2">
      <c r="A579" s="63">
        <v>0.72916666666666596</v>
      </c>
    </row>
    <row r="580" spans="1:2">
      <c r="A580" s="63">
        <v>0.75</v>
      </c>
    </row>
    <row r="584" spans="1:2">
      <c r="A584" s="64" t="s">
        <v>322</v>
      </c>
      <c r="B584" s="64"/>
    </row>
    <row r="585" spans="1:2">
      <c r="A585" s="64" t="s">
        <v>323</v>
      </c>
      <c r="B585" s="64"/>
    </row>
    <row r="586" spans="1:2">
      <c r="A586" s="64" t="s">
        <v>324</v>
      </c>
      <c r="B586" s="64"/>
    </row>
    <row r="587" spans="1:2" ht="15" customHeight="1">
      <c r="A587" s="64" t="s">
        <v>325</v>
      </c>
      <c r="B587" s="64" t="s">
        <v>326</v>
      </c>
    </row>
    <row r="588" spans="1:2">
      <c r="A588" s="64"/>
      <c r="B588" s="64" t="s">
        <v>327</v>
      </c>
    </row>
    <row r="589" spans="1:2">
      <c r="A589" s="64"/>
      <c r="B589" s="64" t="s">
        <v>328</v>
      </c>
    </row>
    <row r="590" spans="1:2">
      <c r="A590" s="64"/>
      <c r="B590" s="64" t="s">
        <v>329</v>
      </c>
    </row>
    <row r="591" spans="1:2">
      <c r="A591" s="64"/>
      <c r="B591" s="64"/>
    </row>
    <row r="592" spans="1:2" ht="15.95" customHeight="1">
      <c r="A592" s="70" t="s">
        <v>2</v>
      </c>
      <c r="B592" s="71"/>
    </row>
    <row r="593" spans="1:2" ht="15.95" customHeight="1">
      <c r="A593" s="70" t="s">
        <v>3</v>
      </c>
      <c r="B593" s="71"/>
    </row>
    <row r="594" spans="1:2" ht="15.95" customHeight="1">
      <c r="A594" s="70" t="s">
        <v>4</v>
      </c>
      <c r="B594" s="71"/>
    </row>
    <row r="595" spans="1:2" ht="15.95" customHeight="1">
      <c r="A595" s="70" t="s">
        <v>5</v>
      </c>
      <c r="B595" s="71"/>
    </row>
    <row r="596" spans="1:2" ht="15.95" customHeight="1">
      <c r="A596" s="70" t="s">
        <v>6</v>
      </c>
      <c r="B596" s="71"/>
    </row>
    <row r="597" spans="1:2" ht="15.95" customHeight="1">
      <c r="A597" s="70" t="s">
        <v>7</v>
      </c>
      <c r="B597" s="71"/>
    </row>
    <row r="598" spans="1:2" ht="15.95" customHeight="1">
      <c r="A598" s="70" t="s">
        <v>8</v>
      </c>
      <c r="B598" s="71"/>
    </row>
    <row r="599" spans="1:2" ht="15.95" customHeight="1">
      <c r="A599" s="70" t="s">
        <v>9</v>
      </c>
      <c r="B599" s="71"/>
    </row>
    <row r="600" spans="1:2" ht="15.95" customHeight="1">
      <c r="A600" s="70" t="s">
        <v>10</v>
      </c>
      <c r="B600" s="71"/>
    </row>
    <row r="601" spans="1:2" ht="15.95" customHeight="1">
      <c r="A601" s="70" t="s">
        <v>11</v>
      </c>
      <c r="B601" s="71"/>
    </row>
    <row r="602" spans="1:2" ht="32.1" customHeight="1">
      <c r="A602" s="70" t="s">
        <v>12</v>
      </c>
      <c r="B602" s="71"/>
    </row>
    <row r="603" spans="1:2" ht="15.95" customHeight="1">
      <c r="A603" s="70" t="s">
        <v>13</v>
      </c>
      <c r="B603" s="71"/>
    </row>
    <row r="604" spans="1:2" ht="32.1" customHeight="1">
      <c r="A604" s="70" t="s">
        <v>14</v>
      </c>
      <c r="B604" s="71"/>
    </row>
    <row r="605" spans="1:2" ht="15.95" customHeight="1">
      <c r="A605" s="70" t="s">
        <v>15</v>
      </c>
      <c r="B605" s="71"/>
    </row>
    <row r="606" spans="1:2" ht="32.1" customHeight="1">
      <c r="A606" s="70" t="s">
        <v>16</v>
      </c>
      <c r="B606" s="71"/>
    </row>
    <row r="607" spans="1:2" ht="15.95" customHeight="1">
      <c r="A607" s="70" t="s">
        <v>17</v>
      </c>
      <c r="B607" s="71"/>
    </row>
    <row r="608" spans="1:2" ht="15.95" customHeight="1">
      <c r="A608" s="70" t="s">
        <v>18</v>
      </c>
      <c r="B608" s="71"/>
    </row>
    <row r="609" spans="1:2" ht="15.95" customHeight="1">
      <c r="A609" s="70" t="s">
        <v>19</v>
      </c>
      <c r="B609" s="71"/>
    </row>
    <row r="610" spans="1:2" ht="15.95" customHeight="1">
      <c r="A610" s="70" t="s">
        <v>20</v>
      </c>
      <c r="B610" s="71"/>
    </row>
    <row r="611" spans="1:2" ht="15.95" customHeight="1">
      <c r="A611" s="70" t="s">
        <v>21</v>
      </c>
      <c r="B611" s="71"/>
    </row>
    <row r="612" spans="1:2" ht="15.95" customHeight="1">
      <c r="A612" s="70" t="s">
        <v>22</v>
      </c>
      <c r="B612" s="71"/>
    </row>
    <row r="613" spans="1:2" ht="15.95" customHeight="1">
      <c r="A613" s="70" t="s">
        <v>23</v>
      </c>
      <c r="B613" s="71"/>
    </row>
    <row r="614" spans="1:2" ht="15.95" customHeight="1">
      <c r="A614" s="70" t="s">
        <v>24</v>
      </c>
      <c r="B614" s="71"/>
    </row>
    <row r="615" spans="1:2" ht="15.95" customHeight="1">
      <c r="A615" s="70" t="s">
        <v>25</v>
      </c>
      <c r="B615" s="71"/>
    </row>
    <row r="616" spans="1:2" ht="15.95" customHeight="1">
      <c r="A616" s="70" t="s">
        <v>26</v>
      </c>
      <c r="B616" s="71"/>
    </row>
    <row r="617" spans="1:2" ht="15.95" customHeight="1">
      <c r="A617" s="70" t="s">
        <v>27</v>
      </c>
      <c r="B617" s="71"/>
    </row>
    <row r="618" spans="1:2" ht="15.95" customHeight="1">
      <c r="A618" s="70" t="s">
        <v>28</v>
      </c>
      <c r="B618" s="71"/>
    </row>
    <row r="619" spans="1:2">
      <c r="A619" s="72" t="s">
        <v>29</v>
      </c>
      <c r="B619" s="73"/>
    </row>
    <row r="620" spans="1:2">
      <c r="A620" s="72" t="s">
        <v>30</v>
      </c>
      <c r="B620" s="73"/>
    </row>
  </sheetData>
  <autoFilter ref="A305:B520" xr:uid="{00000000-0009-0000-0000-000000000000}"/>
  <mergeCells count="29">
    <mergeCell ref="A603:B603"/>
    <mergeCell ref="A592:B592"/>
    <mergeCell ref="A593:B593"/>
    <mergeCell ref="A594:B594"/>
    <mergeCell ref="A595:B595"/>
    <mergeCell ref="A596:B596"/>
    <mergeCell ref="A597:B597"/>
    <mergeCell ref="A598:B598"/>
    <mergeCell ref="A599:B599"/>
    <mergeCell ref="A600:B600"/>
    <mergeCell ref="A601:B601"/>
    <mergeCell ref="A602:B602"/>
    <mergeCell ref="A615:B615"/>
    <mergeCell ref="A604:B604"/>
    <mergeCell ref="A605:B605"/>
    <mergeCell ref="A606:B606"/>
    <mergeCell ref="A607:B607"/>
    <mergeCell ref="A608:B608"/>
    <mergeCell ref="A609:B609"/>
    <mergeCell ref="A610:B610"/>
    <mergeCell ref="A611:B611"/>
    <mergeCell ref="A612:B612"/>
    <mergeCell ref="A613:B613"/>
    <mergeCell ref="A614:B614"/>
    <mergeCell ref="A616:B616"/>
    <mergeCell ref="A617:B617"/>
    <mergeCell ref="A618:B618"/>
    <mergeCell ref="A619:B619"/>
    <mergeCell ref="A620:B620"/>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15"/>
  <sheetViews>
    <sheetView tabSelected="1" zoomScale="90" zoomScaleNormal="90" workbookViewId="0">
      <selection activeCell="B10" sqref="B10"/>
    </sheetView>
  </sheetViews>
  <sheetFormatPr defaultColWidth="11.28515625" defaultRowHeight="13.5" customHeight="1"/>
  <cols>
    <col min="1" max="1" width="7.140625" style="5" customWidth="1"/>
    <col min="2" max="2" width="26.28515625" style="5" customWidth="1"/>
    <col min="3" max="3" width="17.7109375" style="5" customWidth="1"/>
    <col min="4" max="4" width="30.7109375" style="5" customWidth="1"/>
    <col min="5" max="5" width="42.28515625" style="5" customWidth="1"/>
    <col min="6" max="6" width="30" style="5" customWidth="1"/>
    <col min="7" max="7" width="24.85546875" style="5" customWidth="1"/>
    <col min="8" max="8" width="52.7109375" style="8" customWidth="1"/>
    <col min="9" max="9" width="20.85546875" style="5" customWidth="1"/>
    <col min="10" max="10" width="36.85546875" style="5" customWidth="1"/>
    <col min="11" max="11" width="20.85546875" style="5" customWidth="1"/>
    <col min="12" max="13" width="20.85546875" style="6" customWidth="1"/>
    <col min="14" max="14" width="20.85546875" style="7" customWidth="1"/>
    <col min="15" max="15" width="15.140625" style="5" customWidth="1"/>
    <col min="16" max="16" width="23.7109375" style="5" customWidth="1"/>
    <col min="17" max="17" width="13.85546875" style="5" customWidth="1"/>
    <col min="18" max="20" width="11.28515625" style="5"/>
    <col min="21" max="21" width="12.140625" style="5" customWidth="1"/>
    <col min="22" max="16384" width="11.28515625" style="5"/>
  </cols>
  <sheetData>
    <row r="1" spans="1:19" s="1" customFormat="1" ht="22.5" customHeight="1">
      <c r="A1" s="74"/>
      <c r="B1" s="74"/>
      <c r="C1" s="75" t="s">
        <v>330</v>
      </c>
      <c r="D1" s="75"/>
      <c r="E1" s="75"/>
      <c r="F1" s="75"/>
      <c r="G1" s="75"/>
      <c r="H1" s="75"/>
      <c r="I1" s="15" t="s">
        <v>331</v>
      </c>
      <c r="J1" s="16">
        <v>45016</v>
      </c>
      <c r="L1" s="2"/>
      <c r="M1" s="3"/>
      <c r="N1" s="3"/>
      <c r="O1" s="4"/>
      <c r="P1" s="4"/>
      <c r="Q1" s="4"/>
      <c r="R1" s="4"/>
      <c r="S1" s="4"/>
    </row>
    <row r="2" spans="1:19" s="1" customFormat="1" ht="22.5" customHeight="1">
      <c r="A2" s="74"/>
      <c r="B2" s="74"/>
      <c r="C2" s="75"/>
      <c r="D2" s="75"/>
      <c r="E2" s="75"/>
      <c r="F2" s="75"/>
      <c r="G2" s="75"/>
      <c r="H2" s="75"/>
      <c r="I2" s="15" t="s">
        <v>332</v>
      </c>
      <c r="J2" s="15" t="s">
        <v>333</v>
      </c>
      <c r="L2" s="2"/>
      <c r="M2" s="3"/>
      <c r="N2" s="3"/>
      <c r="O2" s="4"/>
      <c r="P2" s="4"/>
      <c r="Q2" s="4"/>
      <c r="R2" s="4"/>
      <c r="S2" s="4"/>
    </row>
    <row r="3" spans="1:19" s="1" customFormat="1" ht="22.5" customHeight="1">
      <c r="A3" s="74"/>
      <c r="B3" s="74"/>
      <c r="C3" s="75"/>
      <c r="D3" s="75"/>
      <c r="E3" s="75"/>
      <c r="F3" s="75"/>
      <c r="G3" s="75"/>
      <c r="H3" s="75"/>
      <c r="I3" s="74" t="s">
        <v>334</v>
      </c>
      <c r="J3" s="74"/>
      <c r="L3" s="2"/>
      <c r="M3" s="3"/>
      <c r="N3" s="3"/>
      <c r="O3" s="4"/>
      <c r="P3" s="4"/>
      <c r="Q3" s="4"/>
      <c r="R3" s="4"/>
      <c r="S3" s="4"/>
    </row>
    <row r="4" spans="1:19" s="19" customFormat="1" ht="13.5" customHeight="1">
      <c r="A4" s="18"/>
      <c r="B4" s="18"/>
      <c r="C4" s="18"/>
      <c r="D4" s="18"/>
      <c r="E4" s="18"/>
      <c r="F4" s="18"/>
      <c r="G4" s="18"/>
    </row>
    <row r="5" spans="1:19" s="19" customFormat="1" ht="17.100000000000001">
      <c r="B5" s="20" t="s">
        <v>335</v>
      </c>
      <c r="C5" s="80" t="s">
        <v>318</v>
      </c>
      <c r="D5" s="81"/>
      <c r="E5" s="21" t="s">
        <v>285</v>
      </c>
      <c r="F5" s="76" t="s">
        <v>241</v>
      </c>
      <c r="G5" s="76"/>
    </row>
    <row r="6" spans="1:19" s="19" customFormat="1" ht="15.95">
      <c r="C6" s="22"/>
      <c r="D6" s="22"/>
      <c r="E6" s="22"/>
      <c r="F6" s="22"/>
    </row>
    <row r="7" spans="1:19" s="19" customFormat="1" ht="13.5" customHeight="1">
      <c r="A7" s="18"/>
      <c r="B7" s="18"/>
      <c r="C7" s="18"/>
      <c r="D7" s="18"/>
      <c r="E7" s="18"/>
      <c r="F7" s="18"/>
      <c r="G7" s="18"/>
    </row>
    <row r="8" spans="1:19" s="19" customFormat="1" ht="27.75" customHeight="1">
      <c r="A8" s="79" t="s">
        <v>336</v>
      </c>
      <c r="B8" s="79"/>
      <c r="C8" s="79"/>
      <c r="D8" s="79"/>
      <c r="E8" s="79"/>
      <c r="F8" s="79" t="s">
        <v>337</v>
      </c>
      <c r="G8" s="79"/>
      <c r="H8" s="79" t="s">
        <v>338</v>
      </c>
      <c r="I8" s="79"/>
      <c r="J8" s="79"/>
      <c r="L8" s="23"/>
      <c r="M8" s="23"/>
      <c r="N8" s="24"/>
    </row>
    <row r="9" spans="1:19" s="19" customFormat="1" ht="51" customHeight="1">
      <c r="A9" s="17" t="s">
        <v>339</v>
      </c>
      <c r="B9" s="17" t="s">
        <v>32</v>
      </c>
      <c r="C9" s="17" t="s">
        <v>285</v>
      </c>
      <c r="D9" s="17" t="s">
        <v>340</v>
      </c>
      <c r="E9" s="17" t="s">
        <v>324</v>
      </c>
      <c r="F9" s="17" t="s">
        <v>341</v>
      </c>
      <c r="G9" s="17" t="s">
        <v>342</v>
      </c>
      <c r="H9" s="17" t="s">
        <v>343</v>
      </c>
      <c r="I9" s="17" t="s">
        <v>344</v>
      </c>
      <c r="J9" s="17" t="s">
        <v>345</v>
      </c>
      <c r="L9" s="23"/>
      <c r="M9" s="23"/>
      <c r="N9" s="24"/>
    </row>
    <row r="10" spans="1:19" s="29" customFormat="1" ht="17.100000000000001">
      <c r="A10" s="25">
        <v>1</v>
      </c>
      <c r="B10" s="26" t="s">
        <v>318</v>
      </c>
      <c r="C10" s="26" t="s">
        <v>241</v>
      </c>
      <c r="D10" s="27" t="s">
        <v>346</v>
      </c>
      <c r="E10" s="27" t="s">
        <v>347</v>
      </c>
      <c r="F10" s="27" t="s">
        <v>326</v>
      </c>
      <c r="G10" s="28"/>
      <c r="H10" s="28" t="s">
        <v>8</v>
      </c>
      <c r="I10" s="28"/>
      <c r="J10" s="28"/>
      <c r="L10" s="30">
        <f t="shared" ref="L10:L73" si="0">COUNTIF(H10,"Otro tema")</f>
        <v>0</v>
      </c>
      <c r="M10" s="30">
        <f>L10</f>
        <v>0</v>
      </c>
      <c r="N10" s="31">
        <f t="shared" ref="N10:N73" si="1">I10</f>
        <v>0</v>
      </c>
    </row>
    <row r="11" spans="1:19" s="29" customFormat="1" ht="17.100000000000001">
      <c r="A11" s="32">
        <v>2</v>
      </c>
      <c r="B11" s="33" t="s">
        <v>318</v>
      </c>
      <c r="C11" s="33" t="s">
        <v>241</v>
      </c>
      <c r="D11" s="34" t="s">
        <v>348</v>
      </c>
      <c r="E11" s="34" t="s">
        <v>349</v>
      </c>
      <c r="F11" s="34" t="s">
        <v>328</v>
      </c>
      <c r="G11" s="35"/>
      <c r="H11" s="35" t="s">
        <v>8</v>
      </c>
      <c r="I11" s="35"/>
      <c r="J11" s="35"/>
      <c r="L11" s="30">
        <f t="shared" si="0"/>
        <v>0</v>
      </c>
      <c r="M11" s="30">
        <f>IF(L11=0,0,SUM($L$10:L11))</f>
        <v>0</v>
      </c>
      <c r="N11" s="31">
        <f t="shared" si="1"/>
        <v>0</v>
      </c>
    </row>
    <row r="12" spans="1:19" s="29" customFormat="1" ht="45.95" customHeight="1">
      <c r="A12" s="25">
        <v>3</v>
      </c>
      <c r="B12" s="26" t="s">
        <v>318</v>
      </c>
      <c r="C12" s="26" t="s">
        <v>241</v>
      </c>
      <c r="D12" s="27" t="s">
        <v>350</v>
      </c>
      <c r="E12" s="27" t="s">
        <v>351</v>
      </c>
      <c r="F12" s="27" t="s">
        <v>326</v>
      </c>
      <c r="G12" s="28"/>
      <c r="H12" s="28" t="s">
        <v>7</v>
      </c>
      <c r="I12" s="28"/>
      <c r="J12" s="28"/>
      <c r="L12" s="30">
        <f t="shared" si="0"/>
        <v>0</v>
      </c>
      <c r="M12" s="30">
        <f>IF(L12=0,0,SUM($L$10:L12))</f>
        <v>0</v>
      </c>
      <c r="N12" s="31">
        <f t="shared" si="1"/>
        <v>0</v>
      </c>
    </row>
    <row r="13" spans="1:19" s="29" customFormat="1" ht="17.100000000000001">
      <c r="A13" s="32">
        <v>4</v>
      </c>
      <c r="B13" s="33" t="s">
        <v>318</v>
      </c>
      <c r="C13" s="33" t="s">
        <v>241</v>
      </c>
      <c r="D13" s="34" t="s">
        <v>352</v>
      </c>
      <c r="E13" s="34" t="s">
        <v>353</v>
      </c>
      <c r="F13" s="34" t="s">
        <v>327</v>
      </c>
      <c r="G13" s="35"/>
      <c r="H13" s="35" t="s">
        <v>2</v>
      </c>
      <c r="I13" s="35"/>
      <c r="J13" s="35"/>
      <c r="L13" s="30">
        <f t="shared" si="0"/>
        <v>0</v>
      </c>
      <c r="M13" s="30">
        <f>IF(L13=0,0,SUM($L$10:L13))</f>
        <v>0</v>
      </c>
      <c r="N13" s="31">
        <f t="shared" si="1"/>
        <v>0</v>
      </c>
    </row>
    <row r="14" spans="1:19" s="29" customFormat="1" ht="17.100000000000001">
      <c r="A14" s="25">
        <v>5</v>
      </c>
      <c r="B14" s="26" t="s">
        <v>318</v>
      </c>
      <c r="C14" s="26" t="s">
        <v>241</v>
      </c>
      <c r="D14" s="27" t="s">
        <v>354</v>
      </c>
      <c r="E14" s="27" t="s">
        <v>355</v>
      </c>
      <c r="F14" s="27" t="s">
        <v>329</v>
      </c>
      <c r="G14" s="28"/>
      <c r="H14" s="28" t="s">
        <v>10</v>
      </c>
      <c r="I14" s="28"/>
      <c r="J14" s="28"/>
      <c r="L14" s="30">
        <f t="shared" si="0"/>
        <v>0</v>
      </c>
      <c r="M14" s="30">
        <f>IF(L14=0,0,SUM($L$10:L14))</f>
        <v>0</v>
      </c>
      <c r="N14" s="31">
        <f t="shared" si="1"/>
        <v>0</v>
      </c>
    </row>
    <row r="15" spans="1:19" s="29" customFormat="1" ht="33.950000000000003">
      <c r="A15" s="32">
        <v>6</v>
      </c>
      <c r="B15" s="33" t="s">
        <v>318</v>
      </c>
      <c r="C15" s="33" t="s">
        <v>241</v>
      </c>
      <c r="D15" s="34" t="s">
        <v>356</v>
      </c>
      <c r="E15" s="34" t="s">
        <v>357</v>
      </c>
      <c r="F15" s="34" t="s">
        <v>327</v>
      </c>
      <c r="G15" s="35"/>
      <c r="H15" s="35" t="s">
        <v>25</v>
      </c>
      <c r="I15" s="35"/>
      <c r="J15" s="35"/>
      <c r="L15" s="30">
        <f t="shared" si="0"/>
        <v>0</v>
      </c>
      <c r="M15" s="30">
        <f>IF(L15=0,0,SUM($L$10:L15))</f>
        <v>0</v>
      </c>
      <c r="N15" s="31">
        <f t="shared" si="1"/>
        <v>0</v>
      </c>
    </row>
    <row r="16" spans="1:19" s="29" customFormat="1" ht="33" customHeight="1">
      <c r="A16" s="25">
        <v>7</v>
      </c>
      <c r="B16" s="26" t="s">
        <v>318</v>
      </c>
      <c r="C16" s="26" t="s">
        <v>241</v>
      </c>
      <c r="D16" s="27" t="s">
        <v>358</v>
      </c>
      <c r="E16" s="27" t="s">
        <v>359</v>
      </c>
      <c r="F16" s="27" t="s">
        <v>329</v>
      </c>
      <c r="G16" s="28"/>
      <c r="H16" s="28" t="s">
        <v>5</v>
      </c>
      <c r="I16" s="28"/>
      <c r="J16" s="28"/>
      <c r="L16" s="30">
        <f t="shared" si="0"/>
        <v>0</v>
      </c>
      <c r="M16" s="30">
        <f>IF(L16=0,0,SUM($L$10:L16))</f>
        <v>0</v>
      </c>
      <c r="N16" s="31">
        <f t="shared" si="1"/>
        <v>0</v>
      </c>
    </row>
    <row r="17" spans="1:14" s="29" customFormat="1" ht="17.100000000000001">
      <c r="A17" s="32">
        <v>8</v>
      </c>
      <c r="B17" s="33" t="s">
        <v>318</v>
      </c>
      <c r="C17" s="33" t="s">
        <v>241</v>
      </c>
      <c r="D17" s="34" t="s">
        <v>360</v>
      </c>
      <c r="E17" s="34" t="s">
        <v>361</v>
      </c>
      <c r="F17" s="34" t="s">
        <v>326</v>
      </c>
      <c r="G17" s="35"/>
      <c r="H17" s="35" t="s">
        <v>2</v>
      </c>
      <c r="I17" s="35"/>
      <c r="J17" s="35"/>
      <c r="L17" s="30">
        <f t="shared" si="0"/>
        <v>0</v>
      </c>
      <c r="M17" s="30">
        <f>IF(L17=0,0,SUM($L$10:L17))</f>
        <v>0</v>
      </c>
      <c r="N17" s="31">
        <f t="shared" si="1"/>
        <v>0</v>
      </c>
    </row>
    <row r="18" spans="1:14" s="29" customFormat="1" ht="17.100000000000001">
      <c r="A18" s="25">
        <v>9</v>
      </c>
      <c r="B18" s="26" t="s">
        <v>318</v>
      </c>
      <c r="C18" s="26" t="s">
        <v>241</v>
      </c>
      <c r="D18" s="27" t="s">
        <v>362</v>
      </c>
      <c r="E18" s="27" t="s">
        <v>363</v>
      </c>
      <c r="F18" s="27" t="s">
        <v>327</v>
      </c>
      <c r="G18" s="28"/>
      <c r="H18" s="28" t="s">
        <v>5</v>
      </c>
      <c r="I18" s="28"/>
      <c r="J18" s="28"/>
      <c r="L18" s="30">
        <f t="shared" si="0"/>
        <v>0</v>
      </c>
      <c r="M18" s="30">
        <f>IF(L18=0,0,SUM($L$10:L18))</f>
        <v>0</v>
      </c>
      <c r="N18" s="31">
        <f t="shared" si="1"/>
        <v>0</v>
      </c>
    </row>
    <row r="19" spans="1:14" s="29" customFormat="1" ht="33.950000000000003">
      <c r="A19" s="32">
        <v>10</v>
      </c>
      <c r="B19" s="33" t="s">
        <v>318</v>
      </c>
      <c r="C19" s="33" t="s">
        <v>241</v>
      </c>
      <c r="D19" s="34" t="s">
        <v>364</v>
      </c>
      <c r="E19" s="34" t="s">
        <v>365</v>
      </c>
      <c r="F19" s="34" t="s">
        <v>327</v>
      </c>
      <c r="G19" s="35"/>
      <c r="H19" s="35" t="s">
        <v>7</v>
      </c>
      <c r="I19" s="35"/>
      <c r="J19" s="35"/>
      <c r="L19" s="30">
        <f t="shared" si="0"/>
        <v>0</v>
      </c>
      <c r="M19" s="30">
        <f>IF(L19=0,0,SUM($L$10:L19))</f>
        <v>0</v>
      </c>
      <c r="N19" s="31">
        <f t="shared" si="1"/>
        <v>0</v>
      </c>
    </row>
    <row r="20" spans="1:14" s="29" customFormat="1" ht="33.950000000000003">
      <c r="A20" s="25">
        <v>11</v>
      </c>
      <c r="B20" s="26" t="s">
        <v>318</v>
      </c>
      <c r="C20" s="26" t="s">
        <v>241</v>
      </c>
      <c r="D20" s="27" t="s">
        <v>366</v>
      </c>
      <c r="E20" s="27" t="s">
        <v>367</v>
      </c>
      <c r="F20" s="27" t="s">
        <v>327</v>
      </c>
      <c r="G20" s="28"/>
      <c r="H20" s="28" t="s">
        <v>22</v>
      </c>
      <c r="I20" s="28"/>
      <c r="J20" s="28"/>
      <c r="L20" s="30">
        <f t="shared" si="0"/>
        <v>0</v>
      </c>
      <c r="M20" s="30">
        <f>IF(L20=0,0,SUM($L$10:L20))</f>
        <v>0</v>
      </c>
      <c r="N20" s="31">
        <f t="shared" si="1"/>
        <v>0</v>
      </c>
    </row>
    <row r="21" spans="1:14" s="29" customFormat="1" ht="17.100000000000001">
      <c r="A21" s="32">
        <v>12</v>
      </c>
      <c r="B21" s="33" t="s">
        <v>318</v>
      </c>
      <c r="C21" s="33" t="s">
        <v>241</v>
      </c>
      <c r="D21" s="34" t="s">
        <v>368</v>
      </c>
      <c r="E21" s="34" t="s">
        <v>369</v>
      </c>
      <c r="F21" s="34" t="s">
        <v>327</v>
      </c>
      <c r="G21" s="35"/>
      <c r="H21" s="35" t="s">
        <v>23</v>
      </c>
      <c r="I21" s="35"/>
      <c r="J21" s="35"/>
      <c r="L21" s="30">
        <f t="shared" si="0"/>
        <v>0</v>
      </c>
      <c r="M21" s="30">
        <f>IF(L21=0,0,SUM($L$10:L21))</f>
        <v>0</v>
      </c>
      <c r="N21" s="31">
        <f t="shared" si="1"/>
        <v>0</v>
      </c>
    </row>
    <row r="22" spans="1:14" s="29" customFormat="1" ht="33.950000000000003">
      <c r="A22" s="25">
        <v>13</v>
      </c>
      <c r="B22" s="26" t="s">
        <v>318</v>
      </c>
      <c r="C22" s="26" t="s">
        <v>241</v>
      </c>
      <c r="D22" s="27" t="s">
        <v>370</v>
      </c>
      <c r="E22" s="27" t="s">
        <v>371</v>
      </c>
      <c r="F22" s="27" t="s">
        <v>328</v>
      </c>
      <c r="G22" s="28"/>
      <c r="H22" s="28" t="s">
        <v>2</v>
      </c>
      <c r="I22" s="28"/>
      <c r="J22" s="28"/>
      <c r="L22" s="30">
        <f t="shared" si="0"/>
        <v>0</v>
      </c>
      <c r="M22" s="30">
        <f>IF(L22=0,0,SUM($L$10:L22))</f>
        <v>0</v>
      </c>
      <c r="N22" s="31">
        <f t="shared" si="1"/>
        <v>0</v>
      </c>
    </row>
    <row r="23" spans="1:14" s="29" customFormat="1" ht="17.100000000000001">
      <c r="A23" s="32">
        <v>14</v>
      </c>
      <c r="B23" s="33" t="s">
        <v>318</v>
      </c>
      <c r="C23" s="33" t="s">
        <v>241</v>
      </c>
      <c r="D23" s="34" t="s">
        <v>372</v>
      </c>
      <c r="E23" s="34" t="s">
        <v>373</v>
      </c>
      <c r="F23" s="34" t="s">
        <v>328</v>
      </c>
      <c r="G23" s="35"/>
      <c r="H23" s="35" t="s">
        <v>4</v>
      </c>
      <c r="I23" s="35"/>
      <c r="J23" s="35"/>
      <c r="L23" s="30">
        <f t="shared" si="0"/>
        <v>0</v>
      </c>
      <c r="M23" s="30">
        <f>IF(L23=0,0,SUM($L$10:L23))</f>
        <v>0</v>
      </c>
      <c r="N23" s="31">
        <f t="shared" si="1"/>
        <v>0</v>
      </c>
    </row>
    <row r="24" spans="1:14" s="29" customFormat="1" ht="17.100000000000001">
      <c r="A24" s="25">
        <v>15</v>
      </c>
      <c r="B24" s="26" t="s">
        <v>318</v>
      </c>
      <c r="C24" s="26" t="s">
        <v>241</v>
      </c>
      <c r="D24" s="27" t="s">
        <v>374</v>
      </c>
      <c r="E24" s="27" t="s">
        <v>373</v>
      </c>
      <c r="F24" s="27" t="s">
        <v>328</v>
      </c>
      <c r="G24" s="28"/>
      <c r="H24" s="28" t="s">
        <v>2</v>
      </c>
      <c r="I24" s="28"/>
      <c r="J24" s="28"/>
      <c r="L24" s="30">
        <f t="shared" si="0"/>
        <v>0</v>
      </c>
      <c r="M24" s="30">
        <f>IF(L24=0,0,SUM($L$10:L24))</f>
        <v>0</v>
      </c>
      <c r="N24" s="31">
        <f t="shared" si="1"/>
        <v>0</v>
      </c>
    </row>
    <row r="25" spans="1:14" s="29" customFormat="1" ht="17.100000000000001">
      <c r="A25" s="32">
        <v>16</v>
      </c>
      <c r="B25" s="33" t="s">
        <v>318</v>
      </c>
      <c r="C25" s="33" t="s">
        <v>241</v>
      </c>
      <c r="D25" s="34" t="s">
        <v>375</v>
      </c>
      <c r="E25" s="34" t="s">
        <v>373</v>
      </c>
      <c r="F25" s="34" t="s">
        <v>328</v>
      </c>
      <c r="G25" s="35"/>
      <c r="H25" s="35" t="s">
        <v>23</v>
      </c>
      <c r="I25" s="35"/>
      <c r="J25" s="35"/>
      <c r="L25" s="30">
        <f t="shared" si="0"/>
        <v>0</v>
      </c>
      <c r="M25" s="30">
        <f>IF(L25=0,0,SUM($L$10:L25))</f>
        <v>0</v>
      </c>
      <c r="N25" s="31">
        <f t="shared" si="1"/>
        <v>0</v>
      </c>
    </row>
    <row r="26" spans="1:14" s="29" customFormat="1" ht="17.100000000000001">
      <c r="A26" s="25">
        <v>17</v>
      </c>
      <c r="B26" s="26" t="s">
        <v>318</v>
      </c>
      <c r="C26" s="26" t="s">
        <v>241</v>
      </c>
      <c r="D26" s="27" t="s">
        <v>376</v>
      </c>
      <c r="E26" s="27" t="s">
        <v>373</v>
      </c>
      <c r="F26" s="27" t="s">
        <v>328</v>
      </c>
      <c r="G26" s="28"/>
      <c r="H26" s="28" t="s">
        <v>8</v>
      </c>
      <c r="I26" s="28"/>
      <c r="J26" s="28"/>
      <c r="L26" s="30">
        <f t="shared" si="0"/>
        <v>0</v>
      </c>
      <c r="M26" s="30">
        <f>IF(L26=0,0,SUM($L$10:L26))</f>
        <v>0</v>
      </c>
      <c r="N26" s="31">
        <f t="shared" si="1"/>
        <v>0</v>
      </c>
    </row>
    <row r="27" spans="1:14" s="29" customFormat="1" ht="17.100000000000001">
      <c r="A27" s="32">
        <v>18</v>
      </c>
      <c r="B27" s="33" t="s">
        <v>318</v>
      </c>
      <c r="C27" s="33" t="s">
        <v>241</v>
      </c>
      <c r="D27" s="34" t="s">
        <v>377</v>
      </c>
      <c r="E27" s="34" t="s">
        <v>378</v>
      </c>
      <c r="F27" s="34" t="s">
        <v>328</v>
      </c>
      <c r="G27" s="35"/>
      <c r="H27" s="35" t="s">
        <v>15</v>
      </c>
      <c r="I27" s="35"/>
      <c r="J27" s="35"/>
      <c r="L27" s="30">
        <f t="shared" si="0"/>
        <v>0</v>
      </c>
      <c r="M27" s="30">
        <f>IF(L27=0,0,SUM($L$10:L27))</f>
        <v>0</v>
      </c>
      <c r="N27" s="31">
        <f t="shared" si="1"/>
        <v>0</v>
      </c>
    </row>
    <row r="28" spans="1:14" s="29" customFormat="1" ht="33.950000000000003">
      <c r="A28" s="25">
        <v>19</v>
      </c>
      <c r="B28" s="26" t="s">
        <v>318</v>
      </c>
      <c r="C28" s="26" t="s">
        <v>241</v>
      </c>
      <c r="D28" s="27" t="s">
        <v>379</v>
      </c>
      <c r="E28" s="27" t="s">
        <v>380</v>
      </c>
      <c r="F28" s="27" t="s">
        <v>328</v>
      </c>
      <c r="G28" s="28"/>
      <c r="H28" s="28" t="s">
        <v>22</v>
      </c>
      <c r="I28" s="28"/>
      <c r="J28" s="28"/>
      <c r="L28" s="30">
        <f t="shared" si="0"/>
        <v>0</v>
      </c>
      <c r="M28" s="30">
        <f>IF(L28=0,0,SUM($L$10:L28))</f>
        <v>0</v>
      </c>
      <c r="N28" s="31">
        <f t="shared" si="1"/>
        <v>0</v>
      </c>
    </row>
    <row r="29" spans="1:14" s="29" customFormat="1" ht="17.100000000000001">
      <c r="A29" s="32">
        <v>20</v>
      </c>
      <c r="B29" s="33" t="s">
        <v>318</v>
      </c>
      <c r="C29" s="33" t="s">
        <v>241</v>
      </c>
      <c r="D29" s="34" t="s">
        <v>381</v>
      </c>
      <c r="E29" s="34" t="s">
        <v>382</v>
      </c>
      <c r="F29" s="34" t="s">
        <v>326</v>
      </c>
      <c r="G29" s="35"/>
      <c r="H29" s="35" t="s">
        <v>5</v>
      </c>
      <c r="I29" s="35"/>
      <c r="J29" s="35"/>
      <c r="L29" s="30">
        <f t="shared" si="0"/>
        <v>0</v>
      </c>
      <c r="M29" s="30">
        <f>IF(L29=0,0,SUM($L$10:L29))</f>
        <v>0</v>
      </c>
      <c r="N29" s="31">
        <f t="shared" si="1"/>
        <v>0</v>
      </c>
    </row>
    <row r="30" spans="1:14" s="29" customFormat="1" ht="17.100000000000001">
      <c r="A30" s="25">
        <v>21</v>
      </c>
      <c r="B30" s="26" t="s">
        <v>318</v>
      </c>
      <c r="C30" s="26" t="s">
        <v>241</v>
      </c>
      <c r="D30" s="27" t="s">
        <v>383</v>
      </c>
      <c r="E30" s="27" t="s">
        <v>384</v>
      </c>
      <c r="F30" s="27" t="s">
        <v>329</v>
      </c>
      <c r="G30" s="28"/>
      <c r="H30" s="28" t="s">
        <v>8</v>
      </c>
      <c r="I30" s="28"/>
      <c r="J30" s="28"/>
      <c r="L30" s="30">
        <f t="shared" si="0"/>
        <v>0</v>
      </c>
      <c r="M30" s="30">
        <f>IF(L30=0,0,SUM($L$10:L30))</f>
        <v>0</v>
      </c>
      <c r="N30" s="31">
        <f t="shared" si="1"/>
        <v>0</v>
      </c>
    </row>
    <row r="31" spans="1:14" s="29" customFormat="1" ht="17.100000000000001">
      <c r="A31" s="32">
        <v>22</v>
      </c>
      <c r="B31" s="33" t="s">
        <v>318</v>
      </c>
      <c r="C31" s="33" t="s">
        <v>241</v>
      </c>
      <c r="D31" s="34" t="s">
        <v>385</v>
      </c>
      <c r="E31" s="34" t="s">
        <v>347</v>
      </c>
      <c r="F31" s="34" t="s">
        <v>326</v>
      </c>
      <c r="G31" s="35"/>
      <c r="H31" s="35" t="s">
        <v>2</v>
      </c>
      <c r="I31" s="35"/>
      <c r="J31" s="35"/>
      <c r="L31" s="30">
        <f t="shared" si="0"/>
        <v>0</v>
      </c>
      <c r="M31" s="30">
        <f>IF(L31=0,0,SUM($L$10:L31))</f>
        <v>0</v>
      </c>
      <c r="N31" s="31">
        <f t="shared" si="1"/>
        <v>0</v>
      </c>
    </row>
    <row r="32" spans="1:14" s="29" customFormat="1" ht="33.950000000000003">
      <c r="A32" s="25">
        <v>23</v>
      </c>
      <c r="B32" s="26" t="s">
        <v>318</v>
      </c>
      <c r="C32" s="26" t="s">
        <v>241</v>
      </c>
      <c r="D32" s="27" t="s">
        <v>386</v>
      </c>
      <c r="E32" s="27" t="s">
        <v>387</v>
      </c>
      <c r="F32" s="27" t="s">
        <v>329</v>
      </c>
      <c r="G32" s="28"/>
      <c r="H32" s="28" t="s">
        <v>10</v>
      </c>
      <c r="I32" s="28"/>
      <c r="J32" s="28"/>
      <c r="L32" s="30">
        <f t="shared" si="0"/>
        <v>0</v>
      </c>
      <c r="M32" s="30">
        <f>IF(L32=0,0,SUM($L$10:L32))</f>
        <v>0</v>
      </c>
      <c r="N32" s="31">
        <f t="shared" si="1"/>
        <v>0</v>
      </c>
    </row>
    <row r="33" spans="1:14" s="29" customFormat="1" ht="17.100000000000001">
      <c r="A33" s="32">
        <v>24</v>
      </c>
      <c r="B33" s="33" t="s">
        <v>318</v>
      </c>
      <c r="C33" s="33" t="s">
        <v>241</v>
      </c>
      <c r="D33" s="34" t="s">
        <v>388</v>
      </c>
      <c r="E33" s="34" t="s">
        <v>389</v>
      </c>
      <c r="F33" s="34" t="s">
        <v>328</v>
      </c>
      <c r="G33" s="35"/>
      <c r="H33" s="35" t="s">
        <v>6</v>
      </c>
      <c r="I33" s="35"/>
      <c r="J33" s="35"/>
      <c r="L33" s="30">
        <f t="shared" si="0"/>
        <v>0</v>
      </c>
      <c r="M33" s="30">
        <f>IF(L33=0,0,SUM($L$10:L33))</f>
        <v>0</v>
      </c>
      <c r="N33" s="31">
        <f t="shared" si="1"/>
        <v>0</v>
      </c>
    </row>
    <row r="34" spans="1:14" s="29" customFormat="1" ht="33.950000000000003">
      <c r="A34" s="25">
        <v>25</v>
      </c>
      <c r="B34" s="26" t="s">
        <v>318</v>
      </c>
      <c r="C34" s="26" t="s">
        <v>241</v>
      </c>
      <c r="D34" s="27" t="s">
        <v>390</v>
      </c>
      <c r="E34" s="27" t="s">
        <v>391</v>
      </c>
      <c r="F34" s="27" t="s">
        <v>326</v>
      </c>
      <c r="G34" s="28"/>
      <c r="H34" s="28" t="s">
        <v>22</v>
      </c>
      <c r="I34" s="28"/>
      <c r="J34" s="28"/>
      <c r="L34" s="30">
        <f t="shared" si="0"/>
        <v>0</v>
      </c>
      <c r="M34" s="30">
        <f>IF(L34=0,0,SUM($L$10:L34))</f>
        <v>0</v>
      </c>
      <c r="N34" s="31">
        <f t="shared" si="1"/>
        <v>0</v>
      </c>
    </row>
    <row r="35" spans="1:14" s="29" customFormat="1" ht="33.950000000000003">
      <c r="A35" s="32">
        <v>26</v>
      </c>
      <c r="B35" s="33" t="s">
        <v>318</v>
      </c>
      <c r="C35" s="33" t="s">
        <v>241</v>
      </c>
      <c r="D35" s="34" t="s">
        <v>392</v>
      </c>
      <c r="E35" s="34" t="s">
        <v>393</v>
      </c>
      <c r="F35" s="34" t="s">
        <v>327</v>
      </c>
      <c r="G35" s="35"/>
      <c r="H35" s="35" t="s">
        <v>22</v>
      </c>
      <c r="I35" s="35"/>
      <c r="J35" s="35"/>
      <c r="L35" s="30">
        <f>COUNTIF(H35,"Otro tema")</f>
        <v>0</v>
      </c>
      <c r="M35" s="30">
        <f>IF(L35=0,0,SUM($L$10:L35))</f>
        <v>0</v>
      </c>
      <c r="N35" s="31">
        <f t="shared" si="1"/>
        <v>0</v>
      </c>
    </row>
    <row r="36" spans="1:14" s="29" customFormat="1" ht="17.100000000000001">
      <c r="A36" s="25">
        <v>27</v>
      </c>
      <c r="B36" s="26" t="s">
        <v>318</v>
      </c>
      <c r="C36" s="26" t="s">
        <v>241</v>
      </c>
      <c r="D36" s="27" t="s">
        <v>394</v>
      </c>
      <c r="E36" s="27" t="s">
        <v>395</v>
      </c>
      <c r="F36" s="27" t="s">
        <v>328</v>
      </c>
      <c r="G36" s="28"/>
      <c r="H36" s="28" t="s">
        <v>6</v>
      </c>
      <c r="I36" s="28"/>
      <c r="J36" s="28"/>
      <c r="L36" s="30">
        <f>COUNTIF(H36,"Otro tema")</f>
        <v>0</v>
      </c>
      <c r="M36" s="30">
        <f>IF(L36=0,0,SUM($L$10:L36))</f>
        <v>0</v>
      </c>
      <c r="N36" s="31">
        <f t="shared" si="1"/>
        <v>0</v>
      </c>
    </row>
    <row r="37" spans="1:14" s="29" customFormat="1" ht="33.950000000000003">
      <c r="A37" s="32">
        <v>28</v>
      </c>
      <c r="B37" s="33" t="s">
        <v>318</v>
      </c>
      <c r="C37" s="33" t="s">
        <v>241</v>
      </c>
      <c r="D37" s="34" t="s">
        <v>396</v>
      </c>
      <c r="E37" s="34" t="s">
        <v>397</v>
      </c>
      <c r="F37" s="34" t="s">
        <v>326</v>
      </c>
      <c r="G37" s="35"/>
      <c r="H37" s="35" t="s">
        <v>22</v>
      </c>
      <c r="I37" s="35"/>
      <c r="J37" s="35"/>
      <c r="L37" s="30">
        <f t="shared" si="0"/>
        <v>0</v>
      </c>
      <c r="M37" s="30">
        <f>IF(L37=0,0,SUM($L$10:L37))</f>
        <v>0</v>
      </c>
      <c r="N37" s="31">
        <f t="shared" si="1"/>
        <v>0</v>
      </c>
    </row>
    <row r="38" spans="1:14" s="29" customFormat="1" ht="33.950000000000003">
      <c r="A38" s="25">
        <v>29</v>
      </c>
      <c r="B38" s="26" t="s">
        <v>318</v>
      </c>
      <c r="C38" s="26" t="s">
        <v>241</v>
      </c>
      <c r="D38" s="27" t="s">
        <v>398</v>
      </c>
      <c r="E38" s="27" t="s">
        <v>399</v>
      </c>
      <c r="F38" s="27" t="s">
        <v>328</v>
      </c>
      <c r="G38" s="28"/>
      <c r="H38" s="28" t="s">
        <v>5</v>
      </c>
      <c r="I38" s="28"/>
      <c r="J38" s="28"/>
      <c r="L38" s="30">
        <f t="shared" si="0"/>
        <v>0</v>
      </c>
      <c r="M38" s="30">
        <f>IF(L38=0,0,SUM($L$10:L38))</f>
        <v>0</v>
      </c>
      <c r="N38" s="31">
        <f t="shared" si="1"/>
        <v>0</v>
      </c>
    </row>
    <row r="39" spans="1:14" s="29" customFormat="1" ht="13.5" customHeight="1">
      <c r="A39" s="32">
        <v>30</v>
      </c>
      <c r="B39" s="33" t="s">
        <v>318</v>
      </c>
      <c r="C39" s="33" t="s">
        <v>241</v>
      </c>
      <c r="D39" s="34" t="s">
        <v>400</v>
      </c>
      <c r="E39" s="34" t="s">
        <v>401</v>
      </c>
      <c r="F39" s="34" t="s">
        <v>327</v>
      </c>
      <c r="G39" s="35"/>
      <c r="H39" s="35" t="s">
        <v>22</v>
      </c>
      <c r="I39" s="35"/>
      <c r="J39" s="35"/>
      <c r="L39" s="30">
        <f t="shared" si="0"/>
        <v>0</v>
      </c>
      <c r="M39" s="30">
        <f>IF(L39=0,0,SUM($L$10:L39))</f>
        <v>0</v>
      </c>
      <c r="N39" s="31">
        <f t="shared" si="1"/>
        <v>0</v>
      </c>
    </row>
    <row r="40" spans="1:14" s="29" customFormat="1" ht="13.5" customHeight="1">
      <c r="A40" s="25">
        <v>31</v>
      </c>
      <c r="B40" s="26" t="s">
        <v>318</v>
      </c>
      <c r="C40" s="26" t="s">
        <v>241</v>
      </c>
      <c r="D40" s="27" t="s">
        <v>402</v>
      </c>
      <c r="E40" s="27" t="s">
        <v>403</v>
      </c>
      <c r="F40" s="27" t="s">
        <v>327</v>
      </c>
      <c r="G40" s="28"/>
      <c r="H40" s="28" t="s">
        <v>5</v>
      </c>
      <c r="I40" s="28"/>
      <c r="J40" s="28"/>
      <c r="L40" s="30">
        <f t="shared" si="0"/>
        <v>0</v>
      </c>
      <c r="M40" s="30">
        <f>IF(L40=0,0,SUM($L$10:L40))</f>
        <v>0</v>
      </c>
      <c r="N40" s="31">
        <f t="shared" si="1"/>
        <v>0</v>
      </c>
    </row>
    <row r="41" spans="1:14" s="29" customFormat="1" ht="13.5" customHeight="1">
      <c r="A41" s="32">
        <v>32</v>
      </c>
      <c r="B41" s="33" t="s">
        <v>318</v>
      </c>
      <c r="C41" s="33" t="s">
        <v>241</v>
      </c>
      <c r="D41" s="34" t="s">
        <v>404</v>
      </c>
      <c r="E41" s="34" t="s">
        <v>405</v>
      </c>
      <c r="F41" s="34" t="s">
        <v>327</v>
      </c>
      <c r="G41" s="35"/>
      <c r="H41" s="35" t="s">
        <v>5</v>
      </c>
      <c r="I41" s="35"/>
      <c r="J41" s="35"/>
      <c r="L41" s="30">
        <f t="shared" si="0"/>
        <v>0</v>
      </c>
      <c r="M41" s="30">
        <f>IF(L41=0,0,SUM($L$10:L41))</f>
        <v>0</v>
      </c>
      <c r="N41" s="31">
        <f t="shared" si="1"/>
        <v>0</v>
      </c>
    </row>
    <row r="42" spans="1:14" s="29" customFormat="1" ht="13.5" customHeight="1">
      <c r="A42" s="25">
        <v>33</v>
      </c>
      <c r="B42" s="26" t="s">
        <v>318</v>
      </c>
      <c r="C42" s="26" t="s">
        <v>241</v>
      </c>
      <c r="D42" s="27" t="s">
        <v>406</v>
      </c>
      <c r="E42" s="69" t="s">
        <v>407</v>
      </c>
      <c r="F42" s="27" t="s">
        <v>328</v>
      </c>
      <c r="G42" s="28"/>
      <c r="H42" s="28" t="s">
        <v>30</v>
      </c>
      <c r="I42" s="28"/>
      <c r="J42" s="28"/>
      <c r="L42" s="30">
        <f t="shared" si="0"/>
        <v>0</v>
      </c>
      <c r="M42" s="30">
        <f>IF(L42=0,0,SUM($L$10:L42))</f>
        <v>0</v>
      </c>
      <c r="N42" s="31">
        <f t="shared" si="1"/>
        <v>0</v>
      </c>
    </row>
    <row r="43" spans="1:14" s="29" customFormat="1" ht="13.5" customHeight="1">
      <c r="A43" s="32">
        <v>34</v>
      </c>
      <c r="B43" s="33" t="s">
        <v>318</v>
      </c>
      <c r="C43" s="33" t="s">
        <v>241</v>
      </c>
      <c r="D43" s="34" t="s">
        <v>408</v>
      </c>
      <c r="E43" s="34" t="s">
        <v>409</v>
      </c>
      <c r="F43" s="34" t="s">
        <v>327</v>
      </c>
      <c r="G43" s="35"/>
      <c r="H43" s="35" t="s">
        <v>29</v>
      </c>
      <c r="I43" s="35"/>
      <c r="J43" s="35"/>
      <c r="L43" s="30">
        <f t="shared" si="0"/>
        <v>0</v>
      </c>
      <c r="M43" s="30">
        <f>IF(L43=0,0,SUM($L$10:L43))</f>
        <v>0</v>
      </c>
      <c r="N43" s="31">
        <f t="shared" si="1"/>
        <v>0</v>
      </c>
    </row>
    <row r="44" spans="1:14" s="29" customFormat="1" ht="13.5" customHeight="1">
      <c r="A44" s="25">
        <v>35</v>
      </c>
      <c r="B44" s="26" t="s">
        <v>318</v>
      </c>
      <c r="C44" s="26" t="s">
        <v>241</v>
      </c>
      <c r="D44" s="27" t="s">
        <v>410</v>
      </c>
      <c r="E44" s="27" t="s">
        <v>411</v>
      </c>
      <c r="F44" s="27" t="s">
        <v>326</v>
      </c>
      <c r="G44" s="28"/>
      <c r="H44" s="28" t="s">
        <v>15</v>
      </c>
      <c r="I44" s="28"/>
      <c r="J44" s="28"/>
      <c r="L44" s="30">
        <f t="shared" si="0"/>
        <v>0</v>
      </c>
      <c r="M44" s="30">
        <f>IF(L44=0,0,SUM($L$10:L44))</f>
        <v>0</v>
      </c>
      <c r="N44" s="31">
        <f t="shared" si="1"/>
        <v>0</v>
      </c>
    </row>
    <row r="45" spans="1:14" s="29" customFormat="1" ht="13.5" customHeight="1">
      <c r="A45" s="32">
        <v>36</v>
      </c>
      <c r="B45" s="33" t="s">
        <v>318</v>
      </c>
      <c r="C45" s="33" t="s">
        <v>241</v>
      </c>
      <c r="D45" s="34" t="s">
        <v>412</v>
      </c>
      <c r="E45" s="34" t="s">
        <v>413</v>
      </c>
      <c r="F45" s="34" t="s">
        <v>327</v>
      </c>
      <c r="G45" s="35"/>
      <c r="H45" s="35" t="s">
        <v>13</v>
      </c>
      <c r="I45" s="35"/>
      <c r="J45" s="35"/>
      <c r="L45" s="30">
        <f t="shared" si="0"/>
        <v>0</v>
      </c>
      <c r="M45" s="30">
        <f>IF(L45=0,0,SUM($L$10:L45))</f>
        <v>0</v>
      </c>
      <c r="N45" s="31">
        <f t="shared" si="1"/>
        <v>0</v>
      </c>
    </row>
    <row r="46" spans="1:14" s="29" customFormat="1" ht="13.5" customHeight="1">
      <c r="A46" s="25">
        <v>37</v>
      </c>
      <c r="B46" s="26" t="s">
        <v>318</v>
      </c>
      <c r="C46" s="26" t="s">
        <v>241</v>
      </c>
      <c r="D46" s="27" t="s">
        <v>414</v>
      </c>
      <c r="E46" s="27" t="s">
        <v>415</v>
      </c>
      <c r="F46" s="27" t="s">
        <v>326</v>
      </c>
      <c r="G46" s="28"/>
      <c r="H46" s="28" t="s">
        <v>2</v>
      </c>
      <c r="I46" s="28"/>
      <c r="J46" s="28"/>
      <c r="L46" s="30">
        <f t="shared" si="0"/>
        <v>0</v>
      </c>
      <c r="M46" s="30">
        <f>IF(L46=0,0,SUM($L$10:L46))</f>
        <v>0</v>
      </c>
      <c r="N46" s="31">
        <f t="shared" si="1"/>
        <v>0</v>
      </c>
    </row>
    <row r="47" spans="1:14" s="29" customFormat="1" ht="13.5" customHeight="1">
      <c r="A47" s="32">
        <v>38</v>
      </c>
      <c r="B47" s="33" t="s">
        <v>318</v>
      </c>
      <c r="C47" s="33" t="s">
        <v>241</v>
      </c>
      <c r="D47" s="34" t="s">
        <v>416</v>
      </c>
      <c r="E47" s="34" t="s">
        <v>417</v>
      </c>
      <c r="F47" s="34" t="s">
        <v>328</v>
      </c>
      <c r="G47" s="35"/>
      <c r="H47" s="35" t="s">
        <v>17</v>
      </c>
      <c r="I47" s="35"/>
      <c r="J47" s="35"/>
      <c r="L47" s="30">
        <f t="shared" si="0"/>
        <v>0</v>
      </c>
      <c r="M47" s="30">
        <f>IF(L47=0,0,SUM($L$10:L47))</f>
        <v>0</v>
      </c>
      <c r="N47" s="31">
        <f t="shared" si="1"/>
        <v>0</v>
      </c>
    </row>
    <row r="48" spans="1:14" s="29" customFormat="1" ht="13.5" customHeight="1">
      <c r="A48" s="25">
        <v>39</v>
      </c>
      <c r="B48" s="26" t="s">
        <v>318</v>
      </c>
      <c r="C48" s="26" t="s">
        <v>241</v>
      </c>
      <c r="D48" s="27" t="s">
        <v>418</v>
      </c>
      <c r="E48" s="27" t="s">
        <v>419</v>
      </c>
      <c r="F48" s="27" t="s">
        <v>326</v>
      </c>
      <c r="G48" s="28"/>
      <c r="H48" s="28" t="s">
        <v>27</v>
      </c>
      <c r="I48" s="28"/>
      <c r="J48" s="28"/>
      <c r="L48" s="30">
        <f t="shared" si="0"/>
        <v>0</v>
      </c>
      <c r="M48" s="30">
        <f>IF(L48=0,0,SUM($L$10:L48))</f>
        <v>0</v>
      </c>
      <c r="N48" s="31">
        <f t="shared" si="1"/>
        <v>0</v>
      </c>
    </row>
    <row r="49" spans="1:14" s="29" customFormat="1" ht="13.5" customHeight="1">
      <c r="A49" s="32">
        <v>40</v>
      </c>
      <c r="B49" s="33" t="s">
        <v>318</v>
      </c>
      <c r="C49" s="33" t="s">
        <v>241</v>
      </c>
      <c r="D49" s="34" t="s">
        <v>420</v>
      </c>
      <c r="E49" s="34" t="s">
        <v>421</v>
      </c>
      <c r="F49" s="34" t="s">
        <v>326</v>
      </c>
      <c r="G49" s="35"/>
      <c r="H49" s="35" t="s">
        <v>2</v>
      </c>
      <c r="I49" s="35"/>
      <c r="J49" s="35"/>
      <c r="L49" s="30">
        <f t="shared" si="0"/>
        <v>0</v>
      </c>
      <c r="M49" s="30">
        <f>IF(L49=0,0,SUM($L$10:L49))</f>
        <v>0</v>
      </c>
      <c r="N49" s="31">
        <f t="shared" si="1"/>
        <v>0</v>
      </c>
    </row>
    <row r="50" spans="1:14" s="29" customFormat="1" ht="13.5" customHeight="1">
      <c r="A50" s="25">
        <v>41</v>
      </c>
      <c r="B50" s="26" t="s">
        <v>318</v>
      </c>
      <c r="C50" s="26" t="s">
        <v>241</v>
      </c>
      <c r="D50" s="27" t="s">
        <v>422</v>
      </c>
      <c r="E50" s="27" t="s">
        <v>423</v>
      </c>
      <c r="F50" s="27" t="s">
        <v>328</v>
      </c>
      <c r="G50" s="28"/>
      <c r="H50" s="28" t="s">
        <v>2</v>
      </c>
      <c r="I50" s="28"/>
      <c r="J50" s="28"/>
      <c r="L50" s="30">
        <f t="shared" si="0"/>
        <v>0</v>
      </c>
      <c r="M50" s="30">
        <f>IF(L50=0,0,SUM($L$10:L50))</f>
        <v>0</v>
      </c>
      <c r="N50" s="31">
        <f t="shared" si="1"/>
        <v>0</v>
      </c>
    </row>
    <row r="51" spans="1:14" s="29" customFormat="1" ht="13.5" customHeight="1">
      <c r="A51" s="32">
        <v>42</v>
      </c>
      <c r="B51" s="33" t="s">
        <v>318</v>
      </c>
      <c r="C51" s="33" t="s">
        <v>241</v>
      </c>
      <c r="D51" s="34" t="s">
        <v>424</v>
      </c>
      <c r="E51" s="34" t="s">
        <v>425</v>
      </c>
      <c r="F51" s="34" t="s">
        <v>326</v>
      </c>
      <c r="G51" s="35"/>
      <c r="H51" s="35" t="s">
        <v>2</v>
      </c>
      <c r="I51" s="35"/>
      <c r="J51" s="35"/>
      <c r="L51" s="30">
        <f t="shared" si="0"/>
        <v>0</v>
      </c>
      <c r="M51" s="30">
        <f>IF(L51=0,0,SUM($L$10:L51))</f>
        <v>0</v>
      </c>
      <c r="N51" s="31">
        <f t="shared" si="1"/>
        <v>0</v>
      </c>
    </row>
    <row r="52" spans="1:14" s="29" customFormat="1" ht="13.5" customHeight="1">
      <c r="A52" s="25">
        <v>43</v>
      </c>
      <c r="B52" s="26" t="s">
        <v>318</v>
      </c>
      <c r="C52" s="26" t="s">
        <v>241</v>
      </c>
      <c r="D52" s="27" t="s">
        <v>426</v>
      </c>
      <c r="E52" s="27" t="s">
        <v>427</v>
      </c>
      <c r="F52" s="27" t="s">
        <v>326</v>
      </c>
      <c r="G52" s="28"/>
      <c r="H52" s="28" t="s">
        <v>5</v>
      </c>
      <c r="I52" s="28"/>
      <c r="J52" s="28"/>
      <c r="L52" s="30">
        <f t="shared" si="0"/>
        <v>0</v>
      </c>
      <c r="M52" s="30">
        <f>IF(L52=0,0,SUM($L$10:L52))</f>
        <v>0</v>
      </c>
      <c r="N52" s="31">
        <f t="shared" si="1"/>
        <v>0</v>
      </c>
    </row>
    <row r="53" spans="1:14" s="29" customFormat="1" ht="13.5" customHeight="1">
      <c r="A53" s="32">
        <v>44</v>
      </c>
      <c r="B53" s="33" t="s">
        <v>318</v>
      </c>
      <c r="C53" s="33" t="s">
        <v>241</v>
      </c>
      <c r="D53" s="34" t="s">
        <v>428</v>
      </c>
      <c r="E53" s="34" t="s">
        <v>429</v>
      </c>
      <c r="F53" s="34" t="s">
        <v>326</v>
      </c>
      <c r="G53" s="35"/>
      <c r="H53" s="35" t="s">
        <v>15</v>
      </c>
      <c r="I53" s="35"/>
      <c r="J53" s="35"/>
      <c r="L53" s="30">
        <f t="shared" si="0"/>
        <v>0</v>
      </c>
      <c r="M53" s="30">
        <f>IF(L53=0,0,SUM($L$10:L53))</f>
        <v>0</v>
      </c>
      <c r="N53" s="31">
        <f t="shared" si="1"/>
        <v>0</v>
      </c>
    </row>
    <row r="54" spans="1:14" s="29" customFormat="1" ht="13.5" customHeight="1">
      <c r="A54" s="25">
        <v>45</v>
      </c>
      <c r="B54" s="26" t="s">
        <v>318</v>
      </c>
      <c r="C54" s="26" t="s">
        <v>241</v>
      </c>
      <c r="D54" s="27" t="s">
        <v>430</v>
      </c>
      <c r="E54" s="27" t="s">
        <v>431</v>
      </c>
      <c r="F54" s="27" t="s">
        <v>326</v>
      </c>
      <c r="G54" s="28"/>
      <c r="H54" s="28" t="s">
        <v>27</v>
      </c>
      <c r="I54" s="28"/>
      <c r="J54" s="28"/>
      <c r="L54" s="30">
        <f t="shared" si="0"/>
        <v>0</v>
      </c>
      <c r="M54" s="30">
        <f>IF(L54=0,0,SUM($L$10:L54))</f>
        <v>0</v>
      </c>
      <c r="N54" s="31">
        <f t="shared" si="1"/>
        <v>0</v>
      </c>
    </row>
    <row r="55" spans="1:14" s="29" customFormat="1" ht="13.5" customHeight="1">
      <c r="A55" s="32">
        <v>46</v>
      </c>
      <c r="B55" s="33" t="s">
        <v>318</v>
      </c>
      <c r="C55" s="33" t="s">
        <v>241</v>
      </c>
      <c r="D55" s="34" t="s">
        <v>432</v>
      </c>
      <c r="E55" s="34" t="s">
        <v>433</v>
      </c>
      <c r="F55" s="34" t="s">
        <v>328</v>
      </c>
      <c r="G55" s="35"/>
      <c r="H55" s="35" t="s">
        <v>23</v>
      </c>
      <c r="I55" s="35"/>
      <c r="J55" s="35"/>
      <c r="L55" s="30">
        <f t="shared" si="0"/>
        <v>0</v>
      </c>
      <c r="M55" s="30">
        <f>IF(L55=0,0,SUM($L$10:L55))</f>
        <v>0</v>
      </c>
      <c r="N55" s="31">
        <f t="shared" si="1"/>
        <v>0</v>
      </c>
    </row>
    <row r="56" spans="1:14" s="29" customFormat="1" ht="35.1" customHeight="1">
      <c r="A56" s="25">
        <v>47</v>
      </c>
      <c r="B56" s="26" t="s">
        <v>318</v>
      </c>
      <c r="C56" s="26" t="s">
        <v>241</v>
      </c>
      <c r="D56" s="27" t="s">
        <v>434</v>
      </c>
      <c r="E56" s="27" t="s">
        <v>435</v>
      </c>
      <c r="F56" s="27" t="s">
        <v>328</v>
      </c>
      <c r="G56" s="28"/>
      <c r="H56" s="28" t="s">
        <v>17</v>
      </c>
      <c r="I56" s="28"/>
      <c r="J56" s="28"/>
      <c r="L56" s="30">
        <f t="shared" si="0"/>
        <v>0</v>
      </c>
      <c r="M56" s="30">
        <f>IF(L56=0,0,SUM($L$10:L56))</f>
        <v>0</v>
      </c>
      <c r="N56" s="31">
        <f t="shared" si="1"/>
        <v>0</v>
      </c>
    </row>
    <row r="57" spans="1:14" s="29" customFormat="1" ht="13.5" customHeight="1">
      <c r="A57" s="32">
        <v>48</v>
      </c>
      <c r="B57" s="33" t="s">
        <v>318</v>
      </c>
      <c r="C57" s="33" t="s">
        <v>241</v>
      </c>
      <c r="D57" s="34" t="s">
        <v>436</v>
      </c>
      <c r="E57" s="34" t="s">
        <v>437</v>
      </c>
      <c r="F57" s="34" t="s">
        <v>328</v>
      </c>
      <c r="G57" s="35"/>
      <c r="H57" s="35" t="s">
        <v>15</v>
      </c>
      <c r="I57" s="35"/>
      <c r="J57" s="35"/>
      <c r="L57" s="30">
        <f t="shared" si="0"/>
        <v>0</v>
      </c>
      <c r="M57" s="30">
        <f>IF(L57=0,0,SUM($L$10:L57))</f>
        <v>0</v>
      </c>
      <c r="N57" s="31">
        <f t="shared" si="1"/>
        <v>0</v>
      </c>
    </row>
    <row r="58" spans="1:14" s="29" customFormat="1" ht="13.5" customHeight="1">
      <c r="A58" s="25">
        <v>49</v>
      </c>
      <c r="B58" s="26" t="s">
        <v>318</v>
      </c>
      <c r="C58" s="26" t="s">
        <v>241</v>
      </c>
      <c r="D58" s="27" t="s">
        <v>438</v>
      </c>
      <c r="E58" s="27" t="s">
        <v>439</v>
      </c>
      <c r="F58" s="27" t="s">
        <v>326</v>
      </c>
      <c r="G58" s="28"/>
      <c r="H58" s="28" t="s">
        <v>22</v>
      </c>
      <c r="I58" s="28"/>
      <c r="J58" s="28"/>
      <c r="L58" s="30">
        <f t="shared" si="0"/>
        <v>0</v>
      </c>
      <c r="M58" s="30">
        <f>IF(L58=0,0,SUM($L$10:L58))</f>
        <v>0</v>
      </c>
      <c r="N58" s="31">
        <f t="shared" si="1"/>
        <v>0</v>
      </c>
    </row>
    <row r="59" spans="1:14" s="29" customFormat="1" ht="13.5" customHeight="1">
      <c r="A59" s="32">
        <v>50</v>
      </c>
      <c r="B59" s="33" t="s">
        <v>318</v>
      </c>
      <c r="C59" s="33" t="s">
        <v>241</v>
      </c>
      <c r="D59" s="34" t="s">
        <v>440</v>
      </c>
      <c r="E59" s="34" t="s">
        <v>441</v>
      </c>
      <c r="F59" s="34" t="s">
        <v>329</v>
      </c>
      <c r="G59" s="35"/>
      <c r="H59" s="35" t="s">
        <v>5</v>
      </c>
      <c r="I59" s="35"/>
      <c r="J59" s="35"/>
      <c r="L59" s="30">
        <f t="shared" si="0"/>
        <v>0</v>
      </c>
      <c r="M59" s="30">
        <f>IF(L59=0,0,SUM($L$10:L59))</f>
        <v>0</v>
      </c>
      <c r="N59" s="31">
        <f t="shared" si="1"/>
        <v>0</v>
      </c>
    </row>
    <row r="60" spans="1:14" s="29" customFormat="1" ht="13.5" customHeight="1">
      <c r="A60" s="25">
        <v>51</v>
      </c>
      <c r="B60" s="26" t="s">
        <v>318</v>
      </c>
      <c r="C60" s="26" t="s">
        <v>241</v>
      </c>
      <c r="D60" s="27" t="s">
        <v>442</v>
      </c>
      <c r="E60" s="27" t="s">
        <v>443</v>
      </c>
      <c r="F60" s="27" t="s">
        <v>326</v>
      </c>
      <c r="G60" s="28"/>
      <c r="H60" s="28" t="s">
        <v>2</v>
      </c>
      <c r="I60" s="28"/>
      <c r="J60" s="28"/>
      <c r="L60" s="30">
        <f t="shared" si="0"/>
        <v>0</v>
      </c>
      <c r="M60" s="30">
        <f>IF(L60=0,0,SUM($L$10:L60))</f>
        <v>0</v>
      </c>
      <c r="N60" s="31">
        <f t="shared" si="1"/>
        <v>0</v>
      </c>
    </row>
    <row r="61" spans="1:14" s="29" customFormat="1" ht="13.5" customHeight="1">
      <c r="A61" s="32">
        <v>52</v>
      </c>
      <c r="B61" s="33" t="s">
        <v>318</v>
      </c>
      <c r="C61" s="33" t="s">
        <v>241</v>
      </c>
      <c r="D61" s="34" t="s">
        <v>444</v>
      </c>
      <c r="E61" s="34" t="s">
        <v>445</v>
      </c>
      <c r="F61" s="34" t="s">
        <v>326</v>
      </c>
      <c r="G61" s="35"/>
      <c r="H61" s="35" t="s">
        <v>2</v>
      </c>
      <c r="I61" s="35"/>
      <c r="J61" s="35"/>
      <c r="L61" s="30">
        <f t="shared" si="0"/>
        <v>0</v>
      </c>
      <c r="M61" s="30">
        <f>IF(L61=0,0,SUM($L$10:L61))</f>
        <v>0</v>
      </c>
      <c r="N61" s="31">
        <f t="shared" si="1"/>
        <v>0</v>
      </c>
    </row>
    <row r="62" spans="1:14" s="29" customFormat="1" ht="13.5" customHeight="1">
      <c r="A62" s="25">
        <v>53</v>
      </c>
      <c r="B62" s="26" t="s">
        <v>318</v>
      </c>
      <c r="C62" s="26" t="s">
        <v>241</v>
      </c>
      <c r="D62" s="27" t="s">
        <v>446</v>
      </c>
      <c r="E62" s="27" t="s">
        <v>447</v>
      </c>
      <c r="F62" s="27" t="s">
        <v>326</v>
      </c>
      <c r="G62" s="28"/>
      <c r="H62" s="28" t="s">
        <v>13</v>
      </c>
      <c r="I62" s="28"/>
      <c r="J62" s="28"/>
      <c r="L62" s="30">
        <f t="shared" si="0"/>
        <v>0</v>
      </c>
      <c r="M62" s="30">
        <f>IF(L62=0,0,SUM($L$10:L62))</f>
        <v>0</v>
      </c>
      <c r="N62" s="31">
        <f t="shared" si="1"/>
        <v>0</v>
      </c>
    </row>
    <row r="63" spans="1:14" s="29" customFormat="1" ht="13.5" customHeight="1">
      <c r="A63" s="32">
        <v>54</v>
      </c>
      <c r="B63" s="33" t="s">
        <v>318</v>
      </c>
      <c r="C63" s="33" t="s">
        <v>241</v>
      </c>
      <c r="D63" s="34" t="s">
        <v>448</v>
      </c>
      <c r="E63" s="34" t="s">
        <v>449</v>
      </c>
      <c r="F63" s="34" t="s">
        <v>329</v>
      </c>
      <c r="G63" s="35"/>
      <c r="H63" s="35" t="s">
        <v>2</v>
      </c>
      <c r="I63" s="35"/>
      <c r="J63" s="35"/>
      <c r="L63" s="30">
        <f t="shared" si="0"/>
        <v>0</v>
      </c>
      <c r="M63" s="30">
        <f>IF(L63=0,0,SUM($L$10:L63))</f>
        <v>0</v>
      </c>
      <c r="N63" s="31">
        <f t="shared" si="1"/>
        <v>0</v>
      </c>
    </row>
    <row r="64" spans="1:14" s="29" customFormat="1" ht="13.5" customHeight="1">
      <c r="A64" s="25">
        <v>55</v>
      </c>
      <c r="B64" s="26" t="s">
        <v>318</v>
      </c>
      <c r="C64" s="26" t="s">
        <v>241</v>
      </c>
      <c r="D64" s="27" t="s">
        <v>450</v>
      </c>
      <c r="E64" s="27" t="s">
        <v>451</v>
      </c>
      <c r="F64" s="27" t="s">
        <v>326</v>
      </c>
      <c r="G64" s="28"/>
      <c r="H64" s="28" t="s">
        <v>7</v>
      </c>
      <c r="I64" s="28"/>
      <c r="J64" s="28"/>
      <c r="L64" s="30">
        <f t="shared" si="0"/>
        <v>0</v>
      </c>
      <c r="M64" s="30">
        <f>IF(L64=0,0,SUM($L$10:L64))</f>
        <v>0</v>
      </c>
      <c r="N64" s="31">
        <f t="shared" si="1"/>
        <v>0</v>
      </c>
    </row>
    <row r="65" spans="1:14" s="29" customFormat="1" ht="13.5" customHeight="1">
      <c r="A65" s="32">
        <v>56</v>
      </c>
      <c r="B65" s="33" t="s">
        <v>318</v>
      </c>
      <c r="C65" s="33" t="s">
        <v>241</v>
      </c>
      <c r="D65" s="34" t="s">
        <v>452</v>
      </c>
      <c r="E65" s="34" t="s">
        <v>453</v>
      </c>
      <c r="F65" s="34" t="s">
        <v>328</v>
      </c>
      <c r="G65" s="35"/>
      <c r="H65" s="35" t="s">
        <v>14</v>
      </c>
      <c r="I65" s="35"/>
      <c r="J65" s="35"/>
      <c r="L65" s="30">
        <f t="shared" si="0"/>
        <v>0</v>
      </c>
      <c r="M65" s="30">
        <f>IF(L65=0,0,SUM($L$10:L65))</f>
        <v>0</v>
      </c>
      <c r="N65" s="31">
        <f t="shared" si="1"/>
        <v>0</v>
      </c>
    </row>
    <row r="66" spans="1:14" s="29" customFormat="1" ht="13.5" customHeight="1">
      <c r="A66" s="25">
        <v>57</v>
      </c>
      <c r="B66" s="26" t="s">
        <v>318</v>
      </c>
      <c r="C66" s="26" t="s">
        <v>241</v>
      </c>
      <c r="D66" s="27" t="s">
        <v>454</v>
      </c>
      <c r="E66" s="27" t="s">
        <v>455</v>
      </c>
      <c r="F66" s="27" t="s">
        <v>329</v>
      </c>
      <c r="G66" s="28"/>
      <c r="H66" s="28" t="s">
        <v>4</v>
      </c>
      <c r="I66" s="28"/>
      <c r="J66" s="28"/>
      <c r="L66" s="30">
        <f t="shared" si="0"/>
        <v>0</v>
      </c>
      <c r="M66" s="30">
        <f>IF(L66=0,0,SUM($L$10:L66))</f>
        <v>0</v>
      </c>
      <c r="N66" s="31">
        <f t="shared" si="1"/>
        <v>0</v>
      </c>
    </row>
    <row r="67" spans="1:14" s="29" customFormat="1" ht="13.5" customHeight="1">
      <c r="A67" s="32">
        <v>58</v>
      </c>
      <c r="B67" s="33" t="s">
        <v>318</v>
      </c>
      <c r="C67" s="33" t="s">
        <v>241</v>
      </c>
      <c r="D67" s="34" t="s">
        <v>456</v>
      </c>
      <c r="E67" s="34" t="s">
        <v>457</v>
      </c>
      <c r="F67" s="34" t="s">
        <v>326</v>
      </c>
      <c r="G67" s="35"/>
      <c r="H67" s="35" t="s">
        <v>6</v>
      </c>
      <c r="I67" s="35"/>
      <c r="J67" s="35"/>
      <c r="L67" s="30">
        <f t="shared" si="0"/>
        <v>0</v>
      </c>
      <c r="M67" s="30">
        <f>IF(L67=0,0,SUM($L$10:L67))</f>
        <v>0</v>
      </c>
      <c r="N67" s="31">
        <f t="shared" si="1"/>
        <v>0</v>
      </c>
    </row>
    <row r="68" spans="1:14" s="29" customFormat="1" ht="13.5" customHeight="1">
      <c r="A68" s="25">
        <v>59</v>
      </c>
      <c r="B68" s="26" t="s">
        <v>318</v>
      </c>
      <c r="C68" s="26" t="s">
        <v>241</v>
      </c>
      <c r="D68" s="27" t="s">
        <v>458</v>
      </c>
      <c r="E68" s="27" t="s">
        <v>459</v>
      </c>
      <c r="F68" s="27" t="s">
        <v>329</v>
      </c>
      <c r="G68" s="28"/>
      <c r="H68" s="28" t="s">
        <v>26</v>
      </c>
      <c r="I68" s="28"/>
      <c r="J68" s="28"/>
      <c r="L68" s="30">
        <f t="shared" si="0"/>
        <v>0</v>
      </c>
      <c r="M68" s="30">
        <f>IF(L68=0,0,SUM($L$10:L68))</f>
        <v>0</v>
      </c>
      <c r="N68" s="31">
        <f t="shared" si="1"/>
        <v>0</v>
      </c>
    </row>
    <row r="69" spans="1:14" s="29" customFormat="1" ht="13.5" customHeight="1">
      <c r="A69" s="32">
        <v>60</v>
      </c>
      <c r="B69" s="33" t="s">
        <v>318</v>
      </c>
      <c r="C69" s="33" t="s">
        <v>241</v>
      </c>
      <c r="D69" s="34" t="s">
        <v>460</v>
      </c>
      <c r="E69" s="34" t="s">
        <v>461</v>
      </c>
      <c r="F69" s="34" t="s">
        <v>329</v>
      </c>
      <c r="G69" s="35"/>
      <c r="H69" s="35" t="s">
        <v>22</v>
      </c>
      <c r="I69" s="35"/>
      <c r="J69" s="35"/>
      <c r="L69" s="30">
        <f t="shared" si="0"/>
        <v>0</v>
      </c>
      <c r="M69" s="30">
        <f>IF(L69=0,0,SUM($L$10:L69))</f>
        <v>0</v>
      </c>
      <c r="N69" s="31">
        <f t="shared" si="1"/>
        <v>0</v>
      </c>
    </row>
    <row r="70" spans="1:14" s="29" customFormat="1" ht="13.5" customHeight="1">
      <c r="A70" s="25">
        <v>61</v>
      </c>
      <c r="B70" s="26" t="s">
        <v>318</v>
      </c>
      <c r="C70" s="26" t="s">
        <v>241</v>
      </c>
      <c r="D70" s="27" t="s">
        <v>462</v>
      </c>
      <c r="E70" s="27" t="s">
        <v>463</v>
      </c>
      <c r="F70" s="27" t="s">
        <v>329</v>
      </c>
      <c r="G70" s="28"/>
      <c r="H70" s="28" t="s">
        <v>24</v>
      </c>
      <c r="I70" s="28"/>
      <c r="J70" s="28"/>
      <c r="L70" s="30">
        <f t="shared" si="0"/>
        <v>0</v>
      </c>
      <c r="M70" s="30">
        <f>IF(L70=0,0,SUM($L$10:L70))</f>
        <v>0</v>
      </c>
      <c r="N70" s="31">
        <f t="shared" si="1"/>
        <v>0</v>
      </c>
    </row>
    <row r="71" spans="1:14" s="29" customFormat="1" ht="13.5" customHeight="1">
      <c r="A71" s="32">
        <v>62</v>
      </c>
      <c r="B71" s="33" t="s">
        <v>318</v>
      </c>
      <c r="C71" s="33" t="s">
        <v>241</v>
      </c>
      <c r="D71" s="34" t="s">
        <v>464</v>
      </c>
      <c r="E71" s="34" t="s">
        <v>465</v>
      </c>
      <c r="F71" s="34" t="s">
        <v>326</v>
      </c>
      <c r="G71" s="35"/>
      <c r="H71" s="35" t="s">
        <v>22</v>
      </c>
      <c r="I71" s="35"/>
      <c r="J71" s="35"/>
      <c r="L71" s="30">
        <f t="shared" si="0"/>
        <v>0</v>
      </c>
      <c r="M71" s="30">
        <f>IF(L71=0,0,SUM($L$10:L71))</f>
        <v>0</v>
      </c>
      <c r="N71" s="31">
        <f t="shared" si="1"/>
        <v>0</v>
      </c>
    </row>
    <row r="72" spans="1:14" s="29" customFormat="1" ht="13.5" customHeight="1">
      <c r="A72" s="25">
        <v>63</v>
      </c>
      <c r="B72" s="26" t="s">
        <v>318</v>
      </c>
      <c r="C72" s="26" t="s">
        <v>241</v>
      </c>
      <c r="D72" s="27" t="s">
        <v>466</v>
      </c>
      <c r="E72" s="27" t="s">
        <v>467</v>
      </c>
      <c r="F72" s="27" t="s">
        <v>327</v>
      </c>
      <c r="G72" s="28"/>
      <c r="H72" s="28" t="s">
        <v>20</v>
      </c>
      <c r="I72" s="28"/>
      <c r="J72" s="28"/>
      <c r="L72" s="30">
        <f t="shared" si="0"/>
        <v>0</v>
      </c>
      <c r="M72" s="30">
        <f>IF(L72=0,0,SUM($L$10:L72))</f>
        <v>0</v>
      </c>
      <c r="N72" s="31">
        <f t="shared" si="1"/>
        <v>0</v>
      </c>
    </row>
    <row r="73" spans="1:14" s="29" customFormat="1" ht="13.5" customHeight="1">
      <c r="A73" s="32">
        <v>64</v>
      </c>
      <c r="B73" s="33" t="s">
        <v>318</v>
      </c>
      <c r="C73" s="33" t="s">
        <v>241</v>
      </c>
      <c r="D73" s="34" t="s">
        <v>468</v>
      </c>
      <c r="E73" s="34" t="s">
        <v>373</v>
      </c>
      <c r="F73" s="34" t="s">
        <v>328</v>
      </c>
      <c r="G73" s="35"/>
      <c r="H73" s="35" t="s">
        <v>6</v>
      </c>
      <c r="I73" s="35"/>
      <c r="J73" s="35"/>
      <c r="L73" s="30">
        <f t="shared" si="0"/>
        <v>0</v>
      </c>
      <c r="M73" s="30">
        <f>IF(L73=0,0,SUM($L$10:L73))</f>
        <v>0</v>
      </c>
      <c r="N73" s="31">
        <f t="shared" si="1"/>
        <v>0</v>
      </c>
    </row>
    <row r="74" spans="1:14" s="29" customFormat="1" ht="13.5" customHeight="1">
      <c r="A74" s="25">
        <v>65</v>
      </c>
      <c r="B74" s="26" t="s">
        <v>318</v>
      </c>
      <c r="C74" s="26" t="s">
        <v>241</v>
      </c>
      <c r="D74" s="27" t="s">
        <v>469</v>
      </c>
      <c r="E74" s="27" t="s">
        <v>470</v>
      </c>
      <c r="F74" s="27" t="s">
        <v>328</v>
      </c>
      <c r="G74" s="28"/>
      <c r="H74" s="28" t="s">
        <v>11</v>
      </c>
      <c r="I74" s="28"/>
      <c r="J74" s="28"/>
      <c r="L74" s="30">
        <f t="shared" ref="L74:L137" si="2">COUNTIF(H74,"Otro tema")</f>
        <v>0</v>
      </c>
      <c r="M74" s="30">
        <f>IF(L74=0,0,SUM($L$10:L74))</f>
        <v>0</v>
      </c>
      <c r="N74" s="31">
        <f t="shared" ref="N74:N137" si="3">I74</f>
        <v>0</v>
      </c>
    </row>
    <row r="75" spans="1:14" s="29" customFormat="1" ht="13.5" customHeight="1">
      <c r="A75" s="32">
        <v>66</v>
      </c>
      <c r="B75" s="33" t="s">
        <v>318</v>
      </c>
      <c r="C75" s="33" t="s">
        <v>241</v>
      </c>
      <c r="D75" s="34" t="s">
        <v>471</v>
      </c>
      <c r="E75" s="34" t="s">
        <v>472</v>
      </c>
      <c r="F75" s="34" t="s">
        <v>328</v>
      </c>
      <c r="G75" s="35"/>
      <c r="H75" s="35" t="s">
        <v>4</v>
      </c>
      <c r="I75" s="35"/>
      <c r="J75" s="35"/>
      <c r="L75" s="30">
        <f t="shared" si="2"/>
        <v>0</v>
      </c>
      <c r="M75" s="30">
        <f>IF(L75=0,0,SUM($L$10:L75))</f>
        <v>0</v>
      </c>
      <c r="N75" s="31">
        <f t="shared" si="3"/>
        <v>0</v>
      </c>
    </row>
    <row r="76" spans="1:14" s="29" customFormat="1" ht="13.5" customHeight="1">
      <c r="A76" s="25">
        <v>67</v>
      </c>
      <c r="B76" s="26" t="s">
        <v>318</v>
      </c>
      <c r="C76" s="26" t="s">
        <v>241</v>
      </c>
      <c r="D76" s="27" t="s">
        <v>473</v>
      </c>
      <c r="E76" s="27" t="s">
        <v>474</v>
      </c>
      <c r="F76" s="27" t="s">
        <v>328</v>
      </c>
      <c r="G76" s="28"/>
      <c r="H76" s="28" t="s">
        <v>10</v>
      </c>
      <c r="I76" s="28"/>
      <c r="J76" s="28"/>
      <c r="L76" s="30">
        <f t="shared" si="2"/>
        <v>0</v>
      </c>
      <c r="M76" s="30">
        <f>IF(L76=0,0,SUM($L$10:L76))</f>
        <v>0</v>
      </c>
      <c r="N76" s="31">
        <f t="shared" si="3"/>
        <v>0</v>
      </c>
    </row>
    <row r="77" spans="1:14" s="29" customFormat="1" ht="13.5" customHeight="1">
      <c r="A77" s="32">
        <v>68</v>
      </c>
      <c r="B77" s="33" t="s">
        <v>318</v>
      </c>
      <c r="C77" s="33" t="s">
        <v>241</v>
      </c>
      <c r="D77" s="34" t="s">
        <v>475</v>
      </c>
      <c r="E77" s="34" t="s">
        <v>474</v>
      </c>
      <c r="F77" s="34" t="s">
        <v>328</v>
      </c>
      <c r="G77" s="35"/>
      <c r="H77" s="35" t="s">
        <v>4</v>
      </c>
      <c r="I77" s="35"/>
      <c r="J77" s="35"/>
      <c r="L77" s="30">
        <f t="shared" si="2"/>
        <v>0</v>
      </c>
      <c r="M77" s="30">
        <f>IF(L77=0,0,SUM($L$10:L77))</f>
        <v>0</v>
      </c>
      <c r="N77" s="31">
        <f t="shared" si="3"/>
        <v>0</v>
      </c>
    </row>
    <row r="78" spans="1:14" s="29" customFormat="1" ht="13.5" customHeight="1">
      <c r="A78" s="25">
        <v>69</v>
      </c>
      <c r="B78" s="26" t="s">
        <v>318</v>
      </c>
      <c r="C78" s="26" t="s">
        <v>241</v>
      </c>
      <c r="D78" s="27" t="s">
        <v>476</v>
      </c>
      <c r="E78" s="27" t="s">
        <v>477</v>
      </c>
      <c r="F78" s="27" t="s">
        <v>326</v>
      </c>
      <c r="G78" s="28"/>
      <c r="H78" s="28" t="s">
        <v>6</v>
      </c>
      <c r="I78" s="28"/>
      <c r="J78" s="28"/>
      <c r="L78" s="30">
        <f t="shared" si="2"/>
        <v>0</v>
      </c>
      <c r="M78" s="30">
        <f>IF(L78=0,0,SUM($L$10:L78))</f>
        <v>0</v>
      </c>
      <c r="N78" s="31">
        <f t="shared" si="3"/>
        <v>0</v>
      </c>
    </row>
    <row r="79" spans="1:14" s="29" customFormat="1" ht="13.5" customHeight="1">
      <c r="A79" s="32">
        <v>70</v>
      </c>
      <c r="B79" s="33" t="s">
        <v>318</v>
      </c>
      <c r="C79" s="33" t="s">
        <v>241</v>
      </c>
      <c r="D79" s="34" t="s">
        <v>478</v>
      </c>
      <c r="E79" s="34" t="s">
        <v>479</v>
      </c>
      <c r="F79" s="34" t="s">
        <v>326</v>
      </c>
      <c r="G79" s="35"/>
      <c r="H79" s="35" t="s">
        <v>14</v>
      </c>
      <c r="I79" s="35"/>
      <c r="J79" s="35"/>
      <c r="L79" s="30">
        <f t="shared" si="2"/>
        <v>0</v>
      </c>
      <c r="M79" s="30">
        <f>IF(L79=0,0,SUM($L$10:L79))</f>
        <v>0</v>
      </c>
      <c r="N79" s="31">
        <f t="shared" si="3"/>
        <v>0</v>
      </c>
    </row>
    <row r="80" spans="1:14" s="29" customFormat="1" ht="13.5" customHeight="1">
      <c r="A80" s="25">
        <v>71</v>
      </c>
      <c r="B80" s="26" t="s">
        <v>318</v>
      </c>
      <c r="C80" s="26" t="s">
        <v>241</v>
      </c>
      <c r="D80" s="27" t="s">
        <v>480</v>
      </c>
      <c r="E80" s="27" t="s">
        <v>481</v>
      </c>
      <c r="F80" s="27" t="s">
        <v>328</v>
      </c>
      <c r="G80" s="28"/>
      <c r="H80" s="28" t="s">
        <v>22</v>
      </c>
      <c r="I80" s="28"/>
      <c r="J80" s="28"/>
      <c r="L80" s="30">
        <f t="shared" si="2"/>
        <v>0</v>
      </c>
      <c r="M80" s="30">
        <f>IF(L80=0,0,SUM($L$10:L80))</f>
        <v>0</v>
      </c>
      <c r="N80" s="31">
        <f t="shared" si="3"/>
        <v>0</v>
      </c>
    </row>
    <row r="81" spans="1:14" s="29" customFormat="1" ht="13.5" customHeight="1">
      <c r="A81" s="32">
        <v>72</v>
      </c>
      <c r="B81" s="33" t="s">
        <v>318</v>
      </c>
      <c r="C81" s="33" t="s">
        <v>241</v>
      </c>
      <c r="D81" s="34" t="s">
        <v>482</v>
      </c>
      <c r="E81" s="34" t="s">
        <v>483</v>
      </c>
      <c r="F81" s="34" t="s">
        <v>328</v>
      </c>
      <c r="G81" s="35"/>
      <c r="H81" s="35" t="s">
        <v>22</v>
      </c>
      <c r="I81" s="35"/>
      <c r="J81" s="35"/>
      <c r="L81" s="30">
        <f t="shared" si="2"/>
        <v>0</v>
      </c>
      <c r="M81" s="30">
        <f>IF(L81=0,0,SUM($L$10:L81))</f>
        <v>0</v>
      </c>
      <c r="N81" s="31">
        <f t="shared" si="3"/>
        <v>0</v>
      </c>
    </row>
    <row r="82" spans="1:14" s="29" customFormat="1" ht="13.5" customHeight="1">
      <c r="A82" s="25">
        <v>73</v>
      </c>
      <c r="B82" s="26" t="s">
        <v>318</v>
      </c>
      <c r="C82" s="26" t="s">
        <v>241</v>
      </c>
      <c r="D82" s="27" t="s">
        <v>484</v>
      </c>
      <c r="E82" s="27" t="s">
        <v>485</v>
      </c>
      <c r="F82" s="27" t="s">
        <v>329</v>
      </c>
      <c r="G82" s="28"/>
      <c r="H82" s="28" t="s">
        <v>22</v>
      </c>
      <c r="I82" s="28"/>
      <c r="J82" s="28"/>
      <c r="L82" s="30">
        <f t="shared" si="2"/>
        <v>0</v>
      </c>
      <c r="M82" s="30">
        <f>IF(L82=0,0,SUM($L$10:L82))</f>
        <v>0</v>
      </c>
      <c r="N82" s="31">
        <f t="shared" si="3"/>
        <v>0</v>
      </c>
    </row>
    <row r="83" spans="1:14" s="29" customFormat="1" ht="13.5" customHeight="1">
      <c r="A83" s="32">
        <v>74</v>
      </c>
      <c r="B83" s="33" t="s">
        <v>318</v>
      </c>
      <c r="C83" s="33" t="s">
        <v>241</v>
      </c>
      <c r="D83" s="34" t="s">
        <v>486</v>
      </c>
      <c r="E83" s="34" t="s">
        <v>487</v>
      </c>
      <c r="F83" s="34" t="s">
        <v>328</v>
      </c>
      <c r="G83" s="35"/>
      <c r="H83" s="35" t="s">
        <v>22</v>
      </c>
      <c r="I83" s="35"/>
      <c r="J83" s="35"/>
      <c r="L83" s="30">
        <f t="shared" si="2"/>
        <v>0</v>
      </c>
      <c r="M83" s="30">
        <f>IF(L83=0,0,SUM($L$10:L83))</f>
        <v>0</v>
      </c>
      <c r="N83" s="31">
        <f t="shared" si="3"/>
        <v>0</v>
      </c>
    </row>
    <row r="84" spans="1:14" s="29" customFormat="1" ht="13.5" customHeight="1">
      <c r="A84" s="25">
        <v>75</v>
      </c>
      <c r="B84" s="26" t="s">
        <v>318</v>
      </c>
      <c r="C84" s="26" t="s">
        <v>241</v>
      </c>
      <c r="D84" s="27" t="s">
        <v>488</v>
      </c>
      <c r="E84" s="27" t="s">
        <v>470</v>
      </c>
      <c r="F84" s="27" t="s">
        <v>329</v>
      </c>
      <c r="G84" s="28"/>
      <c r="H84" s="28" t="s">
        <v>22</v>
      </c>
      <c r="I84" s="28"/>
      <c r="J84" s="28"/>
      <c r="L84" s="30">
        <f t="shared" si="2"/>
        <v>0</v>
      </c>
      <c r="M84" s="30">
        <f>IF(L84=0,0,SUM($L$10:L84))</f>
        <v>0</v>
      </c>
      <c r="N84" s="31">
        <f t="shared" si="3"/>
        <v>0</v>
      </c>
    </row>
    <row r="85" spans="1:14" s="29" customFormat="1" ht="13.5" customHeight="1">
      <c r="A85" s="32">
        <v>76</v>
      </c>
      <c r="B85" s="33" t="s">
        <v>318</v>
      </c>
      <c r="C85" s="33" t="s">
        <v>241</v>
      </c>
      <c r="D85" s="34" t="s">
        <v>489</v>
      </c>
      <c r="E85" s="34" t="s">
        <v>461</v>
      </c>
      <c r="F85" s="34" t="s">
        <v>329</v>
      </c>
      <c r="G85" s="35"/>
      <c r="H85" s="35" t="s">
        <v>22</v>
      </c>
      <c r="I85" s="35"/>
      <c r="J85" s="35"/>
      <c r="L85" s="30">
        <f t="shared" si="2"/>
        <v>0</v>
      </c>
      <c r="M85" s="30">
        <f>IF(L85=0,0,SUM($L$10:L85))</f>
        <v>0</v>
      </c>
      <c r="N85" s="31">
        <f t="shared" si="3"/>
        <v>0</v>
      </c>
    </row>
    <row r="86" spans="1:14" s="29" customFormat="1" ht="13.5" customHeight="1">
      <c r="A86" s="25">
        <v>77</v>
      </c>
      <c r="B86" s="26" t="s">
        <v>318</v>
      </c>
      <c r="C86" s="26" t="s">
        <v>241</v>
      </c>
      <c r="D86" s="27" t="s">
        <v>490</v>
      </c>
      <c r="E86" s="27" t="s">
        <v>474</v>
      </c>
      <c r="F86" s="27" t="s">
        <v>329</v>
      </c>
      <c r="G86" s="28"/>
      <c r="H86" s="28" t="s">
        <v>2</v>
      </c>
      <c r="I86" s="28"/>
      <c r="J86" s="28"/>
      <c r="L86" s="30">
        <f t="shared" si="2"/>
        <v>0</v>
      </c>
      <c r="M86" s="30">
        <f>IF(L86=0,0,SUM($L$10:L86))</f>
        <v>0</v>
      </c>
      <c r="N86" s="31">
        <f t="shared" si="3"/>
        <v>0</v>
      </c>
    </row>
    <row r="87" spans="1:14" s="29" customFormat="1" ht="13.5" customHeight="1">
      <c r="A87" s="32">
        <v>78</v>
      </c>
      <c r="B87" s="33" t="s">
        <v>318</v>
      </c>
      <c r="C87" s="33" t="s">
        <v>241</v>
      </c>
      <c r="D87" s="34" t="s">
        <v>491</v>
      </c>
      <c r="E87" s="34" t="s">
        <v>474</v>
      </c>
      <c r="F87" s="34" t="s">
        <v>328</v>
      </c>
      <c r="G87" s="35"/>
      <c r="H87" s="35" t="s">
        <v>8</v>
      </c>
      <c r="I87" s="35"/>
      <c r="J87" s="35"/>
      <c r="L87" s="30">
        <f t="shared" si="2"/>
        <v>0</v>
      </c>
      <c r="M87" s="30">
        <f>IF(L87=0,0,SUM($L$10:L87))</f>
        <v>0</v>
      </c>
      <c r="N87" s="31">
        <f t="shared" si="3"/>
        <v>0</v>
      </c>
    </row>
    <row r="88" spans="1:14" s="29" customFormat="1" ht="13.5" customHeight="1">
      <c r="A88" s="25">
        <v>79</v>
      </c>
      <c r="B88" s="26" t="s">
        <v>318</v>
      </c>
      <c r="C88" s="26" t="s">
        <v>241</v>
      </c>
      <c r="D88" s="27" t="s">
        <v>492</v>
      </c>
      <c r="E88" s="27" t="s">
        <v>474</v>
      </c>
      <c r="F88" s="27" t="s">
        <v>329</v>
      </c>
      <c r="G88" s="28"/>
      <c r="H88" s="28" t="s">
        <v>20</v>
      </c>
      <c r="I88" s="28"/>
      <c r="J88" s="28"/>
      <c r="L88" s="30">
        <f t="shared" si="2"/>
        <v>0</v>
      </c>
      <c r="M88" s="30">
        <f>IF(L88=0,0,SUM($L$10:L88))</f>
        <v>0</v>
      </c>
      <c r="N88" s="31">
        <f t="shared" si="3"/>
        <v>0</v>
      </c>
    </row>
    <row r="89" spans="1:14" s="29" customFormat="1" ht="13.5" customHeight="1">
      <c r="A89" s="32">
        <v>80</v>
      </c>
      <c r="B89" s="33" t="s">
        <v>318</v>
      </c>
      <c r="C89" s="33" t="s">
        <v>241</v>
      </c>
      <c r="D89" s="34" t="s">
        <v>493</v>
      </c>
      <c r="E89" s="34" t="s">
        <v>474</v>
      </c>
      <c r="F89" s="34" t="s">
        <v>328</v>
      </c>
      <c r="G89" s="35"/>
      <c r="H89" s="35" t="s">
        <v>8</v>
      </c>
      <c r="I89" s="35"/>
      <c r="J89" s="35"/>
      <c r="L89" s="30">
        <f t="shared" si="2"/>
        <v>0</v>
      </c>
      <c r="M89" s="30">
        <f>IF(L89=0,0,SUM($L$10:L89))</f>
        <v>0</v>
      </c>
      <c r="N89" s="31">
        <f t="shared" si="3"/>
        <v>0</v>
      </c>
    </row>
    <row r="90" spans="1:14" s="29" customFormat="1" ht="13.5" customHeight="1">
      <c r="A90" s="25">
        <v>81</v>
      </c>
      <c r="B90" s="26" t="s">
        <v>318</v>
      </c>
      <c r="C90" s="26" t="s">
        <v>241</v>
      </c>
      <c r="D90" s="27" t="s">
        <v>494</v>
      </c>
      <c r="E90" s="27" t="s">
        <v>474</v>
      </c>
      <c r="F90" s="27" t="s">
        <v>329</v>
      </c>
      <c r="G90" s="28"/>
      <c r="H90" s="28" t="s">
        <v>4</v>
      </c>
      <c r="I90" s="28"/>
      <c r="J90" s="28"/>
      <c r="L90" s="30">
        <f t="shared" si="2"/>
        <v>0</v>
      </c>
      <c r="M90" s="30">
        <f>IF(L90=0,0,SUM($L$10:L90))</f>
        <v>0</v>
      </c>
      <c r="N90" s="31">
        <f t="shared" si="3"/>
        <v>0</v>
      </c>
    </row>
    <row r="91" spans="1:14" s="29" customFormat="1" ht="13.5" customHeight="1">
      <c r="A91" s="32">
        <v>82</v>
      </c>
      <c r="B91" s="33" t="s">
        <v>318</v>
      </c>
      <c r="C91" s="33" t="s">
        <v>241</v>
      </c>
      <c r="D91" s="34" t="s">
        <v>495</v>
      </c>
      <c r="E91" s="34" t="s">
        <v>474</v>
      </c>
      <c r="F91" s="34" t="s">
        <v>328</v>
      </c>
      <c r="G91" s="35"/>
      <c r="H91" s="35" t="s">
        <v>4</v>
      </c>
      <c r="I91" s="35"/>
      <c r="J91" s="35"/>
      <c r="L91" s="30">
        <f t="shared" si="2"/>
        <v>0</v>
      </c>
      <c r="M91" s="30">
        <f>IF(L91=0,0,SUM($L$10:L91))</f>
        <v>0</v>
      </c>
      <c r="N91" s="31">
        <f t="shared" si="3"/>
        <v>0</v>
      </c>
    </row>
    <row r="92" spans="1:14" s="29" customFormat="1" ht="13.5" customHeight="1">
      <c r="A92" s="25">
        <v>83</v>
      </c>
      <c r="B92" s="26" t="s">
        <v>318</v>
      </c>
      <c r="C92" s="26" t="s">
        <v>241</v>
      </c>
      <c r="D92" s="27" t="s">
        <v>496</v>
      </c>
      <c r="E92" s="27" t="s">
        <v>474</v>
      </c>
      <c r="F92" s="27" t="s">
        <v>329</v>
      </c>
      <c r="G92" s="28"/>
      <c r="H92" s="28" t="s">
        <v>4</v>
      </c>
      <c r="I92" s="28"/>
      <c r="J92" s="28"/>
      <c r="L92" s="30">
        <f t="shared" si="2"/>
        <v>0</v>
      </c>
      <c r="M92" s="30">
        <f>IF(L92=0,0,SUM($L$10:L92))</f>
        <v>0</v>
      </c>
      <c r="N92" s="31">
        <f t="shared" si="3"/>
        <v>0</v>
      </c>
    </row>
    <row r="93" spans="1:14" s="29" customFormat="1" ht="13.5" customHeight="1">
      <c r="A93" s="32">
        <v>84</v>
      </c>
      <c r="B93" s="33" t="s">
        <v>318</v>
      </c>
      <c r="C93" s="33" t="s">
        <v>241</v>
      </c>
      <c r="D93" s="34" t="s">
        <v>497</v>
      </c>
      <c r="E93" s="34" t="s">
        <v>474</v>
      </c>
      <c r="F93" s="34" t="s">
        <v>328</v>
      </c>
      <c r="G93" s="35"/>
      <c r="H93" s="35" t="s">
        <v>4</v>
      </c>
      <c r="I93" s="35"/>
      <c r="J93" s="35"/>
      <c r="L93" s="30">
        <f t="shared" si="2"/>
        <v>0</v>
      </c>
      <c r="M93" s="30">
        <f>IF(L93=0,0,SUM($L$10:L93))</f>
        <v>0</v>
      </c>
      <c r="N93" s="31">
        <f t="shared" si="3"/>
        <v>0</v>
      </c>
    </row>
    <row r="94" spans="1:14" s="29" customFormat="1" ht="13.5" customHeight="1">
      <c r="A94" s="25">
        <v>85</v>
      </c>
      <c r="B94" s="26" t="s">
        <v>318</v>
      </c>
      <c r="C94" s="26" t="s">
        <v>241</v>
      </c>
      <c r="D94" s="27" t="s">
        <v>498</v>
      </c>
      <c r="E94" s="27" t="s">
        <v>474</v>
      </c>
      <c r="F94" s="27" t="s">
        <v>329</v>
      </c>
      <c r="G94" s="28"/>
      <c r="H94" s="28" t="s">
        <v>2</v>
      </c>
      <c r="I94" s="28"/>
      <c r="J94" s="28"/>
      <c r="L94" s="30">
        <f t="shared" si="2"/>
        <v>0</v>
      </c>
      <c r="M94" s="30">
        <f>IF(L94=0,0,SUM($L$10:L94))</f>
        <v>0</v>
      </c>
      <c r="N94" s="31">
        <f t="shared" si="3"/>
        <v>0</v>
      </c>
    </row>
    <row r="95" spans="1:14" s="29" customFormat="1" ht="13.5" customHeight="1">
      <c r="A95" s="32">
        <v>86</v>
      </c>
      <c r="B95" s="33" t="s">
        <v>318</v>
      </c>
      <c r="C95" s="33" t="s">
        <v>241</v>
      </c>
      <c r="D95" s="34" t="s">
        <v>499</v>
      </c>
      <c r="E95" s="34" t="s">
        <v>474</v>
      </c>
      <c r="F95" s="34" t="s">
        <v>328</v>
      </c>
      <c r="G95" s="35"/>
      <c r="H95" s="35" t="s">
        <v>2</v>
      </c>
      <c r="I95" s="35"/>
      <c r="J95" s="35"/>
      <c r="L95" s="30">
        <f t="shared" si="2"/>
        <v>0</v>
      </c>
      <c r="M95" s="30">
        <f>IF(L95=0,0,SUM($L$10:L95))</f>
        <v>0</v>
      </c>
      <c r="N95" s="31">
        <f t="shared" si="3"/>
        <v>0</v>
      </c>
    </row>
    <row r="96" spans="1:14" s="29" customFormat="1" ht="13.5" customHeight="1">
      <c r="A96" s="25">
        <v>87</v>
      </c>
      <c r="B96" s="26" t="s">
        <v>318</v>
      </c>
      <c r="C96" s="26" t="s">
        <v>241</v>
      </c>
      <c r="D96" s="27" t="s">
        <v>500</v>
      </c>
      <c r="E96" s="27" t="s">
        <v>501</v>
      </c>
      <c r="F96" s="27" t="s">
        <v>326</v>
      </c>
      <c r="G96" s="28"/>
      <c r="H96" s="28" t="s">
        <v>22</v>
      </c>
      <c r="I96" s="28"/>
      <c r="J96" s="28"/>
      <c r="L96" s="30">
        <f t="shared" si="2"/>
        <v>0</v>
      </c>
      <c r="M96" s="30">
        <f>IF(L96=0,0,SUM($L$10:L96))</f>
        <v>0</v>
      </c>
      <c r="N96" s="31">
        <f t="shared" si="3"/>
        <v>0</v>
      </c>
    </row>
    <row r="97" spans="1:14" s="29" customFormat="1" ht="13.5" customHeight="1">
      <c r="A97" s="32">
        <v>88</v>
      </c>
      <c r="B97" s="33" t="s">
        <v>318</v>
      </c>
      <c r="C97" s="33" t="s">
        <v>241</v>
      </c>
      <c r="D97" s="34" t="s">
        <v>502</v>
      </c>
      <c r="E97" s="34" t="s">
        <v>461</v>
      </c>
      <c r="F97" s="34" t="s">
        <v>326</v>
      </c>
      <c r="G97" s="35"/>
      <c r="H97" s="35" t="s">
        <v>22</v>
      </c>
      <c r="I97" s="35"/>
      <c r="J97" s="35"/>
      <c r="L97" s="30">
        <f t="shared" si="2"/>
        <v>0</v>
      </c>
      <c r="M97" s="30">
        <f>IF(L97=0,0,SUM($L$10:L97))</f>
        <v>0</v>
      </c>
      <c r="N97" s="31">
        <f t="shared" si="3"/>
        <v>0</v>
      </c>
    </row>
    <row r="98" spans="1:14" s="29" customFormat="1" ht="13.5" customHeight="1">
      <c r="A98" s="25">
        <v>89</v>
      </c>
      <c r="B98" s="26" t="s">
        <v>318</v>
      </c>
      <c r="C98" s="26" t="s">
        <v>241</v>
      </c>
      <c r="D98" s="27" t="s">
        <v>503</v>
      </c>
      <c r="E98" s="27" t="s">
        <v>504</v>
      </c>
      <c r="F98" s="27" t="s">
        <v>328</v>
      </c>
      <c r="G98" s="28"/>
      <c r="H98" s="28" t="s">
        <v>22</v>
      </c>
      <c r="I98" s="28"/>
      <c r="J98" s="28"/>
      <c r="L98" s="30">
        <f t="shared" si="2"/>
        <v>0</v>
      </c>
      <c r="M98" s="30">
        <f>IF(L98=0,0,SUM($L$10:L98))</f>
        <v>0</v>
      </c>
      <c r="N98" s="31">
        <f t="shared" si="3"/>
        <v>0</v>
      </c>
    </row>
    <row r="99" spans="1:14" s="29" customFormat="1" ht="13.5" customHeight="1">
      <c r="A99" s="32">
        <v>90</v>
      </c>
      <c r="B99" s="33" t="s">
        <v>318</v>
      </c>
      <c r="C99" s="33" t="s">
        <v>241</v>
      </c>
      <c r="D99" s="34" t="s">
        <v>505</v>
      </c>
      <c r="E99" s="34" t="s">
        <v>506</v>
      </c>
      <c r="F99" s="34" t="s">
        <v>329</v>
      </c>
      <c r="G99" s="35"/>
      <c r="H99" s="35" t="s">
        <v>22</v>
      </c>
      <c r="I99" s="35"/>
      <c r="J99" s="35"/>
      <c r="L99" s="30">
        <f t="shared" si="2"/>
        <v>0</v>
      </c>
      <c r="M99" s="30">
        <f>IF(L99=0,0,SUM($L$10:L99))</f>
        <v>0</v>
      </c>
      <c r="N99" s="31">
        <f t="shared" si="3"/>
        <v>0</v>
      </c>
    </row>
    <row r="100" spans="1:14" s="29" customFormat="1" ht="13.5" customHeight="1">
      <c r="A100" s="25">
        <v>91</v>
      </c>
      <c r="B100" s="26" t="s">
        <v>318</v>
      </c>
      <c r="C100" s="26" t="s">
        <v>241</v>
      </c>
      <c r="D100" s="27" t="s">
        <v>507</v>
      </c>
      <c r="E100" s="27" t="s">
        <v>508</v>
      </c>
      <c r="F100" s="27" t="s">
        <v>328</v>
      </c>
      <c r="G100" s="28"/>
      <c r="H100" s="28" t="s">
        <v>22</v>
      </c>
      <c r="I100" s="28"/>
      <c r="J100" s="28"/>
      <c r="L100" s="30">
        <f t="shared" si="2"/>
        <v>0</v>
      </c>
      <c r="M100" s="30">
        <f>IF(L100=0,0,SUM($L$10:L100))</f>
        <v>0</v>
      </c>
      <c r="N100" s="31">
        <f t="shared" si="3"/>
        <v>0</v>
      </c>
    </row>
    <row r="101" spans="1:14" s="29" customFormat="1" ht="13.5" customHeight="1">
      <c r="A101" s="32">
        <v>92</v>
      </c>
      <c r="B101" s="33" t="s">
        <v>318</v>
      </c>
      <c r="C101" s="33" t="s">
        <v>241</v>
      </c>
      <c r="D101" s="34" t="s">
        <v>509</v>
      </c>
      <c r="E101" s="34" t="s">
        <v>510</v>
      </c>
      <c r="F101" s="34" t="s">
        <v>329</v>
      </c>
      <c r="G101" s="35"/>
      <c r="H101" s="35" t="s">
        <v>22</v>
      </c>
      <c r="I101" s="35"/>
      <c r="J101" s="35"/>
      <c r="L101" s="30">
        <f t="shared" si="2"/>
        <v>0</v>
      </c>
      <c r="M101" s="30">
        <f>IF(L101=0,0,SUM($L$10:L101))</f>
        <v>0</v>
      </c>
      <c r="N101" s="31">
        <f t="shared" si="3"/>
        <v>0</v>
      </c>
    </row>
    <row r="102" spans="1:14" s="29" customFormat="1" ht="13.5" customHeight="1">
      <c r="A102" s="25">
        <v>93</v>
      </c>
      <c r="B102" s="26" t="s">
        <v>318</v>
      </c>
      <c r="C102" s="26" t="s">
        <v>241</v>
      </c>
      <c r="D102" s="27" t="s">
        <v>511</v>
      </c>
      <c r="E102" s="27" t="s">
        <v>512</v>
      </c>
      <c r="F102" s="27" t="s">
        <v>328</v>
      </c>
      <c r="G102" s="28"/>
      <c r="H102" s="28" t="s">
        <v>22</v>
      </c>
      <c r="I102" s="28"/>
      <c r="J102" s="28"/>
      <c r="L102" s="30">
        <f t="shared" si="2"/>
        <v>0</v>
      </c>
      <c r="M102" s="30">
        <f>IF(L102=0,0,SUM($L$10:L102))</f>
        <v>0</v>
      </c>
      <c r="N102" s="31">
        <f t="shared" si="3"/>
        <v>0</v>
      </c>
    </row>
    <row r="103" spans="1:14" s="29" customFormat="1" ht="13.5" customHeight="1">
      <c r="A103" s="32">
        <v>94</v>
      </c>
      <c r="B103" s="33" t="s">
        <v>318</v>
      </c>
      <c r="C103" s="33" t="s">
        <v>241</v>
      </c>
      <c r="D103" s="34" t="s">
        <v>513</v>
      </c>
      <c r="E103" s="34" t="s">
        <v>514</v>
      </c>
      <c r="F103" s="34" t="s">
        <v>328</v>
      </c>
      <c r="G103" s="35"/>
      <c r="H103" s="35" t="s">
        <v>22</v>
      </c>
      <c r="I103" s="35"/>
      <c r="J103" s="35"/>
      <c r="L103" s="30">
        <f t="shared" si="2"/>
        <v>0</v>
      </c>
      <c r="M103" s="30">
        <f>IF(L103=0,0,SUM($L$10:L103))</f>
        <v>0</v>
      </c>
      <c r="N103" s="31">
        <f t="shared" si="3"/>
        <v>0</v>
      </c>
    </row>
    <row r="104" spans="1:14" s="29" customFormat="1" ht="13.5" customHeight="1">
      <c r="A104" s="25">
        <v>95</v>
      </c>
      <c r="B104" s="26" t="s">
        <v>318</v>
      </c>
      <c r="C104" s="26" t="s">
        <v>241</v>
      </c>
      <c r="D104" s="27" t="s">
        <v>515</v>
      </c>
      <c r="E104" s="27" t="s">
        <v>516</v>
      </c>
      <c r="F104" s="27" t="s">
        <v>328</v>
      </c>
      <c r="G104" s="28"/>
      <c r="H104" s="28" t="s">
        <v>22</v>
      </c>
      <c r="I104" s="28"/>
      <c r="J104" s="28"/>
      <c r="L104" s="30">
        <f t="shared" si="2"/>
        <v>0</v>
      </c>
      <c r="M104" s="30">
        <f>IF(L104=0,0,SUM($L$10:L104))</f>
        <v>0</v>
      </c>
      <c r="N104" s="31">
        <f t="shared" si="3"/>
        <v>0</v>
      </c>
    </row>
    <row r="105" spans="1:14" s="29" customFormat="1" ht="13.5" customHeight="1">
      <c r="A105" s="32">
        <v>96</v>
      </c>
      <c r="B105" s="33" t="s">
        <v>318</v>
      </c>
      <c r="C105" s="33" t="s">
        <v>241</v>
      </c>
      <c r="D105" s="34" t="s">
        <v>517</v>
      </c>
      <c r="E105" s="34" t="s">
        <v>518</v>
      </c>
      <c r="F105" s="34" t="s">
        <v>328</v>
      </c>
      <c r="G105" s="35"/>
      <c r="H105" s="35" t="s">
        <v>22</v>
      </c>
      <c r="I105" s="35"/>
      <c r="J105" s="35"/>
      <c r="L105" s="30">
        <f t="shared" si="2"/>
        <v>0</v>
      </c>
      <c r="M105" s="30">
        <f>IF(L105=0,0,SUM($L$10:L105))</f>
        <v>0</v>
      </c>
      <c r="N105" s="31">
        <f t="shared" si="3"/>
        <v>0</v>
      </c>
    </row>
    <row r="106" spans="1:14" s="29" customFormat="1" ht="13.5" customHeight="1">
      <c r="A106" s="25">
        <v>97</v>
      </c>
      <c r="B106" s="26" t="s">
        <v>318</v>
      </c>
      <c r="C106" s="26" t="s">
        <v>241</v>
      </c>
      <c r="D106" s="27" t="s">
        <v>519</v>
      </c>
      <c r="E106" s="27" t="s">
        <v>520</v>
      </c>
      <c r="F106" s="27" t="s">
        <v>328</v>
      </c>
      <c r="G106" s="28"/>
      <c r="H106" s="28" t="s">
        <v>22</v>
      </c>
      <c r="I106" s="28"/>
      <c r="J106" s="28"/>
      <c r="L106" s="30">
        <f t="shared" si="2"/>
        <v>0</v>
      </c>
      <c r="M106" s="30">
        <f>IF(L106=0,0,SUM($L$10:L106))</f>
        <v>0</v>
      </c>
      <c r="N106" s="31">
        <f t="shared" si="3"/>
        <v>0</v>
      </c>
    </row>
    <row r="107" spans="1:14" s="29" customFormat="1" ht="13.5" customHeight="1">
      <c r="A107" s="32">
        <v>98</v>
      </c>
      <c r="B107" s="33" t="s">
        <v>318</v>
      </c>
      <c r="C107" s="33" t="s">
        <v>241</v>
      </c>
      <c r="D107" s="34" t="s">
        <v>521</v>
      </c>
      <c r="E107" s="34" t="s">
        <v>522</v>
      </c>
      <c r="F107" s="34" t="s">
        <v>329</v>
      </c>
      <c r="G107" s="35"/>
      <c r="H107" s="35" t="s">
        <v>2</v>
      </c>
      <c r="I107" s="35"/>
      <c r="J107" s="35"/>
      <c r="L107" s="30">
        <f t="shared" si="2"/>
        <v>0</v>
      </c>
      <c r="M107" s="30">
        <f>IF(L107=0,0,SUM($L$10:L107))</f>
        <v>0</v>
      </c>
      <c r="N107" s="31">
        <f t="shared" si="3"/>
        <v>0</v>
      </c>
    </row>
    <row r="108" spans="1:14" s="29" customFormat="1" ht="13.5" customHeight="1">
      <c r="A108" s="25">
        <v>99</v>
      </c>
      <c r="B108" s="26" t="s">
        <v>318</v>
      </c>
      <c r="C108" s="26" t="s">
        <v>241</v>
      </c>
      <c r="D108" s="27" t="s">
        <v>523</v>
      </c>
      <c r="E108" s="27" t="s">
        <v>363</v>
      </c>
      <c r="F108" s="27" t="s">
        <v>327</v>
      </c>
      <c r="G108" s="28"/>
      <c r="H108" s="28" t="s">
        <v>29</v>
      </c>
      <c r="I108" s="28"/>
      <c r="J108" s="28"/>
      <c r="L108" s="30">
        <f t="shared" si="2"/>
        <v>0</v>
      </c>
      <c r="M108" s="30">
        <f>IF(L108=0,0,SUM($L$10:L108))</f>
        <v>0</v>
      </c>
      <c r="N108" s="31">
        <f t="shared" si="3"/>
        <v>0</v>
      </c>
    </row>
    <row r="109" spans="1:14" s="29" customFormat="1" ht="13.5" customHeight="1">
      <c r="A109" s="32">
        <v>100</v>
      </c>
      <c r="B109" s="33" t="s">
        <v>318</v>
      </c>
      <c r="C109" s="33" t="s">
        <v>241</v>
      </c>
      <c r="D109" s="34" t="s">
        <v>524</v>
      </c>
      <c r="E109" s="34" t="s">
        <v>525</v>
      </c>
      <c r="F109" s="34" t="s">
        <v>326</v>
      </c>
      <c r="G109" s="35"/>
      <c r="H109" s="35" t="s">
        <v>23</v>
      </c>
      <c r="I109" s="35"/>
      <c r="J109" s="35"/>
      <c r="L109" s="30">
        <f t="shared" si="2"/>
        <v>0</v>
      </c>
      <c r="M109" s="30">
        <f>IF(L109=0,0,SUM($L$10:L109))</f>
        <v>0</v>
      </c>
      <c r="N109" s="31">
        <f t="shared" si="3"/>
        <v>0</v>
      </c>
    </row>
    <row r="110" spans="1:14" s="29" customFormat="1" ht="13.5" customHeight="1">
      <c r="A110" s="25">
        <v>101</v>
      </c>
      <c r="B110" s="26" t="s">
        <v>318</v>
      </c>
      <c r="C110" s="26" t="s">
        <v>241</v>
      </c>
      <c r="D110" s="27" t="s">
        <v>404</v>
      </c>
      <c r="E110" s="27" t="s">
        <v>526</v>
      </c>
      <c r="F110" s="27" t="s">
        <v>327</v>
      </c>
      <c r="G110" s="28"/>
      <c r="H110" s="28" t="s">
        <v>18</v>
      </c>
      <c r="I110" s="28"/>
      <c r="J110" s="28"/>
      <c r="L110" s="30">
        <f t="shared" si="2"/>
        <v>0</v>
      </c>
      <c r="M110" s="30">
        <f>IF(L110=0,0,SUM($L$10:L110))</f>
        <v>0</v>
      </c>
      <c r="N110" s="31">
        <f>I110</f>
        <v>0</v>
      </c>
    </row>
    <row r="111" spans="1:14" s="29" customFormat="1" ht="13.5" customHeight="1">
      <c r="A111" s="32">
        <v>102</v>
      </c>
      <c r="B111" s="33" t="s">
        <v>318</v>
      </c>
      <c r="C111" s="33" t="s">
        <v>241</v>
      </c>
      <c r="D111" s="34" t="s">
        <v>527</v>
      </c>
      <c r="E111" s="34" t="s">
        <v>528</v>
      </c>
      <c r="F111" s="34" t="s">
        <v>326</v>
      </c>
      <c r="G111" s="35"/>
      <c r="H111" s="35" t="s">
        <v>23</v>
      </c>
      <c r="I111" s="35"/>
      <c r="J111" s="35"/>
      <c r="L111" s="30">
        <f>COUNTIF(H111,"Otro tema")</f>
        <v>0</v>
      </c>
      <c r="M111" s="30">
        <f>IF(L111=0,0,SUM($L$10:L111))</f>
        <v>0</v>
      </c>
      <c r="N111" s="31">
        <f t="shared" si="3"/>
        <v>0</v>
      </c>
    </row>
    <row r="112" spans="1:14" s="29" customFormat="1" ht="13.5" customHeight="1">
      <c r="A112" s="25">
        <v>103</v>
      </c>
      <c r="B112" s="26" t="s">
        <v>318</v>
      </c>
      <c r="C112" s="26" t="s">
        <v>241</v>
      </c>
      <c r="D112" s="27" t="s">
        <v>529</v>
      </c>
      <c r="E112" s="27" t="s">
        <v>530</v>
      </c>
      <c r="F112" s="27" t="s">
        <v>328</v>
      </c>
      <c r="G112" s="28"/>
      <c r="H112" s="28" t="s">
        <v>23</v>
      </c>
      <c r="I112" s="28"/>
      <c r="J112" s="28"/>
      <c r="L112" s="30">
        <f t="shared" si="2"/>
        <v>0</v>
      </c>
      <c r="M112" s="30">
        <f>IF(L112=0,0,SUM($L$10:L112))</f>
        <v>0</v>
      </c>
      <c r="N112" s="31">
        <f t="shared" si="3"/>
        <v>0</v>
      </c>
    </row>
    <row r="113" spans="1:14" s="29" customFormat="1" ht="13.5" customHeight="1">
      <c r="A113" s="32">
        <v>104</v>
      </c>
      <c r="B113" s="33" t="s">
        <v>318</v>
      </c>
      <c r="C113" s="33" t="s">
        <v>241</v>
      </c>
      <c r="D113" s="34" t="s">
        <v>531</v>
      </c>
      <c r="E113" s="34" t="s">
        <v>532</v>
      </c>
      <c r="F113" s="34" t="s">
        <v>326</v>
      </c>
      <c r="G113" s="35"/>
      <c r="H113" s="35" t="s">
        <v>15</v>
      </c>
      <c r="I113" s="35"/>
      <c r="J113" s="35"/>
      <c r="L113" s="30">
        <f t="shared" si="2"/>
        <v>0</v>
      </c>
      <c r="M113" s="30">
        <f>IF(L113=0,0,SUM($L$10:L113))</f>
        <v>0</v>
      </c>
      <c r="N113" s="31">
        <f t="shared" si="3"/>
        <v>0</v>
      </c>
    </row>
    <row r="114" spans="1:14" s="29" customFormat="1" ht="13.5" customHeight="1">
      <c r="A114" s="25">
        <v>105</v>
      </c>
      <c r="B114" s="26" t="s">
        <v>318</v>
      </c>
      <c r="C114" s="26" t="s">
        <v>241</v>
      </c>
      <c r="D114" s="27" t="s">
        <v>533</v>
      </c>
      <c r="E114" s="27" t="s">
        <v>534</v>
      </c>
      <c r="F114" s="27" t="s">
        <v>328</v>
      </c>
      <c r="G114" s="28"/>
      <c r="H114" s="28" t="s">
        <v>22</v>
      </c>
      <c r="I114" s="28"/>
      <c r="J114" s="28"/>
      <c r="L114" s="30">
        <f t="shared" si="2"/>
        <v>0</v>
      </c>
      <c r="M114" s="30">
        <f>IF(L114=0,0,SUM($L$10:L114))</f>
        <v>0</v>
      </c>
      <c r="N114" s="31">
        <f t="shared" si="3"/>
        <v>0</v>
      </c>
    </row>
    <row r="115" spans="1:14" s="29" customFormat="1" ht="13.5" customHeight="1">
      <c r="A115" s="32">
        <v>106</v>
      </c>
      <c r="B115" s="33" t="s">
        <v>318</v>
      </c>
      <c r="C115" s="33" t="s">
        <v>241</v>
      </c>
      <c r="D115" s="34" t="s">
        <v>535</v>
      </c>
      <c r="E115" s="34" t="s">
        <v>536</v>
      </c>
      <c r="F115" s="34" t="s">
        <v>326</v>
      </c>
      <c r="G115" s="35"/>
      <c r="H115" s="35" t="s">
        <v>5</v>
      </c>
      <c r="I115" s="35"/>
      <c r="J115" s="35"/>
      <c r="L115" s="30">
        <f t="shared" si="2"/>
        <v>0</v>
      </c>
      <c r="M115" s="30">
        <f>IF(L115=0,0,SUM($L$10:L115))</f>
        <v>0</v>
      </c>
      <c r="N115" s="31">
        <f t="shared" si="3"/>
        <v>0</v>
      </c>
    </row>
    <row r="116" spans="1:14" s="29" customFormat="1" ht="13.5" customHeight="1">
      <c r="A116" s="25">
        <v>107</v>
      </c>
      <c r="B116" s="26" t="s">
        <v>318</v>
      </c>
      <c r="C116" s="26" t="s">
        <v>241</v>
      </c>
      <c r="D116" s="27" t="s">
        <v>537</v>
      </c>
      <c r="E116" s="27" t="s">
        <v>538</v>
      </c>
      <c r="F116" s="27" t="s">
        <v>328</v>
      </c>
      <c r="G116" s="28"/>
      <c r="H116" s="28" t="s">
        <v>22</v>
      </c>
      <c r="I116" s="28"/>
      <c r="J116" s="28"/>
      <c r="L116" s="30">
        <f t="shared" si="2"/>
        <v>0</v>
      </c>
      <c r="M116" s="30">
        <f>IF(L116=0,0,SUM($L$10:L116))</f>
        <v>0</v>
      </c>
      <c r="N116" s="31">
        <f t="shared" si="3"/>
        <v>0</v>
      </c>
    </row>
    <row r="117" spans="1:14" s="29" customFormat="1" ht="13.5" customHeight="1">
      <c r="A117" s="32">
        <v>108</v>
      </c>
      <c r="B117" s="33" t="s">
        <v>318</v>
      </c>
      <c r="C117" s="33" t="s">
        <v>241</v>
      </c>
      <c r="D117" s="34" t="s">
        <v>539</v>
      </c>
      <c r="E117" s="34" t="s">
        <v>461</v>
      </c>
      <c r="F117" s="34" t="s">
        <v>328</v>
      </c>
      <c r="G117" s="35"/>
      <c r="H117" s="35" t="s">
        <v>22</v>
      </c>
      <c r="I117" s="35"/>
      <c r="J117" s="35"/>
      <c r="L117" s="30">
        <f t="shared" si="2"/>
        <v>0</v>
      </c>
      <c r="M117" s="30">
        <f>IF(L117=0,0,SUM($L$10:L117))</f>
        <v>0</v>
      </c>
      <c r="N117" s="31">
        <f t="shared" si="3"/>
        <v>0</v>
      </c>
    </row>
    <row r="118" spans="1:14" s="29" customFormat="1" ht="13.5" customHeight="1">
      <c r="A118" s="25">
        <v>109</v>
      </c>
      <c r="B118" s="26" t="s">
        <v>318</v>
      </c>
      <c r="C118" s="26" t="s">
        <v>241</v>
      </c>
      <c r="D118" s="27" t="s">
        <v>540</v>
      </c>
      <c r="E118" s="27" t="s">
        <v>541</v>
      </c>
      <c r="F118" s="27" t="s">
        <v>328</v>
      </c>
      <c r="G118" s="28"/>
      <c r="H118" s="28" t="s">
        <v>22</v>
      </c>
      <c r="I118" s="28"/>
      <c r="J118" s="28"/>
      <c r="L118" s="30">
        <f t="shared" si="2"/>
        <v>0</v>
      </c>
      <c r="M118" s="30">
        <f>IF(L118=0,0,SUM($L$10:L118))</f>
        <v>0</v>
      </c>
      <c r="N118" s="31">
        <f t="shared" si="3"/>
        <v>0</v>
      </c>
    </row>
    <row r="119" spans="1:14" s="29" customFormat="1" ht="13.5" customHeight="1">
      <c r="A119" s="32">
        <v>110</v>
      </c>
      <c r="B119" s="33" t="s">
        <v>318</v>
      </c>
      <c r="C119" s="33" t="s">
        <v>241</v>
      </c>
      <c r="D119" s="34" t="s">
        <v>542</v>
      </c>
      <c r="E119" s="34" t="s">
        <v>543</v>
      </c>
      <c r="F119" s="34" t="s">
        <v>328</v>
      </c>
      <c r="G119" s="35"/>
      <c r="H119" s="35" t="s">
        <v>22</v>
      </c>
      <c r="I119" s="35"/>
      <c r="J119" s="35"/>
      <c r="L119" s="30">
        <f t="shared" si="2"/>
        <v>0</v>
      </c>
      <c r="M119" s="30">
        <f>IF(L119=0,0,SUM($L$10:L119))</f>
        <v>0</v>
      </c>
      <c r="N119" s="31">
        <f t="shared" si="3"/>
        <v>0</v>
      </c>
    </row>
    <row r="120" spans="1:14" s="29" customFormat="1" ht="13.5" customHeight="1">
      <c r="A120" s="25">
        <v>111</v>
      </c>
      <c r="B120" s="26" t="s">
        <v>318</v>
      </c>
      <c r="C120" s="26" t="s">
        <v>241</v>
      </c>
      <c r="D120" s="27" t="s">
        <v>544</v>
      </c>
      <c r="E120" s="27" t="s">
        <v>545</v>
      </c>
      <c r="F120" s="27" t="s">
        <v>328</v>
      </c>
      <c r="G120" s="28"/>
      <c r="H120" s="28" t="s">
        <v>2</v>
      </c>
      <c r="I120" s="28"/>
      <c r="J120" s="28"/>
      <c r="L120" s="30">
        <f t="shared" si="2"/>
        <v>0</v>
      </c>
      <c r="M120" s="30">
        <f>IF(L120=0,0,SUM($L$10:L120))</f>
        <v>0</v>
      </c>
      <c r="N120" s="31">
        <f t="shared" si="3"/>
        <v>0</v>
      </c>
    </row>
    <row r="121" spans="1:14" s="29" customFormat="1" ht="13.5" customHeight="1">
      <c r="A121" s="32">
        <v>112</v>
      </c>
      <c r="B121" s="33" t="s">
        <v>318</v>
      </c>
      <c r="C121" s="33" t="s">
        <v>241</v>
      </c>
      <c r="D121" s="34" t="s">
        <v>546</v>
      </c>
      <c r="E121" s="34" t="s">
        <v>545</v>
      </c>
      <c r="F121" s="34" t="s">
        <v>329</v>
      </c>
      <c r="G121" s="35"/>
      <c r="H121" s="35" t="s">
        <v>8</v>
      </c>
      <c r="I121" s="35"/>
      <c r="J121" s="35"/>
      <c r="L121" s="30">
        <f t="shared" si="2"/>
        <v>0</v>
      </c>
      <c r="M121" s="30">
        <f>IF(L121=0,0,SUM($L$10:L121))</f>
        <v>0</v>
      </c>
      <c r="N121" s="31">
        <f t="shared" si="3"/>
        <v>0</v>
      </c>
    </row>
    <row r="122" spans="1:14" s="29" customFormat="1" ht="13.5" customHeight="1">
      <c r="A122" s="25">
        <v>113</v>
      </c>
      <c r="B122" s="26" t="s">
        <v>318</v>
      </c>
      <c r="C122" s="26" t="s">
        <v>241</v>
      </c>
      <c r="D122" s="27" t="s">
        <v>547</v>
      </c>
      <c r="E122" s="27" t="s">
        <v>545</v>
      </c>
      <c r="F122" s="27" t="s">
        <v>328</v>
      </c>
      <c r="G122" s="28"/>
      <c r="H122" s="28" t="s">
        <v>2</v>
      </c>
      <c r="I122" s="28"/>
      <c r="J122" s="28"/>
      <c r="L122" s="30">
        <f t="shared" si="2"/>
        <v>0</v>
      </c>
      <c r="M122" s="30">
        <f>IF(L122=0,0,SUM($L$10:L122))</f>
        <v>0</v>
      </c>
      <c r="N122" s="31">
        <f t="shared" si="3"/>
        <v>0</v>
      </c>
    </row>
    <row r="123" spans="1:14" s="29" customFormat="1" ht="13.5" customHeight="1">
      <c r="A123" s="32">
        <v>114</v>
      </c>
      <c r="B123" s="33" t="s">
        <v>318</v>
      </c>
      <c r="C123" s="33" t="s">
        <v>241</v>
      </c>
      <c r="D123" s="34" t="s">
        <v>548</v>
      </c>
      <c r="E123" s="34" t="s">
        <v>545</v>
      </c>
      <c r="F123" s="34" t="s">
        <v>329</v>
      </c>
      <c r="G123" s="35"/>
      <c r="H123" s="35" t="s">
        <v>5</v>
      </c>
      <c r="I123" s="35"/>
      <c r="J123" s="35"/>
      <c r="L123" s="30">
        <f t="shared" si="2"/>
        <v>0</v>
      </c>
      <c r="M123" s="30">
        <f>IF(L123=0,0,SUM($L$10:L123))</f>
        <v>0</v>
      </c>
      <c r="N123" s="31">
        <f t="shared" si="3"/>
        <v>0</v>
      </c>
    </row>
    <row r="124" spans="1:14" s="29" customFormat="1" ht="13.5" customHeight="1">
      <c r="A124" s="25">
        <v>115</v>
      </c>
      <c r="B124" s="26" t="s">
        <v>318</v>
      </c>
      <c r="C124" s="26" t="s">
        <v>241</v>
      </c>
      <c r="D124" s="27" t="s">
        <v>549</v>
      </c>
      <c r="E124" s="27" t="s">
        <v>545</v>
      </c>
      <c r="F124" s="27" t="s">
        <v>328</v>
      </c>
      <c r="G124" s="28"/>
      <c r="H124" s="28" t="s">
        <v>4</v>
      </c>
      <c r="I124" s="28"/>
      <c r="J124" s="28"/>
      <c r="L124" s="30">
        <f t="shared" si="2"/>
        <v>0</v>
      </c>
      <c r="M124" s="30">
        <f>IF(L124=0,0,SUM($L$10:L124))</f>
        <v>0</v>
      </c>
      <c r="N124" s="31">
        <f t="shared" si="3"/>
        <v>0</v>
      </c>
    </row>
    <row r="125" spans="1:14" s="29" customFormat="1" ht="13.5" customHeight="1">
      <c r="A125" s="32">
        <v>116</v>
      </c>
      <c r="B125" s="33" t="s">
        <v>318</v>
      </c>
      <c r="C125" s="33" t="s">
        <v>241</v>
      </c>
      <c r="D125" s="34" t="s">
        <v>550</v>
      </c>
      <c r="E125" s="34" t="s">
        <v>545</v>
      </c>
      <c r="F125" s="34" t="s">
        <v>328</v>
      </c>
      <c r="G125" s="35"/>
      <c r="H125" s="35" t="s">
        <v>2</v>
      </c>
      <c r="I125" s="35"/>
      <c r="J125" s="35"/>
      <c r="L125" s="30">
        <f t="shared" si="2"/>
        <v>0</v>
      </c>
      <c r="M125" s="30">
        <f>IF(L125=0,0,SUM($L$10:L125))</f>
        <v>0</v>
      </c>
      <c r="N125" s="31">
        <f t="shared" si="3"/>
        <v>0</v>
      </c>
    </row>
    <row r="126" spans="1:14" s="29" customFormat="1" ht="13.5" customHeight="1">
      <c r="A126" s="25">
        <v>117</v>
      </c>
      <c r="B126" s="26" t="s">
        <v>318</v>
      </c>
      <c r="C126" s="26" t="s">
        <v>241</v>
      </c>
      <c r="D126" s="27" t="s">
        <v>551</v>
      </c>
      <c r="E126" s="27" t="s">
        <v>545</v>
      </c>
      <c r="F126" s="27" t="s">
        <v>328</v>
      </c>
      <c r="G126" s="28"/>
      <c r="H126" s="28" t="s">
        <v>4</v>
      </c>
      <c r="I126" s="28"/>
      <c r="J126" s="28"/>
      <c r="L126" s="30">
        <f t="shared" si="2"/>
        <v>0</v>
      </c>
      <c r="M126" s="30">
        <f>IF(L126=0,0,SUM($L$10:L126))</f>
        <v>0</v>
      </c>
      <c r="N126" s="31">
        <f t="shared" si="3"/>
        <v>0</v>
      </c>
    </row>
    <row r="127" spans="1:14" s="29" customFormat="1" ht="13.5" customHeight="1">
      <c r="A127" s="32">
        <v>118</v>
      </c>
      <c r="B127" s="33" t="s">
        <v>318</v>
      </c>
      <c r="C127" s="33" t="s">
        <v>241</v>
      </c>
      <c r="D127" s="34" t="s">
        <v>552</v>
      </c>
      <c r="E127" s="34" t="s">
        <v>545</v>
      </c>
      <c r="F127" s="34" t="s">
        <v>328</v>
      </c>
      <c r="G127" s="35"/>
      <c r="H127" s="35" t="s">
        <v>4</v>
      </c>
      <c r="I127" s="35"/>
      <c r="J127" s="35"/>
      <c r="L127" s="30">
        <f t="shared" si="2"/>
        <v>0</v>
      </c>
      <c r="M127" s="30">
        <f>IF(L127=0,0,SUM($L$10:L127))</f>
        <v>0</v>
      </c>
      <c r="N127" s="31">
        <f t="shared" si="3"/>
        <v>0</v>
      </c>
    </row>
    <row r="128" spans="1:14" s="29" customFormat="1" ht="13.5" customHeight="1">
      <c r="A128" s="25">
        <v>119</v>
      </c>
      <c r="B128" s="26" t="s">
        <v>318</v>
      </c>
      <c r="C128" s="26" t="s">
        <v>241</v>
      </c>
      <c r="D128" s="27" t="s">
        <v>553</v>
      </c>
      <c r="E128" s="27" t="s">
        <v>545</v>
      </c>
      <c r="F128" s="27" t="s">
        <v>328</v>
      </c>
      <c r="G128" s="28"/>
      <c r="H128" s="28" t="s">
        <v>4</v>
      </c>
      <c r="I128" s="28"/>
      <c r="J128" s="28"/>
      <c r="L128" s="30">
        <f t="shared" si="2"/>
        <v>0</v>
      </c>
      <c r="M128" s="30">
        <f>IF(L128=0,0,SUM($L$10:L128))</f>
        <v>0</v>
      </c>
      <c r="N128" s="31">
        <f t="shared" si="3"/>
        <v>0</v>
      </c>
    </row>
    <row r="129" spans="1:14" s="29" customFormat="1" ht="13.5" customHeight="1">
      <c r="A129" s="32">
        <v>120</v>
      </c>
      <c r="B129" s="33" t="s">
        <v>318</v>
      </c>
      <c r="C129" s="33" t="s">
        <v>241</v>
      </c>
      <c r="D129" s="34" t="s">
        <v>554</v>
      </c>
      <c r="E129" s="34" t="s">
        <v>545</v>
      </c>
      <c r="F129" s="34" t="s">
        <v>328</v>
      </c>
      <c r="G129" s="35"/>
      <c r="H129" s="35" t="s">
        <v>4</v>
      </c>
      <c r="I129" s="35"/>
      <c r="J129" s="35"/>
      <c r="L129" s="30">
        <f t="shared" si="2"/>
        <v>0</v>
      </c>
      <c r="M129" s="30">
        <f>IF(L129=0,0,SUM($L$10:L129))</f>
        <v>0</v>
      </c>
      <c r="N129" s="31">
        <f t="shared" si="3"/>
        <v>0</v>
      </c>
    </row>
    <row r="130" spans="1:14" s="29" customFormat="1" ht="13.5" customHeight="1">
      <c r="A130" s="25">
        <v>121</v>
      </c>
      <c r="B130" s="26" t="s">
        <v>318</v>
      </c>
      <c r="C130" s="26" t="s">
        <v>241</v>
      </c>
      <c r="D130" s="27" t="s">
        <v>555</v>
      </c>
      <c r="E130" s="27" t="s">
        <v>545</v>
      </c>
      <c r="F130" s="27" t="s">
        <v>328</v>
      </c>
      <c r="G130" s="28"/>
      <c r="H130" s="28" t="s">
        <v>4</v>
      </c>
      <c r="I130" s="28"/>
      <c r="J130" s="28"/>
      <c r="L130" s="30">
        <f t="shared" si="2"/>
        <v>0</v>
      </c>
      <c r="M130" s="30">
        <f>IF(L130=0,0,SUM($L$10:L130))</f>
        <v>0</v>
      </c>
      <c r="N130" s="31">
        <f t="shared" si="3"/>
        <v>0</v>
      </c>
    </row>
    <row r="131" spans="1:14" s="29" customFormat="1" ht="13.5" customHeight="1">
      <c r="A131" s="32">
        <v>122</v>
      </c>
      <c r="B131" s="33" t="s">
        <v>318</v>
      </c>
      <c r="C131" s="33" t="s">
        <v>241</v>
      </c>
      <c r="D131" s="34" t="s">
        <v>556</v>
      </c>
      <c r="E131" s="34" t="s">
        <v>545</v>
      </c>
      <c r="F131" s="34" t="s">
        <v>329</v>
      </c>
      <c r="G131" s="35"/>
      <c r="H131" s="35" t="s">
        <v>2</v>
      </c>
      <c r="I131" s="35"/>
      <c r="J131" s="35"/>
      <c r="L131" s="30">
        <f t="shared" si="2"/>
        <v>0</v>
      </c>
      <c r="M131" s="30">
        <f>IF(L131=0,0,SUM($L$10:L131))</f>
        <v>0</v>
      </c>
      <c r="N131" s="31">
        <f t="shared" si="3"/>
        <v>0</v>
      </c>
    </row>
    <row r="132" spans="1:14" s="29" customFormat="1" ht="13.5" customHeight="1">
      <c r="A132" s="25">
        <v>123</v>
      </c>
      <c r="B132" s="26" t="s">
        <v>318</v>
      </c>
      <c r="C132" s="26" t="s">
        <v>241</v>
      </c>
      <c r="D132" s="27" t="s">
        <v>557</v>
      </c>
      <c r="E132" s="27" t="s">
        <v>545</v>
      </c>
      <c r="F132" s="27" t="s">
        <v>328</v>
      </c>
      <c r="G132" s="28"/>
      <c r="H132" s="28" t="s">
        <v>4</v>
      </c>
      <c r="I132" s="28"/>
      <c r="J132" s="28"/>
      <c r="L132" s="30">
        <f t="shared" si="2"/>
        <v>0</v>
      </c>
      <c r="M132" s="30">
        <f>IF(L132=0,0,SUM($L$10:L132))</f>
        <v>0</v>
      </c>
      <c r="N132" s="31">
        <f t="shared" si="3"/>
        <v>0</v>
      </c>
    </row>
    <row r="133" spans="1:14" s="29" customFormat="1" ht="13.5" customHeight="1">
      <c r="A133" s="32">
        <v>124</v>
      </c>
      <c r="B133" s="33" t="s">
        <v>318</v>
      </c>
      <c r="C133" s="33" t="s">
        <v>241</v>
      </c>
      <c r="D133" s="34" t="s">
        <v>558</v>
      </c>
      <c r="E133" s="34" t="s">
        <v>545</v>
      </c>
      <c r="F133" s="34" t="s">
        <v>328</v>
      </c>
      <c r="G133" s="35"/>
      <c r="H133" s="35" t="s">
        <v>4</v>
      </c>
      <c r="I133" s="35"/>
      <c r="J133" s="35"/>
      <c r="L133" s="30">
        <f t="shared" si="2"/>
        <v>0</v>
      </c>
      <c r="M133" s="30">
        <f>IF(L133=0,0,SUM($L$10:L133))</f>
        <v>0</v>
      </c>
      <c r="N133" s="31">
        <f t="shared" si="3"/>
        <v>0</v>
      </c>
    </row>
    <row r="134" spans="1:14" s="29" customFormat="1" ht="13.5" customHeight="1">
      <c r="A134" s="25">
        <v>125</v>
      </c>
      <c r="B134" s="26" t="s">
        <v>318</v>
      </c>
      <c r="C134" s="26" t="s">
        <v>241</v>
      </c>
      <c r="D134" s="27" t="s">
        <v>559</v>
      </c>
      <c r="E134" s="27" t="s">
        <v>545</v>
      </c>
      <c r="F134" s="27" t="s">
        <v>328</v>
      </c>
      <c r="G134" s="28"/>
      <c r="H134" s="28" t="s">
        <v>4</v>
      </c>
      <c r="I134" s="28"/>
      <c r="J134" s="28"/>
      <c r="L134" s="30">
        <f t="shared" si="2"/>
        <v>0</v>
      </c>
      <c r="M134" s="30">
        <f>IF(L134=0,0,SUM($L$10:L134))</f>
        <v>0</v>
      </c>
      <c r="N134" s="31">
        <f t="shared" si="3"/>
        <v>0</v>
      </c>
    </row>
    <row r="135" spans="1:14" s="29" customFormat="1" ht="13.5" customHeight="1">
      <c r="A135" s="32">
        <v>126</v>
      </c>
      <c r="B135" s="33" t="s">
        <v>318</v>
      </c>
      <c r="C135" s="33" t="s">
        <v>241</v>
      </c>
      <c r="D135" s="34" t="s">
        <v>560</v>
      </c>
      <c r="E135" s="34" t="s">
        <v>545</v>
      </c>
      <c r="F135" s="34" t="s">
        <v>328</v>
      </c>
      <c r="G135" s="35"/>
      <c r="H135" s="35" t="s">
        <v>8</v>
      </c>
      <c r="I135" s="35"/>
      <c r="J135" s="35"/>
      <c r="L135" s="30">
        <f t="shared" si="2"/>
        <v>0</v>
      </c>
      <c r="M135" s="30">
        <f>IF(L135=0,0,SUM($L$10:L135))</f>
        <v>0</v>
      </c>
      <c r="N135" s="31">
        <f t="shared" si="3"/>
        <v>0</v>
      </c>
    </row>
    <row r="136" spans="1:14" s="29" customFormat="1" ht="13.5" customHeight="1">
      <c r="A136" s="25">
        <v>127</v>
      </c>
      <c r="B136" s="26" t="s">
        <v>318</v>
      </c>
      <c r="C136" s="26" t="s">
        <v>241</v>
      </c>
      <c r="D136" s="27" t="s">
        <v>561</v>
      </c>
      <c r="E136" s="27" t="s">
        <v>545</v>
      </c>
      <c r="F136" s="27" t="s">
        <v>329</v>
      </c>
      <c r="G136" s="28"/>
      <c r="H136" s="28" t="s">
        <v>8</v>
      </c>
      <c r="I136" s="28"/>
      <c r="J136" s="28"/>
      <c r="L136" s="30">
        <f t="shared" si="2"/>
        <v>0</v>
      </c>
      <c r="M136" s="30">
        <f>IF(L136=0,0,SUM($L$10:L136))</f>
        <v>0</v>
      </c>
      <c r="N136" s="31">
        <f t="shared" si="3"/>
        <v>0</v>
      </c>
    </row>
    <row r="137" spans="1:14" s="29" customFormat="1" ht="13.5" customHeight="1">
      <c r="A137" s="32">
        <v>128</v>
      </c>
      <c r="B137" s="33" t="s">
        <v>318</v>
      </c>
      <c r="C137" s="33" t="s">
        <v>241</v>
      </c>
      <c r="D137" s="34" t="s">
        <v>562</v>
      </c>
      <c r="E137" s="34" t="s">
        <v>545</v>
      </c>
      <c r="F137" s="34" t="s">
        <v>328</v>
      </c>
      <c r="G137" s="35"/>
      <c r="H137" s="35" t="s">
        <v>8</v>
      </c>
      <c r="I137" s="35"/>
      <c r="J137" s="35"/>
      <c r="L137" s="30">
        <f t="shared" si="2"/>
        <v>0</v>
      </c>
      <c r="M137" s="30">
        <f>IF(L137=0,0,SUM($L$10:L137))</f>
        <v>0</v>
      </c>
      <c r="N137" s="31">
        <f t="shared" si="3"/>
        <v>0</v>
      </c>
    </row>
    <row r="138" spans="1:14" s="29" customFormat="1" ht="13.5" customHeight="1">
      <c r="A138" s="25">
        <v>129</v>
      </c>
      <c r="B138" s="26" t="s">
        <v>318</v>
      </c>
      <c r="C138" s="26" t="s">
        <v>241</v>
      </c>
      <c r="D138" s="27" t="s">
        <v>563</v>
      </c>
      <c r="E138" s="27" t="s">
        <v>545</v>
      </c>
      <c r="F138" s="27" t="s">
        <v>328</v>
      </c>
      <c r="G138" s="28"/>
      <c r="H138" s="28" t="s">
        <v>2</v>
      </c>
      <c r="I138" s="28"/>
      <c r="J138" s="28"/>
      <c r="L138" s="30">
        <f t="shared" ref="L138:L201" si="4">COUNTIF(H138,"Otro tema")</f>
        <v>0</v>
      </c>
      <c r="M138" s="30">
        <f>IF(L138=0,0,SUM($L$10:L138))</f>
        <v>0</v>
      </c>
      <c r="N138" s="31">
        <f t="shared" ref="N138:N201" si="5">I138</f>
        <v>0</v>
      </c>
    </row>
    <row r="139" spans="1:14" s="29" customFormat="1" ht="13.5" customHeight="1">
      <c r="A139" s="32">
        <v>130</v>
      </c>
      <c r="B139" s="33" t="s">
        <v>318</v>
      </c>
      <c r="C139" s="33" t="s">
        <v>241</v>
      </c>
      <c r="D139" s="34" t="s">
        <v>564</v>
      </c>
      <c r="E139" s="34" t="s">
        <v>545</v>
      </c>
      <c r="F139" s="34" t="s">
        <v>328</v>
      </c>
      <c r="G139" s="35"/>
      <c r="H139" s="35" t="s">
        <v>2</v>
      </c>
      <c r="I139" s="35"/>
      <c r="J139" s="35"/>
      <c r="L139" s="30">
        <f t="shared" si="4"/>
        <v>0</v>
      </c>
      <c r="M139" s="30">
        <f>IF(L139=0,0,SUM($L$10:L139))</f>
        <v>0</v>
      </c>
      <c r="N139" s="31">
        <f t="shared" si="5"/>
        <v>0</v>
      </c>
    </row>
    <row r="140" spans="1:14" s="29" customFormat="1" ht="13.5" customHeight="1">
      <c r="A140" s="25">
        <v>131</v>
      </c>
      <c r="B140" s="26" t="s">
        <v>318</v>
      </c>
      <c r="C140" s="26" t="s">
        <v>241</v>
      </c>
      <c r="D140" s="27" t="s">
        <v>565</v>
      </c>
      <c r="E140" s="27" t="s">
        <v>545</v>
      </c>
      <c r="F140" s="27" t="s">
        <v>329</v>
      </c>
      <c r="G140" s="28"/>
      <c r="H140" s="28" t="s">
        <v>8</v>
      </c>
      <c r="I140" s="28"/>
      <c r="J140" s="28"/>
      <c r="L140" s="30">
        <f t="shared" si="4"/>
        <v>0</v>
      </c>
      <c r="M140" s="30">
        <f>IF(L140=0,0,SUM($L$10:L140))</f>
        <v>0</v>
      </c>
      <c r="N140" s="31">
        <f t="shared" si="5"/>
        <v>0</v>
      </c>
    </row>
    <row r="141" spans="1:14" s="29" customFormat="1" ht="13.5" customHeight="1">
      <c r="A141" s="32">
        <v>132</v>
      </c>
      <c r="B141" s="33" t="s">
        <v>318</v>
      </c>
      <c r="C141" s="33" t="s">
        <v>241</v>
      </c>
      <c r="D141" s="34" t="s">
        <v>566</v>
      </c>
      <c r="E141" s="34" t="s">
        <v>545</v>
      </c>
      <c r="F141" s="34" t="s">
        <v>329</v>
      </c>
      <c r="G141" s="35"/>
      <c r="H141" s="35" t="s">
        <v>4</v>
      </c>
      <c r="I141" s="35"/>
      <c r="J141" s="35"/>
      <c r="L141" s="30">
        <f t="shared" si="4"/>
        <v>0</v>
      </c>
      <c r="M141" s="30">
        <f>IF(L141=0,0,SUM($L$10:L141))</f>
        <v>0</v>
      </c>
      <c r="N141" s="31">
        <f t="shared" si="5"/>
        <v>0</v>
      </c>
    </row>
    <row r="142" spans="1:14" s="29" customFormat="1" ht="13.5" customHeight="1">
      <c r="A142" s="25">
        <v>133</v>
      </c>
      <c r="B142" s="26" t="s">
        <v>318</v>
      </c>
      <c r="C142" s="26" t="s">
        <v>241</v>
      </c>
      <c r="D142" s="27" t="s">
        <v>567</v>
      </c>
      <c r="E142" s="27" t="s">
        <v>545</v>
      </c>
      <c r="F142" s="27" t="s">
        <v>328</v>
      </c>
      <c r="G142" s="28"/>
      <c r="H142" s="28" t="s">
        <v>8</v>
      </c>
      <c r="I142" s="28"/>
      <c r="J142" s="28"/>
      <c r="L142" s="30">
        <f t="shared" si="4"/>
        <v>0</v>
      </c>
      <c r="M142" s="30">
        <f>IF(L142=0,0,SUM($L$10:L142))</f>
        <v>0</v>
      </c>
      <c r="N142" s="31">
        <f t="shared" si="5"/>
        <v>0</v>
      </c>
    </row>
    <row r="143" spans="1:14" s="29" customFormat="1" ht="13.5" customHeight="1">
      <c r="A143" s="32">
        <v>134</v>
      </c>
      <c r="B143" s="33" t="s">
        <v>318</v>
      </c>
      <c r="C143" s="33" t="s">
        <v>241</v>
      </c>
      <c r="D143" s="34" t="s">
        <v>568</v>
      </c>
      <c r="E143" s="34" t="s">
        <v>545</v>
      </c>
      <c r="F143" s="34" t="s">
        <v>328</v>
      </c>
      <c r="G143" s="35"/>
      <c r="H143" s="35" t="s">
        <v>2</v>
      </c>
      <c r="I143" s="35"/>
      <c r="J143" s="35"/>
      <c r="L143" s="30">
        <f t="shared" si="4"/>
        <v>0</v>
      </c>
      <c r="M143" s="30">
        <f>IF(L143=0,0,SUM($L$10:L143))</f>
        <v>0</v>
      </c>
      <c r="N143" s="31">
        <f t="shared" si="5"/>
        <v>0</v>
      </c>
    </row>
    <row r="144" spans="1:14" s="29" customFormat="1" ht="13.5" customHeight="1">
      <c r="A144" s="25">
        <v>135</v>
      </c>
      <c r="B144" s="26" t="s">
        <v>318</v>
      </c>
      <c r="C144" s="26" t="s">
        <v>241</v>
      </c>
      <c r="D144" s="27" t="s">
        <v>569</v>
      </c>
      <c r="E144" s="27" t="s">
        <v>545</v>
      </c>
      <c r="F144" s="27" t="s">
        <v>328</v>
      </c>
      <c r="G144" s="28"/>
      <c r="H144" s="28" t="s">
        <v>8</v>
      </c>
      <c r="I144" s="28"/>
      <c r="J144" s="28"/>
      <c r="L144" s="30">
        <f t="shared" si="4"/>
        <v>0</v>
      </c>
      <c r="M144" s="30">
        <f>IF(L144=0,0,SUM($L$10:L144))</f>
        <v>0</v>
      </c>
      <c r="N144" s="31">
        <f t="shared" si="5"/>
        <v>0</v>
      </c>
    </row>
    <row r="145" spans="1:14" s="29" customFormat="1" ht="13.5" customHeight="1">
      <c r="A145" s="32">
        <v>136</v>
      </c>
      <c r="B145" s="33" t="s">
        <v>318</v>
      </c>
      <c r="C145" s="33" t="s">
        <v>241</v>
      </c>
      <c r="D145" s="34" t="s">
        <v>570</v>
      </c>
      <c r="E145" s="34" t="s">
        <v>545</v>
      </c>
      <c r="F145" s="34" t="s">
        <v>329</v>
      </c>
      <c r="G145" s="35"/>
      <c r="H145" s="35" t="s">
        <v>4</v>
      </c>
      <c r="I145" s="35"/>
      <c r="J145" s="35"/>
      <c r="L145" s="30">
        <f t="shared" si="4"/>
        <v>0</v>
      </c>
      <c r="M145" s="30">
        <f>IF(L145=0,0,SUM($L$10:L145))</f>
        <v>0</v>
      </c>
      <c r="N145" s="31">
        <f t="shared" si="5"/>
        <v>0</v>
      </c>
    </row>
    <row r="146" spans="1:14" s="29" customFormat="1" ht="13.5" customHeight="1">
      <c r="A146" s="25">
        <v>137</v>
      </c>
      <c r="B146" s="26" t="s">
        <v>318</v>
      </c>
      <c r="C146" s="26" t="s">
        <v>241</v>
      </c>
      <c r="D146" s="27" t="s">
        <v>571</v>
      </c>
      <c r="E146" s="27" t="s">
        <v>545</v>
      </c>
      <c r="F146" s="27" t="s">
        <v>328</v>
      </c>
      <c r="G146" s="28"/>
      <c r="H146" s="28" t="s">
        <v>9</v>
      </c>
      <c r="I146" s="28"/>
      <c r="J146" s="28"/>
      <c r="L146" s="30">
        <f t="shared" si="4"/>
        <v>0</v>
      </c>
      <c r="M146" s="30">
        <f>IF(L146=0,0,SUM($L$10:L146))</f>
        <v>0</v>
      </c>
      <c r="N146" s="31">
        <f t="shared" si="5"/>
        <v>0</v>
      </c>
    </row>
    <row r="147" spans="1:14" s="29" customFormat="1" ht="13.5" customHeight="1">
      <c r="A147" s="32">
        <v>138</v>
      </c>
      <c r="B147" s="33" t="s">
        <v>318</v>
      </c>
      <c r="C147" s="33" t="s">
        <v>241</v>
      </c>
      <c r="D147" s="34" t="s">
        <v>572</v>
      </c>
      <c r="E147" s="34" t="s">
        <v>545</v>
      </c>
      <c r="F147" s="34" t="s">
        <v>328</v>
      </c>
      <c r="G147" s="35"/>
      <c r="H147" s="35" t="s">
        <v>2</v>
      </c>
      <c r="I147" s="35"/>
      <c r="J147" s="35"/>
      <c r="L147" s="30">
        <f t="shared" si="4"/>
        <v>0</v>
      </c>
      <c r="M147" s="30">
        <f>IF(L147=0,0,SUM($L$10:L147))</f>
        <v>0</v>
      </c>
      <c r="N147" s="31">
        <f t="shared" si="5"/>
        <v>0</v>
      </c>
    </row>
    <row r="148" spans="1:14" s="29" customFormat="1" ht="13.5" customHeight="1">
      <c r="A148" s="25">
        <v>139</v>
      </c>
      <c r="B148" s="26" t="s">
        <v>318</v>
      </c>
      <c r="C148" s="26" t="s">
        <v>241</v>
      </c>
      <c r="D148" s="27" t="s">
        <v>573</v>
      </c>
      <c r="E148" s="27" t="s">
        <v>545</v>
      </c>
      <c r="F148" s="27" t="s">
        <v>328</v>
      </c>
      <c r="G148" s="28"/>
      <c r="H148" s="28" t="s">
        <v>8</v>
      </c>
      <c r="I148" s="28"/>
      <c r="J148" s="28"/>
      <c r="L148" s="30">
        <f t="shared" si="4"/>
        <v>0</v>
      </c>
      <c r="M148" s="30">
        <f>IF(L148=0,0,SUM($L$10:L148))</f>
        <v>0</v>
      </c>
      <c r="N148" s="31">
        <f t="shared" si="5"/>
        <v>0</v>
      </c>
    </row>
    <row r="149" spans="1:14" s="29" customFormat="1" ht="13.5" customHeight="1">
      <c r="A149" s="32">
        <v>140</v>
      </c>
      <c r="B149" s="33" t="s">
        <v>318</v>
      </c>
      <c r="C149" s="33" t="s">
        <v>241</v>
      </c>
      <c r="D149" s="34" t="s">
        <v>574</v>
      </c>
      <c r="E149" s="34" t="s">
        <v>545</v>
      </c>
      <c r="F149" s="34" t="s">
        <v>329</v>
      </c>
      <c r="G149" s="35"/>
      <c r="H149" s="35" t="s">
        <v>8</v>
      </c>
      <c r="I149" s="35"/>
      <c r="J149" s="35"/>
      <c r="L149" s="30">
        <f t="shared" si="4"/>
        <v>0</v>
      </c>
      <c r="M149" s="30">
        <f>IF(L149=0,0,SUM($L$10:L149))</f>
        <v>0</v>
      </c>
      <c r="N149" s="31">
        <f t="shared" si="5"/>
        <v>0</v>
      </c>
    </row>
    <row r="150" spans="1:14" s="29" customFormat="1" ht="13.5" customHeight="1">
      <c r="A150" s="25">
        <v>141</v>
      </c>
      <c r="B150" s="26" t="s">
        <v>318</v>
      </c>
      <c r="C150" s="26" t="s">
        <v>241</v>
      </c>
      <c r="D150" s="27" t="s">
        <v>575</v>
      </c>
      <c r="E150" s="27" t="s">
        <v>545</v>
      </c>
      <c r="F150" s="27" t="s">
        <v>328</v>
      </c>
      <c r="G150" s="28"/>
      <c r="H150" s="28" t="s">
        <v>4</v>
      </c>
      <c r="I150" s="28"/>
      <c r="J150" s="28"/>
      <c r="L150" s="30">
        <f t="shared" si="4"/>
        <v>0</v>
      </c>
      <c r="M150" s="30">
        <f>IF(L150=0,0,SUM($L$10:L150))</f>
        <v>0</v>
      </c>
      <c r="N150" s="31">
        <f t="shared" si="5"/>
        <v>0</v>
      </c>
    </row>
    <row r="151" spans="1:14" s="29" customFormat="1" ht="13.5" customHeight="1">
      <c r="A151" s="32">
        <v>142</v>
      </c>
      <c r="B151" s="33" t="s">
        <v>318</v>
      </c>
      <c r="C151" s="33" t="s">
        <v>241</v>
      </c>
      <c r="D151" s="34" t="s">
        <v>576</v>
      </c>
      <c r="E151" s="34" t="s">
        <v>545</v>
      </c>
      <c r="F151" s="34" t="s">
        <v>328</v>
      </c>
      <c r="G151" s="35"/>
      <c r="H151" s="35" t="s">
        <v>8</v>
      </c>
      <c r="I151" s="35"/>
      <c r="J151" s="35"/>
      <c r="L151" s="30">
        <f t="shared" si="4"/>
        <v>0</v>
      </c>
      <c r="M151" s="30">
        <f>IF(L151=0,0,SUM($L$10:L151))</f>
        <v>0</v>
      </c>
      <c r="N151" s="31">
        <f t="shared" si="5"/>
        <v>0</v>
      </c>
    </row>
    <row r="152" spans="1:14" s="29" customFormat="1" ht="13.5" customHeight="1">
      <c r="A152" s="25">
        <v>143</v>
      </c>
      <c r="B152" s="26" t="s">
        <v>318</v>
      </c>
      <c r="C152" s="26" t="s">
        <v>241</v>
      </c>
      <c r="D152" s="27" t="s">
        <v>577</v>
      </c>
      <c r="E152" s="27" t="s">
        <v>545</v>
      </c>
      <c r="F152" s="27" t="s">
        <v>328</v>
      </c>
      <c r="G152" s="28"/>
      <c r="H152" s="28" t="s">
        <v>4</v>
      </c>
      <c r="I152" s="28"/>
      <c r="J152" s="28"/>
      <c r="L152" s="30">
        <f t="shared" si="4"/>
        <v>0</v>
      </c>
      <c r="M152" s="30">
        <f>IF(L152=0,0,SUM($L$10:L152))</f>
        <v>0</v>
      </c>
      <c r="N152" s="31">
        <f t="shared" si="5"/>
        <v>0</v>
      </c>
    </row>
    <row r="153" spans="1:14" s="29" customFormat="1" ht="13.5" customHeight="1">
      <c r="A153" s="32">
        <v>144</v>
      </c>
      <c r="B153" s="33" t="s">
        <v>318</v>
      </c>
      <c r="C153" s="33" t="s">
        <v>241</v>
      </c>
      <c r="D153" s="34" t="s">
        <v>578</v>
      </c>
      <c r="E153" s="34" t="s">
        <v>545</v>
      </c>
      <c r="F153" s="34" t="s">
        <v>329</v>
      </c>
      <c r="G153" s="35"/>
      <c r="H153" s="35" t="s">
        <v>2</v>
      </c>
      <c r="I153" s="35"/>
      <c r="J153" s="35"/>
      <c r="L153" s="30">
        <f t="shared" si="4"/>
        <v>0</v>
      </c>
      <c r="M153" s="30">
        <f>IF(L153=0,0,SUM($L$10:L153))</f>
        <v>0</v>
      </c>
      <c r="N153" s="31">
        <f t="shared" si="5"/>
        <v>0</v>
      </c>
    </row>
    <row r="154" spans="1:14" s="29" customFormat="1" ht="13.5" customHeight="1">
      <c r="A154" s="25">
        <v>145</v>
      </c>
      <c r="B154" s="26" t="s">
        <v>318</v>
      </c>
      <c r="C154" s="26" t="s">
        <v>241</v>
      </c>
      <c r="D154" s="27" t="s">
        <v>579</v>
      </c>
      <c r="E154" s="27" t="s">
        <v>545</v>
      </c>
      <c r="F154" s="27" t="s">
        <v>328</v>
      </c>
      <c r="G154" s="28"/>
      <c r="H154" s="28" t="s">
        <v>8</v>
      </c>
      <c r="I154" s="28"/>
      <c r="J154" s="28"/>
      <c r="L154" s="30">
        <f t="shared" si="4"/>
        <v>0</v>
      </c>
      <c r="M154" s="30">
        <f>IF(L154=0,0,SUM($L$10:L154))</f>
        <v>0</v>
      </c>
      <c r="N154" s="31">
        <f t="shared" si="5"/>
        <v>0</v>
      </c>
    </row>
    <row r="155" spans="1:14" s="29" customFormat="1" ht="13.5" customHeight="1">
      <c r="A155" s="32">
        <v>146</v>
      </c>
      <c r="B155" s="33" t="s">
        <v>318</v>
      </c>
      <c r="C155" s="33" t="s">
        <v>241</v>
      </c>
      <c r="D155" s="34" t="s">
        <v>580</v>
      </c>
      <c r="E155" s="34" t="s">
        <v>581</v>
      </c>
      <c r="F155" s="34" t="s">
        <v>327</v>
      </c>
      <c r="G155" s="35"/>
      <c r="H155" s="35" t="s">
        <v>22</v>
      </c>
      <c r="I155" s="35"/>
      <c r="J155" s="35"/>
      <c r="L155" s="30">
        <f t="shared" si="4"/>
        <v>0</v>
      </c>
      <c r="M155" s="30">
        <f>IF(L155=0,0,SUM($L$10:L155))</f>
        <v>0</v>
      </c>
      <c r="N155" s="31">
        <f t="shared" si="5"/>
        <v>0</v>
      </c>
    </row>
    <row r="156" spans="1:14" s="29" customFormat="1" ht="13.5" customHeight="1">
      <c r="A156" s="25">
        <v>147</v>
      </c>
      <c r="B156" s="26" t="s">
        <v>318</v>
      </c>
      <c r="C156" s="26" t="s">
        <v>241</v>
      </c>
      <c r="D156" s="27" t="s">
        <v>582</v>
      </c>
      <c r="E156" s="27" t="s">
        <v>391</v>
      </c>
      <c r="F156" s="27" t="s">
        <v>326</v>
      </c>
      <c r="G156" s="28"/>
      <c r="H156" s="28" t="s">
        <v>22</v>
      </c>
      <c r="I156" s="28"/>
      <c r="J156" s="28"/>
      <c r="L156" s="30">
        <f t="shared" si="4"/>
        <v>0</v>
      </c>
      <c r="M156" s="30">
        <f>IF(L156=0,0,SUM($L$10:L156))</f>
        <v>0</v>
      </c>
      <c r="N156" s="31">
        <f t="shared" si="5"/>
        <v>0</v>
      </c>
    </row>
    <row r="157" spans="1:14" s="29" customFormat="1" ht="13.5" customHeight="1">
      <c r="A157" s="32">
        <v>148</v>
      </c>
      <c r="B157" s="33" t="s">
        <v>318</v>
      </c>
      <c r="C157" s="33" t="s">
        <v>241</v>
      </c>
      <c r="D157" s="34" t="s">
        <v>583</v>
      </c>
      <c r="E157" s="34" t="s">
        <v>584</v>
      </c>
      <c r="F157" s="34" t="s">
        <v>327</v>
      </c>
      <c r="G157" s="35"/>
      <c r="H157" s="35" t="s">
        <v>29</v>
      </c>
      <c r="I157" s="35"/>
      <c r="J157" s="35"/>
      <c r="L157" s="30">
        <f t="shared" si="4"/>
        <v>0</v>
      </c>
      <c r="M157" s="30">
        <f>IF(L157=0,0,SUM($L$10:L157))</f>
        <v>0</v>
      </c>
      <c r="N157" s="31">
        <f t="shared" si="5"/>
        <v>0</v>
      </c>
    </row>
    <row r="158" spans="1:14" s="29" customFormat="1" ht="13.5" customHeight="1">
      <c r="A158" s="25">
        <v>149</v>
      </c>
      <c r="B158" s="26" t="s">
        <v>318</v>
      </c>
      <c r="C158" s="26" t="s">
        <v>241</v>
      </c>
      <c r="D158" s="27" t="s">
        <v>585</v>
      </c>
      <c r="E158" s="27" t="s">
        <v>586</v>
      </c>
      <c r="F158" s="27" t="s">
        <v>326</v>
      </c>
      <c r="G158" s="28"/>
      <c r="H158" s="28" t="s">
        <v>25</v>
      </c>
      <c r="I158" s="28"/>
      <c r="J158" s="28"/>
      <c r="L158" s="30">
        <f t="shared" si="4"/>
        <v>0</v>
      </c>
      <c r="M158" s="30">
        <f>IF(L158=0,0,SUM($L$10:L158))</f>
        <v>0</v>
      </c>
      <c r="N158" s="31">
        <f t="shared" si="5"/>
        <v>0</v>
      </c>
    </row>
    <row r="159" spans="1:14" s="29" customFormat="1" ht="13.5" customHeight="1">
      <c r="A159" s="32">
        <v>150</v>
      </c>
      <c r="B159" s="33" t="s">
        <v>318</v>
      </c>
      <c r="C159" s="33" t="s">
        <v>241</v>
      </c>
      <c r="D159" s="34" t="s">
        <v>587</v>
      </c>
      <c r="E159" s="34" t="s">
        <v>588</v>
      </c>
      <c r="F159" s="34" t="s">
        <v>328</v>
      </c>
      <c r="G159" s="35"/>
      <c r="H159" s="35" t="s">
        <v>8</v>
      </c>
      <c r="I159" s="35"/>
      <c r="J159" s="35"/>
      <c r="L159" s="30">
        <f t="shared" si="4"/>
        <v>0</v>
      </c>
      <c r="M159" s="30">
        <f>IF(L159=0,0,SUM($L$10:L159))</f>
        <v>0</v>
      </c>
      <c r="N159" s="31">
        <f t="shared" si="5"/>
        <v>0</v>
      </c>
    </row>
    <row r="160" spans="1:14" s="29" customFormat="1" ht="13.5" customHeight="1">
      <c r="A160" s="25">
        <v>151</v>
      </c>
      <c r="B160" s="26" t="s">
        <v>318</v>
      </c>
      <c r="C160" s="26" t="s">
        <v>241</v>
      </c>
      <c r="D160" s="27" t="s">
        <v>589</v>
      </c>
      <c r="E160" s="27" t="s">
        <v>590</v>
      </c>
      <c r="F160" s="27" t="s">
        <v>326</v>
      </c>
      <c r="G160" s="28"/>
      <c r="H160" s="28" t="s">
        <v>22</v>
      </c>
      <c r="I160" s="28"/>
      <c r="J160" s="28"/>
      <c r="L160" s="30">
        <f t="shared" si="4"/>
        <v>0</v>
      </c>
      <c r="M160" s="30">
        <f>IF(L160=0,0,SUM($L$10:L160))</f>
        <v>0</v>
      </c>
      <c r="N160" s="31">
        <f t="shared" si="5"/>
        <v>0</v>
      </c>
    </row>
    <row r="161" spans="1:14" s="29" customFormat="1" ht="13.5" customHeight="1">
      <c r="A161" s="32">
        <v>152</v>
      </c>
      <c r="B161" s="33" t="s">
        <v>318</v>
      </c>
      <c r="C161" s="33" t="s">
        <v>241</v>
      </c>
      <c r="D161" s="34" t="s">
        <v>591</v>
      </c>
      <c r="E161" s="34" t="s">
        <v>592</v>
      </c>
      <c r="F161" s="34" t="s">
        <v>326</v>
      </c>
      <c r="G161" s="35"/>
      <c r="H161" s="35" t="s">
        <v>29</v>
      </c>
      <c r="I161" s="35"/>
      <c r="J161" s="35"/>
      <c r="L161" s="30">
        <f t="shared" si="4"/>
        <v>0</v>
      </c>
      <c r="M161" s="30">
        <f>IF(L161=0,0,SUM($L$10:L161))</f>
        <v>0</v>
      </c>
      <c r="N161" s="31">
        <f t="shared" si="5"/>
        <v>0</v>
      </c>
    </row>
    <row r="162" spans="1:14" s="29" customFormat="1" ht="13.5" customHeight="1">
      <c r="A162" s="25">
        <v>153</v>
      </c>
      <c r="B162" s="26" t="s">
        <v>318</v>
      </c>
      <c r="C162" s="26" t="s">
        <v>241</v>
      </c>
      <c r="D162" s="27" t="s">
        <v>593</v>
      </c>
      <c r="E162" s="27" t="s">
        <v>594</v>
      </c>
      <c r="F162" s="27" t="s">
        <v>326</v>
      </c>
      <c r="G162" s="28"/>
      <c r="H162" s="28" t="s">
        <v>15</v>
      </c>
      <c r="I162" s="28"/>
      <c r="J162" s="28"/>
      <c r="L162" s="30">
        <f t="shared" si="4"/>
        <v>0</v>
      </c>
      <c r="M162" s="30">
        <f>IF(L162=0,0,SUM($L$10:L162))</f>
        <v>0</v>
      </c>
      <c r="N162" s="31">
        <f t="shared" si="5"/>
        <v>0</v>
      </c>
    </row>
    <row r="163" spans="1:14" s="29" customFormat="1" ht="13.5" customHeight="1">
      <c r="A163" s="32">
        <v>154</v>
      </c>
      <c r="B163" s="33" t="s">
        <v>318</v>
      </c>
      <c r="C163" s="33" t="s">
        <v>241</v>
      </c>
      <c r="D163" s="34" t="s">
        <v>595</v>
      </c>
      <c r="E163" s="34" t="s">
        <v>545</v>
      </c>
      <c r="F163" s="34" t="s">
        <v>328</v>
      </c>
      <c r="G163" s="35"/>
      <c r="H163" s="35" t="s">
        <v>22</v>
      </c>
      <c r="I163" s="35"/>
      <c r="J163" s="35"/>
      <c r="L163" s="30">
        <f t="shared" si="4"/>
        <v>0</v>
      </c>
      <c r="M163" s="30">
        <f>IF(L163=0,0,SUM($L$10:L163))</f>
        <v>0</v>
      </c>
      <c r="N163" s="31">
        <f t="shared" si="5"/>
        <v>0</v>
      </c>
    </row>
    <row r="164" spans="1:14" s="29" customFormat="1" ht="13.5" customHeight="1">
      <c r="A164" s="25">
        <v>155</v>
      </c>
      <c r="B164" s="26" t="s">
        <v>318</v>
      </c>
      <c r="C164" s="26" t="s">
        <v>241</v>
      </c>
      <c r="D164" s="27" t="s">
        <v>596</v>
      </c>
      <c r="E164" s="27" t="s">
        <v>545</v>
      </c>
      <c r="F164" s="27" t="s">
        <v>328</v>
      </c>
      <c r="G164" s="28"/>
      <c r="H164" s="28" t="s">
        <v>22</v>
      </c>
      <c r="I164" s="28"/>
      <c r="J164" s="28"/>
      <c r="L164" s="30">
        <f t="shared" si="4"/>
        <v>0</v>
      </c>
      <c r="M164" s="30">
        <f>IF(L164=0,0,SUM($L$10:L164))</f>
        <v>0</v>
      </c>
      <c r="N164" s="31">
        <f t="shared" si="5"/>
        <v>0</v>
      </c>
    </row>
    <row r="165" spans="1:14" s="29" customFormat="1" ht="13.5" customHeight="1">
      <c r="A165" s="32">
        <v>156</v>
      </c>
      <c r="B165" s="33" t="s">
        <v>318</v>
      </c>
      <c r="C165" s="33" t="s">
        <v>241</v>
      </c>
      <c r="D165" s="34" t="s">
        <v>597</v>
      </c>
      <c r="E165" s="34" t="s">
        <v>545</v>
      </c>
      <c r="F165" s="34" t="s">
        <v>328</v>
      </c>
      <c r="G165" s="35"/>
      <c r="H165" s="35" t="s">
        <v>22</v>
      </c>
      <c r="I165" s="35"/>
      <c r="J165" s="35"/>
      <c r="L165" s="30">
        <f t="shared" si="4"/>
        <v>0</v>
      </c>
      <c r="M165" s="30">
        <f>IF(L165=0,0,SUM($L$10:L165))</f>
        <v>0</v>
      </c>
      <c r="N165" s="31">
        <f t="shared" si="5"/>
        <v>0</v>
      </c>
    </row>
    <row r="166" spans="1:14" s="29" customFormat="1" ht="13.5" customHeight="1">
      <c r="A166" s="25">
        <v>157</v>
      </c>
      <c r="B166" s="26" t="s">
        <v>318</v>
      </c>
      <c r="C166" s="26" t="s">
        <v>241</v>
      </c>
      <c r="D166" s="27" t="s">
        <v>598</v>
      </c>
      <c r="E166" s="27" t="s">
        <v>545</v>
      </c>
      <c r="F166" s="27" t="s">
        <v>329</v>
      </c>
      <c r="G166" s="28"/>
      <c r="H166" s="28" t="s">
        <v>22</v>
      </c>
      <c r="I166" s="28"/>
      <c r="J166" s="28"/>
      <c r="L166" s="30">
        <f t="shared" si="4"/>
        <v>0</v>
      </c>
      <c r="M166" s="30">
        <f>IF(L166=0,0,SUM($L$10:L166))</f>
        <v>0</v>
      </c>
      <c r="N166" s="31">
        <f t="shared" si="5"/>
        <v>0</v>
      </c>
    </row>
    <row r="167" spans="1:14" s="29" customFormat="1" ht="13.5" customHeight="1">
      <c r="A167" s="32">
        <v>158</v>
      </c>
      <c r="B167" s="33" t="s">
        <v>318</v>
      </c>
      <c r="C167" s="33" t="s">
        <v>241</v>
      </c>
      <c r="D167" s="34" t="s">
        <v>599</v>
      </c>
      <c r="E167" s="34" t="s">
        <v>545</v>
      </c>
      <c r="F167" s="34" t="s">
        <v>328</v>
      </c>
      <c r="G167" s="35"/>
      <c r="H167" s="35" t="s">
        <v>22</v>
      </c>
      <c r="I167" s="35"/>
      <c r="J167" s="35"/>
      <c r="L167" s="30">
        <f t="shared" si="4"/>
        <v>0</v>
      </c>
      <c r="M167" s="30">
        <f>IF(L167=0,0,SUM($L$10:L167))</f>
        <v>0</v>
      </c>
      <c r="N167" s="31">
        <f t="shared" si="5"/>
        <v>0</v>
      </c>
    </row>
    <row r="168" spans="1:14" s="29" customFormat="1" ht="13.5" customHeight="1">
      <c r="A168" s="25">
        <v>159</v>
      </c>
      <c r="B168" s="26" t="s">
        <v>318</v>
      </c>
      <c r="C168" s="26" t="s">
        <v>241</v>
      </c>
      <c r="D168" s="27" t="s">
        <v>600</v>
      </c>
      <c r="E168" s="27" t="s">
        <v>545</v>
      </c>
      <c r="F168" s="27" t="s">
        <v>328</v>
      </c>
      <c r="G168" s="28"/>
      <c r="H168" s="28" t="s">
        <v>22</v>
      </c>
      <c r="I168" s="28"/>
      <c r="J168" s="28"/>
      <c r="L168" s="30">
        <f t="shared" si="4"/>
        <v>0</v>
      </c>
      <c r="M168" s="30">
        <f>IF(L168=0,0,SUM($L$10:L168))</f>
        <v>0</v>
      </c>
      <c r="N168" s="31">
        <f t="shared" si="5"/>
        <v>0</v>
      </c>
    </row>
    <row r="169" spans="1:14" s="29" customFormat="1" ht="13.5" customHeight="1">
      <c r="A169" s="32">
        <v>160</v>
      </c>
      <c r="B169" s="33" t="s">
        <v>318</v>
      </c>
      <c r="C169" s="33" t="s">
        <v>241</v>
      </c>
      <c r="D169" s="34" t="s">
        <v>601</v>
      </c>
      <c r="E169" s="34" t="s">
        <v>545</v>
      </c>
      <c r="F169" s="34" t="s">
        <v>329</v>
      </c>
      <c r="G169" s="35"/>
      <c r="H169" s="35" t="s">
        <v>22</v>
      </c>
      <c r="I169" s="35"/>
      <c r="J169" s="35"/>
      <c r="L169" s="30">
        <f t="shared" si="4"/>
        <v>0</v>
      </c>
      <c r="M169" s="30">
        <f>IF(L169=0,0,SUM($L$10:L169))</f>
        <v>0</v>
      </c>
      <c r="N169" s="31">
        <f t="shared" si="5"/>
        <v>0</v>
      </c>
    </row>
    <row r="170" spans="1:14" s="29" customFormat="1" ht="13.5" customHeight="1">
      <c r="A170" s="25">
        <v>161</v>
      </c>
      <c r="B170" s="26" t="s">
        <v>318</v>
      </c>
      <c r="C170" s="26" t="s">
        <v>241</v>
      </c>
      <c r="D170" s="27" t="s">
        <v>602</v>
      </c>
      <c r="E170" s="27" t="s">
        <v>603</v>
      </c>
      <c r="F170" s="27" t="s">
        <v>328</v>
      </c>
      <c r="G170" s="28"/>
      <c r="H170" s="28" t="s">
        <v>22</v>
      </c>
      <c r="I170" s="28"/>
      <c r="J170" s="28"/>
      <c r="L170" s="30">
        <f t="shared" si="4"/>
        <v>0</v>
      </c>
      <c r="M170" s="30">
        <f>IF(L170=0,0,SUM($L$10:L170))</f>
        <v>0</v>
      </c>
      <c r="N170" s="31">
        <f t="shared" si="5"/>
        <v>0</v>
      </c>
    </row>
    <row r="171" spans="1:14" s="29" customFormat="1" ht="13.5" customHeight="1">
      <c r="A171" s="32">
        <v>162</v>
      </c>
      <c r="B171" s="33" t="s">
        <v>318</v>
      </c>
      <c r="C171" s="33" t="s">
        <v>241</v>
      </c>
      <c r="D171" s="34" t="s">
        <v>604</v>
      </c>
      <c r="E171" s="34" t="s">
        <v>605</v>
      </c>
      <c r="F171" s="34" t="s">
        <v>328</v>
      </c>
      <c r="G171" s="35"/>
      <c r="H171" s="35" t="s">
        <v>22</v>
      </c>
      <c r="I171" s="35"/>
      <c r="J171" s="35"/>
      <c r="L171" s="30">
        <f t="shared" si="4"/>
        <v>0</v>
      </c>
      <c r="M171" s="30">
        <f>IF(L171=0,0,SUM($L$10:L171))</f>
        <v>0</v>
      </c>
      <c r="N171" s="31">
        <f t="shared" si="5"/>
        <v>0</v>
      </c>
    </row>
    <row r="172" spans="1:14" s="29" customFormat="1" ht="13.5" customHeight="1">
      <c r="A172" s="25">
        <v>163</v>
      </c>
      <c r="B172" s="26" t="s">
        <v>318</v>
      </c>
      <c r="C172" s="26" t="s">
        <v>241</v>
      </c>
      <c r="D172" s="27" t="s">
        <v>606</v>
      </c>
      <c r="E172" s="27" t="s">
        <v>603</v>
      </c>
      <c r="F172" s="27" t="s">
        <v>328</v>
      </c>
      <c r="G172" s="28"/>
      <c r="H172" s="28" t="s">
        <v>22</v>
      </c>
      <c r="I172" s="28"/>
      <c r="J172" s="28"/>
      <c r="L172" s="30">
        <f t="shared" si="4"/>
        <v>0</v>
      </c>
      <c r="M172" s="30">
        <f>IF(L172=0,0,SUM($L$10:L172))</f>
        <v>0</v>
      </c>
      <c r="N172" s="31">
        <f t="shared" si="5"/>
        <v>0</v>
      </c>
    </row>
    <row r="173" spans="1:14" s="29" customFormat="1" ht="13.5" customHeight="1">
      <c r="A173" s="32">
        <v>164</v>
      </c>
      <c r="B173" s="33" t="s">
        <v>318</v>
      </c>
      <c r="C173" s="33" t="s">
        <v>241</v>
      </c>
      <c r="D173" s="34" t="s">
        <v>607</v>
      </c>
      <c r="E173" s="34" t="s">
        <v>545</v>
      </c>
      <c r="F173" s="34" t="s">
        <v>328</v>
      </c>
      <c r="G173" s="35"/>
      <c r="H173" s="35" t="s">
        <v>22</v>
      </c>
      <c r="I173" s="35"/>
      <c r="J173" s="35"/>
      <c r="L173" s="30">
        <f t="shared" si="4"/>
        <v>0</v>
      </c>
      <c r="M173" s="30">
        <f>IF(L173=0,0,SUM($L$10:L173))</f>
        <v>0</v>
      </c>
      <c r="N173" s="31">
        <f t="shared" si="5"/>
        <v>0</v>
      </c>
    </row>
    <row r="174" spans="1:14" s="29" customFormat="1" ht="13.5" customHeight="1">
      <c r="A174" s="25">
        <v>165</v>
      </c>
      <c r="B174" s="26" t="s">
        <v>318</v>
      </c>
      <c r="C174" s="26" t="s">
        <v>241</v>
      </c>
      <c r="D174" s="27" t="s">
        <v>565</v>
      </c>
      <c r="E174" s="27" t="s">
        <v>603</v>
      </c>
      <c r="F174" s="27" t="s">
        <v>329</v>
      </c>
      <c r="G174" s="28"/>
      <c r="H174" s="28" t="s">
        <v>22</v>
      </c>
      <c r="I174" s="28"/>
      <c r="J174" s="28"/>
      <c r="L174" s="30">
        <f t="shared" si="4"/>
        <v>0</v>
      </c>
      <c r="M174" s="30">
        <f>IF(L174=0,0,SUM($L$10:L174))</f>
        <v>0</v>
      </c>
      <c r="N174" s="31">
        <f t="shared" si="5"/>
        <v>0</v>
      </c>
    </row>
    <row r="175" spans="1:14" s="29" customFormat="1" ht="13.5" customHeight="1">
      <c r="A175" s="32">
        <v>166</v>
      </c>
      <c r="B175" s="33" t="s">
        <v>318</v>
      </c>
      <c r="C175" s="33" t="s">
        <v>241</v>
      </c>
      <c r="D175" s="34" t="s">
        <v>608</v>
      </c>
      <c r="E175" s="34" t="s">
        <v>605</v>
      </c>
      <c r="F175" s="34" t="s">
        <v>328</v>
      </c>
      <c r="G175" s="35"/>
      <c r="H175" s="35" t="s">
        <v>22</v>
      </c>
      <c r="I175" s="35"/>
      <c r="J175" s="35"/>
      <c r="L175" s="30">
        <f t="shared" si="4"/>
        <v>0</v>
      </c>
      <c r="M175" s="30">
        <f>IF(L175=0,0,SUM($L$10:L175))</f>
        <v>0</v>
      </c>
      <c r="N175" s="31">
        <f t="shared" si="5"/>
        <v>0</v>
      </c>
    </row>
    <row r="176" spans="1:14" s="29" customFormat="1" ht="13.5" customHeight="1">
      <c r="A176" s="25">
        <v>167</v>
      </c>
      <c r="B176" s="26" t="s">
        <v>318</v>
      </c>
      <c r="C176" s="26" t="s">
        <v>241</v>
      </c>
      <c r="D176" s="27" t="s">
        <v>609</v>
      </c>
      <c r="E176" s="27" t="s">
        <v>603</v>
      </c>
      <c r="F176" s="27" t="s">
        <v>328</v>
      </c>
      <c r="G176" s="28"/>
      <c r="H176" s="28" t="s">
        <v>22</v>
      </c>
      <c r="I176" s="28"/>
      <c r="J176" s="28"/>
      <c r="L176" s="30">
        <f t="shared" si="4"/>
        <v>0</v>
      </c>
      <c r="M176" s="30">
        <f>IF(L176=0,0,SUM($L$10:L176))</f>
        <v>0</v>
      </c>
      <c r="N176" s="31">
        <f t="shared" si="5"/>
        <v>0</v>
      </c>
    </row>
    <row r="177" spans="1:14" s="29" customFormat="1" ht="13.5" customHeight="1">
      <c r="A177" s="32">
        <v>168</v>
      </c>
      <c r="B177" s="33" t="s">
        <v>318</v>
      </c>
      <c r="C177" s="33" t="s">
        <v>241</v>
      </c>
      <c r="D177" s="34" t="s">
        <v>610</v>
      </c>
      <c r="E177" s="34" t="s">
        <v>605</v>
      </c>
      <c r="F177" s="34" t="s">
        <v>328</v>
      </c>
      <c r="G177" s="35"/>
      <c r="H177" s="35" t="s">
        <v>22</v>
      </c>
      <c r="I177" s="35"/>
      <c r="J177" s="35"/>
      <c r="L177" s="30">
        <f t="shared" si="4"/>
        <v>0</v>
      </c>
      <c r="M177" s="30">
        <f>IF(L177=0,0,SUM($L$10:L177))</f>
        <v>0</v>
      </c>
      <c r="N177" s="31">
        <f t="shared" si="5"/>
        <v>0</v>
      </c>
    </row>
    <row r="178" spans="1:14" s="29" customFormat="1" ht="13.5" customHeight="1">
      <c r="A178" s="25">
        <v>169</v>
      </c>
      <c r="B178" s="26" t="s">
        <v>318</v>
      </c>
      <c r="C178" s="26" t="s">
        <v>241</v>
      </c>
      <c r="D178" s="27" t="s">
        <v>611</v>
      </c>
      <c r="E178" s="27" t="s">
        <v>605</v>
      </c>
      <c r="F178" s="27" t="s">
        <v>328</v>
      </c>
      <c r="G178" s="28"/>
      <c r="H178" s="28" t="s">
        <v>22</v>
      </c>
      <c r="I178" s="28"/>
      <c r="J178" s="28"/>
      <c r="L178" s="30">
        <f t="shared" si="4"/>
        <v>0</v>
      </c>
      <c r="M178" s="30">
        <f>IF(L178=0,0,SUM($L$10:L178))</f>
        <v>0</v>
      </c>
      <c r="N178" s="31">
        <f t="shared" si="5"/>
        <v>0</v>
      </c>
    </row>
    <row r="179" spans="1:14" s="29" customFormat="1" ht="13.5" customHeight="1">
      <c r="A179" s="32">
        <v>170</v>
      </c>
      <c r="B179" s="33" t="s">
        <v>318</v>
      </c>
      <c r="C179" s="33" t="s">
        <v>241</v>
      </c>
      <c r="D179" s="34" t="s">
        <v>612</v>
      </c>
      <c r="E179" s="34" t="s">
        <v>613</v>
      </c>
      <c r="F179" s="34" t="s">
        <v>328</v>
      </c>
      <c r="G179" s="35"/>
      <c r="H179" s="35" t="s">
        <v>22</v>
      </c>
      <c r="I179" s="35"/>
      <c r="J179" s="35"/>
      <c r="L179" s="30">
        <f t="shared" si="4"/>
        <v>0</v>
      </c>
      <c r="M179" s="30">
        <f>IF(L179=0,0,SUM($L$10:L179))</f>
        <v>0</v>
      </c>
      <c r="N179" s="31">
        <f t="shared" si="5"/>
        <v>0</v>
      </c>
    </row>
    <row r="180" spans="1:14" s="29" customFormat="1" ht="13.5" customHeight="1">
      <c r="A180" s="25">
        <v>171</v>
      </c>
      <c r="B180" s="26" t="s">
        <v>318</v>
      </c>
      <c r="C180" s="26" t="s">
        <v>241</v>
      </c>
      <c r="D180" s="27" t="s">
        <v>614</v>
      </c>
      <c r="E180" s="27" t="s">
        <v>615</v>
      </c>
      <c r="F180" s="27" t="s">
        <v>328</v>
      </c>
      <c r="G180" s="28"/>
      <c r="H180" s="28" t="s">
        <v>22</v>
      </c>
      <c r="I180" s="28"/>
      <c r="J180" s="28"/>
      <c r="L180" s="30">
        <f t="shared" si="4"/>
        <v>0</v>
      </c>
      <c r="M180" s="30">
        <f>IF(L180=0,0,SUM($L$10:L180))</f>
        <v>0</v>
      </c>
      <c r="N180" s="31">
        <f t="shared" si="5"/>
        <v>0</v>
      </c>
    </row>
    <row r="181" spans="1:14" s="29" customFormat="1" ht="13.5" customHeight="1">
      <c r="A181" s="32">
        <v>172</v>
      </c>
      <c r="B181" s="33" t="s">
        <v>318</v>
      </c>
      <c r="C181" s="33" t="s">
        <v>241</v>
      </c>
      <c r="D181" s="34" t="s">
        <v>616</v>
      </c>
      <c r="E181" s="34" t="s">
        <v>617</v>
      </c>
      <c r="F181" s="34" t="s">
        <v>328</v>
      </c>
      <c r="G181" s="35"/>
      <c r="H181" s="35" t="s">
        <v>22</v>
      </c>
      <c r="I181" s="35"/>
      <c r="J181" s="35"/>
      <c r="L181" s="30">
        <f t="shared" si="4"/>
        <v>0</v>
      </c>
      <c r="M181" s="30">
        <f>IF(L181=0,0,SUM($L$10:L181))</f>
        <v>0</v>
      </c>
      <c r="N181" s="31">
        <f t="shared" si="5"/>
        <v>0</v>
      </c>
    </row>
    <row r="182" spans="1:14" s="29" customFormat="1" ht="13.5" customHeight="1">
      <c r="A182" s="25">
        <v>173</v>
      </c>
      <c r="B182" s="26" t="s">
        <v>318</v>
      </c>
      <c r="C182" s="26" t="s">
        <v>241</v>
      </c>
      <c r="D182" s="27" t="s">
        <v>618</v>
      </c>
      <c r="E182" s="27" t="s">
        <v>619</v>
      </c>
      <c r="F182" s="27" t="s">
        <v>328</v>
      </c>
      <c r="G182" s="28"/>
      <c r="H182" s="28" t="s">
        <v>24</v>
      </c>
      <c r="I182" s="28"/>
      <c r="J182" s="28"/>
      <c r="L182" s="30">
        <f t="shared" si="4"/>
        <v>0</v>
      </c>
      <c r="M182" s="30">
        <f>IF(L182=0,0,SUM($L$10:L182))</f>
        <v>0</v>
      </c>
      <c r="N182" s="31">
        <f t="shared" si="5"/>
        <v>0</v>
      </c>
    </row>
    <row r="183" spans="1:14" s="29" customFormat="1" ht="13.5" customHeight="1">
      <c r="A183" s="32">
        <v>174</v>
      </c>
      <c r="B183" s="33" t="s">
        <v>318</v>
      </c>
      <c r="C183" s="33" t="s">
        <v>241</v>
      </c>
      <c r="D183" s="34" t="s">
        <v>620</v>
      </c>
      <c r="E183" s="34" t="s">
        <v>621</v>
      </c>
      <c r="F183" s="34" t="s">
        <v>328</v>
      </c>
      <c r="G183" s="35"/>
      <c r="H183" s="35" t="s">
        <v>22</v>
      </c>
      <c r="I183" s="35"/>
      <c r="J183" s="35"/>
      <c r="L183" s="30">
        <f t="shared" si="4"/>
        <v>0</v>
      </c>
      <c r="M183" s="30">
        <f>IF(L183=0,0,SUM($L$10:L183))</f>
        <v>0</v>
      </c>
      <c r="N183" s="31">
        <f t="shared" si="5"/>
        <v>0</v>
      </c>
    </row>
    <row r="184" spans="1:14" s="29" customFormat="1" ht="13.5" customHeight="1">
      <c r="A184" s="25">
        <v>175</v>
      </c>
      <c r="B184" s="26" t="s">
        <v>318</v>
      </c>
      <c r="C184" s="26" t="s">
        <v>241</v>
      </c>
      <c r="D184" s="27" t="s">
        <v>622</v>
      </c>
      <c r="E184" s="27" t="s">
        <v>623</v>
      </c>
      <c r="F184" s="27" t="s">
        <v>328</v>
      </c>
      <c r="G184" s="28"/>
      <c r="H184" s="28" t="s">
        <v>22</v>
      </c>
      <c r="I184" s="28"/>
      <c r="J184" s="28"/>
      <c r="L184" s="30">
        <f t="shared" si="4"/>
        <v>0</v>
      </c>
      <c r="M184" s="30">
        <f>IF(L184=0,0,SUM($L$10:L184))</f>
        <v>0</v>
      </c>
      <c r="N184" s="31">
        <f t="shared" si="5"/>
        <v>0</v>
      </c>
    </row>
    <row r="185" spans="1:14" s="29" customFormat="1" ht="13.5" customHeight="1">
      <c r="A185" s="32">
        <v>176</v>
      </c>
      <c r="B185" s="33" t="s">
        <v>318</v>
      </c>
      <c r="C185" s="33" t="s">
        <v>241</v>
      </c>
      <c r="D185" s="34" t="s">
        <v>624</v>
      </c>
      <c r="E185" s="34" t="s">
        <v>625</v>
      </c>
      <c r="F185" s="34" t="s">
        <v>328</v>
      </c>
      <c r="G185" s="35"/>
      <c r="H185" s="35" t="s">
        <v>22</v>
      </c>
      <c r="I185" s="35"/>
      <c r="J185" s="35"/>
      <c r="L185" s="30">
        <f t="shared" si="4"/>
        <v>0</v>
      </c>
      <c r="M185" s="30">
        <f>IF(L185=0,0,SUM($L$10:L185))</f>
        <v>0</v>
      </c>
      <c r="N185" s="31">
        <f t="shared" si="5"/>
        <v>0</v>
      </c>
    </row>
    <row r="186" spans="1:14" s="29" customFormat="1" ht="13.5" customHeight="1">
      <c r="A186" s="25">
        <v>177</v>
      </c>
      <c r="B186" s="26" t="s">
        <v>318</v>
      </c>
      <c r="C186" s="26" t="s">
        <v>241</v>
      </c>
      <c r="D186" s="27" t="s">
        <v>626</v>
      </c>
      <c r="E186" s="27" t="s">
        <v>627</v>
      </c>
      <c r="F186" s="27" t="s">
        <v>328</v>
      </c>
      <c r="G186" s="28"/>
      <c r="H186" s="28" t="s">
        <v>28</v>
      </c>
      <c r="I186" s="28"/>
      <c r="J186" s="28"/>
      <c r="L186" s="30">
        <f t="shared" si="4"/>
        <v>0</v>
      </c>
      <c r="M186" s="30">
        <f>IF(L186=0,0,SUM($L$10:L186))</f>
        <v>0</v>
      </c>
      <c r="N186" s="31">
        <f t="shared" si="5"/>
        <v>0</v>
      </c>
    </row>
    <row r="187" spans="1:14" s="29" customFormat="1" ht="13.5" customHeight="1">
      <c r="A187" s="32">
        <v>178</v>
      </c>
      <c r="B187" s="33" t="s">
        <v>318</v>
      </c>
      <c r="C187" s="33" t="s">
        <v>241</v>
      </c>
      <c r="D187" s="34" t="s">
        <v>628</v>
      </c>
      <c r="E187" s="34" t="s">
        <v>629</v>
      </c>
      <c r="F187" s="34" t="s">
        <v>328</v>
      </c>
      <c r="G187" s="35"/>
      <c r="H187" s="35" t="s">
        <v>22</v>
      </c>
      <c r="I187" s="35"/>
      <c r="J187" s="35"/>
      <c r="L187" s="30">
        <f t="shared" si="4"/>
        <v>0</v>
      </c>
      <c r="M187" s="30">
        <f>IF(L187=0,0,SUM($L$10:L187))</f>
        <v>0</v>
      </c>
      <c r="N187" s="31">
        <f t="shared" si="5"/>
        <v>0</v>
      </c>
    </row>
    <row r="188" spans="1:14" s="29" customFormat="1" ht="13.5" customHeight="1">
      <c r="A188" s="25">
        <v>179</v>
      </c>
      <c r="B188" s="26" t="s">
        <v>318</v>
      </c>
      <c r="C188" s="26" t="s">
        <v>241</v>
      </c>
      <c r="D188" s="27" t="s">
        <v>630</v>
      </c>
      <c r="E188" s="27" t="s">
        <v>631</v>
      </c>
      <c r="F188" s="27" t="s">
        <v>328</v>
      </c>
      <c r="G188" s="28"/>
      <c r="H188" s="28" t="s">
        <v>22</v>
      </c>
      <c r="I188" s="28"/>
      <c r="J188" s="28"/>
      <c r="L188" s="30">
        <f t="shared" si="4"/>
        <v>0</v>
      </c>
      <c r="M188" s="30">
        <f>IF(L188=0,0,SUM($L$10:L188))</f>
        <v>0</v>
      </c>
      <c r="N188" s="31">
        <f t="shared" si="5"/>
        <v>0</v>
      </c>
    </row>
    <row r="189" spans="1:14" s="29" customFormat="1" ht="13.5" customHeight="1">
      <c r="A189" s="32">
        <v>180</v>
      </c>
      <c r="B189" s="33" t="s">
        <v>318</v>
      </c>
      <c r="C189" s="33" t="s">
        <v>241</v>
      </c>
      <c r="D189" s="34" t="s">
        <v>632</v>
      </c>
      <c r="E189" s="34" t="s">
        <v>605</v>
      </c>
      <c r="F189" s="34" t="s">
        <v>329</v>
      </c>
      <c r="G189" s="35"/>
      <c r="H189" s="35" t="s">
        <v>2</v>
      </c>
      <c r="I189" s="35"/>
      <c r="J189" s="35"/>
      <c r="L189" s="30">
        <f t="shared" si="4"/>
        <v>0</v>
      </c>
      <c r="M189" s="30">
        <f>IF(L189=0,0,SUM($L$10:L189))</f>
        <v>0</v>
      </c>
      <c r="N189" s="31">
        <f t="shared" si="5"/>
        <v>0</v>
      </c>
    </row>
    <row r="190" spans="1:14" s="29" customFormat="1" ht="13.5" customHeight="1">
      <c r="A190" s="25">
        <v>181</v>
      </c>
      <c r="B190" s="26" t="s">
        <v>318</v>
      </c>
      <c r="C190" s="26" t="s">
        <v>241</v>
      </c>
      <c r="D190" s="27" t="s">
        <v>633</v>
      </c>
      <c r="E190" s="27" t="s">
        <v>545</v>
      </c>
      <c r="F190" s="27" t="s">
        <v>328</v>
      </c>
      <c r="G190" s="28"/>
      <c r="H190" s="28" t="s">
        <v>22</v>
      </c>
      <c r="I190" s="28"/>
      <c r="J190" s="28"/>
      <c r="L190" s="30">
        <f t="shared" si="4"/>
        <v>0</v>
      </c>
      <c r="M190" s="30">
        <f>IF(L190=0,0,SUM($L$10:L190))</f>
        <v>0</v>
      </c>
      <c r="N190" s="31">
        <f t="shared" si="5"/>
        <v>0</v>
      </c>
    </row>
    <row r="191" spans="1:14" s="29" customFormat="1" ht="13.5" customHeight="1">
      <c r="A191" s="32">
        <v>182</v>
      </c>
      <c r="B191" s="33" t="s">
        <v>318</v>
      </c>
      <c r="C191" s="33" t="s">
        <v>241</v>
      </c>
      <c r="D191" s="34" t="s">
        <v>634</v>
      </c>
      <c r="E191" s="34" t="s">
        <v>545</v>
      </c>
      <c r="F191" s="34" t="s">
        <v>328</v>
      </c>
      <c r="G191" s="35"/>
      <c r="H191" s="35" t="s">
        <v>22</v>
      </c>
      <c r="I191" s="35"/>
      <c r="J191" s="35"/>
      <c r="L191" s="30">
        <f t="shared" si="4"/>
        <v>0</v>
      </c>
      <c r="M191" s="30">
        <f>IF(L191=0,0,SUM($L$10:L191))</f>
        <v>0</v>
      </c>
      <c r="N191" s="31">
        <f t="shared" si="5"/>
        <v>0</v>
      </c>
    </row>
    <row r="192" spans="1:14" s="29" customFormat="1" ht="13.5" customHeight="1">
      <c r="A192" s="25">
        <v>183</v>
      </c>
      <c r="B192" s="26" t="s">
        <v>318</v>
      </c>
      <c r="C192" s="26" t="s">
        <v>241</v>
      </c>
      <c r="D192" s="27" t="s">
        <v>635</v>
      </c>
      <c r="E192" s="27" t="s">
        <v>636</v>
      </c>
      <c r="F192" s="27" t="s">
        <v>329</v>
      </c>
      <c r="G192" s="28"/>
      <c r="H192" s="28" t="s">
        <v>2</v>
      </c>
      <c r="I192" s="28"/>
      <c r="J192" s="28"/>
      <c r="L192" s="30">
        <f t="shared" si="4"/>
        <v>0</v>
      </c>
      <c r="M192" s="30">
        <f>IF(L192=0,0,SUM($L$10:L192))</f>
        <v>0</v>
      </c>
      <c r="N192" s="31">
        <f t="shared" si="5"/>
        <v>0</v>
      </c>
    </row>
    <row r="193" spans="1:14" s="29" customFormat="1" ht="13.5" customHeight="1">
      <c r="A193" s="32">
        <v>184</v>
      </c>
      <c r="B193" s="33" t="s">
        <v>318</v>
      </c>
      <c r="C193" s="33" t="s">
        <v>241</v>
      </c>
      <c r="D193" s="34" t="s">
        <v>637</v>
      </c>
      <c r="E193" s="34" t="s">
        <v>636</v>
      </c>
      <c r="F193" s="34" t="s">
        <v>328</v>
      </c>
      <c r="G193" s="35"/>
      <c r="H193" s="35" t="s">
        <v>22</v>
      </c>
      <c r="I193" s="35"/>
      <c r="J193" s="35"/>
      <c r="L193" s="30">
        <f t="shared" si="4"/>
        <v>0</v>
      </c>
      <c r="M193" s="30">
        <f>IF(L193=0,0,SUM($L$10:L193))</f>
        <v>0</v>
      </c>
      <c r="N193" s="31">
        <f t="shared" si="5"/>
        <v>0</v>
      </c>
    </row>
    <row r="194" spans="1:14" s="29" customFormat="1" ht="13.5" customHeight="1">
      <c r="A194" s="25">
        <v>185</v>
      </c>
      <c r="B194" s="26" t="s">
        <v>318</v>
      </c>
      <c r="C194" s="26" t="s">
        <v>241</v>
      </c>
      <c r="D194" s="27" t="s">
        <v>638</v>
      </c>
      <c r="E194" s="27" t="s">
        <v>545</v>
      </c>
      <c r="F194" s="27" t="s">
        <v>328</v>
      </c>
      <c r="G194" s="28"/>
      <c r="H194" s="28" t="s">
        <v>22</v>
      </c>
      <c r="I194" s="28"/>
      <c r="J194" s="28"/>
      <c r="L194" s="30">
        <f t="shared" si="4"/>
        <v>0</v>
      </c>
      <c r="M194" s="30">
        <f>IF(L194=0,0,SUM($L$10:L194))</f>
        <v>0</v>
      </c>
      <c r="N194" s="31">
        <f t="shared" si="5"/>
        <v>0</v>
      </c>
    </row>
    <row r="195" spans="1:14" s="29" customFormat="1" ht="13.5" customHeight="1">
      <c r="A195" s="32">
        <v>186</v>
      </c>
      <c r="B195" s="33" t="s">
        <v>318</v>
      </c>
      <c r="C195" s="33" t="s">
        <v>241</v>
      </c>
      <c r="D195" s="34" t="s">
        <v>639</v>
      </c>
      <c r="E195" s="34" t="s">
        <v>545</v>
      </c>
      <c r="F195" s="34" t="s">
        <v>328</v>
      </c>
      <c r="G195" s="35"/>
      <c r="H195" s="35" t="s">
        <v>22</v>
      </c>
      <c r="I195" s="35"/>
      <c r="J195" s="35"/>
      <c r="L195" s="30">
        <f t="shared" si="4"/>
        <v>0</v>
      </c>
      <c r="M195" s="30">
        <f>IF(L195=0,0,SUM($L$10:L195))</f>
        <v>0</v>
      </c>
      <c r="N195" s="31">
        <f t="shared" si="5"/>
        <v>0</v>
      </c>
    </row>
    <row r="196" spans="1:14" s="29" customFormat="1" ht="13.5" customHeight="1">
      <c r="A196" s="25">
        <v>187</v>
      </c>
      <c r="B196" s="26" t="s">
        <v>318</v>
      </c>
      <c r="C196" s="26" t="s">
        <v>241</v>
      </c>
      <c r="D196" s="27" t="s">
        <v>640</v>
      </c>
      <c r="E196" s="27" t="s">
        <v>636</v>
      </c>
      <c r="F196" s="27" t="s">
        <v>328</v>
      </c>
      <c r="G196" s="28"/>
      <c r="H196" s="28" t="s">
        <v>4</v>
      </c>
      <c r="I196" s="28"/>
      <c r="J196" s="28"/>
      <c r="L196" s="30">
        <f t="shared" si="4"/>
        <v>0</v>
      </c>
      <c r="M196" s="30">
        <f>IF(L196=0,0,SUM($L$10:L196))</f>
        <v>0</v>
      </c>
      <c r="N196" s="31">
        <f t="shared" si="5"/>
        <v>0</v>
      </c>
    </row>
    <row r="197" spans="1:14" s="29" customFormat="1" ht="13.5" customHeight="1">
      <c r="A197" s="32">
        <v>188</v>
      </c>
      <c r="B197" s="33" t="s">
        <v>318</v>
      </c>
      <c r="C197" s="33" t="s">
        <v>241</v>
      </c>
      <c r="D197" s="34" t="s">
        <v>641</v>
      </c>
      <c r="E197" s="34" t="s">
        <v>545</v>
      </c>
      <c r="F197" s="34" t="s">
        <v>328</v>
      </c>
      <c r="G197" s="35"/>
      <c r="H197" s="35" t="s">
        <v>2</v>
      </c>
      <c r="I197" s="35"/>
      <c r="J197" s="35"/>
      <c r="L197" s="30">
        <f t="shared" si="4"/>
        <v>0</v>
      </c>
      <c r="M197" s="30">
        <f>IF(L197=0,0,SUM($L$10:L197))</f>
        <v>0</v>
      </c>
      <c r="N197" s="31">
        <f t="shared" si="5"/>
        <v>0</v>
      </c>
    </row>
    <row r="198" spans="1:14" s="29" customFormat="1" ht="13.5" customHeight="1">
      <c r="A198" s="25">
        <v>189</v>
      </c>
      <c r="B198" s="26" t="s">
        <v>318</v>
      </c>
      <c r="C198" s="26" t="s">
        <v>241</v>
      </c>
      <c r="D198" s="27" t="s">
        <v>642</v>
      </c>
      <c r="E198" s="27" t="s">
        <v>545</v>
      </c>
      <c r="F198" s="27" t="s">
        <v>328</v>
      </c>
      <c r="G198" s="28"/>
      <c r="H198" s="28" t="s">
        <v>22</v>
      </c>
      <c r="I198" s="28"/>
      <c r="J198" s="28"/>
      <c r="L198" s="30">
        <f t="shared" si="4"/>
        <v>0</v>
      </c>
      <c r="M198" s="30">
        <f>IF(L198=0,0,SUM($L$10:L198))</f>
        <v>0</v>
      </c>
      <c r="N198" s="31">
        <f t="shared" si="5"/>
        <v>0</v>
      </c>
    </row>
    <row r="199" spans="1:14" s="29" customFormat="1" ht="13.5" customHeight="1">
      <c r="A199" s="32">
        <v>190</v>
      </c>
      <c r="B199" s="33" t="s">
        <v>318</v>
      </c>
      <c r="C199" s="33" t="s">
        <v>241</v>
      </c>
      <c r="D199" s="34" t="s">
        <v>643</v>
      </c>
      <c r="E199" s="34" t="s">
        <v>545</v>
      </c>
      <c r="F199" s="34" t="s">
        <v>328</v>
      </c>
      <c r="G199" s="35"/>
      <c r="H199" s="35" t="s">
        <v>2</v>
      </c>
      <c r="I199" s="35"/>
      <c r="J199" s="35"/>
      <c r="L199" s="30">
        <f t="shared" si="4"/>
        <v>0</v>
      </c>
      <c r="M199" s="30">
        <f>IF(L199=0,0,SUM($L$10:L199))</f>
        <v>0</v>
      </c>
      <c r="N199" s="31">
        <f t="shared" si="5"/>
        <v>0</v>
      </c>
    </row>
    <row r="200" spans="1:14" s="29" customFormat="1" ht="13.5" customHeight="1">
      <c r="A200" s="25">
        <v>191</v>
      </c>
      <c r="B200" s="26" t="s">
        <v>318</v>
      </c>
      <c r="C200" s="26" t="s">
        <v>241</v>
      </c>
      <c r="D200" s="27" t="s">
        <v>644</v>
      </c>
      <c r="E200" s="27" t="s">
        <v>545</v>
      </c>
      <c r="F200" s="27" t="s">
        <v>328</v>
      </c>
      <c r="G200" s="28"/>
      <c r="H200" s="28" t="s">
        <v>22</v>
      </c>
      <c r="I200" s="28"/>
      <c r="J200" s="28"/>
      <c r="L200" s="30">
        <f t="shared" si="4"/>
        <v>0</v>
      </c>
      <c r="M200" s="30">
        <f>IF(L200=0,0,SUM($L$10:L200))</f>
        <v>0</v>
      </c>
      <c r="N200" s="31">
        <f t="shared" si="5"/>
        <v>0</v>
      </c>
    </row>
    <row r="201" spans="1:14" s="29" customFormat="1" ht="13.5" customHeight="1">
      <c r="A201" s="32">
        <v>192</v>
      </c>
      <c r="B201" s="33" t="s">
        <v>318</v>
      </c>
      <c r="C201" s="33" t="s">
        <v>241</v>
      </c>
      <c r="D201" s="34" t="s">
        <v>645</v>
      </c>
      <c r="E201" s="34" t="s">
        <v>545</v>
      </c>
      <c r="F201" s="34" t="s">
        <v>328</v>
      </c>
      <c r="G201" s="35"/>
      <c r="H201" s="35" t="s">
        <v>22</v>
      </c>
      <c r="I201" s="35"/>
      <c r="J201" s="35"/>
      <c r="L201" s="30">
        <f t="shared" si="4"/>
        <v>0</v>
      </c>
      <c r="M201" s="30">
        <f>IF(L201=0,0,SUM($L$10:L201))</f>
        <v>0</v>
      </c>
      <c r="N201" s="31">
        <f t="shared" si="5"/>
        <v>0</v>
      </c>
    </row>
    <row r="202" spans="1:14" s="29" customFormat="1" ht="13.5" customHeight="1">
      <c r="A202" s="25">
        <v>193</v>
      </c>
      <c r="B202" s="26" t="s">
        <v>318</v>
      </c>
      <c r="C202" s="26" t="s">
        <v>241</v>
      </c>
      <c r="D202" s="27" t="s">
        <v>646</v>
      </c>
      <c r="E202" s="27" t="s">
        <v>636</v>
      </c>
      <c r="F202" s="27" t="s">
        <v>328</v>
      </c>
      <c r="G202" s="28"/>
      <c r="H202" s="28" t="s">
        <v>2</v>
      </c>
      <c r="I202" s="28"/>
      <c r="J202" s="28"/>
      <c r="L202" s="30">
        <f t="shared" ref="L202:L265" si="6">COUNTIF(H202,"Otro tema")</f>
        <v>0</v>
      </c>
      <c r="M202" s="30">
        <f>IF(L202=0,0,SUM($L$10:L202))</f>
        <v>0</v>
      </c>
      <c r="N202" s="31">
        <f t="shared" ref="N202:N265" si="7">I202</f>
        <v>0</v>
      </c>
    </row>
    <row r="203" spans="1:14" s="29" customFormat="1" ht="13.5" customHeight="1">
      <c r="A203" s="32">
        <v>194</v>
      </c>
      <c r="B203" s="33" t="s">
        <v>318</v>
      </c>
      <c r="C203" s="33" t="s">
        <v>241</v>
      </c>
      <c r="D203" s="34" t="s">
        <v>647</v>
      </c>
      <c r="E203" s="34" t="s">
        <v>545</v>
      </c>
      <c r="F203" s="34" t="s">
        <v>328</v>
      </c>
      <c r="G203" s="35"/>
      <c r="H203" s="35" t="s">
        <v>22</v>
      </c>
      <c r="I203" s="35"/>
      <c r="J203" s="35"/>
      <c r="L203" s="30">
        <f t="shared" si="6"/>
        <v>0</v>
      </c>
      <c r="M203" s="30">
        <f>IF(L203=0,0,SUM($L$10:L203))</f>
        <v>0</v>
      </c>
      <c r="N203" s="31">
        <f t="shared" si="7"/>
        <v>0</v>
      </c>
    </row>
    <row r="204" spans="1:14" s="29" customFormat="1" ht="13.5" customHeight="1">
      <c r="A204" s="25">
        <v>195</v>
      </c>
      <c r="B204" s="26" t="s">
        <v>318</v>
      </c>
      <c r="C204" s="26" t="s">
        <v>241</v>
      </c>
      <c r="D204" s="27" t="s">
        <v>648</v>
      </c>
      <c r="E204" s="27" t="s">
        <v>545</v>
      </c>
      <c r="F204" s="27" t="s">
        <v>328</v>
      </c>
      <c r="G204" s="28"/>
      <c r="H204" s="28" t="s">
        <v>22</v>
      </c>
      <c r="I204" s="28"/>
      <c r="J204" s="28"/>
      <c r="L204" s="30">
        <f t="shared" si="6"/>
        <v>0</v>
      </c>
      <c r="M204" s="30">
        <f>IF(L204=0,0,SUM($L$10:L204))</f>
        <v>0</v>
      </c>
      <c r="N204" s="31">
        <f t="shared" si="7"/>
        <v>0</v>
      </c>
    </row>
    <row r="205" spans="1:14" s="29" customFormat="1" ht="13.5" customHeight="1">
      <c r="A205" s="32">
        <v>196</v>
      </c>
      <c r="B205" s="33" t="s">
        <v>318</v>
      </c>
      <c r="C205" s="33" t="s">
        <v>241</v>
      </c>
      <c r="D205" s="34" t="s">
        <v>649</v>
      </c>
      <c r="E205" s="34" t="s">
        <v>545</v>
      </c>
      <c r="F205" s="34" t="s">
        <v>328</v>
      </c>
      <c r="G205" s="35"/>
      <c r="H205" s="35" t="s">
        <v>22</v>
      </c>
      <c r="I205" s="35"/>
      <c r="J205" s="35"/>
      <c r="L205" s="30">
        <f t="shared" si="6"/>
        <v>0</v>
      </c>
      <c r="M205" s="30">
        <f>IF(L205=0,0,SUM($L$10:L205))</f>
        <v>0</v>
      </c>
      <c r="N205" s="31">
        <f t="shared" si="7"/>
        <v>0</v>
      </c>
    </row>
    <row r="206" spans="1:14" s="29" customFormat="1" ht="13.5" customHeight="1">
      <c r="A206" s="25">
        <v>197</v>
      </c>
      <c r="B206" s="26" t="s">
        <v>318</v>
      </c>
      <c r="C206" s="26" t="s">
        <v>241</v>
      </c>
      <c r="D206" s="27" t="s">
        <v>650</v>
      </c>
      <c r="E206" s="27" t="s">
        <v>603</v>
      </c>
      <c r="F206" s="27" t="s">
        <v>328</v>
      </c>
      <c r="G206" s="28"/>
      <c r="H206" s="28" t="s">
        <v>2</v>
      </c>
      <c r="I206" s="28"/>
      <c r="J206" s="28"/>
      <c r="L206" s="30">
        <f t="shared" si="6"/>
        <v>0</v>
      </c>
      <c r="M206" s="30">
        <f>IF(L206=0,0,SUM($L$10:L206))</f>
        <v>0</v>
      </c>
      <c r="N206" s="31">
        <f t="shared" si="7"/>
        <v>0</v>
      </c>
    </row>
    <row r="207" spans="1:14" s="29" customFormat="1" ht="13.5" customHeight="1">
      <c r="A207" s="32">
        <v>198</v>
      </c>
      <c r="B207" s="33" t="s">
        <v>318</v>
      </c>
      <c r="C207" s="33" t="s">
        <v>241</v>
      </c>
      <c r="D207" s="34" t="s">
        <v>651</v>
      </c>
      <c r="E207" s="34" t="s">
        <v>545</v>
      </c>
      <c r="F207" s="34" t="s">
        <v>328</v>
      </c>
      <c r="G207" s="35"/>
      <c r="H207" s="35" t="s">
        <v>2</v>
      </c>
      <c r="I207" s="35"/>
      <c r="J207" s="35"/>
      <c r="L207" s="30">
        <f t="shared" si="6"/>
        <v>0</v>
      </c>
      <c r="M207" s="30">
        <f>IF(L207=0,0,SUM($L$10:L207))</f>
        <v>0</v>
      </c>
      <c r="N207" s="31">
        <f t="shared" si="7"/>
        <v>0</v>
      </c>
    </row>
    <row r="208" spans="1:14" s="29" customFormat="1" ht="13.5" customHeight="1">
      <c r="A208" s="25">
        <v>199</v>
      </c>
      <c r="B208" s="26" t="s">
        <v>318</v>
      </c>
      <c r="C208" s="26" t="s">
        <v>241</v>
      </c>
      <c r="D208" s="27" t="s">
        <v>652</v>
      </c>
      <c r="E208" s="27" t="s">
        <v>545</v>
      </c>
      <c r="F208" s="27" t="s">
        <v>328</v>
      </c>
      <c r="G208" s="28"/>
      <c r="H208" s="28" t="s">
        <v>22</v>
      </c>
      <c r="I208" s="28"/>
      <c r="J208" s="28"/>
      <c r="L208" s="30">
        <f t="shared" si="6"/>
        <v>0</v>
      </c>
      <c r="M208" s="30">
        <f>IF(L208=0,0,SUM($L$10:L208))</f>
        <v>0</v>
      </c>
      <c r="N208" s="31">
        <f t="shared" si="7"/>
        <v>0</v>
      </c>
    </row>
    <row r="209" spans="1:14" s="29" customFormat="1" ht="13.5" customHeight="1">
      <c r="A209" s="32">
        <v>200</v>
      </c>
      <c r="B209" s="33" t="s">
        <v>318</v>
      </c>
      <c r="C209" s="33" t="s">
        <v>241</v>
      </c>
      <c r="D209" s="34" t="s">
        <v>653</v>
      </c>
      <c r="E209" s="34" t="s">
        <v>545</v>
      </c>
      <c r="F209" s="34" t="s">
        <v>328</v>
      </c>
      <c r="G209" s="35"/>
      <c r="H209" s="35" t="s">
        <v>22</v>
      </c>
      <c r="I209" s="35"/>
      <c r="J209" s="35"/>
      <c r="L209" s="30">
        <f t="shared" si="6"/>
        <v>0</v>
      </c>
      <c r="M209" s="30">
        <f>IF(L209=0,0,SUM($L$10:L209))</f>
        <v>0</v>
      </c>
      <c r="N209" s="31">
        <f t="shared" si="7"/>
        <v>0</v>
      </c>
    </row>
    <row r="210" spans="1:14" s="29" customFormat="1" ht="13.5" customHeight="1">
      <c r="A210" s="25">
        <v>201</v>
      </c>
      <c r="B210" s="26" t="s">
        <v>318</v>
      </c>
      <c r="C210" s="26" t="s">
        <v>241</v>
      </c>
      <c r="D210" s="27" t="s">
        <v>654</v>
      </c>
      <c r="E210" s="27" t="s">
        <v>545</v>
      </c>
      <c r="F210" s="27" t="s">
        <v>328</v>
      </c>
      <c r="G210" s="28"/>
      <c r="H210" s="28" t="s">
        <v>4</v>
      </c>
      <c r="I210" s="28"/>
      <c r="J210" s="28"/>
      <c r="L210" s="30">
        <f t="shared" si="6"/>
        <v>0</v>
      </c>
      <c r="M210" s="30">
        <f>IF(L210=0,0,SUM($L$10:L210))</f>
        <v>0</v>
      </c>
      <c r="N210" s="31">
        <f t="shared" si="7"/>
        <v>0</v>
      </c>
    </row>
    <row r="211" spans="1:14" s="29" customFormat="1" ht="13.5" customHeight="1">
      <c r="A211" s="32">
        <v>202</v>
      </c>
      <c r="B211" s="33" t="s">
        <v>318</v>
      </c>
      <c r="C211" s="33" t="s">
        <v>241</v>
      </c>
      <c r="D211" s="34" t="s">
        <v>655</v>
      </c>
      <c r="E211" s="34" t="s">
        <v>545</v>
      </c>
      <c r="F211" s="34" t="s">
        <v>328</v>
      </c>
      <c r="G211" s="35"/>
      <c r="H211" s="35" t="s">
        <v>22</v>
      </c>
      <c r="I211" s="35"/>
      <c r="J211" s="35"/>
      <c r="L211" s="30">
        <f t="shared" si="6"/>
        <v>0</v>
      </c>
      <c r="M211" s="30">
        <f>IF(L211=0,0,SUM($L$10:L211))</f>
        <v>0</v>
      </c>
      <c r="N211" s="31">
        <f t="shared" si="7"/>
        <v>0</v>
      </c>
    </row>
    <row r="212" spans="1:14" s="29" customFormat="1" ht="13.5" customHeight="1">
      <c r="A212" s="25">
        <v>203</v>
      </c>
      <c r="B212" s="26" t="s">
        <v>318</v>
      </c>
      <c r="C212" s="26" t="s">
        <v>241</v>
      </c>
      <c r="D212" s="27" t="s">
        <v>656</v>
      </c>
      <c r="E212" s="27" t="s">
        <v>545</v>
      </c>
      <c r="F212" s="27" t="s">
        <v>328</v>
      </c>
      <c r="G212" s="28"/>
      <c r="H212" s="28" t="s">
        <v>4</v>
      </c>
      <c r="I212" s="28"/>
      <c r="J212" s="28"/>
      <c r="L212" s="30">
        <f t="shared" si="6"/>
        <v>0</v>
      </c>
      <c r="M212" s="30">
        <f>IF(L212=0,0,SUM($L$10:L212))</f>
        <v>0</v>
      </c>
      <c r="N212" s="31">
        <f t="shared" si="7"/>
        <v>0</v>
      </c>
    </row>
    <row r="213" spans="1:14" s="29" customFormat="1" ht="13.5" customHeight="1">
      <c r="A213" s="32">
        <v>204</v>
      </c>
      <c r="B213" s="33" t="s">
        <v>318</v>
      </c>
      <c r="C213" s="33" t="s">
        <v>241</v>
      </c>
      <c r="D213" s="34" t="s">
        <v>657</v>
      </c>
      <c r="E213" s="34" t="s">
        <v>636</v>
      </c>
      <c r="F213" s="34" t="s">
        <v>328</v>
      </c>
      <c r="G213" s="35"/>
      <c r="H213" s="35" t="s">
        <v>22</v>
      </c>
      <c r="I213" s="35"/>
      <c r="J213" s="35"/>
      <c r="L213" s="30">
        <f t="shared" si="6"/>
        <v>0</v>
      </c>
      <c r="M213" s="30">
        <f>IF(L213=0,0,SUM($L$10:L213))</f>
        <v>0</v>
      </c>
      <c r="N213" s="31">
        <f t="shared" si="7"/>
        <v>0</v>
      </c>
    </row>
    <row r="214" spans="1:14" s="29" customFormat="1" ht="13.5" customHeight="1">
      <c r="A214" s="25">
        <v>205</v>
      </c>
      <c r="B214" s="26" t="s">
        <v>318</v>
      </c>
      <c r="C214" s="26" t="s">
        <v>241</v>
      </c>
      <c r="D214" s="27" t="s">
        <v>658</v>
      </c>
      <c r="E214" s="27" t="s">
        <v>545</v>
      </c>
      <c r="F214" s="27" t="s">
        <v>328</v>
      </c>
      <c r="G214" s="28"/>
      <c r="H214" s="28" t="s">
        <v>22</v>
      </c>
      <c r="I214" s="28"/>
      <c r="J214" s="28"/>
      <c r="L214" s="30">
        <f t="shared" si="6"/>
        <v>0</v>
      </c>
      <c r="M214" s="30">
        <f>IF(L214=0,0,SUM($L$10:L214))</f>
        <v>0</v>
      </c>
      <c r="N214" s="31">
        <f t="shared" si="7"/>
        <v>0</v>
      </c>
    </row>
    <row r="215" spans="1:14" s="29" customFormat="1" ht="13.5" customHeight="1">
      <c r="A215" s="32">
        <v>206</v>
      </c>
      <c r="B215" s="33" t="s">
        <v>318</v>
      </c>
      <c r="C215" s="33" t="s">
        <v>241</v>
      </c>
      <c r="D215" s="34" t="s">
        <v>659</v>
      </c>
      <c r="E215" s="34" t="s">
        <v>545</v>
      </c>
      <c r="F215" s="34" t="s">
        <v>328</v>
      </c>
      <c r="G215" s="35"/>
      <c r="H215" s="35" t="s">
        <v>4</v>
      </c>
      <c r="I215" s="35"/>
      <c r="J215" s="35"/>
      <c r="L215" s="30">
        <f t="shared" si="6"/>
        <v>0</v>
      </c>
      <c r="M215" s="30">
        <f>IF(L215=0,0,SUM($L$10:L215))</f>
        <v>0</v>
      </c>
      <c r="N215" s="31">
        <f t="shared" si="7"/>
        <v>0</v>
      </c>
    </row>
    <row r="216" spans="1:14" s="29" customFormat="1" ht="13.5" customHeight="1">
      <c r="A216" s="25">
        <v>207</v>
      </c>
      <c r="B216" s="26" t="s">
        <v>318</v>
      </c>
      <c r="C216" s="26" t="s">
        <v>241</v>
      </c>
      <c r="D216" s="27" t="s">
        <v>660</v>
      </c>
      <c r="E216" s="27" t="s">
        <v>545</v>
      </c>
      <c r="F216" s="27" t="s">
        <v>328</v>
      </c>
      <c r="G216" s="28"/>
      <c r="H216" s="28" t="s">
        <v>2</v>
      </c>
      <c r="I216" s="28"/>
      <c r="J216" s="28"/>
      <c r="L216" s="30">
        <f t="shared" si="6"/>
        <v>0</v>
      </c>
      <c r="M216" s="30">
        <f>IF(L216=0,0,SUM($L$10:L216))</f>
        <v>0</v>
      </c>
      <c r="N216" s="31">
        <f t="shared" si="7"/>
        <v>0</v>
      </c>
    </row>
    <row r="217" spans="1:14" s="29" customFormat="1" ht="13.5" customHeight="1">
      <c r="A217" s="32">
        <v>208</v>
      </c>
      <c r="B217" s="33" t="s">
        <v>318</v>
      </c>
      <c r="C217" s="33" t="s">
        <v>241</v>
      </c>
      <c r="D217" s="34" t="s">
        <v>661</v>
      </c>
      <c r="E217" s="34" t="s">
        <v>545</v>
      </c>
      <c r="F217" s="34" t="s">
        <v>328</v>
      </c>
      <c r="G217" s="35"/>
      <c r="H217" s="35" t="s">
        <v>22</v>
      </c>
      <c r="I217" s="35"/>
      <c r="J217" s="35"/>
      <c r="L217" s="30">
        <f t="shared" si="6"/>
        <v>0</v>
      </c>
      <c r="M217" s="30">
        <f>IF(L217=0,0,SUM($L$10:L217))</f>
        <v>0</v>
      </c>
      <c r="N217" s="31">
        <f t="shared" si="7"/>
        <v>0</v>
      </c>
    </row>
    <row r="218" spans="1:14" s="29" customFormat="1" ht="13.5" customHeight="1">
      <c r="A218" s="25">
        <v>209</v>
      </c>
      <c r="B218" s="26" t="s">
        <v>318</v>
      </c>
      <c r="C218" s="26" t="s">
        <v>241</v>
      </c>
      <c r="D218" s="27" t="s">
        <v>662</v>
      </c>
      <c r="E218" s="27" t="s">
        <v>663</v>
      </c>
      <c r="F218" s="27" t="s">
        <v>326</v>
      </c>
      <c r="G218" s="28"/>
      <c r="H218" s="28" t="s">
        <v>3</v>
      </c>
      <c r="I218" s="28"/>
      <c r="J218" s="28"/>
      <c r="L218" s="30">
        <f t="shared" si="6"/>
        <v>0</v>
      </c>
      <c r="M218" s="30">
        <f>IF(L218=0,0,SUM($L$10:L218))</f>
        <v>0</v>
      </c>
      <c r="N218" s="31">
        <f t="shared" si="7"/>
        <v>0</v>
      </c>
    </row>
    <row r="219" spans="1:14" s="29" customFormat="1" ht="13.5" customHeight="1">
      <c r="A219" s="32">
        <v>210</v>
      </c>
      <c r="B219" s="33" t="s">
        <v>318</v>
      </c>
      <c r="C219" s="33" t="s">
        <v>241</v>
      </c>
      <c r="D219" s="34" t="s">
        <v>664</v>
      </c>
      <c r="E219" s="34" t="s">
        <v>665</v>
      </c>
      <c r="F219" s="34" t="s">
        <v>326</v>
      </c>
      <c r="G219" s="35"/>
      <c r="H219" s="35" t="s">
        <v>25</v>
      </c>
      <c r="I219" s="35"/>
      <c r="J219" s="35"/>
      <c r="L219" s="30">
        <f t="shared" si="6"/>
        <v>0</v>
      </c>
      <c r="M219" s="30">
        <f>IF(L219=0,0,SUM($L$10:L219))</f>
        <v>0</v>
      </c>
      <c r="N219" s="31">
        <f t="shared" si="7"/>
        <v>0</v>
      </c>
    </row>
    <row r="220" spans="1:14" s="29" customFormat="1" ht="13.5" customHeight="1">
      <c r="A220" s="25">
        <v>211</v>
      </c>
      <c r="B220" s="26" t="s">
        <v>318</v>
      </c>
      <c r="C220" s="26" t="s">
        <v>241</v>
      </c>
      <c r="D220" s="27" t="s">
        <v>666</v>
      </c>
      <c r="E220" s="27" t="s">
        <v>667</v>
      </c>
      <c r="F220" s="27" t="s">
        <v>329</v>
      </c>
      <c r="G220" s="28"/>
      <c r="H220" s="28" t="s">
        <v>22</v>
      </c>
      <c r="I220" s="28"/>
      <c r="J220" s="28"/>
      <c r="L220" s="30">
        <f t="shared" si="6"/>
        <v>0</v>
      </c>
      <c r="M220" s="30">
        <f>IF(L220=0,0,SUM($L$10:L220))</f>
        <v>0</v>
      </c>
      <c r="N220" s="31">
        <f t="shared" si="7"/>
        <v>0</v>
      </c>
    </row>
    <row r="221" spans="1:14" s="29" customFormat="1" ht="13.5" customHeight="1">
      <c r="A221" s="32">
        <v>212</v>
      </c>
      <c r="B221" s="33" t="s">
        <v>318</v>
      </c>
      <c r="C221" s="33" t="s">
        <v>241</v>
      </c>
      <c r="D221" s="34" t="s">
        <v>668</v>
      </c>
      <c r="E221" s="34" t="s">
        <v>669</v>
      </c>
      <c r="F221" s="34" t="s">
        <v>326</v>
      </c>
      <c r="G221" s="35"/>
      <c r="H221" s="35" t="s">
        <v>5</v>
      </c>
      <c r="I221" s="35"/>
      <c r="J221" s="35"/>
      <c r="L221" s="30">
        <f t="shared" si="6"/>
        <v>0</v>
      </c>
      <c r="M221" s="30">
        <f>IF(L221=0,0,SUM($L$10:L221))</f>
        <v>0</v>
      </c>
      <c r="N221" s="31">
        <f t="shared" si="7"/>
        <v>0</v>
      </c>
    </row>
    <row r="222" spans="1:14" s="29" customFormat="1" ht="13.5" customHeight="1">
      <c r="A222" s="25">
        <v>213</v>
      </c>
      <c r="B222" s="26" t="s">
        <v>318</v>
      </c>
      <c r="C222" s="26" t="s">
        <v>241</v>
      </c>
      <c r="D222" s="27" t="s">
        <v>670</v>
      </c>
      <c r="E222" s="27" t="s">
        <v>671</v>
      </c>
      <c r="F222" s="27" t="s">
        <v>327</v>
      </c>
      <c r="G222" s="28"/>
      <c r="H222" s="28" t="s">
        <v>22</v>
      </c>
      <c r="I222" s="28"/>
      <c r="J222" s="28"/>
      <c r="L222" s="30">
        <f t="shared" si="6"/>
        <v>0</v>
      </c>
      <c r="M222" s="30">
        <f>IF(L222=0,0,SUM($L$10:L222))</f>
        <v>0</v>
      </c>
      <c r="N222" s="31">
        <f t="shared" si="7"/>
        <v>0</v>
      </c>
    </row>
    <row r="223" spans="1:14" s="29" customFormat="1" ht="13.5" customHeight="1">
      <c r="A223" s="32">
        <v>214</v>
      </c>
      <c r="B223" s="33"/>
      <c r="C223" s="33"/>
      <c r="D223" s="34"/>
      <c r="E223" s="34"/>
      <c r="F223" s="34"/>
      <c r="G223" s="35"/>
      <c r="H223" s="35"/>
      <c r="I223" s="35"/>
      <c r="J223" s="35"/>
      <c r="L223" s="30">
        <f t="shared" si="6"/>
        <v>0</v>
      </c>
      <c r="M223" s="30">
        <f>IF(L223=0,0,SUM($L$10:L223))</f>
        <v>0</v>
      </c>
      <c r="N223" s="31">
        <f t="shared" si="7"/>
        <v>0</v>
      </c>
    </row>
    <row r="224" spans="1:14" s="29" customFormat="1" ht="13.5" customHeight="1">
      <c r="A224" s="25">
        <v>215</v>
      </c>
      <c r="B224" s="26"/>
      <c r="C224" s="26"/>
      <c r="D224" s="27"/>
      <c r="E224" s="27"/>
      <c r="F224" s="27"/>
      <c r="G224" s="28"/>
      <c r="H224" s="28"/>
      <c r="I224" s="28"/>
      <c r="J224" s="28"/>
      <c r="L224" s="30">
        <f t="shared" si="6"/>
        <v>0</v>
      </c>
      <c r="M224" s="30">
        <f>IF(L224=0,0,SUM($L$10:L224))</f>
        <v>0</v>
      </c>
      <c r="N224" s="31">
        <f t="shared" si="7"/>
        <v>0</v>
      </c>
    </row>
    <row r="225" spans="1:14" s="29" customFormat="1" ht="13.5" customHeight="1">
      <c r="A225" s="32">
        <v>216</v>
      </c>
      <c r="B225" s="33"/>
      <c r="C225" s="33"/>
      <c r="D225" s="34"/>
      <c r="E225" s="34"/>
      <c r="F225" s="34"/>
      <c r="G225" s="35"/>
      <c r="H225" s="35"/>
      <c r="I225" s="35"/>
      <c r="J225" s="35"/>
      <c r="L225" s="30">
        <f t="shared" si="6"/>
        <v>0</v>
      </c>
      <c r="M225" s="30">
        <f>IF(L225=0,0,SUM($L$10:L225))</f>
        <v>0</v>
      </c>
      <c r="N225" s="31">
        <f t="shared" si="7"/>
        <v>0</v>
      </c>
    </row>
    <row r="226" spans="1:14" s="29" customFormat="1" ht="13.5" customHeight="1">
      <c r="A226" s="25">
        <v>217</v>
      </c>
      <c r="B226" s="26"/>
      <c r="C226" s="26"/>
      <c r="D226" s="27"/>
      <c r="E226" s="27"/>
      <c r="F226" s="27"/>
      <c r="G226" s="28"/>
      <c r="H226" s="28"/>
      <c r="I226" s="28"/>
      <c r="J226" s="28"/>
      <c r="L226" s="30">
        <f t="shared" si="6"/>
        <v>0</v>
      </c>
      <c r="M226" s="30">
        <f>IF(L226=0,0,SUM($L$10:L226))</f>
        <v>0</v>
      </c>
      <c r="N226" s="31">
        <f t="shared" si="7"/>
        <v>0</v>
      </c>
    </row>
    <row r="227" spans="1:14" s="29" customFormat="1" ht="13.5" customHeight="1">
      <c r="A227" s="32">
        <v>218</v>
      </c>
      <c r="B227" s="33"/>
      <c r="C227" s="33"/>
      <c r="D227" s="34"/>
      <c r="E227" s="34"/>
      <c r="F227" s="34"/>
      <c r="G227" s="35"/>
      <c r="H227" s="35"/>
      <c r="I227" s="35"/>
      <c r="J227" s="35"/>
      <c r="L227" s="30">
        <f t="shared" si="6"/>
        <v>0</v>
      </c>
      <c r="M227" s="30">
        <f>IF(L227=0,0,SUM($L$10:L227))</f>
        <v>0</v>
      </c>
      <c r="N227" s="31">
        <f t="shared" si="7"/>
        <v>0</v>
      </c>
    </row>
    <row r="228" spans="1:14" s="29" customFormat="1" ht="13.5" customHeight="1">
      <c r="A228" s="25">
        <v>219</v>
      </c>
      <c r="B228" s="26"/>
      <c r="C228" s="26"/>
      <c r="D228" s="27"/>
      <c r="E228" s="27"/>
      <c r="F228" s="27"/>
      <c r="G228" s="28"/>
      <c r="H228" s="28"/>
      <c r="I228" s="28"/>
      <c r="J228" s="28"/>
      <c r="L228" s="30">
        <f t="shared" si="6"/>
        <v>0</v>
      </c>
      <c r="M228" s="30">
        <f>IF(L228=0,0,SUM($L$10:L228))</f>
        <v>0</v>
      </c>
      <c r="N228" s="31">
        <f t="shared" si="7"/>
        <v>0</v>
      </c>
    </row>
    <row r="229" spans="1:14" s="29" customFormat="1" ht="13.5" customHeight="1">
      <c r="A229" s="32">
        <v>220</v>
      </c>
      <c r="B229" s="33"/>
      <c r="C229" s="33"/>
      <c r="D229" s="34"/>
      <c r="E229" s="34"/>
      <c r="F229" s="34"/>
      <c r="G229" s="35"/>
      <c r="H229" s="35"/>
      <c r="I229" s="35"/>
      <c r="J229" s="35"/>
      <c r="L229" s="30">
        <f t="shared" si="6"/>
        <v>0</v>
      </c>
      <c r="M229" s="30">
        <f>IF(L229=0,0,SUM($L$10:L229))</f>
        <v>0</v>
      </c>
      <c r="N229" s="31">
        <f t="shared" si="7"/>
        <v>0</v>
      </c>
    </row>
    <row r="230" spans="1:14" s="29" customFormat="1" ht="13.5" customHeight="1">
      <c r="A230" s="25">
        <v>221</v>
      </c>
      <c r="B230" s="26"/>
      <c r="C230" s="26"/>
      <c r="D230" s="27"/>
      <c r="E230" s="27"/>
      <c r="F230" s="27"/>
      <c r="G230" s="28"/>
      <c r="H230" s="28"/>
      <c r="I230" s="28"/>
      <c r="J230" s="28"/>
      <c r="L230" s="30">
        <f t="shared" si="6"/>
        <v>0</v>
      </c>
      <c r="M230" s="30">
        <f>IF(L230=0,0,SUM($L$10:L230))</f>
        <v>0</v>
      </c>
      <c r="N230" s="31">
        <f t="shared" si="7"/>
        <v>0</v>
      </c>
    </row>
    <row r="231" spans="1:14" s="29" customFormat="1" ht="13.5" customHeight="1">
      <c r="A231" s="32">
        <v>222</v>
      </c>
      <c r="B231" s="33"/>
      <c r="C231" s="33"/>
      <c r="D231" s="34"/>
      <c r="E231" s="34"/>
      <c r="F231" s="34"/>
      <c r="G231" s="35"/>
      <c r="H231" s="35"/>
      <c r="I231" s="35"/>
      <c r="J231" s="35"/>
      <c r="L231" s="30">
        <f t="shared" si="6"/>
        <v>0</v>
      </c>
      <c r="M231" s="30">
        <f>IF(L231=0,0,SUM($L$10:L231))</f>
        <v>0</v>
      </c>
      <c r="N231" s="31">
        <f t="shared" si="7"/>
        <v>0</v>
      </c>
    </row>
    <row r="232" spans="1:14" s="29" customFormat="1" ht="13.5" customHeight="1">
      <c r="A232" s="25">
        <v>223</v>
      </c>
      <c r="B232" s="26"/>
      <c r="C232" s="26"/>
      <c r="D232" s="27"/>
      <c r="E232" s="27"/>
      <c r="F232" s="27"/>
      <c r="G232" s="28"/>
      <c r="H232" s="28"/>
      <c r="I232" s="28"/>
      <c r="J232" s="28"/>
      <c r="L232" s="30">
        <f t="shared" si="6"/>
        <v>0</v>
      </c>
      <c r="M232" s="30">
        <f>IF(L232=0,0,SUM($L$10:L232))</f>
        <v>0</v>
      </c>
      <c r="N232" s="31">
        <f t="shared" si="7"/>
        <v>0</v>
      </c>
    </row>
    <row r="233" spans="1:14" s="29" customFormat="1" ht="13.5" customHeight="1">
      <c r="A233" s="32">
        <v>224</v>
      </c>
      <c r="B233" s="33"/>
      <c r="C233" s="33"/>
      <c r="D233" s="34"/>
      <c r="E233" s="34"/>
      <c r="F233" s="34"/>
      <c r="G233" s="35"/>
      <c r="H233" s="35"/>
      <c r="I233" s="35"/>
      <c r="J233" s="35"/>
      <c r="L233" s="30">
        <f t="shared" si="6"/>
        <v>0</v>
      </c>
      <c r="M233" s="30">
        <f>IF(L233=0,0,SUM($L$10:L233))</f>
        <v>0</v>
      </c>
      <c r="N233" s="31">
        <f t="shared" si="7"/>
        <v>0</v>
      </c>
    </row>
    <row r="234" spans="1:14" s="29" customFormat="1" ht="13.5" customHeight="1">
      <c r="A234" s="25">
        <v>225</v>
      </c>
      <c r="B234" s="26"/>
      <c r="C234" s="26"/>
      <c r="D234" s="27"/>
      <c r="E234" s="27"/>
      <c r="F234" s="27"/>
      <c r="G234" s="28"/>
      <c r="H234" s="28"/>
      <c r="I234" s="28"/>
      <c r="J234" s="28"/>
      <c r="L234" s="30">
        <f t="shared" si="6"/>
        <v>0</v>
      </c>
      <c r="M234" s="30">
        <f>IF(L234=0,0,SUM($L$10:L234))</f>
        <v>0</v>
      </c>
      <c r="N234" s="31">
        <f t="shared" si="7"/>
        <v>0</v>
      </c>
    </row>
    <row r="235" spans="1:14" s="29" customFormat="1" ht="13.5" customHeight="1">
      <c r="A235" s="32">
        <v>226</v>
      </c>
      <c r="B235" s="33"/>
      <c r="C235" s="33"/>
      <c r="D235" s="34"/>
      <c r="E235" s="34"/>
      <c r="F235" s="34"/>
      <c r="G235" s="35"/>
      <c r="H235" s="35"/>
      <c r="I235" s="35"/>
      <c r="J235" s="35"/>
      <c r="L235" s="30">
        <f t="shared" si="6"/>
        <v>0</v>
      </c>
      <c r="M235" s="30">
        <f>IF(L235=0,0,SUM($L$10:L235))</f>
        <v>0</v>
      </c>
      <c r="N235" s="31">
        <f t="shared" si="7"/>
        <v>0</v>
      </c>
    </row>
    <row r="236" spans="1:14" s="29" customFormat="1" ht="13.5" customHeight="1">
      <c r="A236" s="25">
        <v>227</v>
      </c>
      <c r="B236" s="26"/>
      <c r="C236" s="26"/>
      <c r="D236" s="27"/>
      <c r="E236" s="27"/>
      <c r="F236" s="27"/>
      <c r="G236" s="28"/>
      <c r="H236" s="28"/>
      <c r="I236" s="28"/>
      <c r="J236" s="28"/>
      <c r="L236" s="30">
        <f t="shared" si="6"/>
        <v>0</v>
      </c>
      <c r="M236" s="30">
        <f>IF(L236=0,0,SUM($L$10:L236))</f>
        <v>0</v>
      </c>
      <c r="N236" s="31">
        <f t="shared" si="7"/>
        <v>0</v>
      </c>
    </row>
    <row r="237" spans="1:14" s="29" customFormat="1" ht="13.5" customHeight="1">
      <c r="A237" s="32">
        <v>228</v>
      </c>
      <c r="B237" s="33"/>
      <c r="C237" s="33"/>
      <c r="D237" s="34"/>
      <c r="E237" s="34"/>
      <c r="F237" s="34"/>
      <c r="G237" s="35"/>
      <c r="H237" s="35"/>
      <c r="I237" s="35"/>
      <c r="J237" s="35"/>
      <c r="L237" s="30">
        <f t="shared" si="6"/>
        <v>0</v>
      </c>
      <c r="M237" s="30">
        <f>IF(L237=0,0,SUM($L$10:L237))</f>
        <v>0</v>
      </c>
      <c r="N237" s="31">
        <f t="shared" si="7"/>
        <v>0</v>
      </c>
    </row>
    <row r="238" spans="1:14" s="29" customFormat="1" ht="13.5" customHeight="1">
      <c r="A238" s="25">
        <v>229</v>
      </c>
      <c r="B238" s="26"/>
      <c r="C238" s="26"/>
      <c r="D238" s="27"/>
      <c r="E238" s="27"/>
      <c r="F238" s="27"/>
      <c r="G238" s="28"/>
      <c r="H238" s="28"/>
      <c r="I238" s="28"/>
      <c r="J238" s="28"/>
      <c r="L238" s="30">
        <f t="shared" si="6"/>
        <v>0</v>
      </c>
      <c r="M238" s="30">
        <f>IF(L238=0,0,SUM($L$10:L238))</f>
        <v>0</v>
      </c>
      <c r="N238" s="31">
        <f t="shared" si="7"/>
        <v>0</v>
      </c>
    </row>
    <row r="239" spans="1:14" s="29" customFormat="1" ht="13.5" customHeight="1">
      <c r="A239" s="32">
        <v>230</v>
      </c>
      <c r="B239" s="33"/>
      <c r="C239" s="33"/>
      <c r="D239" s="34"/>
      <c r="E239" s="34"/>
      <c r="F239" s="34"/>
      <c r="G239" s="35"/>
      <c r="H239" s="35"/>
      <c r="I239" s="35"/>
      <c r="J239" s="35"/>
      <c r="L239" s="30">
        <f t="shared" si="6"/>
        <v>0</v>
      </c>
      <c r="M239" s="30">
        <f>IF(L239=0,0,SUM($L$10:L239))</f>
        <v>0</v>
      </c>
      <c r="N239" s="31">
        <f t="shared" si="7"/>
        <v>0</v>
      </c>
    </row>
    <row r="240" spans="1:14" s="29" customFormat="1" ht="13.5" customHeight="1">
      <c r="A240" s="25">
        <v>231</v>
      </c>
      <c r="B240" s="26"/>
      <c r="C240" s="26"/>
      <c r="D240" s="27"/>
      <c r="E240" s="27"/>
      <c r="F240" s="27"/>
      <c r="G240" s="28"/>
      <c r="H240" s="28"/>
      <c r="I240" s="28"/>
      <c r="J240" s="28"/>
      <c r="L240" s="30">
        <f t="shared" si="6"/>
        <v>0</v>
      </c>
      <c r="M240" s="30">
        <f>IF(L240=0,0,SUM($L$10:L240))</f>
        <v>0</v>
      </c>
      <c r="N240" s="31">
        <f t="shared" si="7"/>
        <v>0</v>
      </c>
    </row>
    <row r="241" spans="1:14" s="29" customFormat="1" ht="13.5" customHeight="1">
      <c r="A241" s="32">
        <v>232</v>
      </c>
      <c r="B241" s="33"/>
      <c r="C241" s="33"/>
      <c r="D241" s="34"/>
      <c r="E241" s="34"/>
      <c r="F241" s="34"/>
      <c r="G241" s="35"/>
      <c r="H241" s="35"/>
      <c r="I241" s="35"/>
      <c r="J241" s="35"/>
      <c r="L241" s="30">
        <f t="shared" si="6"/>
        <v>0</v>
      </c>
      <c r="M241" s="30">
        <f>IF(L241=0,0,SUM($L$10:L241))</f>
        <v>0</v>
      </c>
      <c r="N241" s="31">
        <f t="shared" si="7"/>
        <v>0</v>
      </c>
    </row>
    <row r="242" spans="1:14" s="29" customFormat="1" ht="13.5" customHeight="1">
      <c r="A242" s="25">
        <v>233</v>
      </c>
      <c r="B242" s="26"/>
      <c r="C242" s="26"/>
      <c r="D242" s="27"/>
      <c r="E242" s="27"/>
      <c r="F242" s="27"/>
      <c r="G242" s="28"/>
      <c r="H242" s="28"/>
      <c r="I242" s="28"/>
      <c r="J242" s="28"/>
      <c r="L242" s="30">
        <f t="shared" si="6"/>
        <v>0</v>
      </c>
      <c r="M242" s="30">
        <f>IF(L242=0,0,SUM($L$10:L242))</f>
        <v>0</v>
      </c>
      <c r="N242" s="31">
        <f t="shared" si="7"/>
        <v>0</v>
      </c>
    </row>
    <row r="243" spans="1:14" s="29" customFormat="1" ht="13.5" customHeight="1">
      <c r="A243" s="32">
        <v>234</v>
      </c>
      <c r="B243" s="33"/>
      <c r="C243" s="33"/>
      <c r="D243" s="34"/>
      <c r="E243" s="34"/>
      <c r="F243" s="34"/>
      <c r="G243" s="35"/>
      <c r="H243" s="35"/>
      <c r="I243" s="35"/>
      <c r="J243" s="35"/>
      <c r="L243" s="30">
        <f t="shared" si="6"/>
        <v>0</v>
      </c>
      <c r="M243" s="30">
        <f>IF(L243=0,0,SUM($L$10:L243))</f>
        <v>0</v>
      </c>
      <c r="N243" s="31">
        <f t="shared" si="7"/>
        <v>0</v>
      </c>
    </row>
    <row r="244" spans="1:14" s="29" customFormat="1" ht="13.5" customHeight="1">
      <c r="A244" s="25">
        <v>235</v>
      </c>
      <c r="B244" s="26"/>
      <c r="C244" s="26"/>
      <c r="D244" s="27"/>
      <c r="E244" s="27"/>
      <c r="F244" s="27"/>
      <c r="G244" s="28"/>
      <c r="H244" s="28"/>
      <c r="I244" s="28"/>
      <c r="J244" s="28"/>
      <c r="L244" s="30">
        <f t="shared" si="6"/>
        <v>0</v>
      </c>
      <c r="M244" s="30">
        <f>IF(L244=0,0,SUM($L$10:L244))</f>
        <v>0</v>
      </c>
      <c r="N244" s="31">
        <f t="shared" si="7"/>
        <v>0</v>
      </c>
    </row>
    <row r="245" spans="1:14" s="29" customFormat="1" ht="13.5" customHeight="1">
      <c r="A245" s="32">
        <v>236</v>
      </c>
      <c r="B245" s="33"/>
      <c r="C245" s="33"/>
      <c r="D245" s="34"/>
      <c r="E245" s="34"/>
      <c r="F245" s="34"/>
      <c r="G245" s="35"/>
      <c r="H245" s="35"/>
      <c r="I245" s="35"/>
      <c r="J245" s="35"/>
      <c r="L245" s="30">
        <f t="shared" si="6"/>
        <v>0</v>
      </c>
      <c r="M245" s="30">
        <f>IF(L245=0,0,SUM($L$10:L245))</f>
        <v>0</v>
      </c>
      <c r="N245" s="31">
        <f t="shared" si="7"/>
        <v>0</v>
      </c>
    </row>
    <row r="246" spans="1:14" s="29" customFormat="1" ht="13.5" customHeight="1">
      <c r="A246" s="25">
        <v>237</v>
      </c>
      <c r="B246" s="26"/>
      <c r="C246" s="26"/>
      <c r="D246" s="27"/>
      <c r="E246" s="27"/>
      <c r="F246" s="27"/>
      <c r="G246" s="28"/>
      <c r="H246" s="28"/>
      <c r="I246" s="28"/>
      <c r="J246" s="28"/>
      <c r="L246" s="30">
        <f t="shared" si="6"/>
        <v>0</v>
      </c>
      <c r="M246" s="30">
        <f>IF(L246=0,0,SUM($L$10:L246))</f>
        <v>0</v>
      </c>
      <c r="N246" s="31">
        <f t="shared" si="7"/>
        <v>0</v>
      </c>
    </row>
    <row r="247" spans="1:14" s="29" customFormat="1" ht="13.5" customHeight="1">
      <c r="A247" s="32">
        <v>238</v>
      </c>
      <c r="B247" s="33"/>
      <c r="C247" s="33"/>
      <c r="D247" s="34"/>
      <c r="E247" s="34"/>
      <c r="F247" s="34"/>
      <c r="G247" s="35"/>
      <c r="H247" s="35"/>
      <c r="I247" s="35"/>
      <c r="J247" s="35"/>
      <c r="L247" s="30">
        <f t="shared" si="6"/>
        <v>0</v>
      </c>
      <c r="M247" s="30">
        <f>IF(L247=0,0,SUM($L$10:L247))</f>
        <v>0</v>
      </c>
      <c r="N247" s="31">
        <f t="shared" si="7"/>
        <v>0</v>
      </c>
    </row>
    <row r="248" spans="1:14" s="29" customFormat="1" ht="13.5" customHeight="1">
      <c r="A248" s="25">
        <v>239</v>
      </c>
      <c r="B248" s="26"/>
      <c r="C248" s="26"/>
      <c r="D248" s="27"/>
      <c r="E248" s="27"/>
      <c r="F248" s="27"/>
      <c r="G248" s="28"/>
      <c r="H248" s="28"/>
      <c r="I248" s="28"/>
      <c r="J248" s="28"/>
      <c r="L248" s="30">
        <f t="shared" si="6"/>
        <v>0</v>
      </c>
      <c r="M248" s="30">
        <f>IF(L248=0,0,SUM($L$10:L248))</f>
        <v>0</v>
      </c>
      <c r="N248" s="31">
        <f t="shared" si="7"/>
        <v>0</v>
      </c>
    </row>
    <row r="249" spans="1:14" s="29" customFormat="1" ht="13.5" customHeight="1">
      <c r="A249" s="32">
        <v>240</v>
      </c>
      <c r="B249" s="33"/>
      <c r="C249" s="33"/>
      <c r="D249" s="34"/>
      <c r="E249" s="34"/>
      <c r="F249" s="34"/>
      <c r="G249" s="35"/>
      <c r="H249" s="35"/>
      <c r="I249" s="35"/>
      <c r="J249" s="35"/>
      <c r="L249" s="30">
        <f t="shared" si="6"/>
        <v>0</v>
      </c>
      <c r="M249" s="30">
        <f>IF(L249=0,0,SUM($L$10:L249))</f>
        <v>0</v>
      </c>
      <c r="N249" s="31">
        <f t="shared" si="7"/>
        <v>0</v>
      </c>
    </row>
    <row r="250" spans="1:14" s="29" customFormat="1" ht="13.5" customHeight="1">
      <c r="A250" s="25">
        <v>241</v>
      </c>
      <c r="B250" s="26"/>
      <c r="C250" s="26"/>
      <c r="D250" s="27"/>
      <c r="E250" s="27"/>
      <c r="F250" s="27"/>
      <c r="G250" s="28"/>
      <c r="H250" s="28"/>
      <c r="I250" s="28"/>
      <c r="J250" s="28"/>
      <c r="L250" s="30">
        <f t="shared" si="6"/>
        <v>0</v>
      </c>
      <c r="M250" s="30">
        <f>IF(L250=0,0,SUM($L$10:L250))</f>
        <v>0</v>
      </c>
      <c r="N250" s="31">
        <f t="shared" si="7"/>
        <v>0</v>
      </c>
    </row>
    <row r="251" spans="1:14" s="29" customFormat="1" ht="13.5" customHeight="1">
      <c r="A251" s="32">
        <v>242</v>
      </c>
      <c r="B251" s="33"/>
      <c r="C251" s="33"/>
      <c r="D251" s="34"/>
      <c r="E251" s="34"/>
      <c r="F251" s="34"/>
      <c r="G251" s="35"/>
      <c r="H251" s="35"/>
      <c r="I251" s="35"/>
      <c r="J251" s="35"/>
      <c r="L251" s="30">
        <f t="shared" si="6"/>
        <v>0</v>
      </c>
      <c r="M251" s="30">
        <f>IF(L251=0,0,SUM($L$10:L251))</f>
        <v>0</v>
      </c>
      <c r="N251" s="31">
        <f t="shared" si="7"/>
        <v>0</v>
      </c>
    </row>
    <row r="252" spans="1:14" s="29" customFormat="1" ht="13.5" customHeight="1">
      <c r="A252" s="25">
        <v>243</v>
      </c>
      <c r="B252" s="26"/>
      <c r="C252" s="26"/>
      <c r="D252" s="27"/>
      <c r="E252" s="27"/>
      <c r="F252" s="27"/>
      <c r="G252" s="28"/>
      <c r="H252" s="28"/>
      <c r="I252" s="28"/>
      <c r="J252" s="28"/>
      <c r="L252" s="30">
        <f t="shared" si="6"/>
        <v>0</v>
      </c>
      <c r="M252" s="30">
        <f>IF(L252=0,0,SUM($L$10:L252))</f>
        <v>0</v>
      </c>
      <c r="N252" s="31">
        <f t="shared" si="7"/>
        <v>0</v>
      </c>
    </row>
    <row r="253" spans="1:14" s="29" customFormat="1" ht="13.5" customHeight="1">
      <c r="A253" s="32">
        <v>244</v>
      </c>
      <c r="B253" s="33"/>
      <c r="C253" s="33"/>
      <c r="D253" s="34"/>
      <c r="E253" s="34"/>
      <c r="F253" s="34"/>
      <c r="G253" s="35"/>
      <c r="H253" s="35"/>
      <c r="I253" s="35"/>
      <c r="J253" s="35"/>
      <c r="L253" s="30">
        <f t="shared" si="6"/>
        <v>0</v>
      </c>
      <c r="M253" s="30">
        <f>IF(L253=0,0,SUM($L$10:L253))</f>
        <v>0</v>
      </c>
      <c r="N253" s="31">
        <f t="shared" si="7"/>
        <v>0</v>
      </c>
    </row>
    <row r="254" spans="1:14" s="29" customFormat="1" ht="13.5" customHeight="1">
      <c r="A254" s="25">
        <v>245</v>
      </c>
      <c r="B254" s="26"/>
      <c r="C254" s="26"/>
      <c r="D254" s="27"/>
      <c r="E254" s="27"/>
      <c r="F254" s="27"/>
      <c r="G254" s="28"/>
      <c r="H254" s="28"/>
      <c r="I254" s="28"/>
      <c r="J254" s="28"/>
      <c r="L254" s="30">
        <f t="shared" si="6"/>
        <v>0</v>
      </c>
      <c r="M254" s="30">
        <f>IF(L254=0,0,SUM($L$10:L254))</f>
        <v>0</v>
      </c>
      <c r="N254" s="31">
        <f t="shared" si="7"/>
        <v>0</v>
      </c>
    </row>
    <row r="255" spans="1:14" s="29" customFormat="1" ht="13.5" customHeight="1">
      <c r="A255" s="32">
        <v>246</v>
      </c>
      <c r="B255" s="33"/>
      <c r="C255" s="33"/>
      <c r="D255" s="34"/>
      <c r="E255" s="34"/>
      <c r="F255" s="34"/>
      <c r="G255" s="35"/>
      <c r="H255" s="35"/>
      <c r="I255" s="35"/>
      <c r="J255" s="35"/>
      <c r="L255" s="30">
        <f t="shared" si="6"/>
        <v>0</v>
      </c>
      <c r="M255" s="30">
        <f>IF(L255=0,0,SUM($L$10:L255))</f>
        <v>0</v>
      </c>
      <c r="N255" s="31">
        <f t="shared" si="7"/>
        <v>0</v>
      </c>
    </row>
    <row r="256" spans="1:14" s="29" customFormat="1" ht="13.5" customHeight="1">
      <c r="A256" s="25">
        <v>247</v>
      </c>
      <c r="B256" s="26"/>
      <c r="C256" s="26"/>
      <c r="D256" s="27"/>
      <c r="E256" s="27"/>
      <c r="F256" s="27"/>
      <c r="G256" s="28"/>
      <c r="H256" s="28"/>
      <c r="I256" s="28"/>
      <c r="J256" s="28"/>
      <c r="L256" s="30">
        <f t="shared" si="6"/>
        <v>0</v>
      </c>
      <c r="M256" s="30">
        <f>IF(L256=0,0,SUM($L$10:L256))</f>
        <v>0</v>
      </c>
      <c r="N256" s="31">
        <f t="shared" si="7"/>
        <v>0</v>
      </c>
    </row>
    <row r="257" spans="1:14" s="29" customFormat="1" ht="13.5" customHeight="1">
      <c r="A257" s="32">
        <v>248</v>
      </c>
      <c r="B257" s="33"/>
      <c r="C257" s="33"/>
      <c r="D257" s="34"/>
      <c r="E257" s="34"/>
      <c r="F257" s="34"/>
      <c r="G257" s="35"/>
      <c r="H257" s="35"/>
      <c r="I257" s="35"/>
      <c r="J257" s="35"/>
      <c r="L257" s="30">
        <f t="shared" si="6"/>
        <v>0</v>
      </c>
      <c r="M257" s="30">
        <f>IF(L257=0,0,SUM($L$10:L257))</f>
        <v>0</v>
      </c>
      <c r="N257" s="31">
        <f t="shared" si="7"/>
        <v>0</v>
      </c>
    </row>
    <row r="258" spans="1:14" s="29" customFormat="1" ht="13.5" customHeight="1">
      <c r="A258" s="25">
        <v>249</v>
      </c>
      <c r="B258" s="26"/>
      <c r="C258" s="26"/>
      <c r="D258" s="27"/>
      <c r="E258" s="27"/>
      <c r="F258" s="27"/>
      <c r="G258" s="28"/>
      <c r="H258" s="28"/>
      <c r="I258" s="28"/>
      <c r="J258" s="28"/>
      <c r="L258" s="30">
        <f t="shared" si="6"/>
        <v>0</v>
      </c>
      <c r="M258" s="30">
        <f>IF(L258=0,0,SUM($L$10:L258))</f>
        <v>0</v>
      </c>
      <c r="N258" s="31">
        <f t="shared" si="7"/>
        <v>0</v>
      </c>
    </row>
    <row r="259" spans="1:14" s="29" customFormat="1" ht="13.5" customHeight="1">
      <c r="A259" s="32">
        <v>250</v>
      </c>
      <c r="B259" s="33"/>
      <c r="C259" s="33"/>
      <c r="D259" s="34"/>
      <c r="E259" s="34"/>
      <c r="F259" s="34"/>
      <c r="G259" s="35"/>
      <c r="H259" s="35"/>
      <c r="I259" s="35"/>
      <c r="J259" s="35"/>
      <c r="L259" s="30">
        <f t="shared" si="6"/>
        <v>0</v>
      </c>
      <c r="M259" s="30">
        <f>IF(L259=0,0,SUM($L$10:L259))</f>
        <v>0</v>
      </c>
      <c r="N259" s="31">
        <f t="shared" si="7"/>
        <v>0</v>
      </c>
    </row>
    <row r="260" spans="1:14" s="29" customFormat="1" ht="13.5" customHeight="1">
      <c r="A260" s="25">
        <v>251</v>
      </c>
      <c r="B260" s="26"/>
      <c r="C260" s="26"/>
      <c r="D260" s="27"/>
      <c r="E260" s="27"/>
      <c r="F260" s="27"/>
      <c r="G260" s="28"/>
      <c r="H260" s="28"/>
      <c r="I260" s="28"/>
      <c r="J260" s="28"/>
      <c r="L260" s="30">
        <f t="shared" si="6"/>
        <v>0</v>
      </c>
      <c r="M260" s="30">
        <f>IF(L260=0,0,SUM($L$10:L260))</f>
        <v>0</v>
      </c>
      <c r="N260" s="31">
        <f t="shared" si="7"/>
        <v>0</v>
      </c>
    </row>
    <row r="261" spans="1:14" s="29" customFormat="1" ht="13.5" customHeight="1">
      <c r="A261" s="32">
        <v>252</v>
      </c>
      <c r="B261" s="33"/>
      <c r="C261" s="33"/>
      <c r="D261" s="34"/>
      <c r="E261" s="34"/>
      <c r="F261" s="34"/>
      <c r="G261" s="35"/>
      <c r="H261" s="35"/>
      <c r="I261" s="35"/>
      <c r="J261" s="35"/>
      <c r="L261" s="30">
        <f t="shared" si="6"/>
        <v>0</v>
      </c>
      <c r="M261" s="30">
        <f>IF(L261=0,0,SUM($L$10:L261))</f>
        <v>0</v>
      </c>
      <c r="N261" s="31">
        <f t="shared" si="7"/>
        <v>0</v>
      </c>
    </row>
    <row r="262" spans="1:14" s="29" customFormat="1" ht="13.5" customHeight="1">
      <c r="A262" s="25">
        <v>253</v>
      </c>
      <c r="B262" s="26"/>
      <c r="C262" s="26"/>
      <c r="D262" s="27"/>
      <c r="E262" s="27"/>
      <c r="F262" s="27"/>
      <c r="G262" s="28"/>
      <c r="H262" s="28"/>
      <c r="I262" s="28"/>
      <c r="J262" s="28"/>
      <c r="L262" s="30">
        <f t="shared" si="6"/>
        <v>0</v>
      </c>
      <c r="M262" s="30">
        <f>IF(L262=0,0,SUM($L$10:L262))</f>
        <v>0</v>
      </c>
      <c r="N262" s="31">
        <f t="shared" si="7"/>
        <v>0</v>
      </c>
    </row>
    <row r="263" spans="1:14" s="29" customFormat="1" ht="13.5" customHeight="1">
      <c r="A263" s="32">
        <v>254</v>
      </c>
      <c r="B263" s="33"/>
      <c r="C263" s="33"/>
      <c r="D263" s="34"/>
      <c r="E263" s="34"/>
      <c r="F263" s="34"/>
      <c r="G263" s="35"/>
      <c r="H263" s="35"/>
      <c r="I263" s="35"/>
      <c r="J263" s="35"/>
      <c r="L263" s="30">
        <f t="shared" si="6"/>
        <v>0</v>
      </c>
      <c r="M263" s="30">
        <f>IF(L263=0,0,SUM($L$10:L263))</f>
        <v>0</v>
      </c>
      <c r="N263" s="31">
        <f t="shared" si="7"/>
        <v>0</v>
      </c>
    </row>
    <row r="264" spans="1:14" s="29" customFormat="1" ht="13.5" customHeight="1">
      <c r="A264" s="25">
        <v>255</v>
      </c>
      <c r="B264" s="26"/>
      <c r="C264" s="26"/>
      <c r="D264" s="27"/>
      <c r="E264" s="27"/>
      <c r="F264" s="27"/>
      <c r="G264" s="28"/>
      <c r="H264" s="28"/>
      <c r="I264" s="28"/>
      <c r="J264" s="28"/>
      <c r="L264" s="30">
        <f t="shared" si="6"/>
        <v>0</v>
      </c>
      <c r="M264" s="30">
        <f>IF(L264=0,0,SUM($L$10:L264))</f>
        <v>0</v>
      </c>
      <c r="N264" s="31">
        <f t="shared" si="7"/>
        <v>0</v>
      </c>
    </row>
    <row r="265" spans="1:14" s="29" customFormat="1" ht="13.5" customHeight="1">
      <c r="A265" s="32">
        <v>256</v>
      </c>
      <c r="B265" s="33"/>
      <c r="C265" s="33"/>
      <c r="D265" s="34"/>
      <c r="E265" s="34"/>
      <c r="F265" s="34"/>
      <c r="G265" s="35"/>
      <c r="H265" s="35"/>
      <c r="I265" s="35"/>
      <c r="J265" s="35"/>
      <c r="L265" s="30">
        <f t="shared" si="6"/>
        <v>0</v>
      </c>
      <c r="M265" s="30">
        <f>IF(L265=0,0,SUM($L$10:L265))</f>
        <v>0</v>
      </c>
      <c r="N265" s="31">
        <f t="shared" si="7"/>
        <v>0</v>
      </c>
    </row>
    <row r="266" spans="1:14" s="29" customFormat="1" ht="13.5" customHeight="1">
      <c r="A266" s="25">
        <v>257</v>
      </c>
      <c r="B266" s="26"/>
      <c r="C266" s="26"/>
      <c r="D266" s="27"/>
      <c r="E266" s="27"/>
      <c r="F266" s="27"/>
      <c r="G266" s="28"/>
      <c r="H266" s="28"/>
      <c r="I266" s="28"/>
      <c r="J266" s="28"/>
      <c r="L266" s="30">
        <f t="shared" ref="L266:L281" si="8">COUNTIF(H266,"Otro tema")</f>
        <v>0</v>
      </c>
      <c r="M266" s="30">
        <f>IF(L266=0,0,SUM($L$10:L266))</f>
        <v>0</v>
      </c>
      <c r="N266" s="31">
        <f t="shared" ref="N266:N281" si="9">I266</f>
        <v>0</v>
      </c>
    </row>
    <row r="267" spans="1:14" s="29" customFormat="1" ht="13.5" customHeight="1">
      <c r="A267" s="32">
        <v>258</v>
      </c>
      <c r="B267" s="33"/>
      <c r="C267" s="33"/>
      <c r="D267" s="34"/>
      <c r="E267" s="34"/>
      <c r="F267" s="34"/>
      <c r="G267" s="35"/>
      <c r="H267" s="35"/>
      <c r="I267" s="35"/>
      <c r="J267" s="35"/>
      <c r="L267" s="30">
        <f t="shared" si="8"/>
        <v>0</v>
      </c>
      <c r="M267" s="30">
        <f>IF(L267=0,0,SUM($L$10:L267))</f>
        <v>0</v>
      </c>
      <c r="N267" s="31">
        <f t="shared" si="9"/>
        <v>0</v>
      </c>
    </row>
    <row r="268" spans="1:14" s="29" customFormat="1" ht="13.5" customHeight="1">
      <c r="A268" s="25">
        <v>259</v>
      </c>
      <c r="B268" s="26"/>
      <c r="C268" s="26"/>
      <c r="D268" s="27"/>
      <c r="E268" s="27"/>
      <c r="F268" s="27"/>
      <c r="G268" s="28"/>
      <c r="H268" s="28"/>
      <c r="I268" s="28"/>
      <c r="J268" s="28"/>
      <c r="L268" s="30">
        <f t="shared" si="8"/>
        <v>0</v>
      </c>
      <c r="M268" s="30">
        <f>IF(L268=0,0,SUM($L$10:L268))</f>
        <v>0</v>
      </c>
      <c r="N268" s="31">
        <f t="shared" si="9"/>
        <v>0</v>
      </c>
    </row>
    <row r="269" spans="1:14" s="29" customFormat="1" ht="13.5" customHeight="1">
      <c r="A269" s="32">
        <v>260</v>
      </c>
      <c r="B269" s="33"/>
      <c r="C269" s="33"/>
      <c r="D269" s="34"/>
      <c r="E269" s="34"/>
      <c r="F269" s="34"/>
      <c r="G269" s="35"/>
      <c r="H269" s="35"/>
      <c r="I269" s="35"/>
      <c r="J269" s="35"/>
      <c r="L269" s="30">
        <f t="shared" si="8"/>
        <v>0</v>
      </c>
      <c r="M269" s="30">
        <f>IF(L269=0,0,SUM($L$10:L269))</f>
        <v>0</v>
      </c>
      <c r="N269" s="31">
        <f t="shared" si="9"/>
        <v>0</v>
      </c>
    </row>
    <row r="270" spans="1:14" s="29" customFormat="1" ht="13.5" customHeight="1">
      <c r="A270" s="25">
        <v>261</v>
      </c>
      <c r="B270" s="26"/>
      <c r="C270" s="26"/>
      <c r="D270" s="27"/>
      <c r="E270" s="27"/>
      <c r="F270" s="27"/>
      <c r="G270" s="28"/>
      <c r="H270" s="28"/>
      <c r="I270" s="28"/>
      <c r="J270" s="28"/>
      <c r="L270" s="30">
        <f t="shared" si="8"/>
        <v>0</v>
      </c>
      <c r="M270" s="30">
        <f>IF(L270=0,0,SUM($L$10:L270))</f>
        <v>0</v>
      </c>
      <c r="N270" s="31">
        <f t="shared" si="9"/>
        <v>0</v>
      </c>
    </row>
    <row r="271" spans="1:14" s="29" customFormat="1" ht="13.5" customHeight="1">
      <c r="A271" s="32">
        <v>262</v>
      </c>
      <c r="B271" s="33"/>
      <c r="C271" s="33"/>
      <c r="D271" s="34"/>
      <c r="E271" s="34"/>
      <c r="F271" s="34"/>
      <c r="G271" s="35"/>
      <c r="H271" s="35"/>
      <c r="I271" s="35"/>
      <c r="J271" s="35"/>
      <c r="L271" s="30">
        <f t="shared" si="8"/>
        <v>0</v>
      </c>
      <c r="M271" s="30">
        <f>IF(L271=0,0,SUM($L$10:L271))</f>
        <v>0</v>
      </c>
      <c r="N271" s="31">
        <f t="shared" si="9"/>
        <v>0</v>
      </c>
    </row>
    <row r="272" spans="1:14" s="29" customFormat="1" ht="13.5" customHeight="1">
      <c r="A272" s="25">
        <v>263</v>
      </c>
      <c r="B272" s="26"/>
      <c r="C272" s="26"/>
      <c r="D272" s="27"/>
      <c r="E272" s="27"/>
      <c r="F272" s="27"/>
      <c r="G272" s="28"/>
      <c r="H272" s="28"/>
      <c r="I272" s="28"/>
      <c r="J272" s="28"/>
      <c r="L272" s="30">
        <f t="shared" si="8"/>
        <v>0</v>
      </c>
      <c r="M272" s="30">
        <f>IF(L272=0,0,SUM($L$10:L272))</f>
        <v>0</v>
      </c>
      <c r="N272" s="31">
        <f t="shared" si="9"/>
        <v>0</v>
      </c>
    </row>
    <row r="273" spans="1:14" s="29" customFormat="1" ht="13.5" customHeight="1">
      <c r="A273" s="32">
        <v>264</v>
      </c>
      <c r="B273" s="33"/>
      <c r="C273" s="33"/>
      <c r="D273" s="34"/>
      <c r="E273" s="34"/>
      <c r="F273" s="34"/>
      <c r="G273" s="35"/>
      <c r="H273" s="35"/>
      <c r="I273" s="35"/>
      <c r="J273" s="35"/>
      <c r="L273" s="30">
        <f t="shared" si="8"/>
        <v>0</v>
      </c>
      <c r="M273" s="30">
        <f>IF(L273=0,0,SUM($L$10:L273))</f>
        <v>0</v>
      </c>
      <c r="N273" s="31">
        <f t="shared" si="9"/>
        <v>0</v>
      </c>
    </row>
    <row r="274" spans="1:14" s="29" customFormat="1" ht="13.5" customHeight="1">
      <c r="A274" s="25">
        <v>265</v>
      </c>
      <c r="B274" s="26"/>
      <c r="C274" s="26"/>
      <c r="D274" s="27"/>
      <c r="E274" s="27"/>
      <c r="F274" s="27"/>
      <c r="G274" s="28"/>
      <c r="H274" s="28"/>
      <c r="I274" s="28"/>
      <c r="J274" s="28"/>
      <c r="L274" s="30">
        <f t="shared" si="8"/>
        <v>0</v>
      </c>
      <c r="M274" s="30">
        <f>IF(L274=0,0,SUM($L$10:L274))</f>
        <v>0</v>
      </c>
      <c r="N274" s="31">
        <f t="shared" si="9"/>
        <v>0</v>
      </c>
    </row>
    <row r="275" spans="1:14" s="29" customFormat="1" ht="13.5" customHeight="1">
      <c r="A275" s="32">
        <v>266</v>
      </c>
      <c r="B275" s="33"/>
      <c r="C275" s="33"/>
      <c r="D275" s="34"/>
      <c r="E275" s="34"/>
      <c r="F275" s="34"/>
      <c r="G275" s="35"/>
      <c r="H275" s="35"/>
      <c r="I275" s="35"/>
      <c r="J275" s="35"/>
      <c r="L275" s="30">
        <f t="shared" si="8"/>
        <v>0</v>
      </c>
      <c r="M275" s="30">
        <f>IF(L275=0,0,SUM($L$10:L275))</f>
        <v>0</v>
      </c>
      <c r="N275" s="31">
        <f t="shared" si="9"/>
        <v>0</v>
      </c>
    </row>
    <row r="276" spans="1:14" s="29" customFormat="1" ht="13.5" customHeight="1">
      <c r="A276" s="25">
        <v>267</v>
      </c>
      <c r="B276" s="26"/>
      <c r="C276" s="26"/>
      <c r="D276" s="27"/>
      <c r="E276" s="27"/>
      <c r="F276" s="27"/>
      <c r="G276" s="28"/>
      <c r="H276" s="28"/>
      <c r="I276" s="28"/>
      <c r="J276" s="28"/>
      <c r="L276" s="30">
        <f t="shared" si="8"/>
        <v>0</v>
      </c>
      <c r="M276" s="30">
        <f>IF(L276=0,0,SUM($L$10:L276))</f>
        <v>0</v>
      </c>
      <c r="N276" s="31">
        <f t="shared" si="9"/>
        <v>0</v>
      </c>
    </row>
    <row r="277" spans="1:14" s="29" customFormat="1" ht="13.5" customHeight="1">
      <c r="A277" s="32">
        <v>268</v>
      </c>
      <c r="B277" s="33"/>
      <c r="C277" s="33"/>
      <c r="D277" s="34"/>
      <c r="E277" s="34"/>
      <c r="F277" s="34"/>
      <c r="G277" s="35"/>
      <c r="H277" s="35"/>
      <c r="I277" s="35"/>
      <c r="J277" s="35"/>
      <c r="L277" s="30">
        <f t="shared" si="8"/>
        <v>0</v>
      </c>
      <c r="M277" s="30">
        <f>IF(L277=0,0,SUM($L$10:L277))</f>
        <v>0</v>
      </c>
      <c r="N277" s="31">
        <f t="shared" si="9"/>
        <v>0</v>
      </c>
    </row>
    <row r="278" spans="1:14" s="29" customFormat="1" ht="13.5" customHeight="1">
      <c r="A278" s="25">
        <v>269</v>
      </c>
      <c r="B278" s="26"/>
      <c r="C278" s="26"/>
      <c r="D278" s="27"/>
      <c r="E278" s="27"/>
      <c r="F278" s="27"/>
      <c r="G278" s="28"/>
      <c r="H278" s="28"/>
      <c r="I278" s="28"/>
      <c r="J278" s="28"/>
      <c r="L278" s="30">
        <f t="shared" si="8"/>
        <v>0</v>
      </c>
      <c r="M278" s="30">
        <f>IF(L278=0,0,SUM($L$10:L278))</f>
        <v>0</v>
      </c>
      <c r="N278" s="31">
        <f t="shared" si="9"/>
        <v>0</v>
      </c>
    </row>
    <row r="279" spans="1:14" s="29" customFormat="1" ht="13.5" customHeight="1">
      <c r="A279" s="32">
        <v>270</v>
      </c>
      <c r="B279" s="33"/>
      <c r="C279" s="33"/>
      <c r="D279" s="34"/>
      <c r="E279" s="34"/>
      <c r="F279" s="34"/>
      <c r="G279" s="35"/>
      <c r="H279" s="35"/>
      <c r="I279" s="35"/>
      <c r="J279" s="35"/>
      <c r="L279" s="30">
        <f t="shared" si="8"/>
        <v>0</v>
      </c>
      <c r="M279" s="30">
        <f>IF(L279=0,0,SUM($L$10:L279))</f>
        <v>0</v>
      </c>
      <c r="N279" s="31">
        <f t="shared" si="9"/>
        <v>0</v>
      </c>
    </row>
    <row r="280" spans="1:14" s="29" customFormat="1" ht="13.5" customHeight="1">
      <c r="A280" s="25">
        <v>271</v>
      </c>
      <c r="B280" s="26"/>
      <c r="C280" s="26"/>
      <c r="D280" s="27"/>
      <c r="E280" s="27"/>
      <c r="F280" s="27"/>
      <c r="G280" s="28"/>
      <c r="H280" s="28"/>
      <c r="I280" s="28"/>
      <c r="J280" s="28"/>
      <c r="L280" s="30">
        <f t="shared" si="8"/>
        <v>0</v>
      </c>
      <c r="M280" s="30">
        <f>IF(L280=0,0,SUM($L$10:L280))</f>
        <v>0</v>
      </c>
      <c r="N280" s="31">
        <f t="shared" si="9"/>
        <v>0</v>
      </c>
    </row>
    <row r="281" spans="1:14" s="29" customFormat="1" ht="13.5" customHeight="1">
      <c r="A281" s="32">
        <v>272</v>
      </c>
      <c r="B281" s="33"/>
      <c r="C281" s="33"/>
      <c r="D281" s="34"/>
      <c r="E281" s="34"/>
      <c r="F281" s="34"/>
      <c r="G281" s="35"/>
      <c r="H281" s="35"/>
      <c r="I281" s="35"/>
      <c r="J281" s="35"/>
      <c r="L281" s="30">
        <f t="shared" si="8"/>
        <v>0</v>
      </c>
      <c r="M281" s="30">
        <f>IF(L281=0,0,SUM($L$10:L281))</f>
        <v>0</v>
      </c>
      <c r="N281" s="31">
        <f t="shared" si="9"/>
        <v>0</v>
      </c>
    </row>
    <row r="282" spans="1:14" s="29" customFormat="1" ht="13.5" customHeight="1">
      <c r="A282" s="25">
        <v>273</v>
      </c>
      <c r="B282" s="26"/>
      <c r="C282" s="26"/>
      <c r="D282" s="27"/>
      <c r="E282" s="27"/>
      <c r="F282" s="27"/>
      <c r="G282" s="28"/>
      <c r="H282" s="28"/>
      <c r="I282" s="28"/>
      <c r="J282" s="28"/>
      <c r="L282" s="30"/>
      <c r="M282" s="30"/>
      <c r="N282" s="31"/>
    </row>
    <row r="283" spans="1:14" s="29" customFormat="1" ht="13.5" customHeight="1">
      <c r="A283" s="32">
        <v>274</v>
      </c>
      <c r="B283" s="33"/>
      <c r="C283" s="33"/>
      <c r="D283" s="34"/>
      <c r="E283" s="34"/>
      <c r="F283" s="34"/>
      <c r="G283" s="35"/>
      <c r="H283" s="35"/>
      <c r="I283" s="35"/>
      <c r="J283" s="35"/>
      <c r="L283" s="30"/>
      <c r="M283" s="30"/>
      <c r="N283" s="31"/>
    </row>
    <row r="284" spans="1:14" s="29" customFormat="1" ht="13.5" customHeight="1">
      <c r="A284" s="25">
        <v>275</v>
      </c>
      <c r="B284" s="26"/>
      <c r="C284" s="26"/>
      <c r="D284" s="27"/>
      <c r="E284" s="27"/>
      <c r="F284" s="27"/>
      <c r="G284" s="28"/>
      <c r="H284" s="28"/>
      <c r="I284" s="28"/>
      <c r="J284" s="28"/>
      <c r="L284" s="30"/>
      <c r="M284" s="30"/>
      <c r="N284" s="31"/>
    </row>
    <row r="285" spans="1:14" s="29" customFormat="1" ht="13.5" customHeight="1">
      <c r="A285" s="32">
        <v>276</v>
      </c>
      <c r="B285" s="33"/>
      <c r="C285" s="33"/>
      <c r="D285" s="34"/>
      <c r="E285" s="34"/>
      <c r="F285" s="34"/>
      <c r="G285" s="35"/>
      <c r="H285" s="35"/>
      <c r="I285" s="35"/>
      <c r="J285" s="35"/>
      <c r="L285" s="30"/>
      <c r="M285" s="30"/>
      <c r="N285" s="31"/>
    </row>
    <row r="286" spans="1:14" s="29" customFormat="1" ht="13.5" customHeight="1">
      <c r="A286" s="25">
        <v>277</v>
      </c>
      <c r="B286" s="26"/>
      <c r="C286" s="26"/>
      <c r="D286" s="27"/>
      <c r="E286" s="27"/>
      <c r="F286" s="27"/>
      <c r="G286" s="28"/>
      <c r="H286" s="28"/>
      <c r="I286" s="28"/>
      <c r="J286" s="28"/>
      <c r="L286" s="30"/>
      <c r="M286" s="30"/>
      <c r="N286" s="31"/>
    </row>
    <row r="287" spans="1:14" s="29" customFormat="1" ht="13.5" customHeight="1">
      <c r="A287" s="32">
        <v>278</v>
      </c>
      <c r="B287" s="33"/>
      <c r="C287" s="33"/>
      <c r="D287" s="34"/>
      <c r="E287" s="34"/>
      <c r="F287" s="34"/>
      <c r="G287" s="35"/>
      <c r="H287" s="35"/>
      <c r="I287" s="35"/>
      <c r="J287" s="35"/>
      <c r="L287" s="30"/>
      <c r="M287" s="30"/>
      <c r="N287" s="31"/>
    </row>
    <row r="288" spans="1:14" s="29" customFormat="1" ht="13.5" customHeight="1">
      <c r="A288" s="25">
        <v>279</v>
      </c>
      <c r="B288" s="26"/>
      <c r="C288" s="26"/>
      <c r="D288" s="27"/>
      <c r="E288" s="27"/>
      <c r="F288" s="27"/>
      <c r="G288" s="28"/>
      <c r="H288" s="28"/>
      <c r="I288" s="28"/>
      <c r="J288" s="28"/>
      <c r="L288" s="30"/>
      <c r="M288" s="30"/>
      <c r="N288" s="31"/>
    </row>
    <row r="289" spans="1:14" s="29" customFormat="1" ht="13.5" customHeight="1">
      <c r="A289" s="32">
        <v>280</v>
      </c>
      <c r="B289" s="33"/>
      <c r="C289" s="33"/>
      <c r="D289" s="34"/>
      <c r="E289" s="34"/>
      <c r="F289" s="34"/>
      <c r="G289" s="35"/>
      <c r="H289" s="35"/>
      <c r="I289" s="35"/>
      <c r="J289" s="35"/>
      <c r="L289" s="30"/>
      <c r="M289" s="30"/>
      <c r="N289" s="31"/>
    </row>
    <row r="290" spans="1:14" s="29" customFormat="1" ht="13.5" customHeight="1">
      <c r="A290" s="25">
        <v>281</v>
      </c>
      <c r="B290" s="26"/>
      <c r="C290" s="26"/>
      <c r="D290" s="27"/>
      <c r="E290" s="27"/>
      <c r="F290" s="27"/>
      <c r="G290" s="28"/>
      <c r="H290" s="28"/>
      <c r="I290" s="28"/>
      <c r="J290" s="28"/>
      <c r="L290" s="30"/>
      <c r="M290" s="30"/>
      <c r="N290" s="31"/>
    </row>
    <row r="291" spans="1:14" s="29" customFormat="1" ht="13.5" customHeight="1">
      <c r="A291" s="32">
        <v>282</v>
      </c>
      <c r="B291" s="33"/>
      <c r="C291" s="33"/>
      <c r="D291" s="34"/>
      <c r="E291" s="34"/>
      <c r="F291" s="34"/>
      <c r="G291" s="35"/>
      <c r="H291" s="35"/>
      <c r="I291" s="35"/>
      <c r="J291" s="35"/>
      <c r="L291" s="30"/>
      <c r="M291" s="30"/>
      <c r="N291" s="31"/>
    </row>
    <row r="292" spans="1:14" s="29" customFormat="1" ht="13.5" customHeight="1">
      <c r="A292" s="25">
        <v>283</v>
      </c>
      <c r="B292" s="26"/>
      <c r="C292" s="26"/>
      <c r="D292" s="27"/>
      <c r="E292" s="27"/>
      <c r="F292" s="27"/>
      <c r="G292" s="28"/>
      <c r="H292" s="28"/>
      <c r="I292" s="28"/>
      <c r="J292" s="28"/>
      <c r="L292" s="30"/>
      <c r="M292" s="30"/>
      <c r="N292" s="31"/>
    </row>
    <row r="293" spans="1:14" s="29" customFormat="1" ht="13.5" customHeight="1">
      <c r="A293" s="32">
        <v>284</v>
      </c>
      <c r="B293" s="33"/>
      <c r="C293" s="33"/>
      <c r="D293" s="34"/>
      <c r="E293" s="34"/>
      <c r="F293" s="34"/>
      <c r="G293" s="35"/>
      <c r="H293" s="35"/>
      <c r="I293" s="35"/>
      <c r="J293" s="35"/>
      <c r="L293" s="30"/>
      <c r="M293" s="30"/>
      <c r="N293" s="31"/>
    </row>
    <row r="294" spans="1:14" s="29" customFormat="1" ht="13.5" customHeight="1">
      <c r="A294" s="25">
        <v>285</v>
      </c>
      <c r="B294" s="26"/>
      <c r="C294" s="26"/>
      <c r="D294" s="27"/>
      <c r="E294" s="27"/>
      <c r="F294" s="27"/>
      <c r="G294" s="28"/>
      <c r="H294" s="28"/>
      <c r="I294" s="28"/>
      <c r="J294" s="28"/>
      <c r="L294" s="30"/>
      <c r="M294" s="30"/>
      <c r="N294" s="31"/>
    </row>
    <row r="295" spans="1:14" s="29" customFormat="1" ht="13.5" customHeight="1">
      <c r="A295" s="32">
        <v>286</v>
      </c>
      <c r="B295" s="33"/>
      <c r="C295" s="33"/>
      <c r="D295" s="34"/>
      <c r="E295" s="34"/>
      <c r="F295" s="34"/>
      <c r="G295" s="35"/>
      <c r="H295" s="35"/>
      <c r="I295" s="35"/>
      <c r="J295" s="35"/>
      <c r="L295" s="30"/>
      <c r="M295" s="30"/>
      <c r="N295" s="31"/>
    </row>
    <row r="296" spans="1:14" s="29" customFormat="1" ht="13.5" customHeight="1">
      <c r="A296" s="25">
        <v>287</v>
      </c>
      <c r="B296" s="26"/>
      <c r="C296" s="26"/>
      <c r="D296" s="27"/>
      <c r="E296" s="27"/>
      <c r="F296" s="27"/>
      <c r="G296" s="28"/>
      <c r="H296" s="28"/>
      <c r="I296" s="28"/>
      <c r="J296" s="28"/>
      <c r="L296" s="30"/>
      <c r="M296" s="30"/>
      <c r="N296" s="31"/>
    </row>
    <row r="297" spans="1:14" s="29" customFormat="1" ht="13.5" customHeight="1">
      <c r="A297" s="32">
        <v>288</v>
      </c>
      <c r="B297" s="33"/>
      <c r="C297" s="33"/>
      <c r="D297" s="34"/>
      <c r="E297" s="34"/>
      <c r="F297" s="34"/>
      <c r="G297" s="35"/>
      <c r="H297" s="35"/>
      <c r="I297" s="35"/>
      <c r="J297" s="35"/>
      <c r="L297" s="30"/>
      <c r="M297" s="30"/>
      <c r="N297" s="31"/>
    </row>
    <row r="298" spans="1:14" s="29" customFormat="1" ht="13.5" customHeight="1">
      <c r="A298" s="25">
        <v>289</v>
      </c>
      <c r="B298" s="26"/>
      <c r="C298" s="26"/>
      <c r="D298" s="27"/>
      <c r="E298" s="27"/>
      <c r="F298" s="27"/>
      <c r="G298" s="28"/>
      <c r="H298" s="28"/>
      <c r="I298" s="28"/>
      <c r="J298" s="28"/>
      <c r="L298" s="30"/>
      <c r="M298" s="30"/>
      <c r="N298" s="31"/>
    </row>
    <row r="299" spans="1:14" s="29" customFormat="1" ht="13.5" customHeight="1">
      <c r="A299" s="32">
        <v>290</v>
      </c>
      <c r="B299" s="33"/>
      <c r="C299" s="33"/>
      <c r="D299" s="34"/>
      <c r="E299" s="34"/>
      <c r="F299" s="34"/>
      <c r="G299" s="35"/>
      <c r="H299" s="35"/>
      <c r="I299" s="35"/>
      <c r="J299" s="35"/>
      <c r="L299" s="30"/>
      <c r="M299" s="30"/>
      <c r="N299" s="31"/>
    </row>
    <row r="300" spans="1:14" s="29" customFormat="1" ht="13.5" customHeight="1">
      <c r="A300" s="25">
        <v>291</v>
      </c>
      <c r="B300" s="26"/>
      <c r="C300" s="26"/>
      <c r="D300" s="27"/>
      <c r="E300" s="27"/>
      <c r="F300" s="27"/>
      <c r="G300" s="28"/>
      <c r="H300" s="28"/>
      <c r="I300" s="28"/>
      <c r="J300" s="28"/>
      <c r="L300" s="30"/>
      <c r="M300" s="30"/>
      <c r="N300" s="31"/>
    </row>
    <row r="301" spans="1:14" s="29" customFormat="1" ht="13.5" customHeight="1">
      <c r="A301" s="32">
        <v>292</v>
      </c>
      <c r="B301" s="33"/>
      <c r="C301" s="33"/>
      <c r="D301" s="34"/>
      <c r="E301" s="34"/>
      <c r="F301" s="34"/>
      <c r="G301" s="35"/>
      <c r="H301" s="35"/>
      <c r="I301" s="35"/>
      <c r="J301" s="35"/>
      <c r="L301" s="30"/>
      <c r="M301" s="30"/>
      <c r="N301" s="31"/>
    </row>
    <row r="302" spans="1:14" s="29" customFormat="1" ht="13.5" customHeight="1">
      <c r="A302" s="25">
        <v>293</v>
      </c>
      <c r="B302" s="26"/>
      <c r="C302" s="26"/>
      <c r="D302" s="27"/>
      <c r="E302" s="27"/>
      <c r="F302" s="27"/>
      <c r="G302" s="28"/>
      <c r="H302" s="28"/>
      <c r="I302" s="28"/>
      <c r="J302" s="28"/>
      <c r="L302" s="30"/>
      <c r="M302" s="30"/>
      <c r="N302" s="31"/>
    </row>
    <row r="303" spans="1:14" s="29" customFormat="1" ht="13.5" customHeight="1">
      <c r="A303" s="32">
        <v>294</v>
      </c>
      <c r="B303" s="33"/>
      <c r="C303" s="33"/>
      <c r="D303" s="34"/>
      <c r="E303" s="34"/>
      <c r="F303" s="34"/>
      <c r="G303" s="35"/>
      <c r="H303" s="35"/>
      <c r="I303" s="35"/>
      <c r="J303" s="35"/>
      <c r="L303" s="30"/>
      <c r="M303" s="30"/>
      <c r="N303" s="31"/>
    </row>
    <row r="304" spans="1:14" s="29" customFormat="1" ht="13.5" customHeight="1">
      <c r="A304" s="25">
        <v>295</v>
      </c>
      <c r="B304" s="26"/>
      <c r="C304" s="26"/>
      <c r="D304" s="27"/>
      <c r="E304" s="27"/>
      <c r="F304" s="27"/>
      <c r="G304" s="28"/>
      <c r="H304" s="28"/>
      <c r="I304" s="28"/>
      <c r="J304" s="28"/>
      <c r="L304" s="30"/>
      <c r="M304" s="30"/>
      <c r="N304" s="31"/>
    </row>
    <row r="305" spans="1:14" s="29" customFormat="1" ht="13.5" customHeight="1">
      <c r="A305" s="32">
        <v>296</v>
      </c>
      <c r="B305" s="33"/>
      <c r="C305" s="33"/>
      <c r="D305" s="34"/>
      <c r="E305" s="34"/>
      <c r="F305" s="34"/>
      <c r="G305" s="35"/>
      <c r="H305" s="35"/>
      <c r="I305" s="35"/>
      <c r="J305" s="35"/>
      <c r="L305" s="30"/>
      <c r="M305" s="30"/>
      <c r="N305" s="31"/>
    </row>
    <row r="306" spans="1:14" s="29" customFormat="1" ht="13.5" customHeight="1">
      <c r="A306" s="25">
        <v>297</v>
      </c>
      <c r="B306" s="26"/>
      <c r="C306" s="26"/>
      <c r="D306" s="27"/>
      <c r="E306" s="27"/>
      <c r="F306" s="27"/>
      <c r="G306" s="28"/>
      <c r="H306" s="28"/>
      <c r="I306" s="28"/>
      <c r="J306" s="28"/>
      <c r="L306" s="30"/>
      <c r="M306" s="30"/>
      <c r="N306" s="31"/>
    </row>
    <row r="307" spans="1:14" s="29" customFormat="1" ht="13.5" customHeight="1">
      <c r="A307" s="32">
        <v>298</v>
      </c>
      <c r="B307" s="33"/>
      <c r="C307" s="33"/>
      <c r="D307" s="34"/>
      <c r="E307" s="34"/>
      <c r="F307" s="34"/>
      <c r="G307" s="35"/>
      <c r="H307" s="35"/>
      <c r="I307" s="35"/>
      <c r="J307" s="35"/>
      <c r="L307" s="30"/>
      <c r="M307" s="30"/>
      <c r="N307" s="31"/>
    </row>
    <row r="308" spans="1:14" s="29" customFormat="1" ht="13.5" customHeight="1">
      <c r="A308" s="25">
        <v>299</v>
      </c>
      <c r="B308" s="26"/>
      <c r="C308" s="26"/>
      <c r="D308" s="27"/>
      <c r="E308" s="27"/>
      <c r="F308" s="27"/>
      <c r="G308" s="28"/>
      <c r="H308" s="28"/>
      <c r="I308" s="28"/>
      <c r="J308" s="28"/>
      <c r="L308" s="30"/>
      <c r="M308" s="30"/>
      <c r="N308" s="31"/>
    </row>
    <row r="309" spans="1:14" s="29" customFormat="1" ht="13.5" customHeight="1">
      <c r="A309" s="32">
        <v>300</v>
      </c>
      <c r="B309" s="33"/>
      <c r="C309" s="33"/>
      <c r="D309" s="34"/>
      <c r="E309" s="34"/>
      <c r="F309" s="34"/>
      <c r="G309" s="35"/>
      <c r="H309" s="35"/>
      <c r="I309" s="35"/>
      <c r="J309" s="35"/>
      <c r="L309" s="30"/>
      <c r="M309" s="30"/>
      <c r="N309" s="31"/>
    </row>
    <row r="310" spans="1:14" s="29" customFormat="1" ht="13.5" customHeight="1">
      <c r="A310" s="25">
        <v>301</v>
      </c>
      <c r="B310" s="26"/>
      <c r="C310" s="26"/>
      <c r="D310" s="27"/>
      <c r="E310" s="27"/>
      <c r="F310" s="27"/>
      <c r="G310" s="28"/>
      <c r="H310" s="28"/>
      <c r="I310" s="28"/>
      <c r="J310" s="28"/>
      <c r="L310" s="30"/>
      <c r="M310" s="30"/>
      <c r="N310" s="31"/>
    </row>
    <row r="311" spans="1:14" s="29" customFormat="1" ht="13.5" customHeight="1">
      <c r="A311" s="32">
        <v>302</v>
      </c>
      <c r="B311" s="33"/>
      <c r="C311" s="33"/>
      <c r="D311" s="34"/>
      <c r="E311" s="34"/>
      <c r="F311" s="34"/>
      <c r="G311" s="35"/>
      <c r="H311" s="35"/>
      <c r="I311" s="35"/>
      <c r="J311" s="35"/>
      <c r="L311" s="30"/>
      <c r="M311" s="30"/>
      <c r="N311" s="31"/>
    </row>
    <row r="312" spans="1:14" s="29" customFormat="1" ht="13.5" customHeight="1">
      <c r="A312" s="25">
        <v>303</v>
      </c>
      <c r="B312" s="26"/>
      <c r="C312" s="26"/>
      <c r="D312" s="27"/>
      <c r="E312" s="27"/>
      <c r="F312" s="27"/>
      <c r="G312" s="28"/>
      <c r="H312" s="28"/>
      <c r="I312" s="28"/>
      <c r="J312" s="28"/>
      <c r="L312" s="30"/>
      <c r="M312" s="30"/>
      <c r="N312" s="31"/>
    </row>
    <row r="313" spans="1:14" s="29" customFormat="1" ht="13.5" customHeight="1">
      <c r="A313" s="32">
        <v>304</v>
      </c>
      <c r="B313" s="33"/>
      <c r="C313" s="33"/>
      <c r="D313" s="34"/>
      <c r="E313" s="34"/>
      <c r="F313" s="34"/>
      <c r="G313" s="35"/>
      <c r="H313" s="35"/>
      <c r="I313" s="35"/>
      <c r="J313" s="35"/>
      <c r="L313" s="30"/>
      <c r="M313" s="30"/>
      <c r="N313" s="31"/>
    </row>
    <row r="314" spans="1:14" s="29" customFormat="1" ht="13.5" customHeight="1">
      <c r="A314" s="25">
        <v>305</v>
      </c>
      <c r="B314" s="26"/>
      <c r="C314" s="26"/>
      <c r="D314" s="27"/>
      <c r="E314" s="27"/>
      <c r="F314" s="27"/>
      <c r="G314" s="28"/>
      <c r="H314" s="28"/>
      <c r="I314" s="28"/>
      <c r="J314" s="28"/>
      <c r="L314" s="30"/>
      <c r="M314" s="30"/>
      <c r="N314" s="31"/>
    </row>
    <row r="315" spans="1:14" s="29" customFormat="1" ht="13.5" customHeight="1">
      <c r="A315" s="32">
        <v>306</v>
      </c>
      <c r="B315" s="33"/>
      <c r="C315" s="33"/>
      <c r="D315" s="34"/>
      <c r="E315" s="34"/>
      <c r="F315" s="34"/>
      <c r="G315" s="35"/>
      <c r="H315" s="35"/>
      <c r="I315" s="35"/>
      <c r="J315" s="35"/>
      <c r="L315" s="30"/>
      <c r="M315" s="30"/>
      <c r="N315" s="31"/>
    </row>
    <row r="316" spans="1:14" s="29" customFormat="1" ht="13.5" customHeight="1">
      <c r="A316" s="25">
        <v>307</v>
      </c>
      <c r="B316" s="26"/>
      <c r="C316" s="26"/>
      <c r="D316" s="27"/>
      <c r="E316" s="27"/>
      <c r="F316" s="27"/>
      <c r="G316" s="28"/>
      <c r="H316" s="28"/>
      <c r="I316" s="28"/>
      <c r="J316" s="28"/>
      <c r="L316" s="30"/>
      <c r="M316" s="30"/>
      <c r="N316" s="31"/>
    </row>
    <row r="317" spans="1:14" s="29" customFormat="1" ht="13.5" customHeight="1">
      <c r="A317" s="32">
        <v>308</v>
      </c>
      <c r="B317" s="33"/>
      <c r="C317" s="33"/>
      <c r="D317" s="34"/>
      <c r="E317" s="34"/>
      <c r="F317" s="34"/>
      <c r="G317" s="35"/>
      <c r="H317" s="35"/>
      <c r="I317" s="35"/>
      <c r="J317" s="35"/>
      <c r="L317" s="30"/>
      <c r="M317" s="30"/>
      <c r="N317" s="31"/>
    </row>
    <row r="318" spans="1:14" s="29" customFormat="1" ht="13.5" customHeight="1">
      <c r="A318" s="25">
        <v>309</v>
      </c>
      <c r="B318" s="26"/>
      <c r="C318" s="26"/>
      <c r="D318" s="27"/>
      <c r="E318" s="27"/>
      <c r="F318" s="27"/>
      <c r="G318" s="28"/>
      <c r="H318" s="28"/>
      <c r="I318" s="28"/>
      <c r="J318" s="28"/>
      <c r="L318" s="30"/>
      <c r="M318" s="30"/>
      <c r="N318" s="31"/>
    </row>
    <row r="319" spans="1:14" s="29" customFormat="1" ht="13.5" customHeight="1">
      <c r="A319" s="32">
        <v>310</v>
      </c>
      <c r="B319" s="33"/>
      <c r="C319" s="33"/>
      <c r="D319" s="34"/>
      <c r="E319" s="34"/>
      <c r="F319" s="34"/>
      <c r="G319" s="35"/>
      <c r="H319" s="35"/>
      <c r="I319" s="35"/>
      <c r="J319" s="35"/>
      <c r="L319" s="30"/>
      <c r="M319" s="30"/>
      <c r="N319" s="31"/>
    </row>
    <row r="320" spans="1:14" s="29" customFormat="1" ht="13.5" customHeight="1">
      <c r="A320" s="25">
        <v>311</v>
      </c>
      <c r="B320" s="26"/>
      <c r="C320" s="26"/>
      <c r="D320" s="27"/>
      <c r="E320" s="27"/>
      <c r="F320" s="27"/>
      <c r="G320" s="28"/>
      <c r="H320" s="28"/>
      <c r="I320" s="28"/>
      <c r="J320" s="28"/>
      <c r="L320" s="30"/>
      <c r="M320" s="30"/>
      <c r="N320" s="31"/>
    </row>
    <row r="321" spans="1:14" s="29" customFormat="1" ht="13.5" customHeight="1">
      <c r="A321" s="32">
        <v>312</v>
      </c>
      <c r="B321" s="33"/>
      <c r="C321" s="33"/>
      <c r="D321" s="34"/>
      <c r="E321" s="34"/>
      <c r="F321" s="34"/>
      <c r="G321" s="35"/>
      <c r="H321" s="35"/>
      <c r="I321" s="35"/>
      <c r="J321" s="35"/>
      <c r="L321" s="30"/>
      <c r="M321" s="30"/>
      <c r="N321" s="31"/>
    </row>
    <row r="322" spans="1:14" s="29" customFormat="1" ht="13.5" customHeight="1">
      <c r="A322" s="25">
        <v>313</v>
      </c>
      <c r="B322" s="26"/>
      <c r="C322" s="26"/>
      <c r="D322" s="27"/>
      <c r="E322" s="27"/>
      <c r="F322" s="27"/>
      <c r="G322" s="28"/>
      <c r="H322" s="28"/>
      <c r="I322" s="28"/>
      <c r="J322" s="28"/>
      <c r="L322" s="30"/>
      <c r="M322" s="30"/>
      <c r="N322" s="31"/>
    </row>
    <row r="323" spans="1:14" s="29" customFormat="1" ht="13.5" customHeight="1">
      <c r="A323" s="32">
        <v>314</v>
      </c>
      <c r="B323" s="33"/>
      <c r="C323" s="33"/>
      <c r="D323" s="34"/>
      <c r="E323" s="34"/>
      <c r="F323" s="34"/>
      <c r="G323" s="35"/>
      <c r="H323" s="35"/>
      <c r="I323" s="35"/>
      <c r="J323" s="35"/>
      <c r="L323" s="30"/>
      <c r="M323" s="30"/>
      <c r="N323" s="31"/>
    </row>
    <row r="324" spans="1:14" s="29" customFormat="1" ht="13.5" customHeight="1">
      <c r="A324" s="25">
        <v>315</v>
      </c>
      <c r="B324" s="26"/>
      <c r="C324" s="26"/>
      <c r="D324" s="27"/>
      <c r="E324" s="27"/>
      <c r="F324" s="27"/>
      <c r="G324" s="28"/>
      <c r="H324" s="28"/>
      <c r="I324" s="28"/>
      <c r="J324" s="28"/>
      <c r="L324" s="30"/>
      <c r="M324" s="30"/>
      <c r="N324" s="31"/>
    </row>
    <row r="325" spans="1:14" s="29" customFormat="1" ht="13.5" customHeight="1">
      <c r="A325" s="32">
        <v>316</v>
      </c>
      <c r="B325" s="33"/>
      <c r="C325" s="33"/>
      <c r="D325" s="34"/>
      <c r="E325" s="34"/>
      <c r="F325" s="34"/>
      <c r="G325" s="35"/>
      <c r="H325" s="35"/>
      <c r="I325" s="35"/>
      <c r="J325" s="35"/>
      <c r="L325" s="30"/>
      <c r="M325" s="30"/>
      <c r="N325" s="31"/>
    </row>
    <row r="326" spans="1:14" s="29" customFormat="1" ht="13.5" customHeight="1">
      <c r="A326" s="25">
        <v>317</v>
      </c>
      <c r="B326" s="26"/>
      <c r="C326" s="26"/>
      <c r="D326" s="27"/>
      <c r="E326" s="27"/>
      <c r="F326" s="27"/>
      <c r="G326" s="28"/>
      <c r="H326" s="28"/>
      <c r="I326" s="28"/>
      <c r="J326" s="28"/>
      <c r="L326" s="30"/>
      <c r="M326" s="30"/>
      <c r="N326" s="31"/>
    </row>
    <row r="327" spans="1:14" s="29" customFormat="1" ht="13.5" customHeight="1">
      <c r="A327" s="32">
        <v>318</v>
      </c>
      <c r="B327" s="33"/>
      <c r="C327" s="33"/>
      <c r="D327" s="34"/>
      <c r="E327" s="34"/>
      <c r="F327" s="34"/>
      <c r="G327" s="35"/>
      <c r="H327" s="35"/>
      <c r="I327" s="35"/>
      <c r="J327" s="35"/>
      <c r="L327" s="30"/>
      <c r="M327" s="30"/>
      <c r="N327" s="31"/>
    </row>
    <row r="328" spans="1:14" s="29" customFormat="1" ht="13.5" customHeight="1">
      <c r="A328" s="25">
        <v>319</v>
      </c>
      <c r="B328" s="26"/>
      <c r="C328" s="26"/>
      <c r="D328" s="27"/>
      <c r="E328" s="27"/>
      <c r="F328" s="27"/>
      <c r="G328" s="28"/>
      <c r="H328" s="28"/>
      <c r="I328" s="28"/>
      <c r="J328" s="28"/>
      <c r="L328" s="30"/>
      <c r="M328" s="30"/>
      <c r="N328" s="31"/>
    </row>
    <row r="329" spans="1:14" s="29" customFormat="1" ht="13.5" customHeight="1">
      <c r="A329" s="32">
        <v>320</v>
      </c>
      <c r="B329" s="33"/>
      <c r="C329" s="33"/>
      <c r="D329" s="34"/>
      <c r="E329" s="34"/>
      <c r="F329" s="34"/>
      <c r="G329" s="35"/>
      <c r="H329" s="35"/>
      <c r="I329" s="35"/>
      <c r="J329" s="35"/>
      <c r="L329" s="30"/>
      <c r="M329" s="30"/>
      <c r="N329" s="31"/>
    </row>
    <row r="330" spans="1:14" s="29" customFormat="1" ht="13.5" customHeight="1">
      <c r="A330" s="25">
        <v>321</v>
      </c>
      <c r="B330" s="26"/>
      <c r="C330" s="26"/>
      <c r="D330" s="27"/>
      <c r="E330" s="27"/>
      <c r="F330" s="27"/>
      <c r="G330" s="28"/>
      <c r="H330" s="28"/>
      <c r="I330" s="28"/>
      <c r="J330" s="28"/>
      <c r="L330" s="30"/>
      <c r="M330" s="30"/>
      <c r="N330" s="31"/>
    </row>
    <row r="331" spans="1:14" s="29" customFormat="1" ht="13.5" customHeight="1">
      <c r="A331" s="32">
        <v>322</v>
      </c>
      <c r="B331" s="33"/>
      <c r="C331" s="33"/>
      <c r="D331" s="34"/>
      <c r="E331" s="34"/>
      <c r="F331" s="34"/>
      <c r="G331" s="35"/>
      <c r="H331" s="35"/>
      <c r="I331" s="35"/>
      <c r="J331" s="35"/>
      <c r="L331" s="30"/>
      <c r="M331" s="30"/>
      <c r="N331" s="31"/>
    </row>
    <row r="332" spans="1:14" s="29" customFormat="1" ht="13.5" customHeight="1">
      <c r="A332" s="25">
        <v>323</v>
      </c>
      <c r="B332" s="26"/>
      <c r="C332" s="26"/>
      <c r="D332" s="27"/>
      <c r="E332" s="27"/>
      <c r="F332" s="27"/>
      <c r="G332" s="28"/>
      <c r="H332" s="28"/>
      <c r="I332" s="28"/>
      <c r="J332" s="28"/>
      <c r="L332" s="30"/>
      <c r="M332" s="30"/>
      <c r="N332" s="31"/>
    </row>
    <row r="333" spans="1:14" s="29" customFormat="1" ht="13.5" customHeight="1">
      <c r="A333" s="32">
        <v>324</v>
      </c>
      <c r="B333" s="33"/>
      <c r="C333" s="33"/>
      <c r="D333" s="34"/>
      <c r="E333" s="34"/>
      <c r="F333" s="34"/>
      <c r="G333" s="35"/>
      <c r="H333" s="35"/>
      <c r="I333" s="35"/>
      <c r="J333" s="35"/>
      <c r="L333" s="30"/>
      <c r="M333" s="30"/>
      <c r="N333" s="31"/>
    </row>
    <row r="334" spans="1:14" s="29" customFormat="1" ht="13.5" customHeight="1">
      <c r="A334" s="25">
        <v>325</v>
      </c>
      <c r="B334" s="26"/>
      <c r="C334" s="26"/>
      <c r="D334" s="27"/>
      <c r="E334" s="27"/>
      <c r="F334" s="27"/>
      <c r="G334" s="28"/>
      <c r="H334" s="28"/>
      <c r="I334" s="28"/>
      <c r="J334" s="28"/>
      <c r="L334" s="30"/>
      <c r="M334" s="30"/>
      <c r="N334" s="31"/>
    </row>
    <row r="335" spans="1:14" s="29" customFormat="1" ht="13.5" customHeight="1">
      <c r="A335" s="32">
        <v>326</v>
      </c>
      <c r="B335" s="33"/>
      <c r="C335" s="33"/>
      <c r="D335" s="34"/>
      <c r="E335" s="34"/>
      <c r="F335" s="34"/>
      <c r="G335" s="35"/>
      <c r="H335" s="35"/>
      <c r="I335" s="35"/>
      <c r="J335" s="35"/>
      <c r="L335" s="30"/>
      <c r="M335" s="30"/>
      <c r="N335" s="31"/>
    </row>
    <row r="336" spans="1:14" s="29" customFormat="1" ht="13.5" customHeight="1">
      <c r="A336" s="25">
        <v>327</v>
      </c>
      <c r="B336" s="26"/>
      <c r="C336" s="26"/>
      <c r="D336" s="27"/>
      <c r="E336" s="27"/>
      <c r="F336" s="27"/>
      <c r="G336" s="28"/>
      <c r="H336" s="28"/>
      <c r="I336" s="28"/>
      <c r="J336" s="28"/>
      <c r="L336" s="30"/>
      <c r="M336" s="30"/>
      <c r="N336" s="31"/>
    </row>
    <row r="337" spans="1:14" s="29" customFormat="1" ht="13.5" customHeight="1">
      <c r="A337" s="32">
        <v>328</v>
      </c>
      <c r="B337" s="33"/>
      <c r="C337" s="33"/>
      <c r="D337" s="34"/>
      <c r="E337" s="34"/>
      <c r="F337" s="34"/>
      <c r="G337" s="35"/>
      <c r="H337" s="35"/>
      <c r="I337" s="35"/>
      <c r="J337" s="35"/>
      <c r="L337" s="30"/>
      <c r="M337" s="30"/>
      <c r="N337" s="31"/>
    </row>
    <row r="338" spans="1:14" s="29" customFormat="1" ht="13.5" customHeight="1">
      <c r="A338" s="25">
        <v>329</v>
      </c>
      <c r="B338" s="26"/>
      <c r="C338" s="26"/>
      <c r="D338" s="27"/>
      <c r="E338" s="27"/>
      <c r="F338" s="27"/>
      <c r="G338" s="28"/>
      <c r="H338" s="28"/>
      <c r="I338" s="28"/>
      <c r="J338" s="28"/>
      <c r="L338" s="30"/>
      <c r="M338" s="30"/>
      <c r="N338" s="31"/>
    </row>
    <row r="339" spans="1:14" s="29" customFormat="1" ht="13.5" customHeight="1">
      <c r="A339" s="32">
        <v>330</v>
      </c>
      <c r="B339" s="33"/>
      <c r="C339" s="33"/>
      <c r="D339" s="34"/>
      <c r="E339" s="34"/>
      <c r="F339" s="34"/>
      <c r="G339" s="35"/>
      <c r="H339" s="35"/>
      <c r="I339" s="35"/>
      <c r="J339" s="35"/>
      <c r="L339" s="30"/>
      <c r="M339" s="30"/>
      <c r="N339" s="31"/>
    </row>
    <row r="340" spans="1:14" s="29" customFormat="1" ht="13.5" customHeight="1">
      <c r="A340" s="25">
        <v>331</v>
      </c>
      <c r="B340" s="26"/>
      <c r="C340" s="26"/>
      <c r="D340" s="27"/>
      <c r="E340" s="27"/>
      <c r="F340" s="27"/>
      <c r="G340" s="28"/>
      <c r="H340" s="28"/>
      <c r="I340" s="28"/>
      <c r="J340" s="28"/>
      <c r="L340" s="30"/>
      <c r="M340" s="30"/>
      <c r="N340" s="31"/>
    </row>
    <row r="341" spans="1:14" s="29" customFormat="1" ht="13.5" customHeight="1">
      <c r="A341" s="32">
        <v>332</v>
      </c>
      <c r="B341" s="33"/>
      <c r="C341" s="33"/>
      <c r="D341" s="34"/>
      <c r="E341" s="34"/>
      <c r="F341" s="34"/>
      <c r="G341" s="35"/>
      <c r="H341" s="35"/>
      <c r="I341" s="35"/>
      <c r="J341" s="35"/>
      <c r="L341" s="30"/>
      <c r="M341" s="30"/>
      <c r="N341" s="31"/>
    </row>
    <row r="342" spans="1:14" s="29" customFormat="1" ht="13.5" customHeight="1">
      <c r="A342" s="25">
        <v>333</v>
      </c>
      <c r="B342" s="26"/>
      <c r="C342" s="26"/>
      <c r="D342" s="27"/>
      <c r="E342" s="27"/>
      <c r="F342" s="27"/>
      <c r="G342" s="28"/>
      <c r="H342" s="28"/>
      <c r="I342" s="28"/>
      <c r="J342" s="28"/>
      <c r="L342" s="30"/>
      <c r="M342" s="30"/>
      <c r="N342" s="31"/>
    </row>
    <row r="343" spans="1:14" s="29" customFormat="1" ht="13.5" customHeight="1">
      <c r="A343" s="32">
        <v>334</v>
      </c>
      <c r="B343" s="33"/>
      <c r="C343" s="33"/>
      <c r="D343" s="34"/>
      <c r="E343" s="34"/>
      <c r="F343" s="34"/>
      <c r="G343" s="35"/>
      <c r="H343" s="35"/>
      <c r="I343" s="35"/>
      <c r="J343" s="35"/>
      <c r="L343" s="30"/>
      <c r="M343" s="30"/>
      <c r="N343" s="31"/>
    </row>
    <row r="344" spans="1:14" s="29" customFormat="1" ht="13.5" customHeight="1">
      <c r="A344" s="25">
        <v>335</v>
      </c>
      <c r="B344" s="26"/>
      <c r="C344" s="26"/>
      <c r="D344" s="27"/>
      <c r="E344" s="27"/>
      <c r="F344" s="27"/>
      <c r="G344" s="28"/>
      <c r="H344" s="28"/>
      <c r="I344" s="28"/>
      <c r="J344" s="28"/>
      <c r="L344" s="30"/>
      <c r="M344" s="30"/>
      <c r="N344" s="31"/>
    </row>
    <row r="345" spans="1:14" s="29" customFormat="1" ht="13.5" customHeight="1">
      <c r="A345" s="32">
        <v>336</v>
      </c>
      <c r="B345" s="33"/>
      <c r="C345" s="33"/>
      <c r="D345" s="34"/>
      <c r="E345" s="34"/>
      <c r="F345" s="34"/>
      <c r="G345" s="35"/>
      <c r="H345" s="35"/>
      <c r="I345" s="35"/>
      <c r="J345" s="35"/>
      <c r="L345" s="30"/>
      <c r="M345" s="30"/>
      <c r="N345" s="31"/>
    </row>
    <row r="346" spans="1:14" s="29" customFormat="1" ht="13.5" customHeight="1">
      <c r="A346" s="25">
        <v>337</v>
      </c>
      <c r="B346" s="26"/>
      <c r="C346" s="26"/>
      <c r="D346" s="27"/>
      <c r="E346" s="27"/>
      <c r="F346" s="27"/>
      <c r="G346" s="28"/>
      <c r="H346" s="28"/>
      <c r="I346" s="28"/>
      <c r="J346" s="28"/>
      <c r="L346" s="30"/>
      <c r="M346" s="30"/>
      <c r="N346" s="31"/>
    </row>
    <row r="347" spans="1:14" s="29" customFormat="1" ht="13.5" customHeight="1">
      <c r="A347" s="32">
        <v>338</v>
      </c>
      <c r="B347" s="33"/>
      <c r="C347" s="33"/>
      <c r="D347" s="34"/>
      <c r="E347" s="34"/>
      <c r="F347" s="34"/>
      <c r="G347" s="35"/>
      <c r="H347" s="35"/>
      <c r="I347" s="35"/>
      <c r="J347" s="35"/>
      <c r="L347" s="30"/>
      <c r="M347" s="30"/>
      <c r="N347" s="31"/>
    </row>
    <row r="348" spans="1:14" s="29" customFormat="1" ht="13.5" customHeight="1">
      <c r="A348" s="25">
        <v>339</v>
      </c>
      <c r="B348" s="26"/>
      <c r="C348" s="26"/>
      <c r="D348" s="27"/>
      <c r="E348" s="27"/>
      <c r="F348" s="27"/>
      <c r="G348" s="28"/>
      <c r="H348" s="28"/>
      <c r="I348" s="28"/>
      <c r="J348" s="28"/>
      <c r="L348" s="30"/>
      <c r="M348" s="30"/>
      <c r="N348" s="31"/>
    </row>
    <row r="349" spans="1:14" s="29" customFormat="1" ht="13.5" customHeight="1">
      <c r="A349" s="32">
        <v>340</v>
      </c>
      <c r="B349" s="33"/>
      <c r="C349" s="33"/>
      <c r="D349" s="34"/>
      <c r="E349" s="34"/>
      <c r="F349" s="34"/>
      <c r="G349" s="35"/>
      <c r="H349" s="35"/>
      <c r="I349" s="35"/>
      <c r="J349" s="35"/>
      <c r="L349" s="30"/>
      <c r="M349" s="30"/>
      <c r="N349" s="31"/>
    </row>
    <row r="350" spans="1:14" s="29" customFormat="1" ht="13.5" customHeight="1">
      <c r="A350" s="25">
        <v>341</v>
      </c>
      <c r="B350" s="26"/>
      <c r="C350" s="26"/>
      <c r="D350" s="27"/>
      <c r="E350" s="27"/>
      <c r="F350" s="27"/>
      <c r="G350" s="28"/>
      <c r="H350" s="28"/>
      <c r="I350" s="28"/>
      <c r="J350" s="28"/>
      <c r="L350" s="30"/>
      <c r="M350" s="30"/>
      <c r="N350" s="31"/>
    </row>
    <row r="351" spans="1:14" s="29" customFormat="1" ht="13.5" customHeight="1">
      <c r="A351" s="32">
        <v>342</v>
      </c>
      <c r="B351" s="33"/>
      <c r="C351" s="33"/>
      <c r="D351" s="34"/>
      <c r="E351" s="34"/>
      <c r="F351" s="34"/>
      <c r="G351" s="35"/>
      <c r="H351" s="35"/>
      <c r="I351" s="35"/>
      <c r="J351" s="35"/>
      <c r="L351" s="30"/>
      <c r="M351" s="30"/>
      <c r="N351" s="31"/>
    </row>
    <row r="352" spans="1:14" s="29" customFormat="1" ht="13.5" customHeight="1">
      <c r="A352" s="25">
        <v>343</v>
      </c>
      <c r="B352" s="26"/>
      <c r="C352" s="26"/>
      <c r="D352" s="27"/>
      <c r="E352" s="27"/>
      <c r="F352" s="27"/>
      <c r="G352" s="28"/>
      <c r="H352" s="28"/>
      <c r="I352" s="28"/>
      <c r="J352" s="28"/>
      <c r="L352" s="30"/>
      <c r="M352" s="30"/>
      <c r="N352" s="31"/>
    </row>
    <row r="353" spans="1:14" s="29" customFormat="1" ht="13.5" customHeight="1">
      <c r="A353" s="32">
        <v>344</v>
      </c>
      <c r="B353" s="33"/>
      <c r="C353" s="33"/>
      <c r="D353" s="34"/>
      <c r="E353" s="34"/>
      <c r="F353" s="34"/>
      <c r="G353" s="35"/>
      <c r="H353" s="35"/>
      <c r="I353" s="35"/>
      <c r="J353" s="35"/>
      <c r="L353" s="30"/>
      <c r="M353" s="30"/>
      <c r="N353" s="31"/>
    </row>
    <row r="354" spans="1:14" s="29" customFormat="1" ht="13.5" customHeight="1">
      <c r="A354" s="25">
        <v>345</v>
      </c>
      <c r="B354" s="26"/>
      <c r="C354" s="26"/>
      <c r="D354" s="27"/>
      <c r="E354" s="27"/>
      <c r="F354" s="27"/>
      <c r="G354" s="28"/>
      <c r="H354" s="28"/>
      <c r="I354" s="28"/>
      <c r="J354" s="28"/>
      <c r="L354" s="30"/>
      <c r="M354" s="30"/>
      <c r="N354" s="31"/>
    </row>
    <row r="355" spans="1:14" s="29" customFormat="1" ht="13.5" customHeight="1">
      <c r="A355" s="32">
        <v>346</v>
      </c>
      <c r="B355" s="33"/>
      <c r="C355" s="33"/>
      <c r="D355" s="34"/>
      <c r="E355" s="34"/>
      <c r="F355" s="34"/>
      <c r="G355" s="35"/>
      <c r="H355" s="35"/>
      <c r="I355" s="35"/>
      <c r="J355" s="35"/>
      <c r="L355" s="30"/>
      <c r="M355" s="30"/>
      <c r="N355" s="31"/>
    </row>
    <row r="356" spans="1:14" s="29" customFormat="1" ht="13.5" customHeight="1">
      <c r="A356" s="25">
        <v>347</v>
      </c>
      <c r="B356" s="26"/>
      <c r="C356" s="26"/>
      <c r="D356" s="27"/>
      <c r="E356" s="27"/>
      <c r="F356" s="27"/>
      <c r="G356" s="28"/>
      <c r="H356" s="28"/>
      <c r="I356" s="28"/>
      <c r="J356" s="28"/>
      <c r="L356" s="30"/>
      <c r="M356" s="30"/>
      <c r="N356" s="31"/>
    </row>
    <row r="357" spans="1:14" s="29" customFormat="1" ht="13.5" customHeight="1">
      <c r="A357" s="32">
        <v>348</v>
      </c>
      <c r="B357" s="33"/>
      <c r="C357" s="33"/>
      <c r="D357" s="34"/>
      <c r="E357" s="34"/>
      <c r="F357" s="34"/>
      <c r="G357" s="35"/>
      <c r="H357" s="35"/>
      <c r="I357" s="35"/>
      <c r="J357" s="35"/>
      <c r="L357" s="30"/>
      <c r="M357" s="30"/>
      <c r="N357" s="31"/>
    </row>
    <row r="358" spans="1:14" s="29" customFormat="1" ht="13.5" customHeight="1">
      <c r="A358" s="25">
        <v>349</v>
      </c>
      <c r="B358" s="26"/>
      <c r="C358" s="26"/>
      <c r="D358" s="27"/>
      <c r="E358" s="27"/>
      <c r="F358" s="27"/>
      <c r="G358" s="28"/>
      <c r="H358" s="28"/>
      <c r="I358" s="28"/>
      <c r="J358" s="28"/>
      <c r="L358" s="30"/>
      <c r="M358" s="30"/>
      <c r="N358" s="31"/>
    </row>
    <row r="359" spans="1:14" s="29" customFormat="1" ht="13.5" customHeight="1">
      <c r="A359" s="32">
        <v>350</v>
      </c>
      <c r="B359" s="33"/>
      <c r="C359" s="33"/>
      <c r="D359" s="34"/>
      <c r="E359" s="34"/>
      <c r="F359" s="34"/>
      <c r="G359" s="35"/>
      <c r="H359" s="35"/>
      <c r="I359" s="35"/>
      <c r="J359" s="35"/>
      <c r="L359" s="30"/>
      <c r="M359" s="30"/>
      <c r="N359" s="31"/>
    </row>
    <row r="360" spans="1:14" s="29" customFormat="1" ht="13.5" customHeight="1">
      <c r="A360" s="25">
        <v>351</v>
      </c>
      <c r="B360" s="26"/>
      <c r="C360" s="26"/>
      <c r="D360" s="27"/>
      <c r="E360" s="27"/>
      <c r="F360" s="27"/>
      <c r="G360" s="28"/>
      <c r="H360" s="28"/>
      <c r="I360" s="28"/>
      <c r="J360" s="28"/>
      <c r="L360" s="30"/>
      <c r="M360" s="30"/>
      <c r="N360" s="31"/>
    </row>
    <row r="361" spans="1:14" s="29" customFormat="1" ht="13.5" customHeight="1">
      <c r="A361" s="32">
        <v>352</v>
      </c>
      <c r="B361" s="33"/>
      <c r="C361" s="33"/>
      <c r="D361" s="34"/>
      <c r="E361" s="34"/>
      <c r="F361" s="34"/>
      <c r="G361" s="35"/>
      <c r="H361" s="35"/>
      <c r="I361" s="35"/>
      <c r="J361" s="35"/>
      <c r="L361" s="30">
        <f t="shared" ref="L361:L424" si="10">COUNTIF(H361,"Otro tema")</f>
        <v>0</v>
      </c>
      <c r="M361" s="30">
        <f>IF(L361=0,0,SUM($L$10:L361))</f>
        <v>0</v>
      </c>
      <c r="N361" s="31">
        <f t="shared" ref="N361:N424" si="11">I361</f>
        <v>0</v>
      </c>
    </row>
    <row r="362" spans="1:14" s="29" customFormat="1" ht="13.5" customHeight="1">
      <c r="A362" s="25">
        <v>353</v>
      </c>
      <c r="B362" s="26"/>
      <c r="C362" s="26"/>
      <c r="D362" s="27"/>
      <c r="E362" s="27"/>
      <c r="F362" s="27"/>
      <c r="G362" s="28"/>
      <c r="H362" s="28"/>
      <c r="I362" s="28"/>
      <c r="J362" s="28"/>
      <c r="L362" s="30">
        <f t="shared" si="10"/>
        <v>0</v>
      </c>
      <c r="M362" s="30">
        <f>IF(L362=0,0,SUM($L$10:L362))</f>
        <v>0</v>
      </c>
      <c r="N362" s="31">
        <f t="shared" si="11"/>
        <v>0</v>
      </c>
    </row>
    <row r="363" spans="1:14" s="29" customFormat="1" ht="13.5" customHeight="1">
      <c r="A363" s="32">
        <v>354</v>
      </c>
      <c r="B363" s="33"/>
      <c r="C363" s="33"/>
      <c r="D363" s="34"/>
      <c r="E363" s="34"/>
      <c r="F363" s="34"/>
      <c r="G363" s="35"/>
      <c r="H363" s="35"/>
      <c r="I363" s="35"/>
      <c r="J363" s="35"/>
      <c r="L363" s="30">
        <f t="shared" si="10"/>
        <v>0</v>
      </c>
      <c r="M363" s="30">
        <f>IF(L363=0,0,SUM($L$10:L363))</f>
        <v>0</v>
      </c>
      <c r="N363" s="31">
        <f t="shared" si="11"/>
        <v>0</v>
      </c>
    </row>
    <row r="364" spans="1:14" s="29" customFormat="1" ht="13.5" customHeight="1">
      <c r="A364" s="25">
        <v>355</v>
      </c>
      <c r="B364" s="26"/>
      <c r="C364" s="26"/>
      <c r="D364" s="27"/>
      <c r="E364" s="27"/>
      <c r="F364" s="27"/>
      <c r="G364" s="28"/>
      <c r="H364" s="28"/>
      <c r="I364" s="28"/>
      <c r="J364" s="28"/>
      <c r="L364" s="30">
        <f t="shared" si="10"/>
        <v>0</v>
      </c>
      <c r="M364" s="30">
        <f>IF(L364=0,0,SUM($L$10:L364))</f>
        <v>0</v>
      </c>
      <c r="N364" s="31">
        <f t="shared" si="11"/>
        <v>0</v>
      </c>
    </row>
    <row r="365" spans="1:14" s="29" customFormat="1" ht="13.5" customHeight="1">
      <c r="A365" s="32">
        <v>356</v>
      </c>
      <c r="B365" s="33"/>
      <c r="C365" s="33"/>
      <c r="D365" s="34"/>
      <c r="E365" s="34"/>
      <c r="F365" s="34"/>
      <c r="G365" s="35"/>
      <c r="H365" s="35"/>
      <c r="I365" s="35"/>
      <c r="J365" s="35"/>
      <c r="L365" s="30">
        <f t="shared" si="10"/>
        <v>0</v>
      </c>
      <c r="M365" s="30">
        <f>IF(L365=0,0,SUM($L$10:L365))</f>
        <v>0</v>
      </c>
      <c r="N365" s="31">
        <f t="shared" si="11"/>
        <v>0</v>
      </c>
    </row>
    <row r="366" spans="1:14" s="29" customFormat="1" ht="13.5" customHeight="1">
      <c r="A366" s="25">
        <v>357</v>
      </c>
      <c r="B366" s="26"/>
      <c r="C366" s="26"/>
      <c r="D366" s="27"/>
      <c r="E366" s="27"/>
      <c r="F366" s="27"/>
      <c r="G366" s="28"/>
      <c r="H366" s="28"/>
      <c r="I366" s="28"/>
      <c r="J366" s="28"/>
      <c r="L366" s="30">
        <f t="shared" si="10"/>
        <v>0</v>
      </c>
      <c r="M366" s="30">
        <f>IF(L366=0,0,SUM($L$10:L366))</f>
        <v>0</v>
      </c>
      <c r="N366" s="31">
        <f t="shared" si="11"/>
        <v>0</v>
      </c>
    </row>
    <row r="367" spans="1:14" s="29" customFormat="1" ht="13.5" customHeight="1">
      <c r="A367" s="32">
        <v>358</v>
      </c>
      <c r="B367" s="33"/>
      <c r="C367" s="33"/>
      <c r="D367" s="34"/>
      <c r="E367" s="34"/>
      <c r="F367" s="34"/>
      <c r="G367" s="35"/>
      <c r="H367" s="35"/>
      <c r="I367" s="35"/>
      <c r="J367" s="35"/>
      <c r="L367" s="30">
        <f t="shared" si="10"/>
        <v>0</v>
      </c>
      <c r="M367" s="30">
        <f>IF(L367=0,0,SUM($L$10:L367))</f>
        <v>0</v>
      </c>
      <c r="N367" s="31">
        <f t="shared" si="11"/>
        <v>0</v>
      </c>
    </row>
    <row r="368" spans="1:14" s="29" customFormat="1" ht="13.5" customHeight="1">
      <c r="A368" s="25">
        <v>359</v>
      </c>
      <c r="B368" s="26"/>
      <c r="C368" s="26"/>
      <c r="D368" s="27"/>
      <c r="E368" s="27"/>
      <c r="F368" s="27"/>
      <c r="G368" s="28"/>
      <c r="H368" s="28"/>
      <c r="I368" s="28"/>
      <c r="J368" s="28"/>
      <c r="L368" s="30">
        <f t="shared" si="10"/>
        <v>0</v>
      </c>
      <c r="M368" s="30">
        <f>IF(L368=0,0,SUM($L$10:L368))</f>
        <v>0</v>
      </c>
      <c r="N368" s="31">
        <f t="shared" si="11"/>
        <v>0</v>
      </c>
    </row>
    <row r="369" spans="1:14" s="29" customFormat="1" ht="13.5" customHeight="1">
      <c r="A369" s="32">
        <v>360</v>
      </c>
      <c r="B369" s="33"/>
      <c r="C369" s="33"/>
      <c r="D369" s="34"/>
      <c r="E369" s="34"/>
      <c r="F369" s="34"/>
      <c r="G369" s="35"/>
      <c r="H369" s="35"/>
      <c r="I369" s="35"/>
      <c r="J369" s="35"/>
      <c r="L369" s="30">
        <f t="shared" si="10"/>
        <v>0</v>
      </c>
      <c r="M369" s="30">
        <f>IF(L369=0,0,SUM($L$10:L369))</f>
        <v>0</v>
      </c>
      <c r="N369" s="31">
        <f t="shared" si="11"/>
        <v>0</v>
      </c>
    </row>
    <row r="370" spans="1:14" s="29" customFormat="1" ht="13.5" customHeight="1">
      <c r="A370" s="25">
        <v>361</v>
      </c>
      <c r="B370" s="26"/>
      <c r="C370" s="26"/>
      <c r="D370" s="27"/>
      <c r="E370" s="27"/>
      <c r="F370" s="27"/>
      <c r="G370" s="28"/>
      <c r="H370" s="28"/>
      <c r="I370" s="28"/>
      <c r="J370" s="28"/>
      <c r="L370" s="30">
        <f t="shared" si="10"/>
        <v>0</v>
      </c>
      <c r="M370" s="30">
        <f>IF(L370=0,0,SUM($L$10:L370))</f>
        <v>0</v>
      </c>
      <c r="N370" s="31">
        <f t="shared" si="11"/>
        <v>0</v>
      </c>
    </row>
    <row r="371" spans="1:14" s="29" customFormat="1" ht="13.5" customHeight="1">
      <c r="A371" s="32">
        <v>362</v>
      </c>
      <c r="B371" s="33"/>
      <c r="C371" s="33"/>
      <c r="D371" s="34"/>
      <c r="E371" s="34"/>
      <c r="F371" s="34"/>
      <c r="G371" s="35"/>
      <c r="H371" s="35"/>
      <c r="I371" s="35"/>
      <c r="J371" s="35"/>
      <c r="L371" s="30">
        <f t="shared" si="10"/>
        <v>0</v>
      </c>
      <c r="M371" s="30">
        <f>IF(L371=0,0,SUM($L$10:L371))</f>
        <v>0</v>
      </c>
      <c r="N371" s="31">
        <f t="shared" si="11"/>
        <v>0</v>
      </c>
    </row>
    <row r="372" spans="1:14" s="29" customFormat="1" ht="13.5" customHeight="1">
      <c r="A372" s="25">
        <v>363</v>
      </c>
      <c r="B372" s="26"/>
      <c r="C372" s="26"/>
      <c r="D372" s="27"/>
      <c r="E372" s="27"/>
      <c r="F372" s="27"/>
      <c r="G372" s="28"/>
      <c r="H372" s="28"/>
      <c r="I372" s="28"/>
      <c r="J372" s="28"/>
      <c r="L372" s="30">
        <f t="shared" si="10"/>
        <v>0</v>
      </c>
      <c r="M372" s="30">
        <f>IF(L372=0,0,SUM($L$10:L372))</f>
        <v>0</v>
      </c>
      <c r="N372" s="31">
        <f t="shared" si="11"/>
        <v>0</v>
      </c>
    </row>
    <row r="373" spans="1:14" s="29" customFormat="1" ht="13.5" customHeight="1">
      <c r="A373" s="32">
        <v>364</v>
      </c>
      <c r="B373" s="33"/>
      <c r="C373" s="33"/>
      <c r="D373" s="34"/>
      <c r="E373" s="34"/>
      <c r="F373" s="34"/>
      <c r="G373" s="35"/>
      <c r="H373" s="35"/>
      <c r="I373" s="35"/>
      <c r="J373" s="35"/>
      <c r="L373" s="30">
        <f t="shared" si="10"/>
        <v>0</v>
      </c>
      <c r="M373" s="30">
        <f>IF(L373=0,0,SUM($L$10:L373))</f>
        <v>0</v>
      </c>
      <c r="N373" s="31">
        <f t="shared" si="11"/>
        <v>0</v>
      </c>
    </row>
    <row r="374" spans="1:14" s="29" customFormat="1" ht="13.5" customHeight="1">
      <c r="A374" s="25">
        <v>365</v>
      </c>
      <c r="B374" s="26"/>
      <c r="C374" s="26"/>
      <c r="D374" s="27"/>
      <c r="E374" s="27"/>
      <c r="F374" s="27"/>
      <c r="G374" s="28"/>
      <c r="H374" s="28"/>
      <c r="I374" s="28"/>
      <c r="J374" s="28"/>
      <c r="L374" s="30">
        <f t="shared" si="10"/>
        <v>0</v>
      </c>
      <c r="M374" s="30">
        <f>IF(L374=0,0,SUM($L$10:L374))</f>
        <v>0</v>
      </c>
      <c r="N374" s="31">
        <f t="shared" si="11"/>
        <v>0</v>
      </c>
    </row>
    <row r="375" spans="1:14" s="29" customFormat="1" ht="13.5" customHeight="1">
      <c r="A375" s="32">
        <v>366</v>
      </c>
      <c r="B375" s="33"/>
      <c r="C375" s="33"/>
      <c r="D375" s="34"/>
      <c r="E375" s="34"/>
      <c r="F375" s="34"/>
      <c r="G375" s="35"/>
      <c r="H375" s="35"/>
      <c r="I375" s="35"/>
      <c r="J375" s="35"/>
      <c r="L375" s="30">
        <f t="shared" si="10"/>
        <v>0</v>
      </c>
      <c r="M375" s="30">
        <f>IF(L375=0,0,SUM($L$10:L375))</f>
        <v>0</v>
      </c>
      <c r="N375" s="31">
        <f t="shared" si="11"/>
        <v>0</v>
      </c>
    </row>
    <row r="376" spans="1:14" s="29" customFormat="1" ht="13.5" customHeight="1">
      <c r="A376" s="25">
        <v>367</v>
      </c>
      <c r="B376" s="26"/>
      <c r="C376" s="26"/>
      <c r="D376" s="27"/>
      <c r="E376" s="27"/>
      <c r="F376" s="27"/>
      <c r="G376" s="28"/>
      <c r="H376" s="28"/>
      <c r="I376" s="28"/>
      <c r="J376" s="28"/>
      <c r="L376" s="30">
        <f t="shared" si="10"/>
        <v>0</v>
      </c>
      <c r="M376" s="30">
        <f>IF(L376=0,0,SUM($L$10:L376))</f>
        <v>0</v>
      </c>
      <c r="N376" s="31">
        <f t="shared" si="11"/>
        <v>0</v>
      </c>
    </row>
    <row r="377" spans="1:14" s="29" customFormat="1" ht="13.5" customHeight="1">
      <c r="A377" s="32">
        <v>368</v>
      </c>
      <c r="B377" s="33"/>
      <c r="C377" s="33"/>
      <c r="D377" s="34"/>
      <c r="E377" s="34"/>
      <c r="F377" s="34"/>
      <c r="G377" s="35"/>
      <c r="H377" s="35"/>
      <c r="I377" s="35"/>
      <c r="J377" s="35"/>
      <c r="L377" s="30">
        <f t="shared" si="10"/>
        <v>0</v>
      </c>
      <c r="M377" s="30">
        <f>IF(L377=0,0,SUM($L$10:L377))</f>
        <v>0</v>
      </c>
      <c r="N377" s="31">
        <f t="shared" si="11"/>
        <v>0</v>
      </c>
    </row>
    <row r="378" spans="1:14" s="29" customFormat="1" ht="13.5" customHeight="1">
      <c r="A378" s="25">
        <v>369</v>
      </c>
      <c r="B378" s="26"/>
      <c r="C378" s="26"/>
      <c r="D378" s="27"/>
      <c r="E378" s="27"/>
      <c r="F378" s="27"/>
      <c r="G378" s="28"/>
      <c r="H378" s="28"/>
      <c r="I378" s="28"/>
      <c r="J378" s="28"/>
      <c r="L378" s="30">
        <f t="shared" si="10"/>
        <v>0</v>
      </c>
      <c r="M378" s="30">
        <f>IF(L378=0,0,SUM($L$10:L378))</f>
        <v>0</v>
      </c>
      <c r="N378" s="31">
        <f t="shared" si="11"/>
        <v>0</v>
      </c>
    </row>
    <row r="379" spans="1:14" s="29" customFormat="1" ht="13.5" customHeight="1">
      <c r="A379" s="32">
        <v>370</v>
      </c>
      <c r="B379" s="33"/>
      <c r="C379" s="33"/>
      <c r="D379" s="34"/>
      <c r="E379" s="34"/>
      <c r="F379" s="34"/>
      <c r="G379" s="35"/>
      <c r="H379" s="35"/>
      <c r="I379" s="35"/>
      <c r="J379" s="35"/>
      <c r="L379" s="30">
        <f t="shared" si="10"/>
        <v>0</v>
      </c>
      <c r="M379" s="30">
        <f>IF(L379=0,0,SUM($L$10:L379))</f>
        <v>0</v>
      </c>
      <c r="N379" s="31">
        <f t="shared" si="11"/>
        <v>0</v>
      </c>
    </row>
    <row r="380" spans="1:14" s="29" customFormat="1" ht="13.5" customHeight="1">
      <c r="A380" s="25">
        <v>371</v>
      </c>
      <c r="B380" s="26"/>
      <c r="C380" s="26"/>
      <c r="D380" s="27"/>
      <c r="E380" s="27"/>
      <c r="F380" s="27"/>
      <c r="G380" s="28"/>
      <c r="H380" s="28"/>
      <c r="I380" s="28"/>
      <c r="J380" s="28"/>
      <c r="L380" s="30">
        <f t="shared" si="10"/>
        <v>0</v>
      </c>
      <c r="M380" s="30">
        <f>IF(L380=0,0,SUM($L$10:L380))</f>
        <v>0</v>
      </c>
      <c r="N380" s="31">
        <f t="shared" si="11"/>
        <v>0</v>
      </c>
    </row>
    <row r="381" spans="1:14" s="29" customFormat="1" ht="13.5" customHeight="1">
      <c r="A381" s="32">
        <v>372</v>
      </c>
      <c r="B381" s="33"/>
      <c r="C381" s="33"/>
      <c r="D381" s="34"/>
      <c r="E381" s="34"/>
      <c r="F381" s="34"/>
      <c r="G381" s="35"/>
      <c r="H381" s="35"/>
      <c r="I381" s="35"/>
      <c r="J381" s="35"/>
      <c r="L381" s="30">
        <f t="shared" si="10"/>
        <v>0</v>
      </c>
      <c r="M381" s="30">
        <f>IF(L381=0,0,SUM($L$10:L381))</f>
        <v>0</v>
      </c>
      <c r="N381" s="31">
        <f t="shared" si="11"/>
        <v>0</v>
      </c>
    </row>
    <row r="382" spans="1:14" s="29" customFormat="1" ht="13.5" customHeight="1">
      <c r="A382" s="25">
        <v>373</v>
      </c>
      <c r="B382" s="26"/>
      <c r="C382" s="26"/>
      <c r="D382" s="27"/>
      <c r="E382" s="27"/>
      <c r="F382" s="27"/>
      <c r="G382" s="28"/>
      <c r="H382" s="28"/>
      <c r="I382" s="28"/>
      <c r="J382" s="28"/>
      <c r="L382" s="30">
        <f t="shared" si="10"/>
        <v>0</v>
      </c>
      <c r="M382" s="30">
        <f>IF(L382=0,0,SUM($L$10:L382))</f>
        <v>0</v>
      </c>
      <c r="N382" s="31">
        <f t="shared" si="11"/>
        <v>0</v>
      </c>
    </row>
    <row r="383" spans="1:14" s="29" customFormat="1" ht="13.5" customHeight="1">
      <c r="A383" s="32">
        <v>374</v>
      </c>
      <c r="B383" s="33"/>
      <c r="C383" s="33"/>
      <c r="D383" s="34"/>
      <c r="E383" s="34"/>
      <c r="F383" s="34"/>
      <c r="G383" s="35"/>
      <c r="H383" s="35"/>
      <c r="I383" s="35"/>
      <c r="J383" s="35"/>
      <c r="L383" s="30">
        <f t="shared" si="10"/>
        <v>0</v>
      </c>
      <c r="M383" s="30">
        <f>IF(L383=0,0,SUM($L$10:L383))</f>
        <v>0</v>
      </c>
      <c r="N383" s="31">
        <f t="shared" si="11"/>
        <v>0</v>
      </c>
    </row>
    <row r="384" spans="1:14" s="29" customFormat="1" ht="13.5" customHeight="1">
      <c r="A384" s="25">
        <v>375</v>
      </c>
      <c r="B384" s="26"/>
      <c r="C384" s="26"/>
      <c r="D384" s="27"/>
      <c r="E384" s="27"/>
      <c r="F384" s="27"/>
      <c r="G384" s="28"/>
      <c r="H384" s="28"/>
      <c r="I384" s="28"/>
      <c r="J384" s="28"/>
      <c r="L384" s="30">
        <f t="shared" si="10"/>
        <v>0</v>
      </c>
      <c r="M384" s="30">
        <f>IF(L384=0,0,SUM($L$10:L384))</f>
        <v>0</v>
      </c>
      <c r="N384" s="31">
        <f t="shared" si="11"/>
        <v>0</v>
      </c>
    </row>
    <row r="385" spans="1:14" s="29" customFormat="1" ht="13.5" customHeight="1">
      <c r="A385" s="32">
        <v>376</v>
      </c>
      <c r="B385" s="33"/>
      <c r="C385" s="33"/>
      <c r="D385" s="34"/>
      <c r="E385" s="34"/>
      <c r="F385" s="34"/>
      <c r="G385" s="35"/>
      <c r="H385" s="35"/>
      <c r="I385" s="35"/>
      <c r="J385" s="35"/>
      <c r="L385" s="30">
        <f t="shared" si="10"/>
        <v>0</v>
      </c>
      <c r="M385" s="30">
        <f>IF(L385=0,0,SUM($L$10:L385))</f>
        <v>0</v>
      </c>
      <c r="N385" s="31">
        <f t="shared" si="11"/>
        <v>0</v>
      </c>
    </row>
    <row r="386" spans="1:14" s="29" customFormat="1" ht="13.5" customHeight="1">
      <c r="A386" s="25">
        <v>377</v>
      </c>
      <c r="B386" s="26"/>
      <c r="C386" s="26"/>
      <c r="D386" s="27"/>
      <c r="E386" s="27"/>
      <c r="F386" s="27"/>
      <c r="G386" s="28"/>
      <c r="H386" s="28"/>
      <c r="I386" s="28"/>
      <c r="J386" s="28"/>
      <c r="L386" s="30">
        <f t="shared" si="10"/>
        <v>0</v>
      </c>
      <c r="M386" s="30">
        <f>IF(L386=0,0,SUM($L$10:L386))</f>
        <v>0</v>
      </c>
      <c r="N386" s="31">
        <f t="shared" si="11"/>
        <v>0</v>
      </c>
    </row>
    <row r="387" spans="1:14" s="29" customFormat="1" ht="13.5" customHeight="1">
      <c r="A387" s="32">
        <v>378</v>
      </c>
      <c r="B387" s="33"/>
      <c r="C387" s="33"/>
      <c r="D387" s="34"/>
      <c r="E387" s="34"/>
      <c r="F387" s="34"/>
      <c r="G387" s="35"/>
      <c r="H387" s="35"/>
      <c r="I387" s="35"/>
      <c r="J387" s="35"/>
      <c r="L387" s="30">
        <f t="shared" si="10"/>
        <v>0</v>
      </c>
      <c r="M387" s="30">
        <f>IF(L387=0,0,SUM($L$10:L387))</f>
        <v>0</v>
      </c>
      <c r="N387" s="31">
        <f t="shared" si="11"/>
        <v>0</v>
      </c>
    </row>
    <row r="388" spans="1:14" s="29" customFormat="1" ht="13.5" customHeight="1">
      <c r="A388" s="25">
        <v>379</v>
      </c>
      <c r="B388" s="26"/>
      <c r="C388" s="26"/>
      <c r="D388" s="27"/>
      <c r="E388" s="27"/>
      <c r="F388" s="27"/>
      <c r="G388" s="28"/>
      <c r="H388" s="28"/>
      <c r="I388" s="28"/>
      <c r="J388" s="28"/>
      <c r="L388" s="30">
        <f t="shared" si="10"/>
        <v>0</v>
      </c>
      <c r="M388" s="30">
        <f>IF(L388=0,0,SUM($L$10:L388))</f>
        <v>0</v>
      </c>
      <c r="N388" s="31">
        <f t="shared" si="11"/>
        <v>0</v>
      </c>
    </row>
    <row r="389" spans="1:14" s="29" customFormat="1" ht="13.5" customHeight="1">
      <c r="A389" s="32">
        <v>380</v>
      </c>
      <c r="B389" s="33"/>
      <c r="C389" s="33"/>
      <c r="D389" s="34"/>
      <c r="E389" s="34"/>
      <c r="F389" s="34"/>
      <c r="G389" s="35"/>
      <c r="H389" s="35"/>
      <c r="I389" s="35"/>
      <c r="J389" s="35"/>
      <c r="L389" s="30">
        <f t="shared" si="10"/>
        <v>0</v>
      </c>
      <c r="M389" s="30">
        <f>IF(L389=0,0,SUM($L$10:L389))</f>
        <v>0</v>
      </c>
      <c r="N389" s="31">
        <f t="shared" si="11"/>
        <v>0</v>
      </c>
    </row>
    <row r="390" spans="1:14" s="29" customFormat="1" ht="13.5" customHeight="1">
      <c r="A390" s="25">
        <v>381</v>
      </c>
      <c r="B390" s="26"/>
      <c r="C390" s="26"/>
      <c r="D390" s="27"/>
      <c r="E390" s="27"/>
      <c r="F390" s="27"/>
      <c r="G390" s="28"/>
      <c r="H390" s="28"/>
      <c r="I390" s="28"/>
      <c r="J390" s="28"/>
      <c r="L390" s="30">
        <f t="shared" si="10"/>
        <v>0</v>
      </c>
      <c r="M390" s="30">
        <f>IF(L390=0,0,SUM($L$10:L390))</f>
        <v>0</v>
      </c>
      <c r="N390" s="31">
        <f t="shared" si="11"/>
        <v>0</v>
      </c>
    </row>
    <row r="391" spans="1:14" s="29" customFormat="1" ht="13.5" customHeight="1">
      <c r="A391" s="32">
        <v>382</v>
      </c>
      <c r="B391" s="33"/>
      <c r="C391" s="33"/>
      <c r="D391" s="34"/>
      <c r="E391" s="34"/>
      <c r="F391" s="34"/>
      <c r="G391" s="35"/>
      <c r="H391" s="35"/>
      <c r="I391" s="35"/>
      <c r="J391" s="35"/>
      <c r="L391" s="30">
        <f t="shared" si="10"/>
        <v>0</v>
      </c>
      <c r="M391" s="30">
        <f>IF(L391=0,0,SUM($L$10:L391))</f>
        <v>0</v>
      </c>
      <c r="N391" s="31">
        <f t="shared" si="11"/>
        <v>0</v>
      </c>
    </row>
    <row r="392" spans="1:14" s="29" customFormat="1" ht="13.5" customHeight="1">
      <c r="A392" s="25">
        <v>383</v>
      </c>
      <c r="B392" s="26"/>
      <c r="C392" s="26"/>
      <c r="D392" s="27"/>
      <c r="E392" s="27"/>
      <c r="F392" s="27"/>
      <c r="G392" s="28"/>
      <c r="H392" s="28"/>
      <c r="I392" s="28"/>
      <c r="J392" s="28"/>
      <c r="L392" s="30">
        <f t="shared" si="10"/>
        <v>0</v>
      </c>
      <c r="M392" s="30">
        <f>IF(L392=0,0,SUM($L$10:L392))</f>
        <v>0</v>
      </c>
      <c r="N392" s="31">
        <f t="shared" si="11"/>
        <v>0</v>
      </c>
    </row>
    <row r="393" spans="1:14" s="29" customFormat="1" ht="13.5" customHeight="1">
      <c r="A393" s="32">
        <v>384</v>
      </c>
      <c r="B393" s="33"/>
      <c r="C393" s="33"/>
      <c r="D393" s="34"/>
      <c r="E393" s="34"/>
      <c r="F393" s="34"/>
      <c r="G393" s="35"/>
      <c r="H393" s="35"/>
      <c r="I393" s="35"/>
      <c r="J393" s="35"/>
      <c r="L393" s="30">
        <f t="shared" si="10"/>
        <v>0</v>
      </c>
      <c r="M393" s="30">
        <f>IF(L393=0,0,SUM($L$10:L393))</f>
        <v>0</v>
      </c>
      <c r="N393" s="31">
        <f t="shared" si="11"/>
        <v>0</v>
      </c>
    </row>
    <row r="394" spans="1:14" s="29" customFormat="1" ht="13.5" customHeight="1">
      <c r="A394" s="25">
        <v>385</v>
      </c>
      <c r="B394" s="26"/>
      <c r="C394" s="26"/>
      <c r="D394" s="27"/>
      <c r="E394" s="27"/>
      <c r="F394" s="27"/>
      <c r="G394" s="28"/>
      <c r="H394" s="28"/>
      <c r="I394" s="28"/>
      <c r="J394" s="28"/>
      <c r="L394" s="30">
        <f t="shared" si="10"/>
        <v>0</v>
      </c>
      <c r="M394" s="30">
        <f>IF(L394=0,0,SUM($L$10:L394))</f>
        <v>0</v>
      </c>
      <c r="N394" s="31">
        <f t="shared" si="11"/>
        <v>0</v>
      </c>
    </row>
    <row r="395" spans="1:14" s="29" customFormat="1" ht="13.5" customHeight="1">
      <c r="A395" s="32">
        <v>386</v>
      </c>
      <c r="B395" s="33"/>
      <c r="C395" s="33"/>
      <c r="D395" s="34"/>
      <c r="E395" s="34"/>
      <c r="F395" s="34"/>
      <c r="G395" s="35"/>
      <c r="H395" s="35"/>
      <c r="I395" s="35"/>
      <c r="J395" s="35"/>
      <c r="L395" s="30">
        <f t="shared" si="10"/>
        <v>0</v>
      </c>
      <c r="M395" s="30">
        <f>IF(L395=0,0,SUM($L$10:L395))</f>
        <v>0</v>
      </c>
      <c r="N395" s="31">
        <f t="shared" si="11"/>
        <v>0</v>
      </c>
    </row>
    <row r="396" spans="1:14" s="29" customFormat="1" ht="13.5" customHeight="1">
      <c r="A396" s="25">
        <v>387</v>
      </c>
      <c r="B396" s="26"/>
      <c r="C396" s="26"/>
      <c r="D396" s="27"/>
      <c r="E396" s="27"/>
      <c r="F396" s="27"/>
      <c r="G396" s="28"/>
      <c r="H396" s="28"/>
      <c r="I396" s="28"/>
      <c r="J396" s="28"/>
      <c r="L396" s="30">
        <f t="shared" si="10"/>
        <v>0</v>
      </c>
      <c r="M396" s="30">
        <f>IF(L396=0,0,SUM($L$10:L396))</f>
        <v>0</v>
      </c>
      <c r="N396" s="31">
        <f t="shared" si="11"/>
        <v>0</v>
      </c>
    </row>
    <row r="397" spans="1:14" s="29" customFormat="1" ht="13.5" customHeight="1">
      <c r="A397" s="32">
        <v>388</v>
      </c>
      <c r="B397" s="33"/>
      <c r="C397" s="33"/>
      <c r="D397" s="34"/>
      <c r="E397" s="34"/>
      <c r="F397" s="34"/>
      <c r="G397" s="35"/>
      <c r="H397" s="35"/>
      <c r="I397" s="35"/>
      <c r="J397" s="35"/>
      <c r="L397" s="30">
        <f t="shared" si="10"/>
        <v>0</v>
      </c>
      <c r="M397" s="30">
        <f>IF(L397=0,0,SUM($L$10:L397))</f>
        <v>0</v>
      </c>
      <c r="N397" s="31">
        <f t="shared" si="11"/>
        <v>0</v>
      </c>
    </row>
    <row r="398" spans="1:14" s="29" customFormat="1" ht="13.5" customHeight="1">
      <c r="A398" s="25">
        <v>389</v>
      </c>
      <c r="B398" s="26"/>
      <c r="C398" s="26"/>
      <c r="D398" s="27"/>
      <c r="E398" s="27"/>
      <c r="F398" s="27"/>
      <c r="G398" s="28"/>
      <c r="H398" s="28"/>
      <c r="I398" s="28"/>
      <c r="J398" s="28"/>
      <c r="L398" s="30">
        <f t="shared" si="10"/>
        <v>0</v>
      </c>
      <c r="M398" s="30">
        <f>IF(L398=0,0,SUM($L$10:L398))</f>
        <v>0</v>
      </c>
      <c r="N398" s="31">
        <f t="shared" si="11"/>
        <v>0</v>
      </c>
    </row>
    <row r="399" spans="1:14" s="29" customFormat="1" ht="13.5" customHeight="1">
      <c r="A399" s="32">
        <v>390</v>
      </c>
      <c r="B399" s="33"/>
      <c r="C399" s="33"/>
      <c r="D399" s="34"/>
      <c r="E399" s="34"/>
      <c r="F399" s="34"/>
      <c r="G399" s="35"/>
      <c r="H399" s="35"/>
      <c r="I399" s="35"/>
      <c r="J399" s="35"/>
      <c r="L399" s="30">
        <f t="shared" si="10"/>
        <v>0</v>
      </c>
      <c r="M399" s="30">
        <f>IF(L399=0,0,SUM($L$10:L399))</f>
        <v>0</v>
      </c>
      <c r="N399" s="31">
        <f t="shared" si="11"/>
        <v>0</v>
      </c>
    </row>
    <row r="400" spans="1:14" s="29" customFormat="1" ht="13.5" customHeight="1">
      <c r="A400" s="25">
        <v>391</v>
      </c>
      <c r="B400" s="26"/>
      <c r="C400" s="26"/>
      <c r="D400" s="27"/>
      <c r="E400" s="27"/>
      <c r="F400" s="27"/>
      <c r="G400" s="28"/>
      <c r="H400" s="28"/>
      <c r="I400" s="28"/>
      <c r="J400" s="28"/>
      <c r="L400" s="30">
        <f t="shared" si="10"/>
        <v>0</v>
      </c>
      <c r="M400" s="30">
        <f>IF(L400=0,0,SUM($L$10:L400))</f>
        <v>0</v>
      </c>
      <c r="N400" s="31">
        <f t="shared" si="11"/>
        <v>0</v>
      </c>
    </row>
    <row r="401" spans="1:14" s="29" customFormat="1" ht="13.5" customHeight="1">
      <c r="A401" s="32">
        <v>392</v>
      </c>
      <c r="B401" s="33"/>
      <c r="C401" s="33"/>
      <c r="D401" s="34"/>
      <c r="E401" s="34"/>
      <c r="F401" s="34"/>
      <c r="G401" s="35"/>
      <c r="H401" s="35"/>
      <c r="I401" s="35"/>
      <c r="J401" s="35"/>
      <c r="L401" s="30">
        <f t="shared" si="10"/>
        <v>0</v>
      </c>
      <c r="M401" s="30">
        <f>IF(L401=0,0,SUM($L$10:L401))</f>
        <v>0</v>
      </c>
      <c r="N401" s="31">
        <f t="shared" si="11"/>
        <v>0</v>
      </c>
    </row>
    <row r="402" spans="1:14" s="29" customFormat="1" ht="13.5" customHeight="1">
      <c r="A402" s="25">
        <v>393</v>
      </c>
      <c r="B402" s="26"/>
      <c r="C402" s="26"/>
      <c r="D402" s="27"/>
      <c r="E402" s="27"/>
      <c r="F402" s="27"/>
      <c r="G402" s="28"/>
      <c r="H402" s="28"/>
      <c r="I402" s="28"/>
      <c r="J402" s="28"/>
      <c r="L402" s="30">
        <f t="shared" si="10"/>
        <v>0</v>
      </c>
      <c r="M402" s="30">
        <f>IF(L402=0,0,SUM($L$10:L402))</f>
        <v>0</v>
      </c>
      <c r="N402" s="31">
        <f t="shared" si="11"/>
        <v>0</v>
      </c>
    </row>
    <row r="403" spans="1:14" s="29" customFormat="1" ht="13.5" customHeight="1">
      <c r="A403" s="32">
        <v>394</v>
      </c>
      <c r="B403" s="33"/>
      <c r="C403" s="33"/>
      <c r="D403" s="34"/>
      <c r="E403" s="34"/>
      <c r="F403" s="34"/>
      <c r="G403" s="35"/>
      <c r="H403" s="35"/>
      <c r="I403" s="35"/>
      <c r="J403" s="35"/>
      <c r="L403" s="30">
        <f t="shared" si="10"/>
        <v>0</v>
      </c>
      <c r="M403" s="30">
        <f>IF(L403=0,0,SUM($L$10:L403))</f>
        <v>0</v>
      </c>
      <c r="N403" s="31">
        <f t="shared" si="11"/>
        <v>0</v>
      </c>
    </row>
    <row r="404" spans="1:14" s="29" customFormat="1" ht="13.5" customHeight="1">
      <c r="A404" s="25">
        <v>395</v>
      </c>
      <c r="B404" s="26"/>
      <c r="C404" s="26"/>
      <c r="D404" s="27"/>
      <c r="E404" s="27"/>
      <c r="F404" s="27"/>
      <c r="G404" s="28"/>
      <c r="H404" s="28"/>
      <c r="I404" s="28"/>
      <c r="J404" s="28"/>
      <c r="L404" s="30">
        <f t="shared" si="10"/>
        <v>0</v>
      </c>
      <c r="M404" s="30">
        <f>IF(L404=0,0,SUM($L$10:L404))</f>
        <v>0</v>
      </c>
      <c r="N404" s="31">
        <f t="shared" si="11"/>
        <v>0</v>
      </c>
    </row>
    <row r="405" spans="1:14" s="29" customFormat="1" ht="13.5" customHeight="1">
      <c r="A405" s="32">
        <v>396</v>
      </c>
      <c r="B405" s="33"/>
      <c r="C405" s="33"/>
      <c r="D405" s="34"/>
      <c r="E405" s="34"/>
      <c r="F405" s="34"/>
      <c r="G405" s="35"/>
      <c r="H405" s="35"/>
      <c r="I405" s="35"/>
      <c r="J405" s="35"/>
      <c r="L405" s="30">
        <f t="shared" si="10"/>
        <v>0</v>
      </c>
      <c r="M405" s="30">
        <f>IF(L405=0,0,SUM($L$10:L405))</f>
        <v>0</v>
      </c>
      <c r="N405" s="31">
        <f t="shared" si="11"/>
        <v>0</v>
      </c>
    </row>
    <row r="406" spans="1:14" s="29" customFormat="1" ht="13.5" customHeight="1">
      <c r="A406" s="25">
        <v>397</v>
      </c>
      <c r="B406" s="26"/>
      <c r="C406" s="26"/>
      <c r="D406" s="27"/>
      <c r="E406" s="27"/>
      <c r="F406" s="27"/>
      <c r="G406" s="28"/>
      <c r="H406" s="28"/>
      <c r="I406" s="28"/>
      <c r="J406" s="28"/>
      <c r="L406" s="30">
        <f t="shared" si="10"/>
        <v>0</v>
      </c>
      <c r="M406" s="30">
        <f>IF(L406=0,0,SUM($L$10:L406))</f>
        <v>0</v>
      </c>
      <c r="N406" s="31">
        <f t="shared" si="11"/>
        <v>0</v>
      </c>
    </row>
    <row r="407" spans="1:14" s="29" customFormat="1" ht="13.5" customHeight="1">
      <c r="A407" s="32">
        <v>398</v>
      </c>
      <c r="B407" s="33"/>
      <c r="C407" s="33"/>
      <c r="D407" s="34"/>
      <c r="E407" s="34"/>
      <c r="F407" s="34"/>
      <c r="G407" s="35"/>
      <c r="H407" s="35"/>
      <c r="I407" s="35"/>
      <c r="J407" s="35"/>
      <c r="L407" s="30">
        <f t="shared" si="10"/>
        <v>0</v>
      </c>
      <c r="M407" s="30">
        <f>IF(L407=0,0,SUM($L$10:L407))</f>
        <v>0</v>
      </c>
      <c r="N407" s="31">
        <f t="shared" si="11"/>
        <v>0</v>
      </c>
    </row>
    <row r="408" spans="1:14" s="29" customFormat="1" ht="13.5" customHeight="1">
      <c r="A408" s="25">
        <v>399</v>
      </c>
      <c r="B408" s="26"/>
      <c r="C408" s="26"/>
      <c r="D408" s="27"/>
      <c r="E408" s="27"/>
      <c r="F408" s="27"/>
      <c r="G408" s="28"/>
      <c r="H408" s="28"/>
      <c r="I408" s="28"/>
      <c r="J408" s="28"/>
      <c r="L408" s="30">
        <f t="shared" si="10"/>
        <v>0</v>
      </c>
      <c r="M408" s="30">
        <f>IF(L408=0,0,SUM($L$10:L408))</f>
        <v>0</v>
      </c>
      <c r="N408" s="31">
        <f t="shared" si="11"/>
        <v>0</v>
      </c>
    </row>
    <row r="409" spans="1:14" s="29" customFormat="1" ht="13.5" customHeight="1">
      <c r="A409" s="32">
        <v>400</v>
      </c>
      <c r="B409" s="33"/>
      <c r="C409" s="33"/>
      <c r="D409" s="34"/>
      <c r="E409" s="34"/>
      <c r="F409" s="34"/>
      <c r="G409" s="35"/>
      <c r="H409" s="35"/>
      <c r="I409" s="35"/>
      <c r="J409" s="35"/>
      <c r="L409" s="30">
        <f t="shared" si="10"/>
        <v>0</v>
      </c>
      <c r="M409" s="30">
        <f>IF(L409=0,0,SUM($L$10:L409))</f>
        <v>0</v>
      </c>
      <c r="N409" s="31">
        <f t="shared" si="11"/>
        <v>0</v>
      </c>
    </row>
    <row r="410" spans="1:14" s="29" customFormat="1" ht="13.5" customHeight="1">
      <c r="A410" s="25">
        <v>401</v>
      </c>
      <c r="B410" s="26"/>
      <c r="C410" s="26"/>
      <c r="D410" s="27"/>
      <c r="E410" s="27"/>
      <c r="F410" s="27"/>
      <c r="G410" s="28"/>
      <c r="H410" s="28"/>
      <c r="I410" s="28"/>
      <c r="J410" s="28"/>
      <c r="L410" s="30">
        <f t="shared" si="10"/>
        <v>0</v>
      </c>
      <c r="M410" s="30">
        <f>IF(L410=0,0,SUM($L$10:L410))</f>
        <v>0</v>
      </c>
      <c r="N410" s="31">
        <f t="shared" si="11"/>
        <v>0</v>
      </c>
    </row>
    <row r="411" spans="1:14" s="29" customFormat="1" ht="13.5" customHeight="1">
      <c r="A411" s="32">
        <v>402</v>
      </c>
      <c r="B411" s="33"/>
      <c r="C411" s="33"/>
      <c r="D411" s="34"/>
      <c r="E411" s="34"/>
      <c r="F411" s="34"/>
      <c r="G411" s="35"/>
      <c r="H411" s="35"/>
      <c r="I411" s="35"/>
      <c r="J411" s="35"/>
      <c r="L411" s="30">
        <f t="shared" si="10"/>
        <v>0</v>
      </c>
      <c r="M411" s="30">
        <f>IF(L411=0,0,SUM($L$10:L411))</f>
        <v>0</v>
      </c>
      <c r="N411" s="31">
        <f t="shared" si="11"/>
        <v>0</v>
      </c>
    </row>
    <row r="412" spans="1:14" s="29" customFormat="1" ht="13.5" customHeight="1">
      <c r="A412" s="25">
        <v>403</v>
      </c>
      <c r="B412" s="26"/>
      <c r="C412" s="26"/>
      <c r="D412" s="27"/>
      <c r="E412" s="27"/>
      <c r="F412" s="27"/>
      <c r="G412" s="28"/>
      <c r="H412" s="28"/>
      <c r="I412" s="28"/>
      <c r="J412" s="28"/>
      <c r="L412" s="30">
        <f t="shared" si="10"/>
        <v>0</v>
      </c>
      <c r="M412" s="30">
        <f>IF(L412=0,0,SUM($L$10:L412))</f>
        <v>0</v>
      </c>
      <c r="N412" s="31">
        <f t="shared" si="11"/>
        <v>0</v>
      </c>
    </row>
    <row r="413" spans="1:14" s="29" customFormat="1" ht="13.5" customHeight="1">
      <c r="A413" s="32">
        <v>404</v>
      </c>
      <c r="B413" s="33"/>
      <c r="C413" s="33"/>
      <c r="D413" s="34"/>
      <c r="E413" s="34"/>
      <c r="F413" s="34"/>
      <c r="G413" s="35"/>
      <c r="H413" s="35"/>
      <c r="I413" s="35"/>
      <c r="J413" s="35"/>
      <c r="L413" s="30">
        <f t="shared" si="10"/>
        <v>0</v>
      </c>
      <c r="M413" s="30">
        <f>IF(L413=0,0,SUM($L$10:L413))</f>
        <v>0</v>
      </c>
      <c r="N413" s="31">
        <f t="shared" si="11"/>
        <v>0</v>
      </c>
    </row>
    <row r="414" spans="1:14" s="29" customFormat="1" ht="13.5" customHeight="1">
      <c r="A414" s="25">
        <v>405</v>
      </c>
      <c r="B414" s="26"/>
      <c r="C414" s="26"/>
      <c r="D414" s="27"/>
      <c r="E414" s="27"/>
      <c r="F414" s="27"/>
      <c r="G414" s="28"/>
      <c r="H414" s="28"/>
      <c r="I414" s="28"/>
      <c r="J414" s="28"/>
      <c r="L414" s="30">
        <f t="shared" si="10"/>
        <v>0</v>
      </c>
      <c r="M414" s="30">
        <f>IF(L414=0,0,SUM($L$10:L414))</f>
        <v>0</v>
      </c>
      <c r="N414" s="31">
        <f t="shared" si="11"/>
        <v>0</v>
      </c>
    </row>
    <row r="415" spans="1:14" s="29" customFormat="1" ht="13.5" customHeight="1">
      <c r="A415" s="32">
        <v>406</v>
      </c>
      <c r="B415" s="33"/>
      <c r="C415" s="33"/>
      <c r="D415" s="34"/>
      <c r="E415" s="34"/>
      <c r="F415" s="34"/>
      <c r="G415" s="35"/>
      <c r="H415" s="35"/>
      <c r="I415" s="35"/>
      <c r="J415" s="35"/>
      <c r="L415" s="30">
        <f t="shared" si="10"/>
        <v>0</v>
      </c>
      <c r="M415" s="30">
        <f>IF(L415=0,0,SUM($L$10:L415))</f>
        <v>0</v>
      </c>
      <c r="N415" s="31">
        <f t="shared" si="11"/>
        <v>0</v>
      </c>
    </row>
    <row r="416" spans="1:14" s="29" customFormat="1" ht="13.5" customHeight="1">
      <c r="A416" s="25">
        <v>407</v>
      </c>
      <c r="B416" s="26"/>
      <c r="C416" s="26"/>
      <c r="D416" s="27"/>
      <c r="E416" s="27"/>
      <c r="F416" s="27"/>
      <c r="G416" s="28"/>
      <c r="H416" s="28"/>
      <c r="I416" s="28"/>
      <c r="J416" s="28"/>
      <c r="L416" s="30">
        <f t="shared" si="10"/>
        <v>0</v>
      </c>
      <c r="M416" s="30">
        <f>IF(L416=0,0,SUM($L$10:L416))</f>
        <v>0</v>
      </c>
      <c r="N416" s="31">
        <f t="shared" si="11"/>
        <v>0</v>
      </c>
    </row>
    <row r="417" spans="1:14" s="29" customFormat="1" ht="13.5" customHeight="1">
      <c r="A417" s="32">
        <v>408</v>
      </c>
      <c r="B417" s="33"/>
      <c r="C417" s="33"/>
      <c r="D417" s="34"/>
      <c r="E417" s="34"/>
      <c r="F417" s="34"/>
      <c r="G417" s="35"/>
      <c r="H417" s="35"/>
      <c r="I417" s="35"/>
      <c r="J417" s="35"/>
      <c r="L417" s="30">
        <f t="shared" si="10"/>
        <v>0</v>
      </c>
      <c r="M417" s="30">
        <f>IF(L417=0,0,SUM($L$10:L417))</f>
        <v>0</v>
      </c>
      <c r="N417" s="31">
        <f t="shared" si="11"/>
        <v>0</v>
      </c>
    </row>
    <row r="418" spans="1:14" s="29" customFormat="1" ht="13.5" customHeight="1">
      <c r="A418" s="25">
        <v>409</v>
      </c>
      <c r="B418" s="26"/>
      <c r="C418" s="26"/>
      <c r="D418" s="27"/>
      <c r="E418" s="27"/>
      <c r="F418" s="27"/>
      <c r="G418" s="28"/>
      <c r="H418" s="28"/>
      <c r="I418" s="28"/>
      <c r="J418" s="28"/>
      <c r="L418" s="30">
        <f t="shared" si="10"/>
        <v>0</v>
      </c>
      <c r="M418" s="30">
        <f>IF(L418=0,0,SUM($L$10:L418))</f>
        <v>0</v>
      </c>
      <c r="N418" s="31">
        <f t="shared" si="11"/>
        <v>0</v>
      </c>
    </row>
    <row r="419" spans="1:14" s="29" customFormat="1" ht="13.5" customHeight="1">
      <c r="A419" s="32">
        <v>410</v>
      </c>
      <c r="B419" s="33"/>
      <c r="C419" s="33"/>
      <c r="D419" s="34"/>
      <c r="E419" s="34"/>
      <c r="F419" s="34"/>
      <c r="G419" s="35"/>
      <c r="H419" s="35"/>
      <c r="I419" s="35"/>
      <c r="J419" s="35"/>
      <c r="L419" s="30">
        <f t="shared" si="10"/>
        <v>0</v>
      </c>
      <c r="M419" s="30">
        <f>IF(L419=0,0,SUM($L$10:L419))</f>
        <v>0</v>
      </c>
      <c r="N419" s="31">
        <f t="shared" si="11"/>
        <v>0</v>
      </c>
    </row>
    <row r="420" spans="1:14" s="29" customFormat="1" ht="13.5" customHeight="1">
      <c r="A420" s="25">
        <v>411</v>
      </c>
      <c r="B420" s="26"/>
      <c r="C420" s="26"/>
      <c r="D420" s="27"/>
      <c r="E420" s="27"/>
      <c r="F420" s="27"/>
      <c r="G420" s="28"/>
      <c r="H420" s="28"/>
      <c r="I420" s="28"/>
      <c r="J420" s="28"/>
      <c r="L420" s="30">
        <f t="shared" si="10"/>
        <v>0</v>
      </c>
      <c r="M420" s="30">
        <f>IF(L420=0,0,SUM($L$10:L420))</f>
        <v>0</v>
      </c>
      <c r="N420" s="31">
        <f t="shared" si="11"/>
        <v>0</v>
      </c>
    </row>
    <row r="421" spans="1:14" s="29" customFormat="1" ht="13.5" customHeight="1">
      <c r="A421" s="32">
        <v>412</v>
      </c>
      <c r="B421" s="33"/>
      <c r="C421" s="33"/>
      <c r="D421" s="34"/>
      <c r="E421" s="34"/>
      <c r="F421" s="34"/>
      <c r="G421" s="35"/>
      <c r="H421" s="35"/>
      <c r="I421" s="35"/>
      <c r="J421" s="35"/>
      <c r="L421" s="30">
        <f t="shared" si="10"/>
        <v>0</v>
      </c>
      <c r="M421" s="30">
        <f>IF(L421=0,0,SUM($L$10:L421))</f>
        <v>0</v>
      </c>
      <c r="N421" s="31">
        <f t="shared" si="11"/>
        <v>0</v>
      </c>
    </row>
    <row r="422" spans="1:14" s="29" customFormat="1" ht="13.5" customHeight="1">
      <c r="A422" s="25">
        <v>413</v>
      </c>
      <c r="B422" s="26"/>
      <c r="C422" s="26"/>
      <c r="D422" s="27"/>
      <c r="E422" s="27"/>
      <c r="F422" s="27"/>
      <c r="G422" s="28"/>
      <c r="H422" s="28"/>
      <c r="I422" s="28"/>
      <c r="J422" s="28"/>
      <c r="L422" s="30">
        <f t="shared" si="10"/>
        <v>0</v>
      </c>
      <c r="M422" s="30">
        <f>IF(L422=0,0,SUM($L$10:L422))</f>
        <v>0</v>
      </c>
      <c r="N422" s="31">
        <f t="shared" si="11"/>
        <v>0</v>
      </c>
    </row>
    <row r="423" spans="1:14" s="29" customFormat="1" ht="13.5" customHeight="1">
      <c r="A423" s="32">
        <v>414</v>
      </c>
      <c r="B423" s="33"/>
      <c r="C423" s="33"/>
      <c r="D423" s="34"/>
      <c r="E423" s="34"/>
      <c r="F423" s="34"/>
      <c r="G423" s="35"/>
      <c r="H423" s="35"/>
      <c r="I423" s="35"/>
      <c r="J423" s="35"/>
      <c r="L423" s="30">
        <f t="shared" si="10"/>
        <v>0</v>
      </c>
      <c r="M423" s="30">
        <f>IF(L423=0,0,SUM($L$10:L423))</f>
        <v>0</v>
      </c>
      <c r="N423" s="31">
        <f t="shared" si="11"/>
        <v>0</v>
      </c>
    </row>
    <row r="424" spans="1:14" s="29" customFormat="1" ht="13.5" customHeight="1">
      <c r="A424" s="25">
        <v>415</v>
      </c>
      <c r="B424" s="26"/>
      <c r="C424" s="26"/>
      <c r="D424" s="27"/>
      <c r="E424" s="27"/>
      <c r="F424" s="27"/>
      <c r="G424" s="28"/>
      <c r="H424" s="28"/>
      <c r="I424" s="28"/>
      <c r="J424" s="28"/>
      <c r="L424" s="30">
        <f t="shared" si="10"/>
        <v>0</v>
      </c>
      <c r="M424" s="30">
        <f>IF(L424=0,0,SUM($L$10:L424))</f>
        <v>0</v>
      </c>
      <c r="N424" s="31">
        <f t="shared" si="11"/>
        <v>0</v>
      </c>
    </row>
    <row r="425" spans="1:14" s="29" customFormat="1" ht="13.5" customHeight="1">
      <c r="A425" s="32">
        <v>416</v>
      </c>
      <c r="B425" s="33"/>
      <c r="C425" s="33"/>
      <c r="D425" s="34"/>
      <c r="E425" s="34"/>
      <c r="F425" s="34"/>
      <c r="G425" s="35"/>
      <c r="H425" s="35"/>
      <c r="I425" s="35"/>
      <c r="J425" s="35"/>
      <c r="L425" s="30">
        <f t="shared" ref="L425:L488" si="12">COUNTIF(H425,"Otro tema")</f>
        <v>0</v>
      </c>
      <c r="M425" s="30">
        <f>IF(L425=0,0,SUM($L$10:L425))</f>
        <v>0</v>
      </c>
      <c r="N425" s="31">
        <f t="shared" ref="N425:N488" si="13">I425</f>
        <v>0</v>
      </c>
    </row>
    <row r="426" spans="1:14" s="29" customFormat="1" ht="13.5" customHeight="1">
      <c r="A426" s="25">
        <v>417</v>
      </c>
      <c r="B426" s="26"/>
      <c r="C426" s="26"/>
      <c r="D426" s="27"/>
      <c r="E426" s="27"/>
      <c r="F426" s="27"/>
      <c r="G426" s="28"/>
      <c r="H426" s="28"/>
      <c r="I426" s="28"/>
      <c r="J426" s="28"/>
      <c r="L426" s="30">
        <f t="shared" si="12"/>
        <v>0</v>
      </c>
      <c r="M426" s="30">
        <f>IF(L426=0,0,SUM($L$10:L426))</f>
        <v>0</v>
      </c>
      <c r="N426" s="31">
        <f t="shared" si="13"/>
        <v>0</v>
      </c>
    </row>
    <row r="427" spans="1:14" s="29" customFormat="1" ht="13.5" customHeight="1">
      <c r="A427" s="32">
        <v>418</v>
      </c>
      <c r="B427" s="33"/>
      <c r="C427" s="33"/>
      <c r="D427" s="34"/>
      <c r="E427" s="34"/>
      <c r="F427" s="34"/>
      <c r="G427" s="35"/>
      <c r="H427" s="35"/>
      <c r="I427" s="35"/>
      <c r="J427" s="35"/>
      <c r="L427" s="30">
        <f t="shared" si="12"/>
        <v>0</v>
      </c>
      <c r="M427" s="30">
        <f>IF(L427=0,0,SUM($L$10:L427))</f>
        <v>0</v>
      </c>
      <c r="N427" s="31">
        <f t="shared" si="13"/>
        <v>0</v>
      </c>
    </row>
    <row r="428" spans="1:14" s="29" customFormat="1" ht="13.5" customHeight="1">
      <c r="A428" s="25">
        <v>419</v>
      </c>
      <c r="B428" s="26"/>
      <c r="C428" s="26"/>
      <c r="D428" s="27"/>
      <c r="E428" s="27"/>
      <c r="F428" s="27"/>
      <c r="G428" s="28"/>
      <c r="H428" s="28"/>
      <c r="I428" s="28"/>
      <c r="J428" s="28"/>
      <c r="L428" s="30">
        <f t="shared" si="12"/>
        <v>0</v>
      </c>
      <c r="M428" s="30">
        <f>IF(L428=0,0,SUM($L$10:L428))</f>
        <v>0</v>
      </c>
      <c r="N428" s="31">
        <f t="shared" si="13"/>
        <v>0</v>
      </c>
    </row>
    <row r="429" spans="1:14" s="29" customFormat="1" ht="13.5" customHeight="1">
      <c r="A429" s="32">
        <v>420</v>
      </c>
      <c r="B429" s="33"/>
      <c r="C429" s="33"/>
      <c r="D429" s="34"/>
      <c r="E429" s="34"/>
      <c r="F429" s="34"/>
      <c r="G429" s="35"/>
      <c r="H429" s="35"/>
      <c r="I429" s="35"/>
      <c r="J429" s="35"/>
      <c r="L429" s="30">
        <f t="shared" si="12"/>
        <v>0</v>
      </c>
      <c r="M429" s="30">
        <f>IF(L429=0,0,SUM($L$10:L429))</f>
        <v>0</v>
      </c>
      <c r="N429" s="31">
        <f t="shared" si="13"/>
        <v>0</v>
      </c>
    </row>
    <row r="430" spans="1:14" s="29" customFormat="1" ht="13.5" customHeight="1">
      <c r="A430" s="25">
        <v>421</v>
      </c>
      <c r="B430" s="26"/>
      <c r="C430" s="26"/>
      <c r="D430" s="27"/>
      <c r="E430" s="27"/>
      <c r="F430" s="27"/>
      <c r="G430" s="28"/>
      <c r="H430" s="28"/>
      <c r="I430" s="28"/>
      <c r="J430" s="28"/>
      <c r="L430" s="30">
        <f t="shared" si="12"/>
        <v>0</v>
      </c>
      <c r="M430" s="30">
        <f>IF(L430=0,0,SUM($L$10:L430))</f>
        <v>0</v>
      </c>
      <c r="N430" s="31">
        <f t="shared" si="13"/>
        <v>0</v>
      </c>
    </row>
    <row r="431" spans="1:14" s="29" customFormat="1" ht="13.5" customHeight="1">
      <c r="A431" s="32">
        <v>422</v>
      </c>
      <c r="B431" s="33"/>
      <c r="C431" s="33"/>
      <c r="D431" s="34"/>
      <c r="E431" s="34"/>
      <c r="F431" s="34"/>
      <c r="G431" s="35"/>
      <c r="H431" s="35"/>
      <c r="I431" s="35"/>
      <c r="J431" s="35"/>
      <c r="L431" s="30">
        <f t="shared" si="12"/>
        <v>0</v>
      </c>
      <c r="M431" s="30">
        <f>IF(L431=0,0,SUM($L$10:L431))</f>
        <v>0</v>
      </c>
      <c r="N431" s="31">
        <f t="shared" si="13"/>
        <v>0</v>
      </c>
    </row>
    <row r="432" spans="1:14" s="29" customFormat="1" ht="13.5" customHeight="1">
      <c r="A432" s="25">
        <v>423</v>
      </c>
      <c r="B432" s="26"/>
      <c r="C432" s="26"/>
      <c r="D432" s="27"/>
      <c r="E432" s="27"/>
      <c r="F432" s="27"/>
      <c r="G432" s="28"/>
      <c r="H432" s="28"/>
      <c r="I432" s="28"/>
      <c r="J432" s="28"/>
      <c r="L432" s="30">
        <f t="shared" si="12"/>
        <v>0</v>
      </c>
      <c r="M432" s="30">
        <f>IF(L432=0,0,SUM($L$10:L432))</f>
        <v>0</v>
      </c>
      <c r="N432" s="31">
        <f t="shared" si="13"/>
        <v>0</v>
      </c>
    </row>
    <row r="433" spans="1:14" s="29" customFormat="1" ht="13.5" customHeight="1">
      <c r="A433" s="32">
        <v>424</v>
      </c>
      <c r="B433" s="33"/>
      <c r="C433" s="33"/>
      <c r="D433" s="34"/>
      <c r="E433" s="34"/>
      <c r="F433" s="34"/>
      <c r="G433" s="35"/>
      <c r="H433" s="35"/>
      <c r="I433" s="35"/>
      <c r="J433" s="35"/>
      <c r="L433" s="30">
        <f t="shared" si="12"/>
        <v>0</v>
      </c>
      <c r="M433" s="30">
        <f>IF(L433=0,0,SUM($L$10:L433))</f>
        <v>0</v>
      </c>
      <c r="N433" s="31">
        <f t="shared" si="13"/>
        <v>0</v>
      </c>
    </row>
    <row r="434" spans="1:14" s="29" customFormat="1" ht="13.5" customHeight="1">
      <c r="A434" s="25">
        <v>425</v>
      </c>
      <c r="B434" s="26"/>
      <c r="C434" s="26"/>
      <c r="D434" s="27"/>
      <c r="E434" s="27"/>
      <c r="F434" s="27"/>
      <c r="G434" s="28"/>
      <c r="H434" s="28"/>
      <c r="I434" s="28"/>
      <c r="J434" s="28"/>
      <c r="L434" s="30">
        <f t="shared" si="12"/>
        <v>0</v>
      </c>
      <c r="M434" s="30">
        <f>IF(L434=0,0,SUM($L$10:L434))</f>
        <v>0</v>
      </c>
      <c r="N434" s="31">
        <f t="shared" si="13"/>
        <v>0</v>
      </c>
    </row>
    <row r="435" spans="1:14" s="29" customFormat="1" ht="13.5" customHeight="1">
      <c r="A435" s="32">
        <v>426</v>
      </c>
      <c r="B435" s="33"/>
      <c r="C435" s="33"/>
      <c r="D435" s="34"/>
      <c r="E435" s="34"/>
      <c r="F435" s="34"/>
      <c r="G435" s="35"/>
      <c r="H435" s="35"/>
      <c r="I435" s="35"/>
      <c r="J435" s="35"/>
      <c r="L435" s="30">
        <f t="shared" si="12"/>
        <v>0</v>
      </c>
      <c r="M435" s="30">
        <f>IF(L435=0,0,SUM($L$10:L435))</f>
        <v>0</v>
      </c>
      <c r="N435" s="31">
        <f t="shared" si="13"/>
        <v>0</v>
      </c>
    </row>
    <row r="436" spans="1:14" s="29" customFormat="1" ht="13.5" customHeight="1">
      <c r="A436" s="25">
        <v>427</v>
      </c>
      <c r="B436" s="26"/>
      <c r="C436" s="26"/>
      <c r="D436" s="27"/>
      <c r="E436" s="27"/>
      <c r="F436" s="27"/>
      <c r="G436" s="28"/>
      <c r="H436" s="28"/>
      <c r="I436" s="28"/>
      <c r="J436" s="28"/>
      <c r="L436" s="30">
        <f t="shared" si="12"/>
        <v>0</v>
      </c>
      <c r="M436" s="30">
        <f>IF(L436=0,0,SUM($L$10:L436))</f>
        <v>0</v>
      </c>
      <c r="N436" s="31">
        <f t="shared" si="13"/>
        <v>0</v>
      </c>
    </row>
    <row r="437" spans="1:14" s="29" customFormat="1" ht="13.5" customHeight="1">
      <c r="A437" s="32">
        <v>428</v>
      </c>
      <c r="B437" s="33"/>
      <c r="C437" s="33"/>
      <c r="D437" s="34"/>
      <c r="E437" s="34"/>
      <c r="F437" s="34"/>
      <c r="G437" s="35"/>
      <c r="H437" s="35"/>
      <c r="I437" s="35"/>
      <c r="J437" s="35"/>
      <c r="L437" s="30">
        <f t="shared" si="12"/>
        <v>0</v>
      </c>
      <c r="M437" s="30">
        <f>IF(L437=0,0,SUM($L$10:L437))</f>
        <v>0</v>
      </c>
      <c r="N437" s="31">
        <f t="shared" si="13"/>
        <v>0</v>
      </c>
    </row>
    <row r="438" spans="1:14" s="29" customFormat="1" ht="13.5" customHeight="1">
      <c r="A438" s="25">
        <v>429</v>
      </c>
      <c r="B438" s="26"/>
      <c r="C438" s="26"/>
      <c r="D438" s="27"/>
      <c r="E438" s="27"/>
      <c r="F438" s="27"/>
      <c r="G438" s="28"/>
      <c r="H438" s="28"/>
      <c r="I438" s="28"/>
      <c r="J438" s="28"/>
      <c r="L438" s="30">
        <f t="shared" si="12"/>
        <v>0</v>
      </c>
      <c r="M438" s="30">
        <f>IF(L438=0,0,SUM($L$10:L438))</f>
        <v>0</v>
      </c>
      <c r="N438" s="31">
        <f t="shared" si="13"/>
        <v>0</v>
      </c>
    </row>
    <row r="439" spans="1:14" s="29" customFormat="1" ht="13.5" customHeight="1">
      <c r="A439" s="32">
        <v>430</v>
      </c>
      <c r="B439" s="33"/>
      <c r="C439" s="33"/>
      <c r="D439" s="34"/>
      <c r="E439" s="34"/>
      <c r="F439" s="34"/>
      <c r="G439" s="35"/>
      <c r="H439" s="35"/>
      <c r="I439" s="35"/>
      <c r="J439" s="35"/>
      <c r="L439" s="30">
        <f t="shared" si="12"/>
        <v>0</v>
      </c>
      <c r="M439" s="30">
        <f>IF(L439=0,0,SUM($L$10:L439))</f>
        <v>0</v>
      </c>
      <c r="N439" s="31">
        <f t="shared" si="13"/>
        <v>0</v>
      </c>
    </row>
    <row r="440" spans="1:14" s="29" customFormat="1" ht="13.5" customHeight="1">
      <c r="A440" s="25">
        <v>431</v>
      </c>
      <c r="B440" s="26"/>
      <c r="C440" s="26"/>
      <c r="D440" s="27"/>
      <c r="E440" s="27"/>
      <c r="F440" s="27"/>
      <c r="G440" s="28"/>
      <c r="H440" s="28"/>
      <c r="I440" s="28"/>
      <c r="J440" s="28"/>
      <c r="L440" s="30">
        <f t="shared" si="12"/>
        <v>0</v>
      </c>
      <c r="M440" s="30">
        <f>IF(L440=0,0,SUM($L$10:L440))</f>
        <v>0</v>
      </c>
      <c r="N440" s="31">
        <f t="shared" si="13"/>
        <v>0</v>
      </c>
    </row>
    <row r="441" spans="1:14" s="29" customFormat="1" ht="13.5" customHeight="1">
      <c r="A441" s="32">
        <v>432</v>
      </c>
      <c r="B441" s="33"/>
      <c r="C441" s="33"/>
      <c r="D441" s="34"/>
      <c r="E441" s="34"/>
      <c r="F441" s="34"/>
      <c r="G441" s="35"/>
      <c r="H441" s="35"/>
      <c r="I441" s="35"/>
      <c r="J441" s="35"/>
      <c r="L441" s="30">
        <f t="shared" si="12"/>
        <v>0</v>
      </c>
      <c r="M441" s="30">
        <f>IF(L441=0,0,SUM($L$10:L441))</f>
        <v>0</v>
      </c>
      <c r="N441" s="31">
        <f t="shared" si="13"/>
        <v>0</v>
      </c>
    </row>
    <row r="442" spans="1:14" s="29" customFormat="1" ht="13.5" customHeight="1">
      <c r="A442" s="25">
        <v>433</v>
      </c>
      <c r="B442" s="26"/>
      <c r="C442" s="26"/>
      <c r="D442" s="27"/>
      <c r="E442" s="27"/>
      <c r="F442" s="27"/>
      <c r="G442" s="28"/>
      <c r="H442" s="28"/>
      <c r="I442" s="28"/>
      <c r="J442" s="28"/>
      <c r="L442" s="30">
        <f t="shared" si="12"/>
        <v>0</v>
      </c>
      <c r="M442" s="30">
        <f>IF(L442=0,0,SUM($L$10:L442))</f>
        <v>0</v>
      </c>
      <c r="N442" s="31">
        <f t="shared" si="13"/>
        <v>0</v>
      </c>
    </row>
    <row r="443" spans="1:14" s="29" customFormat="1" ht="13.5" customHeight="1">
      <c r="A443" s="32">
        <v>434</v>
      </c>
      <c r="B443" s="33"/>
      <c r="C443" s="33"/>
      <c r="D443" s="34"/>
      <c r="E443" s="34"/>
      <c r="F443" s="34"/>
      <c r="G443" s="35"/>
      <c r="H443" s="35"/>
      <c r="I443" s="35"/>
      <c r="J443" s="35"/>
      <c r="L443" s="30">
        <f t="shared" si="12"/>
        <v>0</v>
      </c>
      <c r="M443" s="30">
        <f>IF(L443=0,0,SUM($L$10:L443))</f>
        <v>0</v>
      </c>
      <c r="N443" s="31">
        <f t="shared" si="13"/>
        <v>0</v>
      </c>
    </row>
    <row r="444" spans="1:14" s="29" customFormat="1" ht="13.5" customHeight="1">
      <c r="A444" s="25">
        <v>435</v>
      </c>
      <c r="B444" s="26"/>
      <c r="C444" s="26"/>
      <c r="D444" s="27"/>
      <c r="E444" s="27"/>
      <c r="F444" s="27"/>
      <c r="G444" s="28"/>
      <c r="H444" s="28"/>
      <c r="I444" s="28"/>
      <c r="J444" s="28"/>
      <c r="L444" s="30">
        <f t="shared" si="12"/>
        <v>0</v>
      </c>
      <c r="M444" s="30">
        <f>IF(L444=0,0,SUM($L$10:L444))</f>
        <v>0</v>
      </c>
      <c r="N444" s="31">
        <f t="shared" si="13"/>
        <v>0</v>
      </c>
    </row>
    <row r="445" spans="1:14" s="29" customFormat="1" ht="13.5" customHeight="1">
      <c r="A445" s="32">
        <v>436</v>
      </c>
      <c r="B445" s="33"/>
      <c r="C445" s="33"/>
      <c r="D445" s="34"/>
      <c r="E445" s="34"/>
      <c r="F445" s="34"/>
      <c r="G445" s="35"/>
      <c r="H445" s="35"/>
      <c r="I445" s="35"/>
      <c r="J445" s="35"/>
      <c r="L445" s="30">
        <f t="shared" si="12"/>
        <v>0</v>
      </c>
      <c r="M445" s="30">
        <f>IF(L445=0,0,SUM($L$10:L445))</f>
        <v>0</v>
      </c>
      <c r="N445" s="31">
        <f t="shared" si="13"/>
        <v>0</v>
      </c>
    </row>
    <row r="446" spans="1:14" s="29" customFormat="1" ht="13.5" customHeight="1">
      <c r="A446" s="25">
        <v>437</v>
      </c>
      <c r="B446" s="26"/>
      <c r="C446" s="26"/>
      <c r="D446" s="27"/>
      <c r="E446" s="27"/>
      <c r="F446" s="27"/>
      <c r="G446" s="28"/>
      <c r="H446" s="28"/>
      <c r="I446" s="28"/>
      <c r="J446" s="28"/>
      <c r="L446" s="30">
        <f t="shared" si="12"/>
        <v>0</v>
      </c>
      <c r="M446" s="30">
        <f>IF(L446=0,0,SUM($L$10:L446))</f>
        <v>0</v>
      </c>
      <c r="N446" s="31">
        <f t="shared" si="13"/>
        <v>0</v>
      </c>
    </row>
    <row r="447" spans="1:14" s="29" customFormat="1" ht="13.5" customHeight="1">
      <c r="A447" s="32">
        <v>438</v>
      </c>
      <c r="B447" s="33"/>
      <c r="C447" s="33"/>
      <c r="D447" s="34"/>
      <c r="E447" s="34"/>
      <c r="F447" s="34"/>
      <c r="G447" s="35"/>
      <c r="H447" s="35"/>
      <c r="I447" s="35"/>
      <c r="J447" s="35"/>
      <c r="L447" s="30">
        <f t="shared" si="12"/>
        <v>0</v>
      </c>
      <c r="M447" s="30">
        <f>IF(L447=0,0,SUM($L$10:L447))</f>
        <v>0</v>
      </c>
      <c r="N447" s="31">
        <f t="shared" si="13"/>
        <v>0</v>
      </c>
    </row>
    <row r="448" spans="1:14" s="29" customFormat="1" ht="13.5" customHeight="1">
      <c r="A448" s="25">
        <v>439</v>
      </c>
      <c r="B448" s="26"/>
      <c r="C448" s="26"/>
      <c r="D448" s="27"/>
      <c r="E448" s="27"/>
      <c r="F448" s="27"/>
      <c r="G448" s="28"/>
      <c r="H448" s="28"/>
      <c r="I448" s="28"/>
      <c r="J448" s="28"/>
      <c r="L448" s="30">
        <f t="shared" si="12"/>
        <v>0</v>
      </c>
      <c r="M448" s="30">
        <f>IF(L448=0,0,SUM($L$10:L448))</f>
        <v>0</v>
      </c>
      <c r="N448" s="31">
        <f t="shared" si="13"/>
        <v>0</v>
      </c>
    </row>
    <row r="449" spans="1:14" s="29" customFormat="1" ht="13.5" customHeight="1">
      <c r="A449" s="32">
        <v>440</v>
      </c>
      <c r="B449" s="33"/>
      <c r="C449" s="33"/>
      <c r="D449" s="34"/>
      <c r="E449" s="34"/>
      <c r="F449" s="34"/>
      <c r="G449" s="35"/>
      <c r="H449" s="35"/>
      <c r="I449" s="35"/>
      <c r="J449" s="35"/>
      <c r="L449" s="30">
        <f t="shared" si="12"/>
        <v>0</v>
      </c>
      <c r="M449" s="30">
        <f>IF(L449=0,0,SUM($L$10:L449))</f>
        <v>0</v>
      </c>
      <c r="N449" s="31">
        <f t="shared" si="13"/>
        <v>0</v>
      </c>
    </row>
    <row r="450" spans="1:14" s="29" customFormat="1" ht="13.5" customHeight="1">
      <c r="A450" s="25">
        <v>441</v>
      </c>
      <c r="B450" s="26"/>
      <c r="C450" s="26"/>
      <c r="D450" s="27"/>
      <c r="E450" s="27"/>
      <c r="F450" s="27"/>
      <c r="G450" s="28"/>
      <c r="H450" s="28"/>
      <c r="I450" s="28"/>
      <c r="J450" s="28"/>
      <c r="L450" s="30">
        <f t="shared" si="12"/>
        <v>0</v>
      </c>
      <c r="M450" s="30">
        <f>IF(L450=0,0,SUM($L$10:L450))</f>
        <v>0</v>
      </c>
      <c r="N450" s="31">
        <f t="shared" si="13"/>
        <v>0</v>
      </c>
    </row>
    <row r="451" spans="1:14" s="29" customFormat="1" ht="13.5" customHeight="1">
      <c r="A451" s="32">
        <v>442</v>
      </c>
      <c r="B451" s="33"/>
      <c r="C451" s="33"/>
      <c r="D451" s="34"/>
      <c r="E451" s="34"/>
      <c r="F451" s="34"/>
      <c r="G451" s="35"/>
      <c r="H451" s="35"/>
      <c r="I451" s="35"/>
      <c r="J451" s="35"/>
      <c r="L451" s="30">
        <f t="shared" si="12"/>
        <v>0</v>
      </c>
      <c r="M451" s="30">
        <f>IF(L451=0,0,SUM($L$10:L451))</f>
        <v>0</v>
      </c>
      <c r="N451" s="31">
        <f t="shared" si="13"/>
        <v>0</v>
      </c>
    </row>
    <row r="452" spans="1:14" s="29" customFormat="1" ht="13.5" customHeight="1">
      <c r="A452" s="25">
        <v>443</v>
      </c>
      <c r="B452" s="26"/>
      <c r="C452" s="26"/>
      <c r="D452" s="27"/>
      <c r="E452" s="27"/>
      <c r="F452" s="27"/>
      <c r="G452" s="28"/>
      <c r="H452" s="28"/>
      <c r="I452" s="28"/>
      <c r="J452" s="28"/>
      <c r="L452" s="30">
        <f t="shared" si="12"/>
        <v>0</v>
      </c>
      <c r="M452" s="30">
        <f>IF(L452=0,0,SUM($L$10:L452))</f>
        <v>0</v>
      </c>
      <c r="N452" s="31">
        <f t="shared" si="13"/>
        <v>0</v>
      </c>
    </row>
    <row r="453" spans="1:14" s="29" customFormat="1" ht="13.5" customHeight="1">
      <c r="A453" s="32">
        <v>444</v>
      </c>
      <c r="B453" s="33"/>
      <c r="C453" s="33"/>
      <c r="D453" s="34"/>
      <c r="E453" s="34"/>
      <c r="F453" s="34"/>
      <c r="G453" s="35"/>
      <c r="H453" s="35"/>
      <c r="I453" s="35"/>
      <c r="J453" s="35"/>
      <c r="L453" s="30">
        <f t="shared" si="12"/>
        <v>0</v>
      </c>
      <c r="M453" s="30">
        <f>IF(L453=0,0,SUM($L$10:L453))</f>
        <v>0</v>
      </c>
      <c r="N453" s="31">
        <f t="shared" si="13"/>
        <v>0</v>
      </c>
    </row>
    <row r="454" spans="1:14" s="29" customFormat="1" ht="13.5" customHeight="1">
      <c r="A454" s="25">
        <v>445</v>
      </c>
      <c r="B454" s="26"/>
      <c r="C454" s="26"/>
      <c r="D454" s="27"/>
      <c r="E454" s="27"/>
      <c r="F454" s="27"/>
      <c r="G454" s="28"/>
      <c r="H454" s="28"/>
      <c r="I454" s="28"/>
      <c r="J454" s="28"/>
      <c r="L454" s="30">
        <f t="shared" si="12"/>
        <v>0</v>
      </c>
      <c r="M454" s="30">
        <f>IF(L454=0,0,SUM($L$10:L454))</f>
        <v>0</v>
      </c>
      <c r="N454" s="31">
        <f t="shared" si="13"/>
        <v>0</v>
      </c>
    </row>
    <row r="455" spans="1:14" s="29" customFormat="1" ht="13.5" customHeight="1">
      <c r="A455" s="32">
        <v>446</v>
      </c>
      <c r="B455" s="33"/>
      <c r="C455" s="33"/>
      <c r="D455" s="34"/>
      <c r="E455" s="34"/>
      <c r="F455" s="34"/>
      <c r="G455" s="35"/>
      <c r="H455" s="35"/>
      <c r="I455" s="35"/>
      <c r="J455" s="35"/>
      <c r="L455" s="30">
        <f t="shared" si="12"/>
        <v>0</v>
      </c>
      <c r="M455" s="30">
        <f>IF(L455=0,0,SUM($L$10:L455))</f>
        <v>0</v>
      </c>
      <c r="N455" s="31">
        <f t="shared" si="13"/>
        <v>0</v>
      </c>
    </row>
    <row r="456" spans="1:14" s="29" customFormat="1" ht="13.5" customHeight="1">
      <c r="A456" s="25">
        <v>447</v>
      </c>
      <c r="B456" s="26"/>
      <c r="C456" s="26"/>
      <c r="D456" s="27"/>
      <c r="E456" s="27"/>
      <c r="F456" s="27"/>
      <c r="G456" s="28"/>
      <c r="H456" s="28"/>
      <c r="I456" s="28"/>
      <c r="J456" s="28"/>
      <c r="L456" s="30">
        <f t="shared" si="12"/>
        <v>0</v>
      </c>
      <c r="M456" s="30">
        <f>IF(L456=0,0,SUM($L$10:L456))</f>
        <v>0</v>
      </c>
      <c r="N456" s="31">
        <f t="shared" si="13"/>
        <v>0</v>
      </c>
    </row>
    <row r="457" spans="1:14" s="29" customFormat="1" ht="13.5" customHeight="1">
      <c r="A457" s="32">
        <v>448</v>
      </c>
      <c r="B457" s="33"/>
      <c r="C457" s="33"/>
      <c r="D457" s="34"/>
      <c r="E457" s="34"/>
      <c r="F457" s="34"/>
      <c r="G457" s="35"/>
      <c r="H457" s="35"/>
      <c r="I457" s="35"/>
      <c r="J457" s="35"/>
      <c r="L457" s="30">
        <f t="shared" si="12"/>
        <v>0</v>
      </c>
      <c r="M457" s="30">
        <f>IF(L457=0,0,SUM($L$10:L457))</f>
        <v>0</v>
      </c>
      <c r="N457" s="31">
        <f t="shared" si="13"/>
        <v>0</v>
      </c>
    </row>
    <row r="458" spans="1:14" s="29" customFormat="1" ht="13.5" customHeight="1">
      <c r="A458" s="25">
        <v>449</v>
      </c>
      <c r="B458" s="26"/>
      <c r="C458" s="26"/>
      <c r="D458" s="27"/>
      <c r="E458" s="27"/>
      <c r="F458" s="27"/>
      <c r="G458" s="28"/>
      <c r="H458" s="28"/>
      <c r="I458" s="28"/>
      <c r="J458" s="28"/>
      <c r="L458" s="30">
        <f t="shared" si="12"/>
        <v>0</v>
      </c>
      <c r="M458" s="30">
        <f>IF(L458=0,0,SUM($L$10:L458))</f>
        <v>0</v>
      </c>
      <c r="N458" s="31">
        <f t="shared" si="13"/>
        <v>0</v>
      </c>
    </row>
    <row r="459" spans="1:14" s="29" customFormat="1" ht="13.5" customHeight="1">
      <c r="A459" s="32">
        <v>450</v>
      </c>
      <c r="B459" s="33"/>
      <c r="C459" s="33"/>
      <c r="D459" s="34"/>
      <c r="E459" s="34"/>
      <c r="F459" s="34"/>
      <c r="G459" s="35"/>
      <c r="H459" s="35"/>
      <c r="I459" s="35"/>
      <c r="J459" s="35"/>
      <c r="L459" s="30">
        <f t="shared" si="12"/>
        <v>0</v>
      </c>
      <c r="M459" s="30">
        <f>IF(L459=0,0,SUM($L$10:L459))</f>
        <v>0</v>
      </c>
      <c r="N459" s="31">
        <f t="shared" si="13"/>
        <v>0</v>
      </c>
    </row>
    <row r="460" spans="1:14" s="29" customFormat="1" ht="13.5" customHeight="1">
      <c r="A460" s="25">
        <v>451</v>
      </c>
      <c r="B460" s="26"/>
      <c r="C460" s="26"/>
      <c r="D460" s="27"/>
      <c r="E460" s="27"/>
      <c r="F460" s="27"/>
      <c r="G460" s="28"/>
      <c r="H460" s="28"/>
      <c r="I460" s="28"/>
      <c r="J460" s="28"/>
      <c r="L460" s="30">
        <f t="shared" si="12"/>
        <v>0</v>
      </c>
      <c r="M460" s="30">
        <f>IF(L460=0,0,SUM($L$10:L460))</f>
        <v>0</v>
      </c>
      <c r="N460" s="31">
        <f t="shared" si="13"/>
        <v>0</v>
      </c>
    </row>
    <row r="461" spans="1:14" s="29" customFormat="1" ht="13.5" customHeight="1">
      <c r="A461" s="32">
        <v>452</v>
      </c>
      <c r="B461" s="33"/>
      <c r="C461" s="33"/>
      <c r="D461" s="34"/>
      <c r="E461" s="34"/>
      <c r="F461" s="34"/>
      <c r="G461" s="35"/>
      <c r="H461" s="35"/>
      <c r="I461" s="35"/>
      <c r="J461" s="35"/>
      <c r="L461" s="30">
        <f t="shared" si="12"/>
        <v>0</v>
      </c>
      <c r="M461" s="30">
        <f>IF(L461=0,0,SUM($L$10:L461))</f>
        <v>0</v>
      </c>
      <c r="N461" s="31">
        <f t="shared" si="13"/>
        <v>0</v>
      </c>
    </row>
    <row r="462" spans="1:14" s="29" customFormat="1" ht="13.5" customHeight="1">
      <c r="A462" s="25">
        <v>453</v>
      </c>
      <c r="B462" s="26"/>
      <c r="C462" s="26"/>
      <c r="D462" s="27"/>
      <c r="E462" s="27"/>
      <c r="F462" s="27"/>
      <c r="G462" s="28"/>
      <c r="H462" s="28"/>
      <c r="I462" s="28"/>
      <c r="J462" s="28"/>
      <c r="L462" s="30">
        <f t="shared" si="12"/>
        <v>0</v>
      </c>
      <c r="M462" s="30">
        <f>IF(L462=0,0,SUM($L$10:L462))</f>
        <v>0</v>
      </c>
      <c r="N462" s="31">
        <f t="shared" si="13"/>
        <v>0</v>
      </c>
    </row>
    <row r="463" spans="1:14" s="29" customFormat="1" ht="13.5" customHeight="1">
      <c r="A463" s="32">
        <v>454</v>
      </c>
      <c r="B463" s="33"/>
      <c r="C463" s="33"/>
      <c r="D463" s="34"/>
      <c r="E463" s="34"/>
      <c r="F463" s="34"/>
      <c r="G463" s="35"/>
      <c r="H463" s="35"/>
      <c r="I463" s="35"/>
      <c r="J463" s="35"/>
      <c r="L463" s="30">
        <f t="shared" si="12"/>
        <v>0</v>
      </c>
      <c r="M463" s="30">
        <f>IF(L463=0,0,SUM($L$10:L463))</f>
        <v>0</v>
      </c>
      <c r="N463" s="31">
        <f t="shared" si="13"/>
        <v>0</v>
      </c>
    </row>
    <row r="464" spans="1:14" s="29" customFormat="1" ht="13.5" customHeight="1">
      <c r="A464" s="25">
        <v>455</v>
      </c>
      <c r="B464" s="26"/>
      <c r="C464" s="26"/>
      <c r="D464" s="27"/>
      <c r="E464" s="27"/>
      <c r="F464" s="27"/>
      <c r="G464" s="28"/>
      <c r="H464" s="28"/>
      <c r="I464" s="28"/>
      <c r="J464" s="28"/>
      <c r="L464" s="30">
        <f t="shared" si="12"/>
        <v>0</v>
      </c>
      <c r="M464" s="30">
        <f>IF(L464=0,0,SUM($L$10:L464))</f>
        <v>0</v>
      </c>
      <c r="N464" s="31">
        <f t="shared" si="13"/>
        <v>0</v>
      </c>
    </row>
    <row r="465" spans="1:14" s="29" customFormat="1" ht="13.5" customHeight="1">
      <c r="A465" s="32">
        <v>456</v>
      </c>
      <c r="B465" s="33"/>
      <c r="C465" s="33"/>
      <c r="D465" s="34"/>
      <c r="E465" s="34"/>
      <c r="F465" s="34"/>
      <c r="G465" s="35"/>
      <c r="H465" s="35"/>
      <c r="I465" s="35"/>
      <c r="J465" s="35"/>
      <c r="L465" s="30">
        <f t="shared" si="12"/>
        <v>0</v>
      </c>
      <c r="M465" s="30">
        <f>IF(L465=0,0,SUM($L$10:L465))</f>
        <v>0</v>
      </c>
      <c r="N465" s="31">
        <f t="shared" si="13"/>
        <v>0</v>
      </c>
    </row>
    <row r="466" spans="1:14" s="29" customFormat="1" ht="13.5" customHeight="1">
      <c r="A466" s="25">
        <v>457</v>
      </c>
      <c r="B466" s="26"/>
      <c r="C466" s="26"/>
      <c r="D466" s="27"/>
      <c r="E466" s="27"/>
      <c r="F466" s="27"/>
      <c r="G466" s="28"/>
      <c r="H466" s="28"/>
      <c r="I466" s="28"/>
      <c r="J466" s="28"/>
      <c r="L466" s="30">
        <f t="shared" si="12"/>
        <v>0</v>
      </c>
      <c r="M466" s="30">
        <f>IF(L466=0,0,SUM($L$10:L466))</f>
        <v>0</v>
      </c>
      <c r="N466" s="31">
        <f t="shared" si="13"/>
        <v>0</v>
      </c>
    </row>
    <row r="467" spans="1:14" s="29" customFormat="1" ht="13.5" customHeight="1">
      <c r="A467" s="32">
        <v>458</v>
      </c>
      <c r="B467" s="33"/>
      <c r="C467" s="33"/>
      <c r="D467" s="34"/>
      <c r="E467" s="34"/>
      <c r="F467" s="34"/>
      <c r="G467" s="35"/>
      <c r="H467" s="35"/>
      <c r="I467" s="35"/>
      <c r="J467" s="35"/>
      <c r="L467" s="30">
        <f t="shared" si="12"/>
        <v>0</v>
      </c>
      <c r="M467" s="30">
        <f>IF(L467=0,0,SUM($L$10:L467))</f>
        <v>0</v>
      </c>
      <c r="N467" s="31">
        <f t="shared" si="13"/>
        <v>0</v>
      </c>
    </row>
    <row r="468" spans="1:14" s="29" customFormat="1" ht="13.5" customHeight="1">
      <c r="A468" s="25">
        <v>459</v>
      </c>
      <c r="B468" s="26"/>
      <c r="C468" s="26"/>
      <c r="D468" s="27"/>
      <c r="E468" s="27"/>
      <c r="F468" s="27"/>
      <c r="G468" s="28"/>
      <c r="H468" s="28"/>
      <c r="I468" s="28"/>
      <c r="J468" s="28"/>
      <c r="L468" s="30">
        <f t="shared" si="12"/>
        <v>0</v>
      </c>
      <c r="M468" s="30">
        <f>IF(L468=0,0,SUM($L$10:L468))</f>
        <v>0</v>
      </c>
      <c r="N468" s="31">
        <f t="shared" si="13"/>
        <v>0</v>
      </c>
    </row>
    <row r="469" spans="1:14" s="29" customFormat="1" ht="13.5" customHeight="1">
      <c r="A469" s="32">
        <v>460</v>
      </c>
      <c r="B469" s="33"/>
      <c r="C469" s="33"/>
      <c r="D469" s="34"/>
      <c r="E469" s="34"/>
      <c r="F469" s="34"/>
      <c r="G469" s="35"/>
      <c r="H469" s="35"/>
      <c r="I469" s="35"/>
      <c r="J469" s="35"/>
      <c r="L469" s="30">
        <f t="shared" si="12"/>
        <v>0</v>
      </c>
      <c r="M469" s="30">
        <f>IF(L469=0,0,SUM($L$10:L469))</f>
        <v>0</v>
      </c>
      <c r="N469" s="31">
        <f t="shared" si="13"/>
        <v>0</v>
      </c>
    </row>
    <row r="470" spans="1:14" s="29" customFormat="1" ht="13.5" customHeight="1">
      <c r="A470" s="25">
        <v>461</v>
      </c>
      <c r="B470" s="26"/>
      <c r="C470" s="26"/>
      <c r="D470" s="27"/>
      <c r="E470" s="27"/>
      <c r="F470" s="27"/>
      <c r="G470" s="28"/>
      <c r="H470" s="28"/>
      <c r="I470" s="28"/>
      <c r="J470" s="28"/>
      <c r="L470" s="30">
        <f t="shared" si="12"/>
        <v>0</v>
      </c>
      <c r="M470" s="30">
        <f>IF(L470=0,0,SUM($L$10:L470))</f>
        <v>0</v>
      </c>
      <c r="N470" s="31">
        <f t="shared" si="13"/>
        <v>0</v>
      </c>
    </row>
    <row r="471" spans="1:14" s="29" customFormat="1" ht="13.5" customHeight="1">
      <c r="A471" s="32">
        <v>462</v>
      </c>
      <c r="B471" s="33"/>
      <c r="C471" s="33"/>
      <c r="D471" s="34"/>
      <c r="E471" s="34"/>
      <c r="F471" s="34"/>
      <c r="G471" s="35"/>
      <c r="H471" s="35"/>
      <c r="I471" s="35"/>
      <c r="J471" s="35"/>
      <c r="L471" s="30">
        <f t="shared" si="12"/>
        <v>0</v>
      </c>
      <c r="M471" s="30">
        <f>IF(L471=0,0,SUM($L$10:L471))</f>
        <v>0</v>
      </c>
      <c r="N471" s="31">
        <f t="shared" si="13"/>
        <v>0</v>
      </c>
    </row>
    <row r="472" spans="1:14" s="29" customFormat="1" ht="13.5" customHeight="1">
      <c r="A472" s="25">
        <v>463</v>
      </c>
      <c r="B472" s="26"/>
      <c r="C472" s="26"/>
      <c r="D472" s="27"/>
      <c r="E472" s="27"/>
      <c r="F472" s="27"/>
      <c r="G472" s="28"/>
      <c r="H472" s="28"/>
      <c r="I472" s="28"/>
      <c r="J472" s="28"/>
      <c r="L472" s="30">
        <f t="shared" si="12"/>
        <v>0</v>
      </c>
      <c r="M472" s="30">
        <f>IF(L472=0,0,SUM($L$10:L472))</f>
        <v>0</v>
      </c>
      <c r="N472" s="31">
        <f t="shared" si="13"/>
        <v>0</v>
      </c>
    </row>
    <row r="473" spans="1:14" s="29" customFormat="1" ht="13.5" customHeight="1">
      <c r="A473" s="32">
        <v>464</v>
      </c>
      <c r="B473" s="33"/>
      <c r="C473" s="33"/>
      <c r="D473" s="34"/>
      <c r="E473" s="34"/>
      <c r="F473" s="34"/>
      <c r="G473" s="35"/>
      <c r="H473" s="35"/>
      <c r="I473" s="35"/>
      <c r="J473" s="35"/>
      <c r="L473" s="30">
        <f t="shared" si="12"/>
        <v>0</v>
      </c>
      <c r="M473" s="30">
        <f>IF(L473=0,0,SUM($L$10:L473))</f>
        <v>0</v>
      </c>
      <c r="N473" s="31">
        <f t="shared" si="13"/>
        <v>0</v>
      </c>
    </row>
    <row r="474" spans="1:14" s="29" customFormat="1" ht="13.5" customHeight="1">
      <c r="A474" s="25">
        <v>465</v>
      </c>
      <c r="B474" s="26"/>
      <c r="C474" s="26"/>
      <c r="D474" s="27"/>
      <c r="E474" s="27"/>
      <c r="F474" s="27"/>
      <c r="G474" s="28"/>
      <c r="H474" s="28"/>
      <c r="I474" s="28"/>
      <c r="J474" s="28"/>
      <c r="L474" s="30">
        <f t="shared" si="12"/>
        <v>0</v>
      </c>
      <c r="M474" s="30">
        <f>IF(L474=0,0,SUM($L$10:L474))</f>
        <v>0</v>
      </c>
      <c r="N474" s="31">
        <f t="shared" si="13"/>
        <v>0</v>
      </c>
    </row>
    <row r="475" spans="1:14" s="29" customFormat="1" ht="13.5" customHeight="1">
      <c r="A475" s="32">
        <v>466</v>
      </c>
      <c r="B475" s="33"/>
      <c r="C475" s="33"/>
      <c r="D475" s="34"/>
      <c r="E475" s="34"/>
      <c r="F475" s="34"/>
      <c r="G475" s="35"/>
      <c r="H475" s="35"/>
      <c r="I475" s="35"/>
      <c r="J475" s="35"/>
      <c r="L475" s="30">
        <f t="shared" si="12"/>
        <v>0</v>
      </c>
      <c r="M475" s="30">
        <f>IF(L475=0,0,SUM($L$10:L475))</f>
        <v>0</v>
      </c>
      <c r="N475" s="31">
        <f t="shared" si="13"/>
        <v>0</v>
      </c>
    </row>
    <row r="476" spans="1:14" s="29" customFormat="1" ht="13.5" customHeight="1">
      <c r="A476" s="25">
        <v>467</v>
      </c>
      <c r="B476" s="26"/>
      <c r="C476" s="26"/>
      <c r="D476" s="27"/>
      <c r="E476" s="27"/>
      <c r="F476" s="27"/>
      <c r="G476" s="28"/>
      <c r="H476" s="28"/>
      <c r="I476" s="28"/>
      <c r="J476" s="28"/>
      <c r="L476" s="30">
        <f t="shared" si="12"/>
        <v>0</v>
      </c>
      <c r="M476" s="30">
        <f>IF(L476=0,0,SUM($L$10:L476))</f>
        <v>0</v>
      </c>
      <c r="N476" s="31">
        <f t="shared" si="13"/>
        <v>0</v>
      </c>
    </row>
    <row r="477" spans="1:14" s="29" customFormat="1" ht="13.5" customHeight="1">
      <c r="A477" s="32">
        <v>468</v>
      </c>
      <c r="B477" s="33"/>
      <c r="C477" s="33"/>
      <c r="D477" s="34"/>
      <c r="E477" s="34"/>
      <c r="F477" s="34"/>
      <c r="G477" s="35"/>
      <c r="H477" s="35"/>
      <c r="I477" s="35"/>
      <c r="J477" s="35"/>
      <c r="L477" s="30">
        <f t="shared" si="12"/>
        <v>0</v>
      </c>
      <c r="M477" s="30">
        <f>IF(L477=0,0,SUM($L$10:L477))</f>
        <v>0</v>
      </c>
      <c r="N477" s="31">
        <f t="shared" si="13"/>
        <v>0</v>
      </c>
    </row>
    <row r="478" spans="1:14" s="29" customFormat="1" ht="13.5" customHeight="1">
      <c r="A478" s="25">
        <v>469</v>
      </c>
      <c r="B478" s="26"/>
      <c r="C478" s="26"/>
      <c r="D478" s="27"/>
      <c r="E478" s="27"/>
      <c r="F478" s="27"/>
      <c r="G478" s="28"/>
      <c r="H478" s="28"/>
      <c r="I478" s="28"/>
      <c r="J478" s="28"/>
      <c r="L478" s="30">
        <f t="shared" si="12"/>
        <v>0</v>
      </c>
      <c r="M478" s="30">
        <f>IF(L478=0,0,SUM($L$10:L478))</f>
        <v>0</v>
      </c>
      <c r="N478" s="31">
        <f t="shared" si="13"/>
        <v>0</v>
      </c>
    </row>
    <row r="479" spans="1:14" s="29" customFormat="1" ht="13.5" customHeight="1">
      <c r="A479" s="32">
        <v>470</v>
      </c>
      <c r="B479" s="33"/>
      <c r="C479" s="33"/>
      <c r="D479" s="34"/>
      <c r="E479" s="34"/>
      <c r="F479" s="34"/>
      <c r="G479" s="35"/>
      <c r="H479" s="35"/>
      <c r="I479" s="35"/>
      <c r="J479" s="35"/>
      <c r="L479" s="30">
        <f t="shared" si="12"/>
        <v>0</v>
      </c>
      <c r="M479" s="30">
        <f>IF(L479=0,0,SUM($L$10:L479))</f>
        <v>0</v>
      </c>
      <c r="N479" s="31">
        <f t="shared" si="13"/>
        <v>0</v>
      </c>
    </row>
    <row r="480" spans="1:14" s="29" customFormat="1" ht="13.5" customHeight="1">
      <c r="A480" s="25">
        <v>471</v>
      </c>
      <c r="B480" s="26"/>
      <c r="C480" s="26"/>
      <c r="D480" s="27"/>
      <c r="E480" s="27"/>
      <c r="F480" s="27"/>
      <c r="G480" s="28"/>
      <c r="H480" s="28"/>
      <c r="I480" s="28"/>
      <c r="J480" s="28"/>
      <c r="L480" s="30">
        <f t="shared" si="12"/>
        <v>0</v>
      </c>
      <c r="M480" s="30">
        <f>IF(L480=0,0,SUM($L$10:L480))</f>
        <v>0</v>
      </c>
      <c r="N480" s="31">
        <f t="shared" si="13"/>
        <v>0</v>
      </c>
    </row>
    <row r="481" spans="1:14" s="29" customFormat="1" ht="13.5" customHeight="1">
      <c r="A481" s="32">
        <v>472</v>
      </c>
      <c r="B481" s="33"/>
      <c r="C481" s="33"/>
      <c r="D481" s="34"/>
      <c r="E481" s="34"/>
      <c r="F481" s="34"/>
      <c r="G481" s="35"/>
      <c r="H481" s="35"/>
      <c r="I481" s="35"/>
      <c r="J481" s="35"/>
      <c r="L481" s="30">
        <f t="shared" si="12"/>
        <v>0</v>
      </c>
      <c r="M481" s="30">
        <f>IF(L481=0,0,SUM($L$10:L481))</f>
        <v>0</v>
      </c>
      <c r="N481" s="31">
        <f t="shared" si="13"/>
        <v>0</v>
      </c>
    </row>
    <row r="482" spans="1:14" s="29" customFormat="1" ht="13.5" customHeight="1">
      <c r="A482" s="25">
        <v>473</v>
      </c>
      <c r="B482" s="26"/>
      <c r="C482" s="26"/>
      <c r="D482" s="27"/>
      <c r="E482" s="27"/>
      <c r="F482" s="27"/>
      <c r="G482" s="28"/>
      <c r="H482" s="28"/>
      <c r="I482" s="28"/>
      <c r="J482" s="28"/>
      <c r="L482" s="30">
        <f t="shared" si="12"/>
        <v>0</v>
      </c>
      <c r="M482" s="30">
        <f>IF(L482=0,0,SUM($L$10:L482))</f>
        <v>0</v>
      </c>
      <c r="N482" s="31">
        <f t="shared" si="13"/>
        <v>0</v>
      </c>
    </row>
    <row r="483" spans="1:14" s="29" customFormat="1" ht="13.5" customHeight="1">
      <c r="A483" s="32">
        <v>474</v>
      </c>
      <c r="B483" s="33"/>
      <c r="C483" s="33"/>
      <c r="D483" s="34"/>
      <c r="E483" s="34"/>
      <c r="F483" s="34"/>
      <c r="G483" s="35"/>
      <c r="H483" s="35"/>
      <c r="I483" s="35"/>
      <c r="J483" s="35"/>
      <c r="L483" s="30">
        <f t="shared" si="12"/>
        <v>0</v>
      </c>
      <c r="M483" s="30">
        <f>IF(L483=0,0,SUM($L$10:L483))</f>
        <v>0</v>
      </c>
      <c r="N483" s="31">
        <f t="shared" si="13"/>
        <v>0</v>
      </c>
    </row>
    <row r="484" spans="1:14" s="29" customFormat="1" ht="13.5" customHeight="1">
      <c r="A484" s="25">
        <v>475</v>
      </c>
      <c r="B484" s="26"/>
      <c r="C484" s="26"/>
      <c r="D484" s="27"/>
      <c r="E484" s="27"/>
      <c r="F484" s="27"/>
      <c r="G484" s="28"/>
      <c r="H484" s="28"/>
      <c r="I484" s="28"/>
      <c r="J484" s="28"/>
      <c r="L484" s="30">
        <f t="shared" si="12"/>
        <v>0</v>
      </c>
      <c r="M484" s="30">
        <f>IF(L484=0,0,SUM($L$10:L484))</f>
        <v>0</v>
      </c>
      <c r="N484" s="31">
        <f t="shared" si="13"/>
        <v>0</v>
      </c>
    </row>
    <row r="485" spans="1:14" s="29" customFormat="1" ht="13.5" customHeight="1">
      <c r="A485" s="32">
        <v>476</v>
      </c>
      <c r="B485" s="33"/>
      <c r="C485" s="33"/>
      <c r="D485" s="34"/>
      <c r="E485" s="34"/>
      <c r="F485" s="34"/>
      <c r="G485" s="35"/>
      <c r="H485" s="35"/>
      <c r="I485" s="35"/>
      <c r="J485" s="35"/>
      <c r="L485" s="30">
        <f t="shared" si="12"/>
        <v>0</v>
      </c>
      <c r="M485" s="30">
        <f>IF(L485=0,0,SUM($L$10:L485))</f>
        <v>0</v>
      </c>
      <c r="N485" s="31">
        <f t="shared" si="13"/>
        <v>0</v>
      </c>
    </row>
    <row r="486" spans="1:14" s="29" customFormat="1" ht="13.5" customHeight="1">
      <c r="A486" s="25">
        <v>477</v>
      </c>
      <c r="B486" s="26"/>
      <c r="C486" s="26"/>
      <c r="D486" s="27"/>
      <c r="E486" s="27"/>
      <c r="F486" s="27"/>
      <c r="G486" s="28"/>
      <c r="H486" s="28"/>
      <c r="I486" s="28"/>
      <c r="J486" s="28"/>
      <c r="L486" s="30">
        <f t="shared" si="12"/>
        <v>0</v>
      </c>
      <c r="M486" s="30">
        <f>IF(L486=0,0,SUM($L$10:L486))</f>
        <v>0</v>
      </c>
      <c r="N486" s="31">
        <f t="shared" si="13"/>
        <v>0</v>
      </c>
    </row>
    <row r="487" spans="1:14" s="29" customFormat="1" ht="13.5" customHeight="1">
      <c r="A487" s="32">
        <v>478</v>
      </c>
      <c r="B487" s="33"/>
      <c r="C487" s="33"/>
      <c r="D487" s="34"/>
      <c r="E487" s="34"/>
      <c r="F487" s="34"/>
      <c r="G487" s="35"/>
      <c r="H487" s="35"/>
      <c r="I487" s="35"/>
      <c r="J487" s="35"/>
      <c r="L487" s="30">
        <f t="shared" si="12"/>
        <v>0</v>
      </c>
      <c r="M487" s="30">
        <f>IF(L487=0,0,SUM($L$10:L487))</f>
        <v>0</v>
      </c>
      <c r="N487" s="31">
        <f t="shared" si="13"/>
        <v>0</v>
      </c>
    </row>
    <row r="488" spans="1:14" s="29" customFormat="1" ht="13.5" customHeight="1">
      <c r="A488" s="25">
        <v>479</v>
      </c>
      <c r="B488" s="26"/>
      <c r="C488" s="26"/>
      <c r="D488" s="27"/>
      <c r="E488" s="27"/>
      <c r="F488" s="27"/>
      <c r="G488" s="28"/>
      <c r="H488" s="28"/>
      <c r="I488" s="28"/>
      <c r="J488" s="28"/>
      <c r="L488" s="30">
        <f t="shared" si="12"/>
        <v>0</v>
      </c>
      <c r="M488" s="30">
        <f>IF(L488=0,0,SUM($L$10:L488))</f>
        <v>0</v>
      </c>
      <c r="N488" s="31">
        <f t="shared" si="13"/>
        <v>0</v>
      </c>
    </row>
    <row r="489" spans="1:14" s="29" customFormat="1" ht="13.5" customHeight="1">
      <c r="A489" s="32">
        <v>480</v>
      </c>
      <c r="B489" s="33"/>
      <c r="C489" s="33"/>
      <c r="D489" s="34"/>
      <c r="E489" s="34"/>
      <c r="F489" s="34"/>
      <c r="G489" s="35"/>
      <c r="H489" s="35"/>
      <c r="I489" s="35"/>
      <c r="J489" s="35"/>
      <c r="L489" s="30">
        <f t="shared" ref="L489:L552" si="14">COUNTIF(H489,"Otro tema")</f>
        <v>0</v>
      </c>
      <c r="M489" s="30">
        <f>IF(L489=0,0,SUM($L$10:L489))</f>
        <v>0</v>
      </c>
      <c r="N489" s="31">
        <f t="shared" ref="N489:N552" si="15">I489</f>
        <v>0</v>
      </c>
    </row>
    <row r="490" spans="1:14" s="29" customFormat="1" ht="13.5" customHeight="1">
      <c r="A490" s="25">
        <v>481</v>
      </c>
      <c r="B490" s="26"/>
      <c r="C490" s="26"/>
      <c r="D490" s="27"/>
      <c r="E490" s="27"/>
      <c r="F490" s="27"/>
      <c r="G490" s="28"/>
      <c r="H490" s="28"/>
      <c r="I490" s="28"/>
      <c r="J490" s="28"/>
      <c r="L490" s="30">
        <f t="shared" si="14"/>
        <v>0</v>
      </c>
      <c r="M490" s="30">
        <f>IF(L490=0,0,SUM($L$10:L490))</f>
        <v>0</v>
      </c>
      <c r="N490" s="31">
        <f t="shared" si="15"/>
        <v>0</v>
      </c>
    </row>
    <row r="491" spans="1:14" s="29" customFormat="1" ht="13.5" customHeight="1">
      <c r="A491" s="32">
        <v>482</v>
      </c>
      <c r="B491" s="33"/>
      <c r="C491" s="33"/>
      <c r="D491" s="34"/>
      <c r="E491" s="34"/>
      <c r="F491" s="34"/>
      <c r="G491" s="35"/>
      <c r="H491" s="35"/>
      <c r="I491" s="35"/>
      <c r="J491" s="35"/>
      <c r="L491" s="30">
        <f t="shared" si="14"/>
        <v>0</v>
      </c>
      <c r="M491" s="30">
        <f>IF(L491=0,0,SUM($L$10:L491))</f>
        <v>0</v>
      </c>
      <c r="N491" s="31">
        <f t="shared" si="15"/>
        <v>0</v>
      </c>
    </row>
    <row r="492" spans="1:14" s="29" customFormat="1" ht="13.5" customHeight="1">
      <c r="A492" s="25">
        <v>483</v>
      </c>
      <c r="B492" s="26"/>
      <c r="C492" s="26"/>
      <c r="D492" s="27"/>
      <c r="E492" s="27"/>
      <c r="F492" s="27"/>
      <c r="G492" s="28"/>
      <c r="H492" s="28"/>
      <c r="I492" s="28"/>
      <c r="J492" s="28"/>
      <c r="L492" s="30">
        <f t="shared" si="14"/>
        <v>0</v>
      </c>
      <c r="M492" s="30">
        <f>IF(L492=0,0,SUM($L$10:L492))</f>
        <v>0</v>
      </c>
      <c r="N492" s="31">
        <f t="shared" si="15"/>
        <v>0</v>
      </c>
    </row>
    <row r="493" spans="1:14" s="29" customFormat="1" ht="13.5" customHeight="1">
      <c r="A493" s="32">
        <v>484</v>
      </c>
      <c r="B493" s="33"/>
      <c r="C493" s="33"/>
      <c r="D493" s="34"/>
      <c r="E493" s="34"/>
      <c r="F493" s="34"/>
      <c r="G493" s="35"/>
      <c r="H493" s="35"/>
      <c r="I493" s="35"/>
      <c r="J493" s="35"/>
      <c r="L493" s="30">
        <f t="shared" si="14"/>
        <v>0</v>
      </c>
      <c r="M493" s="30">
        <f>IF(L493=0,0,SUM($L$10:L493))</f>
        <v>0</v>
      </c>
      <c r="N493" s="31">
        <f t="shared" si="15"/>
        <v>0</v>
      </c>
    </row>
    <row r="494" spans="1:14" s="29" customFormat="1" ht="13.5" customHeight="1">
      <c r="A494" s="25">
        <v>485</v>
      </c>
      <c r="B494" s="26"/>
      <c r="C494" s="26"/>
      <c r="D494" s="27"/>
      <c r="E494" s="27"/>
      <c r="F494" s="27"/>
      <c r="G494" s="28"/>
      <c r="H494" s="28"/>
      <c r="I494" s="28"/>
      <c r="J494" s="28"/>
      <c r="L494" s="30">
        <f t="shared" si="14"/>
        <v>0</v>
      </c>
      <c r="M494" s="30">
        <f>IF(L494=0,0,SUM($L$10:L494))</f>
        <v>0</v>
      </c>
      <c r="N494" s="31">
        <f t="shared" si="15"/>
        <v>0</v>
      </c>
    </row>
    <row r="495" spans="1:14" s="29" customFormat="1" ht="13.5" customHeight="1">
      <c r="A495" s="32">
        <v>486</v>
      </c>
      <c r="B495" s="33"/>
      <c r="C495" s="33"/>
      <c r="D495" s="34"/>
      <c r="E495" s="34"/>
      <c r="F495" s="34"/>
      <c r="G495" s="35"/>
      <c r="H495" s="35"/>
      <c r="I495" s="35"/>
      <c r="J495" s="35"/>
      <c r="L495" s="30">
        <f t="shared" si="14"/>
        <v>0</v>
      </c>
      <c r="M495" s="30">
        <f>IF(L495=0,0,SUM($L$10:L495))</f>
        <v>0</v>
      </c>
      <c r="N495" s="31">
        <f t="shared" si="15"/>
        <v>0</v>
      </c>
    </row>
    <row r="496" spans="1:14" s="29" customFormat="1" ht="13.5" customHeight="1">
      <c r="A496" s="25">
        <v>487</v>
      </c>
      <c r="B496" s="26"/>
      <c r="C496" s="26"/>
      <c r="D496" s="27"/>
      <c r="E496" s="27"/>
      <c r="F496" s="27"/>
      <c r="G496" s="28"/>
      <c r="H496" s="28"/>
      <c r="I496" s="28"/>
      <c r="J496" s="28"/>
      <c r="L496" s="30">
        <f t="shared" si="14"/>
        <v>0</v>
      </c>
      <c r="M496" s="30">
        <f>IF(L496=0,0,SUM($L$10:L496))</f>
        <v>0</v>
      </c>
      <c r="N496" s="31">
        <f t="shared" si="15"/>
        <v>0</v>
      </c>
    </row>
    <row r="497" spans="1:14" s="29" customFormat="1" ht="13.5" customHeight="1">
      <c r="A497" s="32">
        <v>488</v>
      </c>
      <c r="B497" s="33"/>
      <c r="C497" s="33"/>
      <c r="D497" s="34"/>
      <c r="E497" s="34"/>
      <c r="F497" s="34"/>
      <c r="G497" s="35"/>
      <c r="H497" s="35"/>
      <c r="I497" s="35"/>
      <c r="J497" s="35"/>
      <c r="L497" s="30">
        <f t="shared" si="14"/>
        <v>0</v>
      </c>
      <c r="M497" s="30">
        <f>IF(L497=0,0,SUM($L$10:L497))</f>
        <v>0</v>
      </c>
      <c r="N497" s="31">
        <f t="shared" si="15"/>
        <v>0</v>
      </c>
    </row>
    <row r="498" spans="1:14" s="29" customFormat="1" ht="13.5" customHeight="1">
      <c r="A498" s="25">
        <v>489</v>
      </c>
      <c r="B498" s="26"/>
      <c r="C498" s="26"/>
      <c r="D498" s="27"/>
      <c r="E498" s="27"/>
      <c r="F498" s="27"/>
      <c r="G498" s="28"/>
      <c r="H498" s="28"/>
      <c r="I498" s="28"/>
      <c r="J498" s="28"/>
      <c r="L498" s="30">
        <f t="shared" si="14"/>
        <v>0</v>
      </c>
      <c r="M498" s="30">
        <f>IF(L498=0,0,SUM($L$10:L498))</f>
        <v>0</v>
      </c>
      <c r="N498" s="31">
        <f t="shared" si="15"/>
        <v>0</v>
      </c>
    </row>
    <row r="499" spans="1:14" s="29" customFormat="1" ht="13.5" customHeight="1">
      <c r="A499" s="32">
        <v>490</v>
      </c>
      <c r="B499" s="33"/>
      <c r="C499" s="33"/>
      <c r="D499" s="34"/>
      <c r="E499" s="34"/>
      <c r="F499" s="34"/>
      <c r="G499" s="35"/>
      <c r="H499" s="35"/>
      <c r="I499" s="35"/>
      <c r="J499" s="35"/>
      <c r="L499" s="30">
        <f t="shared" si="14"/>
        <v>0</v>
      </c>
      <c r="M499" s="30">
        <f>IF(L499=0,0,SUM($L$10:L499))</f>
        <v>0</v>
      </c>
      <c r="N499" s="31">
        <f t="shared" si="15"/>
        <v>0</v>
      </c>
    </row>
    <row r="500" spans="1:14" s="29" customFormat="1" ht="13.5" customHeight="1">
      <c r="A500" s="25">
        <v>491</v>
      </c>
      <c r="B500" s="26"/>
      <c r="C500" s="26"/>
      <c r="D500" s="27"/>
      <c r="E500" s="27"/>
      <c r="F500" s="27"/>
      <c r="G500" s="28"/>
      <c r="H500" s="28"/>
      <c r="I500" s="28"/>
      <c r="J500" s="28"/>
      <c r="L500" s="30">
        <f t="shared" si="14"/>
        <v>0</v>
      </c>
      <c r="M500" s="30">
        <f>IF(L500=0,0,SUM($L$10:L500))</f>
        <v>0</v>
      </c>
      <c r="N500" s="31">
        <f t="shared" si="15"/>
        <v>0</v>
      </c>
    </row>
    <row r="501" spans="1:14" s="29" customFormat="1" ht="13.5" customHeight="1">
      <c r="A501" s="32">
        <v>492</v>
      </c>
      <c r="B501" s="33"/>
      <c r="C501" s="33"/>
      <c r="D501" s="34"/>
      <c r="E501" s="34"/>
      <c r="F501" s="34"/>
      <c r="G501" s="35"/>
      <c r="H501" s="35"/>
      <c r="I501" s="35"/>
      <c r="J501" s="35"/>
      <c r="L501" s="30">
        <f t="shared" si="14"/>
        <v>0</v>
      </c>
      <c r="M501" s="30">
        <f>IF(L501=0,0,SUM($L$10:L501))</f>
        <v>0</v>
      </c>
      <c r="N501" s="31">
        <f t="shared" si="15"/>
        <v>0</v>
      </c>
    </row>
    <row r="502" spans="1:14" s="29" customFormat="1" ht="13.5" customHeight="1">
      <c r="A502" s="25">
        <v>493</v>
      </c>
      <c r="B502" s="26"/>
      <c r="C502" s="26"/>
      <c r="D502" s="27"/>
      <c r="E502" s="27"/>
      <c r="F502" s="27"/>
      <c r="G502" s="28"/>
      <c r="H502" s="28"/>
      <c r="I502" s="28"/>
      <c r="J502" s="28"/>
      <c r="L502" s="30">
        <f t="shared" si="14"/>
        <v>0</v>
      </c>
      <c r="M502" s="30">
        <f>IF(L502=0,0,SUM($L$10:L502))</f>
        <v>0</v>
      </c>
      <c r="N502" s="31">
        <f t="shared" si="15"/>
        <v>0</v>
      </c>
    </row>
    <row r="503" spans="1:14" s="29" customFormat="1" ht="13.5" customHeight="1">
      <c r="A503" s="32">
        <v>494</v>
      </c>
      <c r="B503" s="33"/>
      <c r="C503" s="33"/>
      <c r="D503" s="34"/>
      <c r="E503" s="34"/>
      <c r="F503" s="34"/>
      <c r="G503" s="35"/>
      <c r="H503" s="35"/>
      <c r="I503" s="35"/>
      <c r="J503" s="35"/>
      <c r="L503" s="30">
        <f t="shared" si="14"/>
        <v>0</v>
      </c>
      <c r="M503" s="30">
        <f>IF(L503=0,0,SUM($L$10:L503))</f>
        <v>0</v>
      </c>
      <c r="N503" s="31">
        <f t="shared" si="15"/>
        <v>0</v>
      </c>
    </row>
    <row r="504" spans="1:14" s="29" customFormat="1" ht="13.5" customHeight="1">
      <c r="A504" s="25">
        <v>495</v>
      </c>
      <c r="B504" s="26"/>
      <c r="C504" s="26"/>
      <c r="D504" s="27"/>
      <c r="E504" s="27"/>
      <c r="F504" s="27"/>
      <c r="G504" s="28"/>
      <c r="H504" s="28"/>
      <c r="I504" s="28"/>
      <c r="J504" s="28"/>
      <c r="L504" s="30">
        <f t="shared" si="14"/>
        <v>0</v>
      </c>
      <c r="M504" s="30">
        <f>IF(L504=0,0,SUM($L$10:L504))</f>
        <v>0</v>
      </c>
      <c r="N504" s="31">
        <f t="shared" si="15"/>
        <v>0</v>
      </c>
    </row>
    <row r="505" spans="1:14" s="29" customFormat="1" ht="13.5" customHeight="1">
      <c r="A505" s="32">
        <v>496</v>
      </c>
      <c r="B505" s="33"/>
      <c r="C505" s="33"/>
      <c r="D505" s="34"/>
      <c r="E505" s="34"/>
      <c r="F505" s="34"/>
      <c r="G505" s="35"/>
      <c r="H505" s="35"/>
      <c r="I505" s="35"/>
      <c r="J505" s="35"/>
      <c r="L505" s="30">
        <f t="shared" si="14"/>
        <v>0</v>
      </c>
      <c r="M505" s="30">
        <f>IF(L505=0,0,SUM($L$10:L505))</f>
        <v>0</v>
      </c>
      <c r="N505" s="31">
        <f t="shared" si="15"/>
        <v>0</v>
      </c>
    </row>
    <row r="506" spans="1:14" s="29" customFormat="1" ht="13.5" customHeight="1">
      <c r="A506" s="25">
        <v>497</v>
      </c>
      <c r="B506" s="26"/>
      <c r="C506" s="26"/>
      <c r="D506" s="27"/>
      <c r="E506" s="27"/>
      <c r="F506" s="27"/>
      <c r="G506" s="28"/>
      <c r="H506" s="28"/>
      <c r="I506" s="28"/>
      <c r="J506" s="28"/>
      <c r="L506" s="30">
        <f t="shared" si="14"/>
        <v>0</v>
      </c>
      <c r="M506" s="30">
        <f>IF(L506=0,0,SUM($L$10:L506))</f>
        <v>0</v>
      </c>
      <c r="N506" s="31">
        <f t="shared" si="15"/>
        <v>0</v>
      </c>
    </row>
    <row r="507" spans="1:14" s="29" customFormat="1" ht="13.5" customHeight="1">
      <c r="A507" s="32">
        <v>498</v>
      </c>
      <c r="B507" s="33"/>
      <c r="C507" s="33"/>
      <c r="D507" s="34"/>
      <c r="E507" s="34"/>
      <c r="F507" s="34"/>
      <c r="G507" s="35"/>
      <c r="H507" s="35"/>
      <c r="I507" s="35"/>
      <c r="J507" s="35"/>
      <c r="L507" s="30">
        <f t="shared" si="14"/>
        <v>0</v>
      </c>
      <c r="M507" s="30">
        <f>IF(L507=0,0,SUM($L$10:L507))</f>
        <v>0</v>
      </c>
      <c r="N507" s="31">
        <f t="shared" si="15"/>
        <v>0</v>
      </c>
    </row>
    <row r="508" spans="1:14" s="29" customFormat="1" ht="13.5" customHeight="1">
      <c r="A508" s="25">
        <v>499</v>
      </c>
      <c r="B508" s="26"/>
      <c r="C508" s="26"/>
      <c r="D508" s="27"/>
      <c r="E508" s="27"/>
      <c r="F508" s="27"/>
      <c r="G508" s="28"/>
      <c r="H508" s="28"/>
      <c r="I508" s="28"/>
      <c r="J508" s="28"/>
      <c r="L508" s="30">
        <f t="shared" si="14"/>
        <v>0</v>
      </c>
      <c r="M508" s="30">
        <f>IF(L508=0,0,SUM($L$10:L508))</f>
        <v>0</v>
      </c>
      <c r="N508" s="31">
        <f t="shared" si="15"/>
        <v>0</v>
      </c>
    </row>
    <row r="509" spans="1:14" s="29" customFormat="1" ht="13.5" customHeight="1">
      <c r="A509" s="32">
        <v>500</v>
      </c>
      <c r="B509" s="33"/>
      <c r="C509" s="33"/>
      <c r="D509" s="34"/>
      <c r="E509" s="34"/>
      <c r="F509" s="34"/>
      <c r="G509" s="35"/>
      <c r="H509" s="35"/>
      <c r="I509" s="35"/>
      <c r="J509" s="35"/>
      <c r="L509" s="30">
        <f t="shared" si="14"/>
        <v>0</v>
      </c>
      <c r="M509" s="30">
        <f>IF(L509=0,0,SUM($L$10:L509))</f>
        <v>0</v>
      </c>
      <c r="N509" s="31">
        <f t="shared" si="15"/>
        <v>0</v>
      </c>
    </row>
    <row r="510" spans="1:14" s="29" customFormat="1" ht="13.5" customHeight="1">
      <c r="A510" s="25">
        <v>501</v>
      </c>
      <c r="B510" s="26"/>
      <c r="C510" s="26"/>
      <c r="D510" s="27"/>
      <c r="E510" s="27"/>
      <c r="F510" s="27"/>
      <c r="G510" s="28"/>
      <c r="H510" s="28"/>
      <c r="I510" s="28"/>
      <c r="J510" s="28"/>
      <c r="L510" s="30">
        <f t="shared" si="14"/>
        <v>0</v>
      </c>
      <c r="M510" s="30">
        <f>IF(L510=0,0,SUM($L$10:L510))</f>
        <v>0</v>
      </c>
      <c r="N510" s="31">
        <f t="shared" si="15"/>
        <v>0</v>
      </c>
    </row>
    <row r="511" spans="1:14" s="29" customFormat="1" ht="13.5" customHeight="1">
      <c r="A511" s="32">
        <v>502</v>
      </c>
      <c r="B511" s="33"/>
      <c r="C511" s="33"/>
      <c r="D511" s="34"/>
      <c r="E511" s="34"/>
      <c r="F511" s="34"/>
      <c r="G511" s="35"/>
      <c r="H511" s="35"/>
      <c r="I511" s="35"/>
      <c r="J511" s="35"/>
      <c r="L511" s="30">
        <f t="shared" si="14"/>
        <v>0</v>
      </c>
      <c r="M511" s="30">
        <f>IF(L511=0,0,SUM($L$10:L511))</f>
        <v>0</v>
      </c>
      <c r="N511" s="31">
        <f t="shared" si="15"/>
        <v>0</v>
      </c>
    </row>
    <row r="512" spans="1:14" s="29" customFormat="1" ht="13.5" customHeight="1">
      <c r="A512" s="25">
        <v>503</v>
      </c>
      <c r="B512" s="26"/>
      <c r="C512" s="26"/>
      <c r="D512" s="27"/>
      <c r="E512" s="27"/>
      <c r="F512" s="27"/>
      <c r="G512" s="28"/>
      <c r="H512" s="28"/>
      <c r="I512" s="28"/>
      <c r="J512" s="28"/>
      <c r="L512" s="30">
        <f t="shared" si="14"/>
        <v>0</v>
      </c>
      <c r="M512" s="30">
        <f>IF(L512=0,0,SUM($L$10:L512))</f>
        <v>0</v>
      </c>
      <c r="N512" s="31">
        <f t="shared" si="15"/>
        <v>0</v>
      </c>
    </row>
    <row r="513" spans="1:14" s="29" customFormat="1" ht="13.5" customHeight="1">
      <c r="A513" s="32">
        <v>504</v>
      </c>
      <c r="B513" s="33"/>
      <c r="C513" s="33"/>
      <c r="D513" s="34"/>
      <c r="E513" s="34"/>
      <c r="F513" s="34"/>
      <c r="G513" s="35"/>
      <c r="H513" s="35"/>
      <c r="I513" s="35"/>
      <c r="J513" s="35"/>
      <c r="L513" s="30">
        <f t="shared" si="14"/>
        <v>0</v>
      </c>
      <c r="M513" s="30">
        <f>IF(L513=0,0,SUM($L$10:L513))</f>
        <v>0</v>
      </c>
      <c r="N513" s="31">
        <f t="shared" si="15"/>
        <v>0</v>
      </c>
    </row>
    <row r="514" spans="1:14" s="29" customFormat="1" ht="13.5" customHeight="1">
      <c r="A514" s="25">
        <v>505</v>
      </c>
      <c r="B514" s="26"/>
      <c r="C514" s="26"/>
      <c r="D514" s="27"/>
      <c r="E514" s="27"/>
      <c r="F514" s="27"/>
      <c r="G514" s="28"/>
      <c r="H514" s="28"/>
      <c r="I514" s="28"/>
      <c r="J514" s="28"/>
      <c r="L514" s="30">
        <f t="shared" si="14"/>
        <v>0</v>
      </c>
      <c r="M514" s="30">
        <f>IF(L514=0,0,SUM($L$10:L514))</f>
        <v>0</v>
      </c>
      <c r="N514" s="31">
        <f t="shared" si="15"/>
        <v>0</v>
      </c>
    </row>
    <row r="515" spans="1:14" s="29" customFormat="1" ht="13.5" customHeight="1">
      <c r="A515" s="32">
        <v>506</v>
      </c>
      <c r="B515" s="33"/>
      <c r="C515" s="33"/>
      <c r="D515" s="34"/>
      <c r="E515" s="34"/>
      <c r="F515" s="34"/>
      <c r="G515" s="35"/>
      <c r="H515" s="35"/>
      <c r="I515" s="35"/>
      <c r="J515" s="35"/>
      <c r="L515" s="30">
        <f t="shared" si="14"/>
        <v>0</v>
      </c>
      <c r="M515" s="30">
        <f>IF(L515=0,0,SUM($L$10:L515))</f>
        <v>0</v>
      </c>
      <c r="N515" s="31">
        <f t="shared" si="15"/>
        <v>0</v>
      </c>
    </row>
    <row r="516" spans="1:14" s="29" customFormat="1" ht="13.5" customHeight="1">
      <c r="A516" s="25">
        <v>507</v>
      </c>
      <c r="B516" s="26"/>
      <c r="C516" s="26"/>
      <c r="D516" s="27"/>
      <c r="E516" s="27"/>
      <c r="F516" s="27"/>
      <c r="G516" s="28"/>
      <c r="H516" s="28"/>
      <c r="I516" s="28"/>
      <c r="J516" s="28"/>
      <c r="L516" s="30">
        <f t="shared" si="14"/>
        <v>0</v>
      </c>
      <c r="M516" s="30">
        <f>IF(L516=0,0,SUM($L$10:L516))</f>
        <v>0</v>
      </c>
      <c r="N516" s="31">
        <f t="shared" si="15"/>
        <v>0</v>
      </c>
    </row>
    <row r="517" spans="1:14" s="29" customFormat="1" ht="13.5" customHeight="1">
      <c r="A517" s="32">
        <v>508</v>
      </c>
      <c r="B517" s="33"/>
      <c r="C517" s="33"/>
      <c r="D517" s="34"/>
      <c r="E517" s="34"/>
      <c r="F517" s="34"/>
      <c r="G517" s="35"/>
      <c r="H517" s="35"/>
      <c r="I517" s="35"/>
      <c r="J517" s="35"/>
      <c r="L517" s="30">
        <f t="shared" si="14"/>
        <v>0</v>
      </c>
      <c r="M517" s="30">
        <f>IF(L517=0,0,SUM($L$10:L517))</f>
        <v>0</v>
      </c>
      <c r="N517" s="31">
        <f t="shared" si="15"/>
        <v>0</v>
      </c>
    </row>
    <row r="518" spans="1:14" s="29" customFormat="1" ht="13.5" customHeight="1">
      <c r="A518" s="25">
        <v>509</v>
      </c>
      <c r="B518" s="26"/>
      <c r="C518" s="26"/>
      <c r="D518" s="27"/>
      <c r="E518" s="27"/>
      <c r="F518" s="27"/>
      <c r="G518" s="28"/>
      <c r="H518" s="28"/>
      <c r="I518" s="28"/>
      <c r="J518" s="28"/>
      <c r="L518" s="30">
        <f t="shared" si="14"/>
        <v>0</v>
      </c>
      <c r="M518" s="30">
        <f>IF(L518=0,0,SUM($L$10:L518))</f>
        <v>0</v>
      </c>
      <c r="N518" s="31">
        <f t="shared" si="15"/>
        <v>0</v>
      </c>
    </row>
    <row r="519" spans="1:14" s="29" customFormat="1" ht="13.5" customHeight="1">
      <c r="A519" s="32">
        <v>510</v>
      </c>
      <c r="B519" s="33"/>
      <c r="C519" s="33"/>
      <c r="D519" s="34"/>
      <c r="E519" s="34"/>
      <c r="F519" s="34"/>
      <c r="G519" s="35"/>
      <c r="H519" s="35"/>
      <c r="I519" s="35"/>
      <c r="J519" s="35"/>
      <c r="L519" s="30">
        <f t="shared" si="14"/>
        <v>0</v>
      </c>
      <c r="M519" s="30">
        <f>IF(L519=0,0,SUM($L$10:L519))</f>
        <v>0</v>
      </c>
      <c r="N519" s="31">
        <f t="shared" si="15"/>
        <v>0</v>
      </c>
    </row>
    <row r="520" spans="1:14" s="29" customFormat="1" ht="13.5" customHeight="1">
      <c r="A520" s="25">
        <v>511</v>
      </c>
      <c r="B520" s="26"/>
      <c r="C520" s="26"/>
      <c r="D520" s="27"/>
      <c r="E520" s="27"/>
      <c r="F520" s="27"/>
      <c r="G520" s="28"/>
      <c r="H520" s="28"/>
      <c r="I520" s="28"/>
      <c r="J520" s="28"/>
      <c r="L520" s="30">
        <f t="shared" si="14"/>
        <v>0</v>
      </c>
      <c r="M520" s="30">
        <f>IF(L520=0,0,SUM($L$10:L520))</f>
        <v>0</v>
      </c>
      <c r="N520" s="31">
        <f t="shared" si="15"/>
        <v>0</v>
      </c>
    </row>
    <row r="521" spans="1:14" s="29" customFormat="1" ht="13.5" customHeight="1">
      <c r="A521" s="32">
        <v>512</v>
      </c>
      <c r="B521" s="33"/>
      <c r="C521" s="33"/>
      <c r="D521" s="34"/>
      <c r="E521" s="34"/>
      <c r="F521" s="34"/>
      <c r="G521" s="35"/>
      <c r="H521" s="35"/>
      <c r="I521" s="35"/>
      <c r="J521" s="35"/>
      <c r="L521" s="30">
        <f t="shared" si="14"/>
        <v>0</v>
      </c>
      <c r="M521" s="30">
        <f>IF(L521=0,0,SUM($L$10:L521))</f>
        <v>0</v>
      </c>
      <c r="N521" s="31">
        <f t="shared" si="15"/>
        <v>0</v>
      </c>
    </row>
    <row r="522" spans="1:14" s="29" customFormat="1" ht="13.5" customHeight="1">
      <c r="A522" s="25">
        <v>513</v>
      </c>
      <c r="B522" s="26"/>
      <c r="C522" s="26"/>
      <c r="D522" s="27"/>
      <c r="E522" s="27"/>
      <c r="F522" s="27"/>
      <c r="G522" s="28"/>
      <c r="H522" s="28"/>
      <c r="I522" s="28"/>
      <c r="J522" s="28"/>
      <c r="L522" s="30">
        <f t="shared" si="14"/>
        <v>0</v>
      </c>
      <c r="M522" s="30">
        <f>IF(L522=0,0,SUM($L$10:L522))</f>
        <v>0</v>
      </c>
      <c r="N522" s="31">
        <f t="shared" si="15"/>
        <v>0</v>
      </c>
    </row>
    <row r="523" spans="1:14" s="29" customFormat="1" ht="13.5" customHeight="1">
      <c r="A523" s="32">
        <v>514</v>
      </c>
      <c r="B523" s="33"/>
      <c r="C523" s="33"/>
      <c r="D523" s="34"/>
      <c r="E523" s="34"/>
      <c r="F523" s="34"/>
      <c r="G523" s="35"/>
      <c r="H523" s="35"/>
      <c r="I523" s="35"/>
      <c r="J523" s="35"/>
      <c r="L523" s="30">
        <f t="shared" si="14"/>
        <v>0</v>
      </c>
      <c r="M523" s="30">
        <f>IF(L523=0,0,SUM($L$10:L523))</f>
        <v>0</v>
      </c>
      <c r="N523" s="31">
        <f t="shared" si="15"/>
        <v>0</v>
      </c>
    </row>
    <row r="524" spans="1:14" s="29" customFormat="1" ht="13.5" customHeight="1">
      <c r="A524" s="25">
        <v>515</v>
      </c>
      <c r="B524" s="26"/>
      <c r="C524" s="26"/>
      <c r="D524" s="27"/>
      <c r="E524" s="27"/>
      <c r="F524" s="27"/>
      <c r="G524" s="28"/>
      <c r="H524" s="28"/>
      <c r="I524" s="28"/>
      <c r="J524" s="28"/>
      <c r="L524" s="30">
        <f t="shared" si="14"/>
        <v>0</v>
      </c>
      <c r="M524" s="30">
        <f>IF(L524=0,0,SUM($L$10:L524))</f>
        <v>0</v>
      </c>
      <c r="N524" s="31">
        <f t="shared" si="15"/>
        <v>0</v>
      </c>
    </row>
    <row r="525" spans="1:14" s="29" customFormat="1" ht="13.5" customHeight="1">
      <c r="A525" s="32">
        <v>516</v>
      </c>
      <c r="B525" s="33"/>
      <c r="C525" s="33"/>
      <c r="D525" s="34"/>
      <c r="E525" s="34"/>
      <c r="F525" s="34"/>
      <c r="G525" s="35"/>
      <c r="H525" s="35"/>
      <c r="I525" s="35"/>
      <c r="J525" s="35"/>
      <c r="L525" s="30">
        <f t="shared" si="14"/>
        <v>0</v>
      </c>
      <c r="M525" s="30">
        <f>IF(L525=0,0,SUM($L$10:L525))</f>
        <v>0</v>
      </c>
      <c r="N525" s="31">
        <f t="shared" si="15"/>
        <v>0</v>
      </c>
    </row>
    <row r="526" spans="1:14" s="29" customFormat="1" ht="13.5" customHeight="1">
      <c r="A526" s="25">
        <v>517</v>
      </c>
      <c r="B526" s="26"/>
      <c r="C526" s="26"/>
      <c r="D526" s="27"/>
      <c r="E526" s="27"/>
      <c r="F526" s="27"/>
      <c r="G526" s="28"/>
      <c r="H526" s="28"/>
      <c r="I526" s="28"/>
      <c r="J526" s="28"/>
      <c r="L526" s="30">
        <f t="shared" si="14"/>
        <v>0</v>
      </c>
      <c r="M526" s="30">
        <f>IF(L526=0,0,SUM($L$10:L526))</f>
        <v>0</v>
      </c>
      <c r="N526" s="31">
        <f t="shared" si="15"/>
        <v>0</v>
      </c>
    </row>
    <row r="527" spans="1:14" s="29" customFormat="1" ht="13.5" customHeight="1">
      <c r="A527" s="32">
        <v>518</v>
      </c>
      <c r="B527" s="33"/>
      <c r="C527" s="33"/>
      <c r="D527" s="34"/>
      <c r="E527" s="34"/>
      <c r="F527" s="34"/>
      <c r="G527" s="35"/>
      <c r="H527" s="35"/>
      <c r="I527" s="35"/>
      <c r="J527" s="35"/>
      <c r="L527" s="30">
        <f t="shared" si="14"/>
        <v>0</v>
      </c>
      <c r="M527" s="30">
        <f>IF(L527=0,0,SUM($L$10:L527))</f>
        <v>0</v>
      </c>
      <c r="N527" s="31">
        <f t="shared" si="15"/>
        <v>0</v>
      </c>
    </row>
    <row r="528" spans="1:14" s="29" customFormat="1" ht="13.5" customHeight="1">
      <c r="A528" s="25">
        <v>519</v>
      </c>
      <c r="B528" s="26"/>
      <c r="C528" s="26"/>
      <c r="D528" s="27"/>
      <c r="E528" s="27"/>
      <c r="F528" s="27"/>
      <c r="G528" s="28"/>
      <c r="H528" s="28"/>
      <c r="I528" s="28"/>
      <c r="J528" s="28"/>
      <c r="L528" s="30">
        <f t="shared" si="14"/>
        <v>0</v>
      </c>
      <c r="M528" s="30">
        <f>IF(L528=0,0,SUM($L$10:L528))</f>
        <v>0</v>
      </c>
      <c r="N528" s="31">
        <f t="shared" si="15"/>
        <v>0</v>
      </c>
    </row>
    <row r="529" spans="1:14" s="29" customFormat="1" ht="13.5" customHeight="1">
      <c r="A529" s="32">
        <v>520</v>
      </c>
      <c r="B529" s="33"/>
      <c r="C529" s="33"/>
      <c r="D529" s="34"/>
      <c r="E529" s="34"/>
      <c r="F529" s="34"/>
      <c r="G529" s="35"/>
      <c r="H529" s="35"/>
      <c r="I529" s="35"/>
      <c r="J529" s="35"/>
      <c r="L529" s="30">
        <f t="shared" si="14"/>
        <v>0</v>
      </c>
      <c r="M529" s="30">
        <f>IF(L529=0,0,SUM($L$10:L529))</f>
        <v>0</v>
      </c>
      <c r="N529" s="31">
        <f t="shared" si="15"/>
        <v>0</v>
      </c>
    </row>
    <row r="530" spans="1:14" s="29" customFormat="1" ht="13.5" customHeight="1">
      <c r="A530" s="25">
        <v>521</v>
      </c>
      <c r="B530" s="26"/>
      <c r="C530" s="26"/>
      <c r="D530" s="27"/>
      <c r="E530" s="27"/>
      <c r="F530" s="27"/>
      <c r="G530" s="28"/>
      <c r="H530" s="28"/>
      <c r="I530" s="28"/>
      <c r="J530" s="28"/>
      <c r="L530" s="30">
        <f t="shared" si="14"/>
        <v>0</v>
      </c>
      <c r="M530" s="30">
        <f>IF(L530=0,0,SUM($L$10:L530))</f>
        <v>0</v>
      </c>
      <c r="N530" s="31">
        <f t="shared" si="15"/>
        <v>0</v>
      </c>
    </row>
    <row r="531" spans="1:14" s="29" customFormat="1" ht="13.5" customHeight="1">
      <c r="A531" s="32">
        <v>522</v>
      </c>
      <c r="B531" s="33"/>
      <c r="C531" s="33"/>
      <c r="D531" s="34"/>
      <c r="E531" s="34"/>
      <c r="F531" s="34"/>
      <c r="G531" s="35"/>
      <c r="H531" s="35"/>
      <c r="I531" s="35"/>
      <c r="J531" s="35"/>
      <c r="L531" s="30">
        <f t="shared" si="14"/>
        <v>0</v>
      </c>
      <c r="M531" s="30">
        <f>IF(L531=0,0,SUM($L$10:L531))</f>
        <v>0</v>
      </c>
      <c r="N531" s="31">
        <f t="shared" si="15"/>
        <v>0</v>
      </c>
    </row>
    <row r="532" spans="1:14" s="29" customFormat="1" ht="13.5" customHeight="1">
      <c r="A532" s="25">
        <v>523</v>
      </c>
      <c r="B532" s="26"/>
      <c r="C532" s="26"/>
      <c r="D532" s="27"/>
      <c r="E532" s="27"/>
      <c r="F532" s="27"/>
      <c r="G532" s="28"/>
      <c r="H532" s="28"/>
      <c r="I532" s="28"/>
      <c r="J532" s="28"/>
      <c r="L532" s="30">
        <f t="shared" si="14"/>
        <v>0</v>
      </c>
      <c r="M532" s="30">
        <f>IF(L532=0,0,SUM($L$10:L532))</f>
        <v>0</v>
      </c>
      <c r="N532" s="31">
        <f t="shared" si="15"/>
        <v>0</v>
      </c>
    </row>
    <row r="533" spans="1:14" s="29" customFormat="1" ht="13.5" customHeight="1">
      <c r="A533" s="32">
        <v>524</v>
      </c>
      <c r="B533" s="33"/>
      <c r="C533" s="33"/>
      <c r="D533" s="34"/>
      <c r="E533" s="34"/>
      <c r="F533" s="34"/>
      <c r="G533" s="35"/>
      <c r="H533" s="35"/>
      <c r="I533" s="35"/>
      <c r="J533" s="35"/>
      <c r="L533" s="30">
        <f t="shared" si="14"/>
        <v>0</v>
      </c>
      <c r="M533" s="30">
        <f>IF(L533=0,0,SUM($L$10:L533))</f>
        <v>0</v>
      </c>
      <c r="N533" s="31">
        <f t="shared" si="15"/>
        <v>0</v>
      </c>
    </row>
    <row r="534" spans="1:14" s="29" customFormat="1" ht="13.5" customHeight="1">
      <c r="A534" s="25">
        <v>525</v>
      </c>
      <c r="B534" s="26"/>
      <c r="C534" s="26"/>
      <c r="D534" s="27"/>
      <c r="E534" s="27"/>
      <c r="F534" s="27"/>
      <c r="G534" s="28"/>
      <c r="H534" s="28"/>
      <c r="I534" s="28"/>
      <c r="J534" s="28"/>
      <c r="L534" s="30">
        <f t="shared" si="14"/>
        <v>0</v>
      </c>
      <c r="M534" s="30">
        <f>IF(L534=0,0,SUM($L$10:L534))</f>
        <v>0</v>
      </c>
      <c r="N534" s="31">
        <f t="shared" si="15"/>
        <v>0</v>
      </c>
    </row>
    <row r="535" spans="1:14" s="29" customFormat="1" ht="13.5" customHeight="1">
      <c r="A535" s="32">
        <v>526</v>
      </c>
      <c r="B535" s="33"/>
      <c r="C535" s="33"/>
      <c r="D535" s="34"/>
      <c r="E535" s="34"/>
      <c r="F535" s="34"/>
      <c r="G535" s="35"/>
      <c r="H535" s="35"/>
      <c r="I535" s="35"/>
      <c r="J535" s="35"/>
      <c r="L535" s="30">
        <f t="shared" si="14"/>
        <v>0</v>
      </c>
      <c r="M535" s="30">
        <f>IF(L535=0,0,SUM($L$10:L535))</f>
        <v>0</v>
      </c>
      <c r="N535" s="31">
        <f t="shared" si="15"/>
        <v>0</v>
      </c>
    </row>
    <row r="536" spans="1:14" s="29" customFormat="1" ht="13.5" customHeight="1">
      <c r="A536" s="25">
        <v>527</v>
      </c>
      <c r="B536" s="26"/>
      <c r="C536" s="26"/>
      <c r="D536" s="27"/>
      <c r="E536" s="27"/>
      <c r="F536" s="27"/>
      <c r="G536" s="28"/>
      <c r="H536" s="28"/>
      <c r="I536" s="28"/>
      <c r="J536" s="28"/>
      <c r="L536" s="30">
        <f t="shared" si="14"/>
        <v>0</v>
      </c>
      <c r="M536" s="30">
        <f>IF(L536=0,0,SUM($L$10:L536))</f>
        <v>0</v>
      </c>
      <c r="N536" s="31">
        <f t="shared" si="15"/>
        <v>0</v>
      </c>
    </row>
    <row r="537" spans="1:14" s="29" customFormat="1" ht="13.5" customHeight="1">
      <c r="A537" s="32">
        <v>528</v>
      </c>
      <c r="B537" s="33"/>
      <c r="C537" s="33"/>
      <c r="D537" s="34"/>
      <c r="E537" s="34"/>
      <c r="F537" s="34"/>
      <c r="G537" s="35"/>
      <c r="H537" s="35"/>
      <c r="I537" s="35"/>
      <c r="J537" s="35"/>
      <c r="L537" s="30">
        <f t="shared" si="14"/>
        <v>0</v>
      </c>
      <c r="M537" s="30">
        <f>IF(L537=0,0,SUM($L$10:L537))</f>
        <v>0</v>
      </c>
      <c r="N537" s="31">
        <f t="shared" si="15"/>
        <v>0</v>
      </c>
    </row>
    <row r="538" spans="1:14" s="29" customFormat="1" ht="13.5" customHeight="1">
      <c r="A538" s="25">
        <v>529</v>
      </c>
      <c r="B538" s="26"/>
      <c r="C538" s="26"/>
      <c r="D538" s="27"/>
      <c r="E538" s="27"/>
      <c r="F538" s="27"/>
      <c r="G538" s="28"/>
      <c r="H538" s="28"/>
      <c r="I538" s="28"/>
      <c r="J538" s="28"/>
      <c r="L538" s="30">
        <f t="shared" si="14"/>
        <v>0</v>
      </c>
      <c r="M538" s="30">
        <f>IF(L538=0,0,SUM($L$10:L538))</f>
        <v>0</v>
      </c>
      <c r="N538" s="31">
        <f t="shared" si="15"/>
        <v>0</v>
      </c>
    </row>
    <row r="539" spans="1:14" s="29" customFormat="1" ht="13.5" customHeight="1">
      <c r="A539" s="32">
        <v>530</v>
      </c>
      <c r="B539" s="33"/>
      <c r="C539" s="33"/>
      <c r="D539" s="34"/>
      <c r="E539" s="34"/>
      <c r="F539" s="34"/>
      <c r="G539" s="35"/>
      <c r="H539" s="35"/>
      <c r="I539" s="35"/>
      <c r="J539" s="35"/>
      <c r="L539" s="30">
        <f t="shared" si="14"/>
        <v>0</v>
      </c>
      <c r="M539" s="30">
        <f>IF(L539=0,0,SUM($L$10:L539))</f>
        <v>0</v>
      </c>
      <c r="N539" s="31">
        <f t="shared" si="15"/>
        <v>0</v>
      </c>
    </row>
    <row r="540" spans="1:14" s="29" customFormat="1" ht="13.5" customHeight="1">
      <c r="A540" s="25">
        <v>531</v>
      </c>
      <c r="B540" s="26"/>
      <c r="C540" s="26"/>
      <c r="D540" s="27"/>
      <c r="E540" s="27"/>
      <c r="F540" s="27"/>
      <c r="G540" s="28"/>
      <c r="H540" s="28"/>
      <c r="I540" s="28"/>
      <c r="J540" s="28"/>
      <c r="L540" s="30">
        <f t="shared" si="14"/>
        <v>0</v>
      </c>
      <c r="M540" s="30">
        <f>IF(L540=0,0,SUM($L$10:L540))</f>
        <v>0</v>
      </c>
      <c r="N540" s="31">
        <f t="shared" si="15"/>
        <v>0</v>
      </c>
    </row>
    <row r="541" spans="1:14" s="29" customFormat="1" ht="13.5" customHeight="1">
      <c r="A541" s="32">
        <v>532</v>
      </c>
      <c r="B541" s="33"/>
      <c r="C541" s="33"/>
      <c r="D541" s="34"/>
      <c r="E541" s="34"/>
      <c r="F541" s="34"/>
      <c r="G541" s="35"/>
      <c r="H541" s="35"/>
      <c r="I541" s="35"/>
      <c r="J541" s="35"/>
      <c r="L541" s="30">
        <f t="shared" si="14"/>
        <v>0</v>
      </c>
      <c r="M541" s="30">
        <f>IF(L541=0,0,SUM($L$10:L541))</f>
        <v>0</v>
      </c>
      <c r="N541" s="31">
        <f t="shared" si="15"/>
        <v>0</v>
      </c>
    </row>
    <row r="542" spans="1:14" s="29" customFormat="1" ht="13.5" customHeight="1">
      <c r="A542" s="25">
        <v>533</v>
      </c>
      <c r="B542" s="26"/>
      <c r="C542" s="26"/>
      <c r="D542" s="27"/>
      <c r="E542" s="27"/>
      <c r="F542" s="27"/>
      <c r="G542" s="28"/>
      <c r="H542" s="28"/>
      <c r="I542" s="28"/>
      <c r="J542" s="28"/>
      <c r="L542" s="30">
        <f t="shared" si="14"/>
        <v>0</v>
      </c>
      <c r="M542" s="30">
        <f>IF(L542=0,0,SUM($L$10:L542))</f>
        <v>0</v>
      </c>
      <c r="N542" s="31">
        <f t="shared" si="15"/>
        <v>0</v>
      </c>
    </row>
    <row r="543" spans="1:14" s="29" customFormat="1" ht="13.5" customHeight="1">
      <c r="A543" s="32">
        <v>534</v>
      </c>
      <c r="B543" s="33"/>
      <c r="C543" s="33"/>
      <c r="D543" s="34"/>
      <c r="E543" s="34"/>
      <c r="F543" s="34"/>
      <c r="G543" s="35"/>
      <c r="H543" s="35"/>
      <c r="I543" s="35"/>
      <c r="J543" s="35"/>
      <c r="L543" s="30">
        <f t="shared" si="14"/>
        <v>0</v>
      </c>
      <c r="M543" s="30">
        <f>IF(L543=0,0,SUM($L$10:L543))</f>
        <v>0</v>
      </c>
      <c r="N543" s="31">
        <f t="shared" si="15"/>
        <v>0</v>
      </c>
    </row>
    <row r="544" spans="1:14" s="29" customFormat="1" ht="13.5" customHeight="1">
      <c r="A544" s="25">
        <v>535</v>
      </c>
      <c r="B544" s="26"/>
      <c r="C544" s="26"/>
      <c r="D544" s="27"/>
      <c r="E544" s="27"/>
      <c r="F544" s="27"/>
      <c r="G544" s="28"/>
      <c r="H544" s="28"/>
      <c r="I544" s="28"/>
      <c r="J544" s="28"/>
      <c r="L544" s="30">
        <f t="shared" si="14"/>
        <v>0</v>
      </c>
      <c r="M544" s="30">
        <f>IF(L544=0,0,SUM($L$10:L544))</f>
        <v>0</v>
      </c>
      <c r="N544" s="31">
        <f t="shared" si="15"/>
        <v>0</v>
      </c>
    </row>
    <row r="545" spans="1:14" s="29" customFormat="1" ht="13.5" customHeight="1">
      <c r="A545" s="32">
        <v>536</v>
      </c>
      <c r="B545" s="33"/>
      <c r="C545" s="33"/>
      <c r="D545" s="34"/>
      <c r="E545" s="34"/>
      <c r="F545" s="34"/>
      <c r="G545" s="35"/>
      <c r="H545" s="35"/>
      <c r="I545" s="35"/>
      <c r="J545" s="35"/>
      <c r="L545" s="30">
        <f t="shared" si="14"/>
        <v>0</v>
      </c>
      <c r="M545" s="30">
        <f>IF(L545=0,0,SUM($L$10:L545))</f>
        <v>0</v>
      </c>
      <c r="N545" s="31">
        <f t="shared" si="15"/>
        <v>0</v>
      </c>
    </row>
    <row r="546" spans="1:14" s="29" customFormat="1" ht="13.5" customHeight="1">
      <c r="A546" s="25">
        <v>537</v>
      </c>
      <c r="B546" s="26"/>
      <c r="C546" s="26"/>
      <c r="D546" s="27"/>
      <c r="E546" s="27"/>
      <c r="F546" s="27"/>
      <c r="G546" s="28"/>
      <c r="H546" s="28"/>
      <c r="I546" s="28"/>
      <c r="J546" s="28"/>
      <c r="L546" s="30">
        <f t="shared" si="14"/>
        <v>0</v>
      </c>
      <c r="M546" s="30">
        <f>IF(L546=0,0,SUM($L$10:L546))</f>
        <v>0</v>
      </c>
      <c r="N546" s="31">
        <f t="shared" si="15"/>
        <v>0</v>
      </c>
    </row>
    <row r="547" spans="1:14" s="29" customFormat="1" ht="13.5" customHeight="1">
      <c r="A547" s="32">
        <v>538</v>
      </c>
      <c r="B547" s="33"/>
      <c r="C547" s="33"/>
      <c r="D547" s="34"/>
      <c r="E547" s="34"/>
      <c r="F547" s="34"/>
      <c r="G547" s="35"/>
      <c r="H547" s="35"/>
      <c r="I547" s="35"/>
      <c r="J547" s="35"/>
      <c r="L547" s="30">
        <f t="shared" si="14"/>
        <v>0</v>
      </c>
      <c r="M547" s="30">
        <f>IF(L547=0,0,SUM($L$10:L547))</f>
        <v>0</v>
      </c>
      <c r="N547" s="31">
        <f t="shared" si="15"/>
        <v>0</v>
      </c>
    </row>
    <row r="548" spans="1:14" s="29" customFormat="1" ht="13.5" customHeight="1">
      <c r="A548" s="25">
        <v>539</v>
      </c>
      <c r="B548" s="26"/>
      <c r="C548" s="26"/>
      <c r="D548" s="27"/>
      <c r="E548" s="27"/>
      <c r="F548" s="27"/>
      <c r="G548" s="28"/>
      <c r="H548" s="28"/>
      <c r="I548" s="28"/>
      <c r="J548" s="28"/>
      <c r="L548" s="30">
        <f t="shared" si="14"/>
        <v>0</v>
      </c>
      <c r="M548" s="30">
        <f>IF(L548=0,0,SUM($L$10:L548))</f>
        <v>0</v>
      </c>
      <c r="N548" s="31">
        <f t="shared" si="15"/>
        <v>0</v>
      </c>
    </row>
    <row r="549" spans="1:14" s="29" customFormat="1" ht="13.5" customHeight="1">
      <c r="A549" s="32">
        <v>540</v>
      </c>
      <c r="B549" s="33"/>
      <c r="C549" s="33"/>
      <c r="D549" s="34"/>
      <c r="E549" s="34"/>
      <c r="F549" s="34"/>
      <c r="G549" s="35"/>
      <c r="H549" s="35"/>
      <c r="I549" s="35"/>
      <c r="J549" s="35"/>
      <c r="L549" s="30">
        <f t="shared" si="14"/>
        <v>0</v>
      </c>
      <c r="M549" s="30">
        <f>IF(L549=0,0,SUM($L$10:L549))</f>
        <v>0</v>
      </c>
      <c r="N549" s="31">
        <f t="shared" si="15"/>
        <v>0</v>
      </c>
    </row>
    <row r="550" spans="1:14" s="29" customFormat="1" ht="13.5" customHeight="1">
      <c r="A550" s="25">
        <v>541</v>
      </c>
      <c r="B550" s="26"/>
      <c r="C550" s="26"/>
      <c r="D550" s="27"/>
      <c r="E550" s="27"/>
      <c r="F550" s="27"/>
      <c r="G550" s="28"/>
      <c r="H550" s="28"/>
      <c r="I550" s="28"/>
      <c r="J550" s="28"/>
      <c r="L550" s="30">
        <f t="shared" si="14"/>
        <v>0</v>
      </c>
      <c r="M550" s="30">
        <f>IF(L550=0,0,SUM($L$10:L550))</f>
        <v>0</v>
      </c>
      <c r="N550" s="31">
        <f t="shared" si="15"/>
        <v>0</v>
      </c>
    </row>
    <row r="551" spans="1:14" s="29" customFormat="1" ht="13.5" customHeight="1">
      <c r="A551" s="32">
        <v>542</v>
      </c>
      <c r="B551" s="33"/>
      <c r="C551" s="33"/>
      <c r="D551" s="34"/>
      <c r="E551" s="34"/>
      <c r="F551" s="34"/>
      <c r="G551" s="35"/>
      <c r="H551" s="35"/>
      <c r="I551" s="35"/>
      <c r="J551" s="35"/>
      <c r="L551" s="30">
        <f t="shared" si="14"/>
        <v>0</v>
      </c>
      <c r="M551" s="30">
        <f>IF(L551=0,0,SUM($L$10:L551))</f>
        <v>0</v>
      </c>
      <c r="N551" s="31">
        <f t="shared" si="15"/>
        <v>0</v>
      </c>
    </row>
    <row r="552" spans="1:14" s="29" customFormat="1" ht="13.5" customHeight="1">
      <c r="A552" s="25">
        <v>543</v>
      </c>
      <c r="B552" s="26"/>
      <c r="C552" s="26"/>
      <c r="D552" s="27"/>
      <c r="E552" s="27"/>
      <c r="F552" s="27"/>
      <c r="G552" s="28"/>
      <c r="H552" s="28"/>
      <c r="I552" s="28"/>
      <c r="J552" s="28"/>
      <c r="L552" s="30">
        <f t="shared" si="14"/>
        <v>0</v>
      </c>
      <c r="M552" s="30">
        <f>IF(L552=0,0,SUM($L$10:L552))</f>
        <v>0</v>
      </c>
      <c r="N552" s="31">
        <f t="shared" si="15"/>
        <v>0</v>
      </c>
    </row>
    <row r="553" spans="1:14" s="29" customFormat="1" ht="13.5" customHeight="1">
      <c r="A553" s="32">
        <v>544</v>
      </c>
      <c r="B553" s="33"/>
      <c r="C553" s="33"/>
      <c r="D553" s="34"/>
      <c r="E553" s="34"/>
      <c r="F553" s="34"/>
      <c r="G553" s="35"/>
      <c r="H553" s="35"/>
      <c r="I553" s="35"/>
      <c r="J553" s="35"/>
      <c r="L553" s="30">
        <f t="shared" ref="L553:L616" si="16">COUNTIF(H553,"Otro tema")</f>
        <v>0</v>
      </c>
      <c r="M553" s="30">
        <f>IF(L553=0,0,SUM($L$10:L553))</f>
        <v>0</v>
      </c>
      <c r="N553" s="31">
        <f t="shared" ref="N553:N616" si="17">I553</f>
        <v>0</v>
      </c>
    </row>
    <row r="554" spans="1:14" s="29" customFormat="1" ht="13.5" customHeight="1">
      <c r="A554" s="25">
        <v>545</v>
      </c>
      <c r="B554" s="26"/>
      <c r="C554" s="26"/>
      <c r="D554" s="27"/>
      <c r="E554" s="27"/>
      <c r="F554" s="27"/>
      <c r="G554" s="28"/>
      <c r="H554" s="28"/>
      <c r="I554" s="28"/>
      <c r="J554" s="28"/>
      <c r="L554" s="30">
        <f t="shared" si="16"/>
        <v>0</v>
      </c>
      <c r="M554" s="30">
        <f>IF(L554=0,0,SUM($L$10:L554))</f>
        <v>0</v>
      </c>
      <c r="N554" s="31">
        <f t="shared" si="17"/>
        <v>0</v>
      </c>
    </row>
    <row r="555" spans="1:14" s="29" customFormat="1" ht="13.5" customHeight="1">
      <c r="A555" s="32">
        <v>546</v>
      </c>
      <c r="B555" s="33"/>
      <c r="C555" s="33"/>
      <c r="D555" s="34"/>
      <c r="E555" s="34"/>
      <c r="F555" s="34"/>
      <c r="G555" s="35"/>
      <c r="H555" s="35"/>
      <c r="I555" s="35"/>
      <c r="J555" s="35"/>
      <c r="L555" s="30">
        <f t="shared" si="16"/>
        <v>0</v>
      </c>
      <c r="M555" s="30">
        <f>IF(L555=0,0,SUM($L$10:L555))</f>
        <v>0</v>
      </c>
      <c r="N555" s="31">
        <f t="shared" si="17"/>
        <v>0</v>
      </c>
    </row>
    <row r="556" spans="1:14" s="29" customFormat="1" ht="13.5" customHeight="1">
      <c r="A556" s="25">
        <v>547</v>
      </c>
      <c r="B556" s="26"/>
      <c r="C556" s="26"/>
      <c r="D556" s="27"/>
      <c r="E556" s="27"/>
      <c r="F556" s="27"/>
      <c r="G556" s="28"/>
      <c r="H556" s="28"/>
      <c r="I556" s="28"/>
      <c r="J556" s="28"/>
      <c r="L556" s="30">
        <f t="shared" si="16"/>
        <v>0</v>
      </c>
      <c r="M556" s="30">
        <f>IF(L556=0,0,SUM($L$10:L556))</f>
        <v>0</v>
      </c>
      <c r="N556" s="31">
        <f t="shared" si="17"/>
        <v>0</v>
      </c>
    </row>
    <row r="557" spans="1:14" s="29" customFormat="1" ht="13.5" customHeight="1">
      <c r="A557" s="32">
        <v>548</v>
      </c>
      <c r="B557" s="33"/>
      <c r="C557" s="33"/>
      <c r="D557" s="34"/>
      <c r="E557" s="34"/>
      <c r="F557" s="34"/>
      <c r="G557" s="35"/>
      <c r="H557" s="35"/>
      <c r="I557" s="35"/>
      <c r="J557" s="35"/>
      <c r="L557" s="30">
        <f t="shared" si="16"/>
        <v>0</v>
      </c>
      <c r="M557" s="30">
        <f>IF(L557=0,0,SUM($L$10:L557))</f>
        <v>0</v>
      </c>
      <c r="N557" s="31">
        <f t="shared" si="17"/>
        <v>0</v>
      </c>
    </row>
    <row r="558" spans="1:14" s="29" customFormat="1" ht="13.5" customHeight="1">
      <c r="A558" s="25">
        <v>549</v>
      </c>
      <c r="B558" s="26"/>
      <c r="C558" s="26"/>
      <c r="D558" s="27"/>
      <c r="E558" s="27"/>
      <c r="F558" s="27"/>
      <c r="G558" s="28"/>
      <c r="H558" s="28"/>
      <c r="I558" s="28"/>
      <c r="J558" s="28"/>
      <c r="L558" s="30">
        <f t="shared" si="16"/>
        <v>0</v>
      </c>
      <c r="M558" s="30">
        <f>IF(L558=0,0,SUM($L$10:L558))</f>
        <v>0</v>
      </c>
      <c r="N558" s="31">
        <f t="shared" si="17"/>
        <v>0</v>
      </c>
    </row>
    <row r="559" spans="1:14" s="29" customFormat="1" ht="13.5" customHeight="1">
      <c r="A559" s="32">
        <v>550</v>
      </c>
      <c r="B559" s="33"/>
      <c r="C559" s="33"/>
      <c r="D559" s="34"/>
      <c r="E559" s="34"/>
      <c r="F559" s="34"/>
      <c r="G559" s="35"/>
      <c r="H559" s="35"/>
      <c r="I559" s="35"/>
      <c r="J559" s="35"/>
      <c r="L559" s="30">
        <f t="shared" si="16"/>
        <v>0</v>
      </c>
      <c r="M559" s="30">
        <f>IF(L559=0,0,SUM($L$10:L559))</f>
        <v>0</v>
      </c>
      <c r="N559" s="31">
        <f t="shared" si="17"/>
        <v>0</v>
      </c>
    </row>
    <row r="560" spans="1:14" s="29" customFormat="1" ht="13.5" customHeight="1">
      <c r="A560" s="25">
        <v>551</v>
      </c>
      <c r="B560" s="26"/>
      <c r="C560" s="26"/>
      <c r="D560" s="27"/>
      <c r="E560" s="27"/>
      <c r="F560" s="27"/>
      <c r="G560" s="28"/>
      <c r="H560" s="28"/>
      <c r="I560" s="28"/>
      <c r="J560" s="28"/>
      <c r="L560" s="30">
        <f t="shared" si="16"/>
        <v>0</v>
      </c>
      <c r="M560" s="30">
        <f>IF(L560=0,0,SUM($L$10:L560))</f>
        <v>0</v>
      </c>
      <c r="N560" s="31">
        <f t="shared" si="17"/>
        <v>0</v>
      </c>
    </row>
    <row r="561" spans="1:14" s="29" customFormat="1" ht="13.5" customHeight="1">
      <c r="A561" s="32">
        <v>552</v>
      </c>
      <c r="B561" s="33"/>
      <c r="C561" s="33"/>
      <c r="D561" s="34"/>
      <c r="E561" s="34"/>
      <c r="F561" s="34"/>
      <c r="G561" s="35"/>
      <c r="H561" s="35"/>
      <c r="I561" s="35"/>
      <c r="J561" s="35"/>
      <c r="L561" s="30">
        <f t="shared" si="16"/>
        <v>0</v>
      </c>
      <c r="M561" s="30">
        <f>IF(L561=0,0,SUM($L$10:L561))</f>
        <v>0</v>
      </c>
      <c r="N561" s="31">
        <f t="shared" si="17"/>
        <v>0</v>
      </c>
    </row>
    <row r="562" spans="1:14" s="29" customFormat="1" ht="13.5" customHeight="1">
      <c r="A562" s="25">
        <v>553</v>
      </c>
      <c r="B562" s="26"/>
      <c r="C562" s="26"/>
      <c r="D562" s="27"/>
      <c r="E562" s="27"/>
      <c r="F562" s="27"/>
      <c r="G562" s="28"/>
      <c r="H562" s="28"/>
      <c r="I562" s="28"/>
      <c r="J562" s="28"/>
      <c r="L562" s="30">
        <f t="shared" si="16"/>
        <v>0</v>
      </c>
      <c r="M562" s="30">
        <f>IF(L562=0,0,SUM($L$10:L562))</f>
        <v>0</v>
      </c>
      <c r="N562" s="31">
        <f t="shared" si="17"/>
        <v>0</v>
      </c>
    </row>
    <row r="563" spans="1:14" s="29" customFormat="1" ht="13.5" customHeight="1">
      <c r="A563" s="32">
        <v>554</v>
      </c>
      <c r="B563" s="33"/>
      <c r="C563" s="33"/>
      <c r="D563" s="34"/>
      <c r="E563" s="34"/>
      <c r="F563" s="34"/>
      <c r="G563" s="35"/>
      <c r="H563" s="35"/>
      <c r="I563" s="35"/>
      <c r="J563" s="35"/>
      <c r="L563" s="30">
        <f t="shared" si="16"/>
        <v>0</v>
      </c>
      <c r="M563" s="30">
        <f>IF(L563=0,0,SUM($L$10:L563))</f>
        <v>0</v>
      </c>
      <c r="N563" s="31">
        <f t="shared" si="17"/>
        <v>0</v>
      </c>
    </row>
    <row r="564" spans="1:14" s="29" customFormat="1" ht="13.5" customHeight="1">
      <c r="A564" s="25">
        <v>555</v>
      </c>
      <c r="B564" s="26"/>
      <c r="C564" s="26"/>
      <c r="D564" s="27"/>
      <c r="E564" s="27"/>
      <c r="F564" s="27"/>
      <c r="G564" s="28"/>
      <c r="H564" s="28"/>
      <c r="I564" s="28"/>
      <c r="J564" s="28"/>
      <c r="L564" s="30">
        <f t="shared" si="16"/>
        <v>0</v>
      </c>
      <c r="M564" s="30">
        <f>IF(L564=0,0,SUM($L$10:L564))</f>
        <v>0</v>
      </c>
      <c r="N564" s="31">
        <f t="shared" si="17"/>
        <v>0</v>
      </c>
    </row>
    <row r="565" spans="1:14" s="29" customFormat="1" ht="13.5" customHeight="1">
      <c r="A565" s="32">
        <v>556</v>
      </c>
      <c r="B565" s="33"/>
      <c r="C565" s="33"/>
      <c r="D565" s="34"/>
      <c r="E565" s="34"/>
      <c r="F565" s="34"/>
      <c r="G565" s="35"/>
      <c r="H565" s="35"/>
      <c r="I565" s="35"/>
      <c r="J565" s="35"/>
      <c r="L565" s="30">
        <f t="shared" si="16"/>
        <v>0</v>
      </c>
      <c r="M565" s="30">
        <f>IF(L565=0,0,SUM($L$10:L565))</f>
        <v>0</v>
      </c>
      <c r="N565" s="31">
        <f t="shared" si="17"/>
        <v>0</v>
      </c>
    </row>
    <row r="566" spans="1:14" s="29" customFormat="1" ht="13.5" customHeight="1">
      <c r="A566" s="25">
        <v>557</v>
      </c>
      <c r="B566" s="26"/>
      <c r="C566" s="26"/>
      <c r="D566" s="27"/>
      <c r="E566" s="27"/>
      <c r="F566" s="27"/>
      <c r="G566" s="28"/>
      <c r="H566" s="28"/>
      <c r="I566" s="28"/>
      <c r="J566" s="28"/>
      <c r="L566" s="30">
        <f t="shared" si="16"/>
        <v>0</v>
      </c>
      <c r="M566" s="30">
        <f>IF(L566=0,0,SUM($L$10:L566))</f>
        <v>0</v>
      </c>
      <c r="N566" s="31">
        <f t="shared" si="17"/>
        <v>0</v>
      </c>
    </row>
    <row r="567" spans="1:14" s="29" customFormat="1" ht="13.5" customHeight="1">
      <c r="A567" s="32">
        <v>558</v>
      </c>
      <c r="B567" s="33"/>
      <c r="C567" s="33"/>
      <c r="D567" s="34"/>
      <c r="E567" s="34"/>
      <c r="F567" s="34"/>
      <c r="G567" s="35"/>
      <c r="H567" s="35"/>
      <c r="I567" s="35"/>
      <c r="J567" s="35"/>
      <c r="L567" s="30">
        <f t="shared" si="16"/>
        <v>0</v>
      </c>
      <c r="M567" s="30">
        <f>IF(L567=0,0,SUM($L$10:L567))</f>
        <v>0</v>
      </c>
      <c r="N567" s="31">
        <f t="shared" si="17"/>
        <v>0</v>
      </c>
    </row>
    <row r="568" spans="1:14" s="29" customFormat="1" ht="13.5" customHeight="1">
      <c r="A568" s="25">
        <v>559</v>
      </c>
      <c r="B568" s="26"/>
      <c r="C568" s="26"/>
      <c r="D568" s="27"/>
      <c r="E568" s="27"/>
      <c r="F568" s="27"/>
      <c r="G568" s="28"/>
      <c r="H568" s="28"/>
      <c r="I568" s="28"/>
      <c r="J568" s="28"/>
      <c r="L568" s="30">
        <f t="shared" si="16"/>
        <v>0</v>
      </c>
      <c r="M568" s="30">
        <f>IF(L568=0,0,SUM($L$10:L568))</f>
        <v>0</v>
      </c>
      <c r="N568" s="31">
        <f t="shared" si="17"/>
        <v>0</v>
      </c>
    </row>
    <row r="569" spans="1:14" s="29" customFormat="1" ht="13.5" customHeight="1">
      <c r="A569" s="32">
        <v>560</v>
      </c>
      <c r="B569" s="33"/>
      <c r="C569" s="33"/>
      <c r="D569" s="34"/>
      <c r="E569" s="34"/>
      <c r="F569" s="34"/>
      <c r="G569" s="35"/>
      <c r="H569" s="35"/>
      <c r="I569" s="35"/>
      <c r="J569" s="35"/>
      <c r="L569" s="30">
        <f t="shared" si="16"/>
        <v>0</v>
      </c>
      <c r="M569" s="30">
        <f>IF(L569=0,0,SUM($L$10:L569))</f>
        <v>0</v>
      </c>
      <c r="N569" s="31">
        <f t="shared" si="17"/>
        <v>0</v>
      </c>
    </row>
    <row r="570" spans="1:14" s="29" customFormat="1" ht="13.5" customHeight="1">
      <c r="A570" s="25">
        <v>561</v>
      </c>
      <c r="B570" s="26"/>
      <c r="C570" s="26"/>
      <c r="D570" s="27"/>
      <c r="E570" s="27"/>
      <c r="F570" s="27"/>
      <c r="G570" s="28"/>
      <c r="H570" s="28"/>
      <c r="I570" s="28"/>
      <c r="J570" s="28"/>
      <c r="L570" s="30">
        <f t="shared" si="16"/>
        <v>0</v>
      </c>
      <c r="M570" s="30">
        <f>IF(L570=0,0,SUM($L$10:L570))</f>
        <v>0</v>
      </c>
      <c r="N570" s="31">
        <f t="shared" si="17"/>
        <v>0</v>
      </c>
    </row>
    <row r="571" spans="1:14" s="29" customFormat="1" ht="13.5" customHeight="1">
      <c r="A571" s="32">
        <v>562</v>
      </c>
      <c r="B571" s="33"/>
      <c r="C571" s="33"/>
      <c r="D571" s="34"/>
      <c r="E571" s="34"/>
      <c r="F571" s="34"/>
      <c r="G571" s="35"/>
      <c r="H571" s="35"/>
      <c r="I571" s="35"/>
      <c r="J571" s="35"/>
      <c r="L571" s="30">
        <f t="shared" si="16"/>
        <v>0</v>
      </c>
      <c r="M571" s="30">
        <f>IF(L571=0,0,SUM($L$10:L571))</f>
        <v>0</v>
      </c>
      <c r="N571" s="31">
        <f t="shared" si="17"/>
        <v>0</v>
      </c>
    </row>
    <row r="572" spans="1:14" s="29" customFormat="1" ht="13.5" customHeight="1">
      <c r="A572" s="25">
        <v>563</v>
      </c>
      <c r="B572" s="26"/>
      <c r="C572" s="26"/>
      <c r="D572" s="27"/>
      <c r="E572" s="27"/>
      <c r="F572" s="27"/>
      <c r="G572" s="28"/>
      <c r="H572" s="28"/>
      <c r="I572" s="28"/>
      <c r="J572" s="28"/>
      <c r="L572" s="30">
        <f t="shared" si="16"/>
        <v>0</v>
      </c>
      <c r="M572" s="30">
        <f>IF(L572=0,0,SUM($L$10:L572))</f>
        <v>0</v>
      </c>
      <c r="N572" s="31">
        <f t="shared" si="17"/>
        <v>0</v>
      </c>
    </row>
    <row r="573" spans="1:14" s="29" customFormat="1" ht="13.5" customHeight="1">
      <c r="A573" s="32">
        <v>564</v>
      </c>
      <c r="B573" s="33"/>
      <c r="C573" s="33"/>
      <c r="D573" s="34"/>
      <c r="E573" s="34"/>
      <c r="F573" s="34"/>
      <c r="G573" s="35"/>
      <c r="H573" s="35"/>
      <c r="I573" s="35"/>
      <c r="J573" s="35"/>
      <c r="L573" s="30">
        <f t="shared" si="16"/>
        <v>0</v>
      </c>
      <c r="M573" s="30">
        <f>IF(L573=0,0,SUM($L$10:L573))</f>
        <v>0</v>
      </c>
      <c r="N573" s="31">
        <f t="shared" si="17"/>
        <v>0</v>
      </c>
    </row>
    <row r="574" spans="1:14" s="29" customFormat="1" ht="13.5" customHeight="1">
      <c r="A574" s="25">
        <v>565</v>
      </c>
      <c r="B574" s="26"/>
      <c r="C574" s="26"/>
      <c r="D574" s="27"/>
      <c r="E574" s="27"/>
      <c r="F574" s="27"/>
      <c r="G574" s="28"/>
      <c r="H574" s="28"/>
      <c r="I574" s="28"/>
      <c r="J574" s="28"/>
      <c r="L574" s="30">
        <f t="shared" si="16"/>
        <v>0</v>
      </c>
      <c r="M574" s="30">
        <f>IF(L574=0,0,SUM($L$10:L574))</f>
        <v>0</v>
      </c>
      <c r="N574" s="31">
        <f t="shared" si="17"/>
        <v>0</v>
      </c>
    </row>
    <row r="575" spans="1:14" s="29" customFormat="1" ht="13.5" customHeight="1">
      <c r="A575" s="32">
        <v>566</v>
      </c>
      <c r="B575" s="33"/>
      <c r="C575" s="33"/>
      <c r="D575" s="34"/>
      <c r="E575" s="34"/>
      <c r="F575" s="34"/>
      <c r="G575" s="35"/>
      <c r="H575" s="35"/>
      <c r="I575" s="35"/>
      <c r="J575" s="35"/>
      <c r="L575" s="30">
        <f t="shared" si="16"/>
        <v>0</v>
      </c>
      <c r="M575" s="30">
        <f>IF(L575=0,0,SUM($L$10:L575))</f>
        <v>0</v>
      </c>
      <c r="N575" s="31">
        <f t="shared" si="17"/>
        <v>0</v>
      </c>
    </row>
    <row r="576" spans="1:14" s="29" customFormat="1" ht="13.5" customHeight="1">
      <c r="A576" s="25">
        <v>567</v>
      </c>
      <c r="B576" s="26"/>
      <c r="C576" s="26"/>
      <c r="D576" s="27"/>
      <c r="E576" s="27"/>
      <c r="F576" s="27"/>
      <c r="G576" s="28"/>
      <c r="H576" s="28"/>
      <c r="I576" s="28"/>
      <c r="J576" s="28"/>
      <c r="L576" s="30">
        <f t="shared" si="16"/>
        <v>0</v>
      </c>
      <c r="M576" s="30">
        <f>IF(L576=0,0,SUM($L$10:L576))</f>
        <v>0</v>
      </c>
      <c r="N576" s="31">
        <f t="shared" si="17"/>
        <v>0</v>
      </c>
    </row>
    <row r="577" spans="1:14" s="29" customFormat="1" ht="13.5" customHeight="1">
      <c r="A577" s="32">
        <v>568</v>
      </c>
      <c r="B577" s="33"/>
      <c r="C577" s="33"/>
      <c r="D577" s="34"/>
      <c r="E577" s="34"/>
      <c r="F577" s="34"/>
      <c r="G577" s="35"/>
      <c r="H577" s="35"/>
      <c r="I577" s="35"/>
      <c r="J577" s="35"/>
      <c r="L577" s="30">
        <f t="shared" si="16"/>
        <v>0</v>
      </c>
      <c r="M577" s="30">
        <f>IF(L577=0,0,SUM($L$10:L577))</f>
        <v>0</v>
      </c>
      <c r="N577" s="31">
        <f t="shared" si="17"/>
        <v>0</v>
      </c>
    </row>
    <row r="578" spans="1:14" s="29" customFormat="1" ht="13.5" customHeight="1">
      <c r="A578" s="25">
        <v>569</v>
      </c>
      <c r="B578" s="26"/>
      <c r="C578" s="26"/>
      <c r="D578" s="27"/>
      <c r="E578" s="27"/>
      <c r="F578" s="27"/>
      <c r="G578" s="28"/>
      <c r="H578" s="28"/>
      <c r="I578" s="28"/>
      <c r="J578" s="28"/>
      <c r="L578" s="30">
        <f t="shared" si="16"/>
        <v>0</v>
      </c>
      <c r="M578" s="30">
        <f>IF(L578=0,0,SUM($L$10:L578))</f>
        <v>0</v>
      </c>
      <c r="N578" s="31">
        <f t="shared" si="17"/>
        <v>0</v>
      </c>
    </row>
    <row r="579" spans="1:14" s="29" customFormat="1" ht="13.5" customHeight="1">
      <c r="A579" s="32">
        <v>570</v>
      </c>
      <c r="B579" s="33"/>
      <c r="C579" s="33"/>
      <c r="D579" s="34"/>
      <c r="E579" s="34"/>
      <c r="F579" s="34"/>
      <c r="G579" s="35"/>
      <c r="H579" s="35"/>
      <c r="I579" s="35"/>
      <c r="J579" s="35"/>
      <c r="L579" s="30">
        <f t="shared" si="16"/>
        <v>0</v>
      </c>
      <c r="M579" s="30">
        <f>IF(L579=0,0,SUM($L$10:L579))</f>
        <v>0</v>
      </c>
      <c r="N579" s="31">
        <f t="shared" si="17"/>
        <v>0</v>
      </c>
    </row>
    <row r="580" spans="1:14" s="29" customFormat="1" ht="13.5" customHeight="1">
      <c r="A580" s="25">
        <v>571</v>
      </c>
      <c r="B580" s="26"/>
      <c r="C580" s="26"/>
      <c r="D580" s="27"/>
      <c r="E580" s="27"/>
      <c r="F580" s="27"/>
      <c r="G580" s="28"/>
      <c r="H580" s="28"/>
      <c r="I580" s="28"/>
      <c r="J580" s="28"/>
      <c r="L580" s="30">
        <f t="shared" si="16"/>
        <v>0</v>
      </c>
      <c r="M580" s="30">
        <f>IF(L580=0,0,SUM($L$10:L580))</f>
        <v>0</v>
      </c>
      <c r="N580" s="31">
        <f t="shared" si="17"/>
        <v>0</v>
      </c>
    </row>
    <row r="581" spans="1:14" s="29" customFormat="1" ht="13.5" customHeight="1">
      <c r="A581" s="32">
        <v>572</v>
      </c>
      <c r="B581" s="33"/>
      <c r="C581" s="33"/>
      <c r="D581" s="34"/>
      <c r="E581" s="34"/>
      <c r="F581" s="34"/>
      <c r="G581" s="35"/>
      <c r="H581" s="35"/>
      <c r="I581" s="35"/>
      <c r="J581" s="35"/>
      <c r="L581" s="30">
        <f t="shared" si="16"/>
        <v>0</v>
      </c>
      <c r="M581" s="30">
        <f>IF(L581=0,0,SUM($L$10:L581))</f>
        <v>0</v>
      </c>
      <c r="N581" s="31">
        <f t="shared" si="17"/>
        <v>0</v>
      </c>
    </row>
    <row r="582" spans="1:14" s="29" customFormat="1" ht="13.5" customHeight="1">
      <c r="A582" s="25">
        <v>573</v>
      </c>
      <c r="B582" s="26"/>
      <c r="C582" s="26"/>
      <c r="D582" s="27"/>
      <c r="E582" s="27"/>
      <c r="F582" s="27"/>
      <c r="G582" s="28"/>
      <c r="H582" s="28"/>
      <c r="I582" s="28"/>
      <c r="J582" s="28"/>
      <c r="L582" s="30">
        <f t="shared" si="16"/>
        <v>0</v>
      </c>
      <c r="M582" s="30">
        <f>IF(L582=0,0,SUM($L$10:L582))</f>
        <v>0</v>
      </c>
      <c r="N582" s="31">
        <f t="shared" si="17"/>
        <v>0</v>
      </c>
    </row>
    <row r="583" spans="1:14" s="29" customFormat="1" ht="13.5" customHeight="1">
      <c r="A583" s="32">
        <v>574</v>
      </c>
      <c r="B583" s="33"/>
      <c r="C583" s="33"/>
      <c r="D583" s="34"/>
      <c r="E583" s="34"/>
      <c r="F583" s="34"/>
      <c r="G583" s="35"/>
      <c r="H583" s="35"/>
      <c r="I583" s="35"/>
      <c r="J583" s="35"/>
      <c r="L583" s="30">
        <f t="shared" si="16"/>
        <v>0</v>
      </c>
      <c r="M583" s="30">
        <f>IF(L583=0,0,SUM($L$10:L583))</f>
        <v>0</v>
      </c>
      <c r="N583" s="31">
        <f t="shared" si="17"/>
        <v>0</v>
      </c>
    </row>
    <row r="584" spans="1:14" s="29" customFormat="1" ht="13.5" customHeight="1">
      <c r="A584" s="25">
        <v>575</v>
      </c>
      <c r="B584" s="26"/>
      <c r="C584" s="26"/>
      <c r="D584" s="27"/>
      <c r="E584" s="27"/>
      <c r="F584" s="27"/>
      <c r="G584" s="28"/>
      <c r="H584" s="28"/>
      <c r="I584" s="28"/>
      <c r="J584" s="28"/>
      <c r="L584" s="30">
        <f t="shared" si="16"/>
        <v>0</v>
      </c>
      <c r="M584" s="30">
        <f>IF(L584=0,0,SUM($L$10:L584))</f>
        <v>0</v>
      </c>
      <c r="N584" s="31">
        <f t="shared" si="17"/>
        <v>0</v>
      </c>
    </row>
    <row r="585" spans="1:14" s="29" customFormat="1" ht="13.5" customHeight="1">
      <c r="A585" s="32">
        <v>576</v>
      </c>
      <c r="B585" s="33"/>
      <c r="C585" s="33"/>
      <c r="D585" s="34"/>
      <c r="E585" s="34"/>
      <c r="F585" s="34"/>
      <c r="G585" s="35"/>
      <c r="H585" s="35"/>
      <c r="I585" s="35"/>
      <c r="J585" s="35"/>
      <c r="L585" s="30">
        <f t="shared" si="16"/>
        <v>0</v>
      </c>
      <c r="M585" s="30">
        <f>IF(L585=0,0,SUM($L$10:L585))</f>
        <v>0</v>
      </c>
      <c r="N585" s="31">
        <f t="shared" si="17"/>
        <v>0</v>
      </c>
    </row>
    <row r="586" spans="1:14" s="29" customFormat="1" ht="13.5" customHeight="1">
      <c r="A586" s="25">
        <v>577</v>
      </c>
      <c r="B586" s="26"/>
      <c r="C586" s="26"/>
      <c r="D586" s="27"/>
      <c r="E586" s="27"/>
      <c r="F586" s="27"/>
      <c r="G586" s="28"/>
      <c r="H586" s="28"/>
      <c r="I586" s="28"/>
      <c r="J586" s="28"/>
      <c r="L586" s="30">
        <f t="shared" si="16"/>
        <v>0</v>
      </c>
      <c r="M586" s="30">
        <f>IF(L586=0,0,SUM($L$10:L586))</f>
        <v>0</v>
      </c>
      <c r="N586" s="31">
        <f t="shared" si="17"/>
        <v>0</v>
      </c>
    </row>
    <row r="587" spans="1:14" s="29" customFormat="1" ht="13.5" customHeight="1">
      <c r="A587" s="32">
        <v>578</v>
      </c>
      <c r="B587" s="33"/>
      <c r="C587" s="33"/>
      <c r="D587" s="34"/>
      <c r="E587" s="34"/>
      <c r="F587" s="34"/>
      <c r="G587" s="35"/>
      <c r="H587" s="35"/>
      <c r="I587" s="35"/>
      <c r="J587" s="35"/>
      <c r="L587" s="30">
        <f t="shared" si="16"/>
        <v>0</v>
      </c>
      <c r="M587" s="30">
        <f>IF(L587=0,0,SUM($L$10:L587))</f>
        <v>0</v>
      </c>
      <c r="N587" s="31">
        <f t="shared" si="17"/>
        <v>0</v>
      </c>
    </row>
    <row r="588" spans="1:14" s="29" customFormat="1" ht="13.5" customHeight="1">
      <c r="A588" s="25">
        <v>579</v>
      </c>
      <c r="B588" s="26"/>
      <c r="C588" s="26"/>
      <c r="D588" s="27"/>
      <c r="E588" s="27"/>
      <c r="F588" s="27"/>
      <c r="G588" s="28"/>
      <c r="H588" s="28"/>
      <c r="I588" s="28"/>
      <c r="J588" s="28"/>
      <c r="L588" s="30">
        <f t="shared" si="16"/>
        <v>0</v>
      </c>
      <c r="M588" s="30">
        <f>IF(L588=0,0,SUM($L$10:L588))</f>
        <v>0</v>
      </c>
      <c r="N588" s="31">
        <f t="shared" si="17"/>
        <v>0</v>
      </c>
    </row>
    <row r="589" spans="1:14" s="29" customFormat="1" ht="13.5" customHeight="1">
      <c r="A589" s="32">
        <v>580</v>
      </c>
      <c r="B589" s="33"/>
      <c r="C589" s="33"/>
      <c r="D589" s="34"/>
      <c r="E589" s="34"/>
      <c r="F589" s="34"/>
      <c r="G589" s="35"/>
      <c r="H589" s="35"/>
      <c r="I589" s="35"/>
      <c r="J589" s="35"/>
      <c r="L589" s="30">
        <f t="shared" si="16"/>
        <v>0</v>
      </c>
      <c r="M589" s="30">
        <f>IF(L589=0,0,SUM($L$10:L589))</f>
        <v>0</v>
      </c>
      <c r="N589" s="31">
        <f t="shared" si="17"/>
        <v>0</v>
      </c>
    </row>
    <row r="590" spans="1:14" s="29" customFormat="1" ht="13.5" customHeight="1">
      <c r="A590" s="25">
        <v>581</v>
      </c>
      <c r="B590" s="26"/>
      <c r="C590" s="26"/>
      <c r="D590" s="27"/>
      <c r="E590" s="27"/>
      <c r="F590" s="27"/>
      <c r="G590" s="28"/>
      <c r="H590" s="28"/>
      <c r="I590" s="28"/>
      <c r="J590" s="28"/>
      <c r="L590" s="30">
        <f t="shared" si="16"/>
        <v>0</v>
      </c>
      <c r="M590" s="30">
        <f>IF(L590=0,0,SUM($L$10:L590))</f>
        <v>0</v>
      </c>
      <c r="N590" s="31">
        <f t="shared" si="17"/>
        <v>0</v>
      </c>
    </row>
    <row r="591" spans="1:14" s="29" customFormat="1" ht="13.5" customHeight="1">
      <c r="A591" s="32">
        <v>582</v>
      </c>
      <c r="B591" s="33"/>
      <c r="C591" s="33"/>
      <c r="D591" s="34"/>
      <c r="E591" s="34"/>
      <c r="F591" s="34"/>
      <c r="G591" s="35"/>
      <c r="H591" s="35"/>
      <c r="I591" s="35"/>
      <c r="J591" s="35"/>
      <c r="L591" s="30">
        <f t="shared" si="16"/>
        <v>0</v>
      </c>
      <c r="M591" s="30">
        <f>IF(L591=0,0,SUM($L$10:L591))</f>
        <v>0</v>
      </c>
      <c r="N591" s="31">
        <f t="shared" si="17"/>
        <v>0</v>
      </c>
    </row>
    <row r="592" spans="1:14" s="29" customFormat="1" ht="13.5" customHeight="1">
      <c r="A592" s="25">
        <v>583</v>
      </c>
      <c r="B592" s="26"/>
      <c r="C592" s="26"/>
      <c r="D592" s="27"/>
      <c r="E592" s="27"/>
      <c r="F592" s="27"/>
      <c r="G592" s="28"/>
      <c r="H592" s="28"/>
      <c r="I592" s="28"/>
      <c r="J592" s="28"/>
      <c r="L592" s="30">
        <f t="shared" si="16"/>
        <v>0</v>
      </c>
      <c r="M592" s="30">
        <f>IF(L592=0,0,SUM($L$10:L592))</f>
        <v>0</v>
      </c>
      <c r="N592" s="31">
        <f t="shared" si="17"/>
        <v>0</v>
      </c>
    </row>
    <row r="593" spans="1:14" s="29" customFormat="1" ht="13.5" customHeight="1">
      <c r="A593" s="32">
        <v>584</v>
      </c>
      <c r="B593" s="33"/>
      <c r="C593" s="33"/>
      <c r="D593" s="34"/>
      <c r="E593" s="34"/>
      <c r="F593" s="34"/>
      <c r="G593" s="35"/>
      <c r="H593" s="35"/>
      <c r="I593" s="35"/>
      <c r="J593" s="35"/>
      <c r="L593" s="30">
        <f t="shared" si="16"/>
        <v>0</v>
      </c>
      <c r="M593" s="30">
        <f>IF(L593=0,0,SUM($L$10:L593))</f>
        <v>0</v>
      </c>
      <c r="N593" s="31">
        <f t="shared" si="17"/>
        <v>0</v>
      </c>
    </row>
    <row r="594" spans="1:14" s="29" customFormat="1" ht="13.5" customHeight="1">
      <c r="A594" s="25">
        <v>585</v>
      </c>
      <c r="B594" s="26"/>
      <c r="C594" s="26"/>
      <c r="D594" s="27"/>
      <c r="E594" s="27"/>
      <c r="F594" s="27"/>
      <c r="G594" s="28"/>
      <c r="H594" s="28"/>
      <c r="I594" s="28"/>
      <c r="J594" s="28"/>
      <c r="L594" s="30">
        <f t="shared" si="16"/>
        <v>0</v>
      </c>
      <c r="M594" s="30">
        <f>IF(L594=0,0,SUM($L$10:L594))</f>
        <v>0</v>
      </c>
      <c r="N594" s="31">
        <f t="shared" si="17"/>
        <v>0</v>
      </c>
    </row>
    <row r="595" spans="1:14" s="29" customFormat="1" ht="13.5" customHeight="1">
      <c r="A595" s="32">
        <v>586</v>
      </c>
      <c r="B595" s="33"/>
      <c r="C595" s="33"/>
      <c r="D595" s="34"/>
      <c r="E595" s="34"/>
      <c r="F595" s="34"/>
      <c r="G595" s="35"/>
      <c r="H595" s="35"/>
      <c r="I595" s="35"/>
      <c r="J595" s="35"/>
      <c r="L595" s="30">
        <f t="shared" si="16"/>
        <v>0</v>
      </c>
      <c r="M595" s="30">
        <f>IF(L595=0,0,SUM($L$10:L595))</f>
        <v>0</v>
      </c>
      <c r="N595" s="31">
        <f t="shared" si="17"/>
        <v>0</v>
      </c>
    </row>
    <row r="596" spans="1:14" s="29" customFormat="1" ht="13.5" customHeight="1">
      <c r="A596" s="25">
        <v>587</v>
      </c>
      <c r="B596" s="26"/>
      <c r="C596" s="26"/>
      <c r="D596" s="27"/>
      <c r="E596" s="27"/>
      <c r="F596" s="27"/>
      <c r="G596" s="28"/>
      <c r="H596" s="28"/>
      <c r="I596" s="28"/>
      <c r="J596" s="28"/>
      <c r="L596" s="30">
        <f t="shared" si="16"/>
        <v>0</v>
      </c>
      <c r="M596" s="30">
        <f>IF(L596=0,0,SUM($L$10:L596))</f>
        <v>0</v>
      </c>
      <c r="N596" s="31">
        <f t="shared" si="17"/>
        <v>0</v>
      </c>
    </row>
    <row r="597" spans="1:14" s="29" customFormat="1" ht="13.5" customHeight="1">
      <c r="A597" s="32">
        <v>588</v>
      </c>
      <c r="B597" s="33"/>
      <c r="C597" s="33"/>
      <c r="D597" s="34"/>
      <c r="E597" s="34"/>
      <c r="F597" s="34"/>
      <c r="G597" s="35"/>
      <c r="H597" s="35"/>
      <c r="I597" s="35"/>
      <c r="J597" s="35"/>
      <c r="L597" s="30">
        <f t="shared" si="16"/>
        <v>0</v>
      </c>
      <c r="M597" s="30">
        <f>IF(L597=0,0,SUM($L$10:L597))</f>
        <v>0</v>
      </c>
      <c r="N597" s="31">
        <f t="shared" si="17"/>
        <v>0</v>
      </c>
    </row>
    <row r="598" spans="1:14" s="29" customFormat="1" ht="13.5" customHeight="1">
      <c r="A598" s="25">
        <v>589</v>
      </c>
      <c r="B598" s="26"/>
      <c r="C598" s="26"/>
      <c r="D598" s="27"/>
      <c r="E598" s="27"/>
      <c r="F598" s="27"/>
      <c r="G598" s="28"/>
      <c r="H598" s="28"/>
      <c r="I598" s="28"/>
      <c r="J598" s="28"/>
      <c r="L598" s="30">
        <f t="shared" si="16"/>
        <v>0</v>
      </c>
      <c r="M598" s="30">
        <f>IF(L598=0,0,SUM($L$10:L598))</f>
        <v>0</v>
      </c>
      <c r="N598" s="31">
        <f t="shared" si="17"/>
        <v>0</v>
      </c>
    </row>
    <row r="599" spans="1:14" s="29" customFormat="1" ht="13.5" customHeight="1">
      <c r="A599" s="32">
        <v>590</v>
      </c>
      <c r="B599" s="33"/>
      <c r="C599" s="33"/>
      <c r="D599" s="34"/>
      <c r="E599" s="34"/>
      <c r="F599" s="34"/>
      <c r="G599" s="35"/>
      <c r="H599" s="35"/>
      <c r="I599" s="35"/>
      <c r="J599" s="35"/>
      <c r="L599" s="30">
        <f t="shared" si="16"/>
        <v>0</v>
      </c>
      <c r="M599" s="30">
        <f>IF(L599=0,0,SUM($L$10:L599))</f>
        <v>0</v>
      </c>
      <c r="N599" s="31">
        <f t="shared" si="17"/>
        <v>0</v>
      </c>
    </row>
    <row r="600" spans="1:14" s="29" customFormat="1" ht="13.5" customHeight="1">
      <c r="A600" s="25">
        <v>591</v>
      </c>
      <c r="B600" s="26"/>
      <c r="C600" s="26"/>
      <c r="D600" s="27"/>
      <c r="E600" s="27"/>
      <c r="F600" s="27"/>
      <c r="G600" s="28"/>
      <c r="H600" s="28"/>
      <c r="I600" s="28"/>
      <c r="J600" s="28"/>
      <c r="L600" s="30">
        <f t="shared" si="16"/>
        <v>0</v>
      </c>
      <c r="M600" s="30">
        <f>IF(L600=0,0,SUM($L$10:L600))</f>
        <v>0</v>
      </c>
      <c r="N600" s="31">
        <f t="shared" si="17"/>
        <v>0</v>
      </c>
    </row>
    <row r="601" spans="1:14" s="29" customFormat="1" ht="13.5" customHeight="1">
      <c r="A601" s="32">
        <v>592</v>
      </c>
      <c r="B601" s="33"/>
      <c r="C601" s="33"/>
      <c r="D601" s="34"/>
      <c r="E601" s="34"/>
      <c r="F601" s="34"/>
      <c r="G601" s="35"/>
      <c r="H601" s="35"/>
      <c r="I601" s="35"/>
      <c r="J601" s="35"/>
      <c r="L601" s="30">
        <f t="shared" si="16"/>
        <v>0</v>
      </c>
      <c r="M601" s="30">
        <f>IF(L601=0,0,SUM($L$10:L601))</f>
        <v>0</v>
      </c>
      <c r="N601" s="31">
        <f t="shared" si="17"/>
        <v>0</v>
      </c>
    </row>
    <row r="602" spans="1:14" s="29" customFormat="1" ht="13.5" customHeight="1">
      <c r="A602" s="25">
        <v>593</v>
      </c>
      <c r="B602" s="26"/>
      <c r="C602" s="26"/>
      <c r="D602" s="27"/>
      <c r="E602" s="27"/>
      <c r="F602" s="27"/>
      <c r="G602" s="28"/>
      <c r="H602" s="28"/>
      <c r="I602" s="28"/>
      <c r="J602" s="28"/>
      <c r="L602" s="30">
        <f t="shared" si="16"/>
        <v>0</v>
      </c>
      <c r="M602" s="30">
        <f>IF(L602=0,0,SUM($L$10:L602))</f>
        <v>0</v>
      </c>
      <c r="N602" s="31">
        <f t="shared" si="17"/>
        <v>0</v>
      </c>
    </row>
    <row r="603" spans="1:14" s="29" customFormat="1" ht="13.5" customHeight="1">
      <c r="A603" s="32">
        <v>594</v>
      </c>
      <c r="B603" s="33"/>
      <c r="C603" s="33"/>
      <c r="D603" s="34"/>
      <c r="E603" s="34"/>
      <c r="F603" s="34"/>
      <c r="G603" s="35"/>
      <c r="H603" s="35"/>
      <c r="I603" s="35"/>
      <c r="J603" s="35"/>
      <c r="L603" s="30">
        <f t="shared" si="16"/>
        <v>0</v>
      </c>
      <c r="M603" s="30">
        <f>IF(L603=0,0,SUM($L$10:L603))</f>
        <v>0</v>
      </c>
      <c r="N603" s="31">
        <f t="shared" si="17"/>
        <v>0</v>
      </c>
    </row>
    <row r="604" spans="1:14" s="29" customFormat="1" ht="13.5" customHeight="1">
      <c r="A604" s="25">
        <v>595</v>
      </c>
      <c r="B604" s="26"/>
      <c r="C604" s="26"/>
      <c r="D604" s="27"/>
      <c r="E604" s="27"/>
      <c r="F604" s="27"/>
      <c r="G604" s="28"/>
      <c r="H604" s="28"/>
      <c r="I604" s="28"/>
      <c r="J604" s="28"/>
      <c r="L604" s="30">
        <f t="shared" si="16"/>
        <v>0</v>
      </c>
      <c r="M604" s="30">
        <f>IF(L604=0,0,SUM($L$10:L604))</f>
        <v>0</v>
      </c>
      <c r="N604" s="31">
        <f t="shared" si="17"/>
        <v>0</v>
      </c>
    </row>
    <row r="605" spans="1:14" s="29" customFormat="1" ht="13.5" customHeight="1">
      <c r="A605" s="32">
        <v>596</v>
      </c>
      <c r="B605" s="33"/>
      <c r="C605" s="33"/>
      <c r="D605" s="34"/>
      <c r="E605" s="34"/>
      <c r="F605" s="34"/>
      <c r="G605" s="35"/>
      <c r="H605" s="35"/>
      <c r="I605" s="35"/>
      <c r="J605" s="35"/>
      <c r="L605" s="30">
        <f t="shared" si="16"/>
        <v>0</v>
      </c>
      <c r="M605" s="30">
        <f>IF(L605=0,0,SUM($L$10:L605))</f>
        <v>0</v>
      </c>
      <c r="N605" s="31">
        <f t="shared" si="17"/>
        <v>0</v>
      </c>
    </row>
    <row r="606" spans="1:14" s="29" customFormat="1" ht="13.5" customHeight="1">
      <c r="A606" s="25">
        <v>597</v>
      </c>
      <c r="B606" s="26"/>
      <c r="C606" s="26"/>
      <c r="D606" s="27"/>
      <c r="E606" s="27"/>
      <c r="F606" s="27"/>
      <c r="G606" s="28"/>
      <c r="H606" s="28"/>
      <c r="I606" s="28"/>
      <c r="J606" s="28"/>
      <c r="L606" s="30">
        <f t="shared" si="16"/>
        <v>0</v>
      </c>
      <c r="M606" s="30">
        <f>IF(L606=0,0,SUM($L$10:L606))</f>
        <v>0</v>
      </c>
      <c r="N606" s="31">
        <f t="shared" si="17"/>
        <v>0</v>
      </c>
    </row>
    <row r="607" spans="1:14" s="29" customFormat="1" ht="13.5" customHeight="1">
      <c r="A607" s="32">
        <v>598</v>
      </c>
      <c r="B607" s="33"/>
      <c r="C607" s="33"/>
      <c r="D607" s="34"/>
      <c r="E607" s="34"/>
      <c r="F607" s="34"/>
      <c r="G607" s="35"/>
      <c r="H607" s="35"/>
      <c r="I607" s="35"/>
      <c r="J607" s="35"/>
      <c r="L607" s="30">
        <f t="shared" si="16"/>
        <v>0</v>
      </c>
      <c r="M607" s="30">
        <f>IF(L607=0,0,SUM($L$10:L607))</f>
        <v>0</v>
      </c>
      <c r="N607" s="31">
        <f t="shared" si="17"/>
        <v>0</v>
      </c>
    </row>
    <row r="608" spans="1:14" s="29" customFormat="1" ht="13.5" customHeight="1">
      <c r="A608" s="25">
        <v>599</v>
      </c>
      <c r="B608" s="26"/>
      <c r="C608" s="26"/>
      <c r="D608" s="27"/>
      <c r="E608" s="27"/>
      <c r="F608" s="27"/>
      <c r="G608" s="28"/>
      <c r="H608" s="28"/>
      <c r="I608" s="28"/>
      <c r="J608" s="28"/>
      <c r="L608" s="30">
        <f t="shared" si="16"/>
        <v>0</v>
      </c>
      <c r="M608" s="30">
        <f>IF(L608=0,0,SUM($L$10:L608))</f>
        <v>0</v>
      </c>
      <c r="N608" s="31">
        <f t="shared" si="17"/>
        <v>0</v>
      </c>
    </row>
    <row r="609" spans="1:14" s="29" customFormat="1" ht="13.5" customHeight="1">
      <c r="A609" s="32">
        <v>600</v>
      </c>
      <c r="B609" s="33"/>
      <c r="C609" s="33"/>
      <c r="D609" s="34"/>
      <c r="E609" s="34"/>
      <c r="F609" s="34"/>
      <c r="G609" s="35"/>
      <c r="H609" s="35"/>
      <c r="I609" s="35"/>
      <c r="J609" s="35"/>
      <c r="L609" s="30">
        <f t="shared" si="16"/>
        <v>0</v>
      </c>
      <c r="M609" s="30">
        <f>IF(L609=0,0,SUM($L$10:L609))</f>
        <v>0</v>
      </c>
      <c r="N609" s="31">
        <f t="shared" si="17"/>
        <v>0</v>
      </c>
    </row>
    <row r="610" spans="1:14" s="29" customFormat="1" ht="13.5" customHeight="1">
      <c r="A610" s="25">
        <v>601</v>
      </c>
      <c r="B610" s="26"/>
      <c r="C610" s="26"/>
      <c r="D610" s="27"/>
      <c r="E610" s="27"/>
      <c r="F610" s="27"/>
      <c r="G610" s="28"/>
      <c r="H610" s="28"/>
      <c r="I610" s="28"/>
      <c r="J610" s="28"/>
      <c r="L610" s="30">
        <f t="shared" si="16"/>
        <v>0</v>
      </c>
      <c r="M610" s="30">
        <f>IF(L610=0,0,SUM($L$10:L610))</f>
        <v>0</v>
      </c>
      <c r="N610" s="31">
        <f t="shared" si="17"/>
        <v>0</v>
      </c>
    </row>
    <row r="611" spans="1:14" s="29" customFormat="1" ht="13.5" customHeight="1">
      <c r="A611" s="32">
        <v>602</v>
      </c>
      <c r="B611" s="33"/>
      <c r="C611" s="33"/>
      <c r="D611" s="34"/>
      <c r="E611" s="34"/>
      <c r="F611" s="34"/>
      <c r="G611" s="35"/>
      <c r="H611" s="35"/>
      <c r="I611" s="35"/>
      <c r="J611" s="35"/>
      <c r="L611" s="30">
        <f t="shared" si="16"/>
        <v>0</v>
      </c>
      <c r="M611" s="30">
        <f>IF(L611=0,0,SUM($L$10:L611))</f>
        <v>0</v>
      </c>
      <c r="N611" s="31">
        <f t="shared" si="17"/>
        <v>0</v>
      </c>
    </row>
    <row r="612" spans="1:14" s="29" customFormat="1" ht="13.5" customHeight="1">
      <c r="A612" s="25">
        <v>603</v>
      </c>
      <c r="B612" s="26"/>
      <c r="C612" s="26"/>
      <c r="D612" s="27"/>
      <c r="E612" s="27"/>
      <c r="F612" s="27"/>
      <c r="G612" s="28"/>
      <c r="H612" s="28"/>
      <c r="I612" s="28"/>
      <c r="J612" s="28"/>
      <c r="L612" s="30">
        <f t="shared" si="16"/>
        <v>0</v>
      </c>
      <c r="M612" s="30">
        <f>IF(L612=0,0,SUM($L$10:L612))</f>
        <v>0</v>
      </c>
      <c r="N612" s="31">
        <f t="shared" si="17"/>
        <v>0</v>
      </c>
    </row>
    <row r="613" spans="1:14" s="29" customFormat="1" ht="13.5" customHeight="1">
      <c r="A613" s="32">
        <v>604</v>
      </c>
      <c r="B613" s="33"/>
      <c r="C613" s="33"/>
      <c r="D613" s="34"/>
      <c r="E613" s="34"/>
      <c r="F613" s="34"/>
      <c r="G613" s="35"/>
      <c r="H613" s="35"/>
      <c r="I613" s="35"/>
      <c r="J613" s="35"/>
      <c r="L613" s="30">
        <f t="shared" si="16"/>
        <v>0</v>
      </c>
      <c r="M613" s="30">
        <f>IF(L613=0,0,SUM($L$10:L613))</f>
        <v>0</v>
      </c>
      <c r="N613" s="31">
        <f t="shared" si="17"/>
        <v>0</v>
      </c>
    </row>
    <row r="614" spans="1:14" s="29" customFormat="1" ht="13.5" customHeight="1">
      <c r="A614" s="25">
        <v>605</v>
      </c>
      <c r="B614" s="26"/>
      <c r="C614" s="26"/>
      <c r="D614" s="27"/>
      <c r="E614" s="27"/>
      <c r="F614" s="27"/>
      <c r="G614" s="28"/>
      <c r="H614" s="28"/>
      <c r="I614" s="28"/>
      <c r="J614" s="28"/>
      <c r="L614" s="30">
        <f t="shared" si="16"/>
        <v>0</v>
      </c>
      <c r="M614" s="30">
        <f>IF(L614=0,0,SUM($L$10:L614))</f>
        <v>0</v>
      </c>
      <c r="N614" s="31">
        <f t="shared" si="17"/>
        <v>0</v>
      </c>
    </row>
    <row r="615" spans="1:14" s="29" customFormat="1" ht="13.5" customHeight="1">
      <c r="A615" s="32">
        <v>606</v>
      </c>
      <c r="B615" s="33"/>
      <c r="C615" s="33"/>
      <c r="D615" s="34"/>
      <c r="E615" s="34"/>
      <c r="F615" s="34"/>
      <c r="G615" s="35"/>
      <c r="H615" s="35"/>
      <c r="I615" s="35"/>
      <c r="J615" s="35"/>
      <c r="L615" s="30">
        <f t="shared" si="16"/>
        <v>0</v>
      </c>
      <c r="M615" s="30">
        <f>IF(L615=0,0,SUM($L$10:L615))</f>
        <v>0</v>
      </c>
      <c r="N615" s="31">
        <f t="shared" si="17"/>
        <v>0</v>
      </c>
    </row>
    <row r="616" spans="1:14" s="29" customFormat="1" ht="13.5" customHeight="1">
      <c r="A616" s="25">
        <v>607</v>
      </c>
      <c r="B616" s="26"/>
      <c r="C616" s="26"/>
      <c r="D616" s="27"/>
      <c r="E616" s="27"/>
      <c r="F616" s="27"/>
      <c r="G616" s="28"/>
      <c r="H616" s="28"/>
      <c r="I616" s="28"/>
      <c r="J616" s="28"/>
      <c r="L616" s="30">
        <f t="shared" si="16"/>
        <v>0</v>
      </c>
      <c r="M616" s="30">
        <f>IF(L616=0,0,SUM($L$10:L616))</f>
        <v>0</v>
      </c>
      <c r="N616" s="31">
        <f t="shared" si="17"/>
        <v>0</v>
      </c>
    </row>
    <row r="617" spans="1:14" s="29" customFormat="1" ht="13.5" customHeight="1">
      <c r="A617" s="32">
        <v>608</v>
      </c>
      <c r="B617" s="33"/>
      <c r="C617" s="33"/>
      <c r="D617" s="34"/>
      <c r="E617" s="34"/>
      <c r="F617" s="34"/>
      <c r="G617" s="35"/>
      <c r="H617" s="35"/>
      <c r="I617" s="35"/>
      <c r="J617" s="35"/>
      <c r="L617" s="30">
        <f t="shared" ref="L617:L680" si="18">COUNTIF(H617,"Otro tema")</f>
        <v>0</v>
      </c>
      <c r="M617" s="30">
        <f>IF(L617=0,0,SUM($L$10:L617))</f>
        <v>0</v>
      </c>
      <c r="N617" s="31">
        <f t="shared" ref="N617:N680" si="19">I617</f>
        <v>0</v>
      </c>
    </row>
    <row r="618" spans="1:14" s="29" customFormat="1" ht="13.5" customHeight="1">
      <c r="A618" s="25">
        <v>609</v>
      </c>
      <c r="B618" s="26"/>
      <c r="C618" s="26"/>
      <c r="D618" s="27"/>
      <c r="E618" s="27"/>
      <c r="F618" s="27"/>
      <c r="G618" s="28"/>
      <c r="H618" s="28"/>
      <c r="I618" s="28"/>
      <c r="J618" s="28"/>
      <c r="L618" s="30">
        <f t="shared" si="18"/>
        <v>0</v>
      </c>
      <c r="M618" s="30">
        <f>IF(L618=0,0,SUM($L$10:L618))</f>
        <v>0</v>
      </c>
      <c r="N618" s="31">
        <f t="shared" si="19"/>
        <v>0</v>
      </c>
    </row>
    <row r="619" spans="1:14" s="29" customFormat="1" ht="13.5" customHeight="1">
      <c r="A619" s="32">
        <v>610</v>
      </c>
      <c r="B619" s="33"/>
      <c r="C619" s="33"/>
      <c r="D619" s="34"/>
      <c r="E619" s="34"/>
      <c r="F619" s="34"/>
      <c r="G619" s="35"/>
      <c r="H619" s="35"/>
      <c r="I619" s="35"/>
      <c r="J619" s="35"/>
      <c r="L619" s="30">
        <f t="shared" si="18"/>
        <v>0</v>
      </c>
      <c r="M619" s="30">
        <f>IF(L619=0,0,SUM($L$10:L619))</f>
        <v>0</v>
      </c>
      <c r="N619" s="31">
        <f t="shared" si="19"/>
        <v>0</v>
      </c>
    </row>
    <row r="620" spans="1:14" s="29" customFormat="1" ht="13.5" customHeight="1">
      <c r="A620" s="25">
        <v>611</v>
      </c>
      <c r="B620" s="26"/>
      <c r="C620" s="26"/>
      <c r="D620" s="27"/>
      <c r="E620" s="27"/>
      <c r="F620" s="27"/>
      <c r="G620" s="28"/>
      <c r="H620" s="28"/>
      <c r="I620" s="28"/>
      <c r="J620" s="28"/>
      <c r="L620" s="30">
        <f t="shared" si="18"/>
        <v>0</v>
      </c>
      <c r="M620" s="30">
        <f>IF(L620=0,0,SUM($L$10:L620))</f>
        <v>0</v>
      </c>
      <c r="N620" s="31">
        <f t="shared" si="19"/>
        <v>0</v>
      </c>
    </row>
    <row r="621" spans="1:14" s="29" customFormat="1" ht="13.5" customHeight="1">
      <c r="A621" s="32">
        <v>612</v>
      </c>
      <c r="B621" s="33"/>
      <c r="C621" s="33"/>
      <c r="D621" s="34"/>
      <c r="E621" s="34"/>
      <c r="F621" s="34"/>
      <c r="G621" s="35"/>
      <c r="H621" s="35"/>
      <c r="I621" s="35"/>
      <c r="J621" s="35"/>
      <c r="L621" s="30">
        <f t="shared" si="18"/>
        <v>0</v>
      </c>
      <c r="M621" s="30">
        <f>IF(L621=0,0,SUM($L$10:L621))</f>
        <v>0</v>
      </c>
      <c r="N621" s="31">
        <f t="shared" si="19"/>
        <v>0</v>
      </c>
    </row>
    <row r="622" spans="1:14" s="29" customFormat="1" ht="13.5" customHeight="1">
      <c r="A622" s="25">
        <v>613</v>
      </c>
      <c r="B622" s="26"/>
      <c r="C622" s="26"/>
      <c r="D622" s="27"/>
      <c r="E622" s="27"/>
      <c r="F622" s="27"/>
      <c r="G622" s="28"/>
      <c r="H622" s="28"/>
      <c r="I622" s="28"/>
      <c r="J622" s="28"/>
      <c r="L622" s="30">
        <f t="shared" si="18"/>
        <v>0</v>
      </c>
      <c r="M622" s="30">
        <f>IF(L622=0,0,SUM($L$10:L622))</f>
        <v>0</v>
      </c>
      <c r="N622" s="31">
        <f t="shared" si="19"/>
        <v>0</v>
      </c>
    </row>
    <row r="623" spans="1:14" s="29" customFormat="1" ht="13.5" customHeight="1">
      <c r="A623" s="32">
        <v>614</v>
      </c>
      <c r="B623" s="33"/>
      <c r="C623" s="33"/>
      <c r="D623" s="34"/>
      <c r="E623" s="34"/>
      <c r="F623" s="34"/>
      <c r="G623" s="35"/>
      <c r="H623" s="35"/>
      <c r="I623" s="35"/>
      <c r="J623" s="35"/>
      <c r="L623" s="30">
        <f t="shared" si="18"/>
        <v>0</v>
      </c>
      <c r="M623" s="30">
        <f>IF(L623=0,0,SUM($L$10:L623))</f>
        <v>0</v>
      </c>
      <c r="N623" s="31">
        <f t="shared" si="19"/>
        <v>0</v>
      </c>
    </row>
    <row r="624" spans="1:14" s="29" customFormat="1" ht="13.5" customHeight="1">
      <c r="A624" s="25">
        <v>615</v>
      </c>
      <c r="B624" s="26"/>
      <c r="C624" s="26"/>
      <c r="D624" s="27"/>
      <c r="E624" s="27"/>
      <c r="F624" s="27"/>
      <c r="G624" s="28"/>
      <c r="H624" s="28"/>
      <c r="I624" s="28"/>
      <c r="J624" s="28"/>
      <c r="L624" s="30">
        <f t="shared" si="18"/>
        <v>0</v>
      </c>
      <c r="M624" s="30">
        <f>IF(L624=0,0,SUM($L$10:L624))</f>
        <v>0</v>
      </c>
      <c r="N624" s="31">
        <f t="shared" si="19"/>
        <v>0</v>
      </c>
    </row>
    <row r="625" spans="1:14" s="29" customFormat="1" ht="13.5" customHeight="1">
      <c r="A625" s="32">
        <v>616</v>
      </c>
      <c r="B625" s="33"/>
      <c r="C625" s="33"/>
      <c r="D625" s="34"/>
      <c r="E625" s="34"/>
      <c r="F625" s="34"/>
      <c r="G625" s="35"/>
      <c r="H625" s="35"/>
      <c r="I625" s="35"/>
      <c r="J625" s="35"/>
      <c r="L625" s="30">
        <f t="shared" si="18"/>
        <v>0</v>
      </c>
      <c r="M625" s="30">
        <f>IF(L625=0,0,SUM($L$10:L625))</f>
        <v>0</v>
      </c>
      <c r="N625" s="31">
        <f t="shared" si="19"/>
        <v>0</v>
      </c>
    </row>
    <row r="626" spans="1:14" s="29" customFormat="1" ht="13.5" customHeight="1">
      <c r="A626" s="25">
        <v>617</v>
      </c>
      <c r="B626" s="26"/>
      <c r="C626" s="26"/>
      <c r="D626" s="27"/>
      <c r="E626" s="27"/>
      <c r="F626" s="27"/>
      <c r="G626" s="28"/>
      <c r="H626" s="28"/>
      <c r="I626" s="28"/>
      <c r="J626" s="28"/>
      <c r="L626" s="30">
        <f t="shared" si="18"/>
        <v>0</v>
      </c>
      <c r="M626" s="30">
        <f>IF(L626=0,0,SUM($L$10:L626))</f>
        <v>0</v>
      </c>
      <c r="N626" s="31">
        <f t="shared" si="19"/>
        <v>0</v>
      </c>
    </row>
    <row r="627" spans="1:14" s="29" customFormat="1" ht="13.5" customHeight="1">
      <c r="A627" s="32">
        <v>618</v>
      </c>
      <c r="B627" s="33"/>
      <c r="C627" s="33"/>
      <c r="D627" s="34"/>
      <c r="E627" s="34"/>
      <c r="F627" s="34"/>
      <c r="G627" s="35"/>
      <c r="H627" s="35"/>
      <c r="I627" s="35"/>
      <c r="J627" s="35"/>
      <c r="L627" s="30">
        <f t="shared" si="18"/>
        <v>0</v>
      </c>
      <c r="M627" s="30">
        <f>IF(L627=0,0,SUM($L$10:L627))</f>
        <v>0</v>
      </c>
      <c r="N627" s="31">
        <f t="shared" si="19"/>
        <v>0</v>
      </c>
    </row>
    <row r="628" spans="1:14" s="29" customFormat="1" ht="13.5" customHeight="1">
      <c r="A628" s="25">
        <v>619</v>
      </c>
      <c r="B628" s="26"/>
      <c r="C628" s="26"/>
      <c r="D628" s="27"/>
      <c r="E628" s="27"/>
      <c r="F628" s="27"/>
      <c r="G628" s="28"/>
      <c r="H628" s="28"/>
      <c r="I628" s="28"/>
      <c r="J628" s="28"/>
      <c r="L628" s="30">
        <f t="shared" si="18"/>
        <v>0</v>
      </c>
      <c r="M628" s="30">
        <f>IF(L628=0,0,SUM($L$10:L628))</f>
        <v>0</v>
      </c>
      <c r="N628" s="31">
        <f t="shared" si="19"/>
        <v>0</v>
      </c>
    </row>
    <row r="629" spans="1:14" s="29" customFormat="1" ht="13.5" customHeight="1">
      <c r="A629" s="32">
        <v>620</v>
      </c>
      <c r="B629" s="33"/>
      <c r="C629" s="33"/>
      <c r="D629" s="34"/>
      <c r="E629" s="34"/>
      <c r="F629" s="34"/>
      <c r="G629" s="35"/>
      <c r="H629" s="35"/>
      <c r="I629" s="35"/>
      <c r="J629" s="35"/>
      <c r="L629" s="30">
        <f t="shared" si="18"/>
        <v>0</v>
      </c>
      <c r="M629" s="30">
        <f>IF(L629=0,0,SUM($L$10:L629))</f>
        <v>0</v>
      </c>
      <c r="N629" s="31">
        <f t="shared" si="19"/>
        <v>0</v>
      </c>
    </row>
    <row r="630" spans="1:14" s="29" customFormat="1" ht="13.5" customHeight="1">
      <c r="A630" s="25">
        <v>621</v>
      </c>
      <c r="B630" s="26"/>
      <c r="C630" s="26"/>
      <c r="D630" s="27"/>
      <c r="E630" s="27"/>
      <c r="F630" s="27"/>
      <c r="G630" s="28"/>
      <c r="H630" s="28"/>
      <c r="I630" s="28"/>
      <c r="J630" s="28"/>
      <c r="L630" s="30">
        <f t="shared" si="18"/>
        <v>0</v>
      </c>
      <c r="M630" s="30">
        <f>IF(L630=0,0,SUM($L$10:L630))</f>
        <v>0</v>
      </c>
      <c r="N630" s="31">
        <f t="shared" si="19"/>
        <v>0</v>
      </c>
    </row>
    <row r="631" spans="1:14" s="29" customFormat="1" ht="13.5" customHeight="1">
      <c r="A631" s="32">
        <v>622</v>
      </c>
      <c r="B631" s="33"/>
      <c r="C631" s="33"/>
      <c r="D631" s="34"/>
      <c r="E631" s="34"/>
      <c r="F631" s="34"/>
      <c r="G631" s="35"/>
      <c r="H631" s="35"/>
      <c r="I631" s="35"/>
      <c r="J631" s="35"/>
      <c r="L631" s="30">
        <f t="shared" si="18"/>
        <v>0</v>
      </c>
      <c r="M631" s="30">
        <f>IF(L631=0,0,SUM($L$10:L631))</f>
        <v>0</v>
      </c>
      <c r="N631" s="31">
        <f t="shared" si="19"/>
        <v>0</v>
      </c>
    </row>
    <row r="632" spans="1:14" s="29" customFormat="1" ht="13.5" customHeight="1">
      <c r="A632" s="25">
        <v>623</v>
      </c>
      <c r="B632" s="26"/>
      <c r="C632" s="26"/>
      <c r="D632" s="27"/>
      <c r="E632" s="27"/>
      <c r="F632" s="27"/>
      <c r="G632" s="28"/>
      <c r="H632" s="28"/>
      <c r="I632" s="28"/>
      <c r="J632" s="28"/>
      <c r="L632" s="30">
        <f t="shared" si="18"/>
        <v>0</v>
      </c>
      <c r="M632" s="30">
        <f>IF(L632=0,0,SUM($L$10:L632))</f>
        <v>0</v>
      </c>
      <c r="N632" s="31">
        <f t="shared" si="19"/>
        <v>0</v>
      </c>
    </row>
    <row r="633" spans="1:14" s="29" customFormat="1" ht="13.5" customHeight="1">
      <c r="A633" s="32">
        <v>624</v>
      </c>
      <c r="B633" s="33"/>
      <c r="C633" s="33"/>
      <c r="D633" s="34"/>
      <c r="E633" s="34"/>
      <c r="F633" s="34"/>
      <c r="G633" s="35"/>
      <c r="H633" s="35"/>
      <c r="I633" s="35"/>
      <c r="J633" s="35"/>
      <c r="L633" s="30">
        <f t="shared" si="18"/>
        <v>0</v>
      </c>
      <c r="M633" s="30">
        <f>IF(L633=0,0,SUM($L$10:L633))</f>
        <v>0</v>
      </c>
      <c r="N633" s="31">
        <f t="shared" si="19"/>
        <v>0</v>
      </c>
    </row>
    <row r="634" spans="1:14" s="29" customFormat="1" ht="13.5" customHeight="1">
      <c r="A634" s="25">
        <v>625</v>
      </c>
      <c r="B634" s="26"/>
      <c r="C634" s="26"/>
      <c r="D634" s="27"/>
      <c r="E634" s="27"/>
      <c r="F634" s="27"/>
      <c r="G634" s="28"/>
      <c r="H634" s="28"/>
      <c r="I634" s="28"/>
      <c r="J634" s="28"/>
      <c r="L634" s="30">
        <f t="shared" si="18"/>
        <v>0</v>
      </c>
      <c r="M634" s="30">
        <f>IF(L634=0,0,SUM($L$10:L634))</f>
        <v>0</v>
      </c>
      <c r="N634" s="31">
        <f t="shared" si="19"/>
        <v>0</v>
      </c>
    </row>
    <row r="635" spans="1:14" s="29" customFormat="1" ht="13.5" customHeight="1">
      <c r="A635" s="32">
        <v>626</v>
      </c>
      <c r="B635" s="33"/>
      <c r="C635" s="33"/>
      <c r="D635" s="34"/>
      <c r="E635" s="34"/>
      <c r="F635" s="34"/>
      <c r="G635" s="35"/>
      <c r="H635" s="35"/>
      <c r="I635" s="35"/>
      <c r="J635" s="35"/>
      <c r="L635" s="30">
        <f t="shared" si="18"/>
        <v>0</v>
      </c>
      <c r="M635" s="30">
        <f>IF(L635=0,0,SUM($L$10:L635))</f>
        <v>0</v>
      </c>
      <c r="N635" s="31">
        <f t="shared" si="19"/>
        <v>0</v>
      </c>
    </row>
    <row r="636" spans="1:14" s="29" customFormat="1" ht="13.5" customHeight="1">
      <c r="A636" s="25">
        <v>627</v>
      </c>
      <c r="B636" s="26"/>
      <c r="C636" s="26"/>
      <c r="D636" s="27"/>
      <c r="E636" s="27"/>
      <c r="F636" s="27"/>
      <c r="G636" s="28"/>
      <c r="H636" s="28"/>
      <c r="I636" s="28"/>
      <c r="J636" s="28"/>
      <c r="L636" s="30">
        <f t="shared" si="18"/>
        <v>0</v>
      </c>
      <c r="M636" s="30">
        <f>IF(L636=0,0,SUM($L$10:L636))</f>
        <v>0</v>
      </c>
      <c r="N636" s="31">
        <f t="shared" si="19"/>
        <v>0</v>
      </c>
    </row>
    <row r="637" spans="1:14" s="29" customFormat="1" ht="13.5" customHeight="1">
      <c r="A637" s="32">
        <v>628</v>
      </c>
      <c r="B637" s="33"/>
      <c r="C637" s="33"/>
      <c r="D637" s="34"/>
      <c r="E637" s="34"/>
      <c r="F637" s="34"/>
      <c r="G637" s="35"/>
      <c r="H637" s="35"/>
      <c r="I637" s="35"/>
      <c r="J637" s="35"/>
      <c r="L637" s="30">
        <f t="shared" si="18"/>
        <v>0</v>
      </c>
      <c r="M637" s="30">
        <f>IF(L637=0,0,SUM($L$10:L637))</f>
        <v>0</v>
      </c>
      <c r="N637" s="31">
        <f t="shared" si="19"/>
        <v>0</v>
      </c>
    </row>
    <row r="638" spans="1:14" s="29" customFormat="1" ht="13.5" customHeight="1">
      <c r="A638" s="25">
        <v>629</v>
      </c>
      <c r="B638" s="26"/>
      <c r="C638" s="26"/>
      <c r="D638" s="27"/>
      <c r="E638" s="27"/>
      <c r="F638" s="27"/>
      <c r="G638" s="28"/>
      <c r="H638" s="28"/>
      <c r="I638" s="28"/>
      <c r="J638" s="28"/>
      <c r="L638" s="30">
        <f t="shared" si="18"/>
        <v>0</v>
      </c>
      <c r="M638" s="30">
        <f>IF(L638=0,0,SUM($L$10:L638))</f>
        <v>0</v>
      </c>
      <c r="N638" s="31">
        <f t="shared" si="19"/>
        <v>0</v>
      </c>
    </row>
    <row r="639" spans="1:14" s="29" customFormat="1" ht="13.5" customHeight="1">
      <c r="A639" s="32">
        <v>630</v>
      </c>
      <c r="B639" s="33"/>
      <c r="C639" s="33"/>
      <c r="D639" s="34"/>
      <c r="E639" s="34"/>
      <c r="F639" s="34"/>
      <c r="G639" s="35"/>
      <c r="H639" s="35"/>
      <c r="I639" s="35"/>
      <c r="J639" s="35"/>
      <c r="L639" s="30">
        <f t="shared" si="18"/>
        <v>0</v>
      </c>
      <c r="M639" s="30">
        <f>IF(L639=0,0,SUM($L$10:L639))</f>
        <v>0</v>
      </c>
      <c r="N639" s="31">
        <f t="shared" si="19"/>
        <v>0</v>
      </c>
    </row>
    <row r="640" spans="1:14" s="29" customFormat="1" ht="13.5" customHeight="1">
      <c r="A640" s="25">
        <v>631</v>
      </c>
      <c r="B640" s="26"/>
      <c r="C640" s="26"/>
      <c r="D640" s="27"/>
      <c r="E640" s="27"/>
      <c r="F640" s="27"/>
      <c r="G640" s="28"/>
      <c r="H640" s="28"/>
      <c r="I640" s="28"/>
      <c r="J640" s="28"/>
      <c r="L640" s="30">
        <f t="shared" si="18"/>
        <v>0</v>
      </c>
      <c r="M640" s="30">
        <f>IF(L640=0,0,SUM($L$10:L640))</f>
        <v>0</v>
      </c>
      <c r="N640" s="31">
        <f t="shared" si="19"/>
        <v>0</v>
      </c>
    </row>
    <row r="641" spans="1:14" s="29" customFormat="1" ht="13.5" customHeight="1">
      <c r="A641" s="32">
        <v>632</v>
      </c>
      <c r="B641" s="33"/>
      <c r="C641" s="33"/>
      <c r="D641" s="34"/>
      <c r="E641" s="34"/>
      <c r="F641" s="34"/>
      <c r="G641" s="35"/>
      <c r="H641" s="35"/>
      <c r="I641" s="35"/>
      <c r="J641" s="35"/>
      <c r="L641" s="30">
        <f t="shared" si="18"/>
        <v>0</v>
      </c>
      <c r="M641" s="30">
        <f>IF(L641=0,0,SUM($L$10:L641))</f>
        <v>0</v>
      </c>
      <c r="N641" s="31">
        <f t="shared" si="19"/>
        <v>0</v>
      </c>
    </row>
    <row r="642" spans="1:14" s="29" customFormat="1" ht="13.5" customHeight="1">
      <c r="A642" s="25">
        <v>633</v>
      </c>
      <c r="B642" s="26"/>
      <c r="C642" s="26"/>
      <c r="D642" s="27"/>
      <c r="E642" s="27"/>
      <c r="F642" s="27"/>
      <c r="G642" s="28"/>
      <c r="H642" s="28"/>
      <c r="I642" s="28"/>
      <c r="J642" s="28"/>
      <c r="L642" s="30">
        <f t="shared" si="18"/>
        <v>0</v>
      </c>
      <c r="M642" s="30">
        <f>IF(L642=0,0,SUM($L$10:L642))</f>
        <v>0</v>
      </c>
      <c r="N642" s="31">
        <f t="shared" si="19"/>
        <v>0</v>
      </c>
    </row>
    <row r="643" spans="1:14" s="29" customFormat="1" ht="13.5" customHeight="1">
      <c r="A643" s="32">
        <v>634</v>
      </c>
      <c r="B643" s="33"/>
      <c r="C643" s="33"/>
      <c r="D643" s="34"/>
      <c r="E643" s="34"/>
      <c r="F643" s="34"/>
      <c r="G643" s="35"/>
      <c r="H643" s="35"/>
      <c r="I643" s="35"/>
      <c r="J643" s="35"/>
      <c r="L643" s="30">
        <f t="shared" si="18"/>
        <v>0</v>
      </c>
      <c r="M643" s="30">
        <f>IF(L643=0,0,SUM($L$10:L643))</f>
        <v>0</v>
      </c>
      <c r="N643" s="31">
        <f t="shared" si="19"/>
        <v>0</v>
      </c>
    </row>
    <row r="644" spans="1:14" s="29" customFormat="1" ht="13.5" customHeight="1">
      <c r="A644" s="25">
        <v>635</v>
      </c>
      <c r="B644" s="26"/>
      <c r="C644" s="26"/>
      <c r="D644" s="27"/>
      <c r="E644" s="27"/>
      <c r="F644" s="27"/>
      <c r="G644" s="28"/>
      <c r="H644" s="28"/>
      <c r="I644" s="28"/>
      <c r="J644" s="28"/>
      <c r="L644" s="30">
        <f t="shared" si="18"/>
        <v>0</v>
      </c>
      <c r="M644" s="30">
        <f>IF(L644=0,0,SUM($L$10:L644))</f>
        <v>0</v>
      </c>
      <c r="N644" s="31">
        <f t="shared" si="19"/>
        <v>0</v>
      </c>
    </row>
    <row r="645" spans="1:14" s="29" customFormat="1" ht="13.5" customHeight="1">
      <c r="A645" s="32">
        <v>636</v>
      </c>
      <c r="B645" s="33"/>
      <c r="C645" s="33"/>
      <c r="D645" s="34"/>
      <c r="E645" s="34"/>
      <c r="F645" s="34"/>
      <c r="G645" s="35"/>
      <c r="H645" s="35"/>
      <c r="I645" s="35"/>
      <c r="J645" s="35"/>
      <c r="L645" s="30">
        <f t="shared" si="18"/>
        <v>0</v>
      </c>
      <c r="M645" s="30">
        <f>IF(L645=0,0,SUM($L$10:L645))</f>
        <v>0</v>
      </c>
      <c r="N645" s="31">
        <f t="shared" si="19"/>
        <v>0</v>
      </c>
    </row>
    <row r="646" spans="1:14" s="29" customFormat="1" ht="13.5" customHeight="1">
      <c r="A646" s="25">
        <v>637</v>
      </c>
      <c r="B646" s="26"/>
      <c r="C646" s="26"/>
      <c r="D646" s="27"/>
      <c r="E646" s="27"/>
      <c r="F646" s="27"/>
      <c r="G646" s="28"/>
      <c r="H646" s="28"/>
      <c r="I646" s="28"/>
      <c r="J646" s="28"/>
      <c r="L646" s="30">
        <f t="shared" si="18"/>
        <v>0</v>
      </c>
      <c r="M646" s="30">
        <f>IF(L646=0,0,SUM($L$10:L646))</f>
        <v>0</v>
      </c>
      <c r="N646" s="31">
        <f t="shared" si="19"/>
        <v>0</v>
      </c>
    </row>
    <row r="647" spans="1:14" s="29" customFormat="1" ht="13.5" customHeight="1">
      <c r="A647" s="32">
        <v>638</v>
      </c>
      <c r="B647" s="33"/>
      <c r="C647" s="33"/>
      <c r="D647" s="34"/>
      <c r="E647" s="34"/>
      <c r="F647" s="34"/>
      <c r="G647" s="35"/>
      <c r="H647" s="35"/>
      <c r="I647" s="35"/>
      <c r="J647" s="35"/>
      <c r="L647" s="30">
        <f t="shared" si="18"/>
        <v>0</v>
      </c>
      <c r="M647" s="30">
        <f>IF(L647=0,0,SUM($L$10:L647))</f>
        <v>0</v>
      </c>
      <c r="N647" s="31">
        <f t="shared" si="19"/>
        <v>0</v>
      </c>
    </row>
    <row r="648" spans="1:14" s="29" customFormat="1" ht="13.5" customHeight="1">
      <c r="A648" s="25">
        <v>639</v>
      </c>
      <c r="B648" s="26"/>
      <c r="C648" s="26"/>
      <c r="D648" s="27"/>
      <c r="E648" s="27"/>
      <c r="F648" s="27"/>
      <c r="G648" s="28"/>
      <c r="H648" s="28"/>
      <c r="I648" s="28"/>
      <c r="J648" s="28"/>
      <c r="L648" s="30">
        <f t="shared" si="18"/>
        <v>0</v>
      </c>
      <c r="M648" s="30">
        <f>IF(L648=0,0,SUM($L$10:L648))</f>
        <v>0</v>
      </c>
      <c r="N648" s="31">
        <f t="shared" si="19"/>
        <v>0</v>
      </c>
    </row>
    <row r="649" spans="1:14" s="29" customFormat="1" ht="13.5" customHeight="1">
      <c r="A649" s="32">
        <v>640</v>
      </c>
      <c r="B649" s="33"/>
      <c r="C649" s="33"/>
      <c r="D649" s="34"/>
      <c r="E649" s="34"/>
      <c r="F649" s="34"/>
      <c r="G649" s="35"/>
      <c r="H649" s="35"/>
      <c r="I649" s="35"/>
      <c r="J649" s="35"/>
      <c r="L649" s="30">
        <f t="shared" si="18"/>
        <v>0</v>
      </c>
      <c r="M649" s="30">
        <f>IF(L649=0,0,SUM($L$10:L649))</f>
        <v>0</v>
      </c>
      <c r="N649" s="31">
        <f t="shared" si="19"/>
        <v>0</v>
      </c>
    </row>
    <row r="650" spans="1:14" s="29" customFormat="1" ht="13.5" customHeight="1">
      <c r="A650" s="25">
        <v>641</v>
      </c>
      <c r="B650" s="26"/>
      <c r="C650" s="26"/>
      <c r="D650" s="27"/>
      <c r="E650" s="27"/>
      <c r="F650" s="27"/>
      <c r="G650" s="28"/>
      <c r="H650" s="28"/>
      <c r="I650" s="28"/>
      <c r="J650" s="28"/>
      <c r="L650" s="30">
        <f t="shared" si="18"/>
        <v>0</v>
      </c>
      <c r="M650" s="30">
        <f>IF(L650=0,0,SUM($L$10:L650))</f>
        <v>0</v>
      </c>
      <c r="N650" s="31">
        <f t="shared" si="19"/>
        <v>0</v>
      </c>
    </row>
    <row r="651" spans="1:14" s="29" customFormat="1" ht="13.5" customHeight="1">
      <c r="A651" s="32">
        <v>642</v>
      </c>
      <c r="B651" s="33"/>
      <c r="C651" s="33"/>
      <c r="D651" s="34"/>
      <c r="E651" s="34"/>
      <c r="F651" s="34"/>
      <c r="G651" s="35"/>
      <c r="H651" s="35"/>
      <c r="I651" s="35"/>
      <c r="J651" s="35"/>
      <c r="L651" s="30">
        <f t="shared" si="18"/>
        <v>0</v>
      </c>
      <c r="M651" s="30">
        <f>IF(L651=0,0,SUM($L$10:L651))</f>
        <v>0</v>
      </c>
      <c r="N651" s="31">
        <f t="shared" si="19"/>
        <v>0</v>
      </c>
    </row>
    <row r="652" spans="1:14" s="29" customFormat="1" ht="13.5" customHeight="1">
      <c r="A652" s="25">
        <v>643</v>
      </c>
      <c r="B652" s="26"/>
      <c r="C652" s="26"/>
      <c r="D652" s="27"/>
      <c r="E652" s="27"/>
      <c r="F652" s="27"/>
      <c r="G652" s="28"/>
      <c r="H652" s="28"/>
      <c r="I652" s="28"/>
      <c r="J652" s="28"/>
      <c r="L652" s="30">
        <f t="shared" si="18"/>
        <v>0</v>
      </c>
      <c r="M652" s="30">
        <f>IF(L652=0,0,SUM($L$10:L652))</f>
        <v>0</v>
      </c>
      <c r="N652" s="31">
        <f t="shared" si="19"/>
        <v>0</v>
      </c>
    </row>
    <row r="653" spans="1:14" s="29" customFormat="1" ht="13.5" customHeight="1">
      <c r="A653" s="32">
        <v>644</v>
      </c>
      <c r="B653" s="33"/>
      <c r="C653" s="33"/>
      <c r="D653" s="34"/>
      <c r="E653" s="34"/>
      <c r="F653" s="34"/>
      <c r="G653" s="35"/>
      <c r="H653" s="35"/>
      <c r="I653" s="35"/>
      <c r="J653" s="35"/>
      <c r="L653" s="30">
        <f t="shared" si="18"/>
        <v>0</v>
      </c>
      <c r="M653" s="30">
        <f>IF(L653=0,0,SUM($L$10:L653))</f>
        <v>0</v>
      </c>
      <c r="N653" s="31">
        <f t="shared" si="19"/>
        <v>0</v>
      </c>
    </row>
    <row r="654" spans="1:14" s="29" customFormat="1" ht="13.5" customHeight="1">
      <c r="A654" s="25">
        <v>645</v>
      </c>
      <c r="B654" s="26"/>
      <c r="C654" s="26"/>
      <c r="D654" s="27"/>
      <c r="E654" s="27"/>
      <c r="F654" s="27"/>
      <c r="G654" s="28"/>
      <c r="H654" s="28"/>
      <c r="I654" s="28"/>
      <c r="J654" s="28"/>
      <c r="L654" s="30">
        <f t="shared" si="18"/>
        <v>0</v>
      </c>
      <c r="M654" s="30">
        <f>IF(L654=0,0,SUM($L$10:L654))</f>
        <v>0</v>
      </c>
      <c r="N654" s="31">
        <f t="shared" si="19"/>
        <v>0</v>
      </c>
    </row>
    <row r="655" spans="1:14" s="29" customFormat="1" ht="13.5" customHeight="1">
      <c r="A655" s="32">
        <v>646</v>
      </c>
      <c r="B655" s="33"/>
      <c r="C655" s="33"/>
      <c r="D655" s="34"/>
      <c r="E655" s="34"/>
      <c r="F655" s="34"/>
      <c r="G655" s="35"/>
      <c r="H655" s="35"/>
      <c r="I655" s="35"/>
      <c r="J655" s="35"/>
      <c r="L655" s="30">
        <f t="shared" si="18"/>
        <v>0</v>
      </c>
      <c r="M655" s="30">
        <f>IF(L655=0,0,SUM($L$10:L655))</f>
        <v>0</v>
      </c>
      <c r="N655" s="31">
        <f t="shared" si="19"/>
        <v>0</v>
      </c>
    </row>
    <row r="656" spans="1:14" s="29" customFormat="1" ht="13.5" customHeight="1">
      <c r="A656" s="25">
        <v>647</v>
      </c>
      <c r="B656" s="26"/>
      <c r="C656" s="26"/>
      <c r="D656" s="27"/>
      <c r="E656" s="27"/>
      <c r="F656" s="27"/>
      <c r="G656" s="28"/>
      <c r="H656" s="28"/>
      <c r="I656" s="28"/>
      <c r="J656" s="28"/>
      <c r="L656" s="30">
        <f t="shared" si="18"/>
        <v>0</v>
      </c>
      <c r="M656" s="30">
        <f>IF(L656=0,0,SUM($L$10:L656))</f>
        <v>0</v>
      </c>
      <c r="N656" s="31">
        <f t="shared" si="19"/>
        <v>0</v>
      </c>
    </row>
    <row r="657" spans="1:14" s="29" customFormat="1" ht="13.5" customHeight="1">
      <c r="A657" s="32">
        <v>648</v>
      </c>
      <c r="B657" s="33"/>
      <c r="C657" s="33"/>
      <c r="D657" s="34"/>
      <c r="E657" s="34"/>
      <c r="F657" s="34"/>
      <c r="G657" s="35"/>
      <c r="H657" s="35"/>
      <c r="I657" s="35"/>
      <c r="J657" s="35"/>
      <c r="L657" s="30">
        <f t="shared" si="18"/>
        <v>0</v>
      </c>
      <c r="M657" s="30">
        <f>IF(L657=0,0,SUM($L$10:L657))</f>
        <v>0</v>
      </c>
      <c r="N657" s="31">
        <f t="shared" si="19"/>
        <v>0</v>
      </c>
    </row>
    <row r="658" spans="1:14" s="29" customFormat="1" ht="13.5" customHeight="1">
      <c r="A658" s="25">
        <v>649</v>
      </c>
      <c r="B658" s="26"/>
      <c r="C658" s="26"/>
      <c r="D658" s="27"/>
      <c r="E658" s="27"/>
      <c r="F658" s="27"/>
      <c r="G658" s="28"/>
      <c r="H658" s="28"/>
      <c r="I658" s="28"/>
      <c r="J658" s="28"/>
      <c r="L658" s="30">
        <f t="shared" si="18"/>
        <v>0</v>
      </c>
      <c r="M658" s="30">
        <f>IF(L658=0,0,SUM($L$10:L658))</f>
        <v>0</v>
      </c>
      <c r="N658" s="31">
        <f t="shared" si="19"/>
        <v>0</v>
      </c>
    </row>
    <row r="659" spans="1:14" s="29" customFormat="1" ht="13.5" customHeight="1">
      <c r="A659" s="32">
        <v>650</v>
      </c>
      <c r="B659" s="33"/>
      <c r="C659" s="33"/>
      <c r="D659" s="34"/>
      <c r="E659" s="34"/>
      <c r="F659" s="34"/>
      <c r="G659" s="35"/>
      <c r="H659" s="35"/>
      <c r="I659" s="35"/>
      <c r="J659" s="35"/>
      <c r="L659" s="30">
        <f t="shared" si="18"/>
        <v>0</v>
      </c>
      <c r="M659" s="30">
        <f>IF(L659=0,0,SUM($L$10:L659))</f>
        <v>0</v>
      </c>
      <c r="N659" s="31">
        <f t="shared" si="19"/>
        <v>0</v>
      </c>
    </row>
    <row r="660" spans="1:14" s="29" customFormat="1" ht="13.5" customHeight="1">
      <c r="A660" s="25">
        <v>651</v>
      </c>
      <c r="B660" s="26"/>
      <c r="C660" s="26"/>
      <c r="D660" s="27"/>
      <c r="E660" s="27"/>
      <c r="F660" s="27"/>
      <c r="G660" s="28"/>
      <c r="H660" s="28"/>
      <c r="I660" s="28"/>
      <c r="J660" s="28"/>
      <c r="L660" s="30">
        <f t="shared" si="18"/>
        <v>0</v>
      </c>
      <c r="M660" s="30">
        <f>IF(L660=0,0,SUM($L$10:L660))</f>
        <v>0</v>
      </c>
      <c r="N660" s="31">
        <f t="shared" si="19"/>
        <v>0</v>
      </c>
    </row>
    <row r="661" spans="1:14" s="29" customFormat="1" ht="13.5" customHeight="1">
      <c r="A661" s="32">
        <v>652</v>
      </c>
      <c r="B661" s="33"/>
      <c r="C661" s="33"/>
      <c r="D661" s="34"/>
      <c r="E661" s="34"/>
      <c r="F661" s="34"/>
      <c r="G661" s="35"/>
      <c r="H661" s="35"/>
      <c r="I661" s="35"/>
      <c r="J661" s="35"/>
      <c r="L661" s="30">
        <f t="shared" si="18"/>
        <v>0</v>
      </c>
      <c r="M661" s="30">
        <f>IF(L661=0,0,SUM($L$10:L661))</f>
        <v>0</v>
      </c>
      <c r="N661" s="31">
        <f t="shared" si="19"/>
        <v>0</v>
      </c>
    </row>
    <row r="662" spans="1:14" s="29" customFormat="1" ht="13.5" customHeight="1">
      <c r="A662" s="25">
        <v>653</v>
      </c>
      <c r="B662" s="26"/>
      <c r="C662" s="26"/>
      <c r="D662" s="27"/>
      <c r="E662" s="27"/>
      <c r="F662" s="27"/>
      <c r="G662" s="28"/>
      <c r="H662" s="28"/>
      <c r="I662" s="28"/>
      <c r="J662" s="28"/>
      <c r="L662" s="30">
        <f t="shared" si="18"/>
        <v>0</v>
      </c>
      <c r="M662" s="30">
        <f>IF(L662=0,0,SUM($L$10:L662))</f>
        <v>0</v>
      </c>
      <c r="N662" s="31">
        <f t="shared" si="19"/>
        <v>0</v>
      </c>
    </row>
    <row r="663" spans="1:14" s="29" customFormat="1" ht="13.5" customHeight="1">
      <c r="A663" s="32">
        <v>654</v>
      </c>
      <c r="B663" s="33"/>
      <c r="C663" s="33"/>
      <c r="D663" s="34"/>
      <c r="E663" s="34"/>
      <c r="F663" s="34"/>
      <c r="G663" s="35"/>
      <c r="H663" s="35"/>
      <c r="I663" s="35"/>
      <c r="J663" s="35"/>
      <c r="L663" s="30">
        <f t="shared" si="18"/>
        <v>0</v>
      </c>
      <c r="M663" s="30">
        <f>IF(L663=0,0,SUM($L$10:L663))</f>
        <v>0</v>
      </c>
      <c r="N663" s="31">
        <f t="shared" si="19"/>
        <v>0</v>
      </c>
    </row>
    <row r="664" spans="1:14" s="29" customFormat="1" ht="13.5" customHeight="1">
      <c r="A664" s="25">
        <v>655</v>
      </c>
      <c r="B664" s="26"/>
      <c r="C664" s="26"/>
      <c r="D664" s="27"/>
      <c r="E664" s="27"/>
      <c r="F664" s="27"/>
      <c r="G664" s="28"/>
      <c r="H664" s="28"/>
      <c r="I664" s="28"/>
      <c r="J664" s="28"/>
      <c r="L664" s="30">
        <f t="shared" si="18"/>
        <v>0</v>
      </c>
      <c r="M664" s="30">
        <f>IF(L664=0,0,SUM($L$10:L664))</f>
        <v>0</v>
      </c>
      <c r="N664" s="31">
        <f t="shared" si="19"/>
        <v>0</v>
      </c>
    </row>
    <row r="665" spans="1:14" s="29" customFormat="1" ht="13.5" customHeight="1">
      <c r="A665" s="32">
        <v>656</v>
      </c>
      <c r="B665" s="33"/>
      <c r="C665" s="33"/>
      <c r="D665" s="34"/>
      <c r="E665" s="34"/>
      <c r="F665" s="34"/>
      <c r="G665" s="35"/>
      <c r="H665" s="35"/>
      <c r="I665" s="35"/>
      <c r="J665" s="35"/>
      <c r="L665" s="30">
        <f t="shared" si="18"/>
        <v>0</v>
      </c>
      <c r="M665" s="30">
        <f>IF(L665=0,0,SUM($L$10:L665))</f>
        <v>0</v>
      </c>
      <c r="N665" s="31">
        <f t="shared" si="19"/>
        <v>0</v>
      </c>
    </row>
    <row r="666" spans="1:14" s="29" customFormat="1" ht="13.5" customHeight="1">
      <c r="A666" s="25">
        <v>657</v>
      </c>
      <c r="B666" s="26"/>
      <c r="C666" s="26"/>
      <c r="D666" s="27"/>
      <c r="E666" s="27"/>
      <c r="F666" s="27"/>
      <c r="G666" s="28"/>
      <c r="H666" s="28"/>
      <c r="I666" s="28"/>
      <c r="J666" s="28"/>
      <c r="L666" s="30">
        <f t="shared" si="18"/>
        <v>0</v>
      </c>
      <c r="M666" s="30">
        <f>IF(L666=0,0,SUM($L$10:L666))</f>
        <v>0</v>
      </c>
      <c r="N666" s="31">
        <f t="shared" si="19"/>
        <v>0</v>
      </c>
    </row>
    <row r="667" spans="1:14" s="29" customFormat="1" ht="13.5" customHeight="1">
      <c r="A667" s="32">
        <v>658</v>
      </c>
      <c r="B667" s="33"/>
      <c r="C667" s="33"/>
      <c r="D667" s="34"/>
      <c r="E667" s="34"/>
      <c r="F667" s="34"/>
      <c r="G667" s="35"/>
      <c r="H667" s="35"/>
      <c r="I667" s="35"/>
      <c r="J667" s="35"/>
      <c r="L667" s="30">
        <f t="shared" si="18"/>
        <v>0</v>
      </c>
      <c r="M667" s="30">
        <f>IF(L667=0,0,SUM($L$10:L667))</f>
        <v>0</v>
      </c>
      <c r="N667" s="31">
        <f t="shared" si="19"/>
        <v>0</v>
      </c>
    </row>
    <row r="668" spans="1:14" s="29" customFormat="1" ht="13.5" customHeight="1">
      <c r="A668" s="25">
        <v>659</v>
      </c>
      <c r="B668" s="26"/>
      <c r="C668" s="26"/>
      <c r="D668" s="27"/>
      <c r="E668" s="27"/>
      <c r="F668" s="27"/>
      <c r="G668" s="28"/>
      <c r="H668" s="28"/>
      <c r="I668" s="28"/>
      <c r="J668" s="28"/>
      <c r="L668" s="30">
        <f t="shared" si="18"/>
        <v>0</v>
      </c>
      <c r="M668" s="30">
        <f>IF(L668=0,0,SUM($L$10:L668))</f>
        <v>0</v>
      </c>
      <c r="N668" s="31">
        <f t="shared" si="19"/>
        <v>0</v>
      </c>
    </row>
    <row r="669" spans="1:14" s="29" customFormat="1" ht="13.5" customHeight="1">
      <c r="A669" s="32">
        <v>660</v>
      </c>
      <c r="B669" s="33"/>
      <c r="C669" s="33"/>
      <c r="D669" s="34"/>
      <c r="E669" s="34"/>
      <c r="F669" s="34"/>
      <c r="G669" s="35"/>
      <c r="H669" s="35"/>
      <c r="I669" s="35"/>
      <c r="J669" s="35"/>
      <c r="L669" s="30">
        <f t="shared" si="18"/>
        <v>0</v>
      </c>
      <c r="M669" s="30">
        <f>IF(L669=0,0,SUM($L$10:L669))</f>
        <v>0</v>
      </c>
      <c r="N669" s="31">
        <f t="shared" si="19"/>
        <v>0</v>
      </c>
    </row>
    <row r="670" spans="1:14" s="29" customFormat="1" ht="13.5" customHeight="1">
      <c r="A670" s="25">
        <v>661</v>
      </c>
      <c r="B670" s="26"/>
      <c r="C670" s="26"/>
      <c r="D670" s="27"/>
      <c r="E670" s="27"/>
      <c r="F670" s="27"/>
      <c r="G670" s="28"/>
      <c r="H670" s="28"/>
      <c r="I670" s="28"/>
      <c r="J670" s="28"/>
      <c r="L670" s="30">
        <f t="shared" si="18"/>
        <v>0</v>
      </c>
      <c r="M670" s="30">
        <f>IF(L670=0,0,SUM($L$10:L670))</f>
        <v>0</v>
      </c>
      <c r="N670" s="31">
        <f t="shared" si="19"/>
        <v>0</v>
      </c>
    </row>
    <row r="671" spans="1:14" s="29" customFormat="1" ht="13.5" customHeight="1">
      <c r="A671" s="32">
        <v>662</v>
      </c>
      <c r="B671" s="33"/>
      <c r="C671" s="33"/>
      <c r="D671" s="34"/>
      <c r="E671" s="34"/>
      <c r="F671" s="34"/>
      <c r="G671" s="35"/>
      <c r="H671" s="35"/>
      <c r="I671" s="35"/>
      <c r="J671" s="35"/>
      <c r="L671" s="30">
        <f t="shared" si="18"/>
        <v>0</v>
      </c>
      <c r="M671" s="30">
        <f>IF(L671=0,0,SUM($L$10:L671))</f>
        <v>0</v>
      </c>
      <c r="N671" s="31">
        <f t="shared" si="19"/>
        <v>0</v>
      </c>
    </row>
    <row r="672" spans="1:14" s="29" customFormat="1" ht="13.5" customHeight="1">
      <c r="A672" s="25">
        <v>663</v>
      </c>
      <c r="B672" s="26"/>
      <c r="C672" s="26"/>
      <c r="D672" s="27"/>
      <c r="E672" s="27"/>
      <c r="F672" s="27"/>
      <c r="G672" s="28"/>
      <c r="H672" s="28"/>
      <c r="I672" s="28"/>
      <c r="J672" s="28"/>
      <c r="L672" s="30">
        <f t="shared" si="18"/>
        <v>0</v>
      </c>
      <c r="M672" s="30">
        <f>IF(L672=0,0,SUM($L$10:L672))</f>
        <v>0</v>
      </c>
      <c r="N672" s="31">
        <f t="shared" si="19"/>
        <v>0</v>
      </c>
    </row>
    <row r="673" spans="1:14" s="29" customFormat="1" ht="13.5" customHeight="1">
      <c r="A673" s="32">
        <v>664</v>
      </c>
      <c r="B673" s="33"/>
      <c r="C673" s="33"/>
      <c r="D673" s="34"/>
      <c r="E673" s="34"/>
      <c r="F673" s="34"/>
      <c r="G673" s="35"/>
      <c r="H673" s="35"/>
      <c r="I673" s="35"/>
      <c r="J673" s="35"/>
      <c r="L673" s="30">
        <f t="shared" si="18"/>
        <v>0</v>
      </c>
      <c r="M673" s="30">
        <f>IF(L673=0,0,SUM($L$10:L673))</f>
        <v>0</v>
      </c>
      <c r="N673" s="31">
        <f t="shared" si="19"/>
        <v>0</v>
      </c>
    </row>
    <row r="674" spans="1:14" s="29" customFormat="1" ht="13.5" customHeight="1">
      <c r="A674" s="25">
        <v>665</v>
      </c>
      <c r="B674" s="26"/>
      <c r="C674" s="26"/>
      <c r="D674" s="27"/>
      <c r="E674" s="27"/>
      <c r="F674" s="27"/>
      <c r="G674" s="28"/>
      <c r="H674" s="28"/>
      <c r="I674" s="28"/>
      <c r="J674" s="28"/>
      <c r="L674" s="30">
        <f t="shared" si="18"/>
        <v>0</v>
      </c>
      <c r="M674" s="30">
        <f>IF(L674=0,0,SUM($L$10:L674))</f>
        <v>0</v>
      </c>
      <c r="N674" s="31">
        <f t="shared" si="19"/>
        <v>0</v>
      </c>
    </row>
    <row r="675" spans="1:14" s="29" customFormat="1" ht="13.5" customHeight="1">
      <c r="A675" s="32">
        <v>666</v>
      </c>
      <c r="B675" s="33"/>
      <c r="C675" s="33"/>
      <c r="D675" s="34"/>
      <c r="E675" s="34"/>
      <c r="F675" s="34"/>
      <c r="G675" s="35"/>
      <c r="H675" s="35"/>
      <c r="I675" s="35"/>
      <c r="J675" s="35"/>
      <c r="L675" s="30">
        <f t="shared" si="18"/>
        <v>0</v>
      </c>
      <c r="M675" s="30">
        <f>IF(L675=0,0,SUM($L$10:L675))</f>
        <v>0</v>
      </c>
      <c r="N675" s="31">
        <f t="shared" si="19"/>
        <v>0</v>
      </c>
    </row>
    <row r="676" spans="1:14" s="29" customFormat="1" ht="13.5" customHeight="1">
      <c r="A676" s="25">
        <v>667</v>
      </c>
      <c r="B676" s="26"/>
      <c r="C676" s="26"/>
      <c r="D676" s="27"/>
      <c r="E676" s="27"/>
      <c r="F676" s="27"/>
      <c r="G676" s="28"/>
      <c r="H676" s="28"/>
      <c r="I676" s="28"/>
      <c r="J676" s="28"/>
      <c r="L676" s="30">
        <f t="shared" si="18"/>
        <v>0</v>
      </c>
      <c r="M676" s="30">
        <f>IF(L676=0,0,SUM($L$10:L676))</f>
        <v>0</v>
      </c>
      <c r="N676" s="31">
        <f t="shared" si="19"/>
        <v>0</v>
      </c>
    </row>
    <row r="677" spans="1:14" s="29" customFormat="1" ht="13.5" customHeight="1">
      <c r="A677" s="32">
        <v>668</v>
      </c>
      <c r="B677" s="33"/>
      <c r="C677" s="33"/>
      <c r="D677" s="34"/>
      <c r="E677" s="34"/>
      <c r="F677" s="34"/>
      <c r="G677" s="35"/>
      <c r="H677" s="35"/>
      <c r="I677" s="35"/>
      <c r="J677" s="35"/>
      <c r="L677" s="30">
        <f t="shared" si="18"/>
        <v>0</v>
      </c>
      <c r="M677" s="30">
        <f>IF(L677=0,0,SUM($L$10:L677))</f>
        <v>0</v>
      </c>
      <c r="N677" s="31">
        <f t="shared" si="19"/>
        <v>0</v>
      </c>
    </row>
    <row r="678" spans="1:14" s="29" customFormat="1" ht="13.5" customHeight="1">
      <c r="A678" s="25">
        <v>669</v>
      </c>
      <c r="B678" s="26"/>
      <c r="C678" s="26"/>
      <c r="D678" s="27"/>
      <c r="E678" s="27"/>
      <c r="F678" s="27"/>
      <c r="G678" s="28"/>
      <c r="H678" s="28"/>
      <c r="I678" s="28"/>
      <c r="J678" s="28"/>
      <c r="L678" s="30">
        <f t="shared" si="18"/>
        <v>0</v>
      </c>
      <c r="M678" s="30">
        <f>IF(L678=0,0,SUM($L$10:L678))</f>
        <v>0</v>
      </c>
      <c r="N678" s="31">
        <f t="shared" si="19"/>
        <v>0</v>
      </c>
    </row>
    <row r="679" spans="1:14" s="29" customFormat="1" ht="13.5" customHeight="1">
      <c r="A679" s="32">
        <v>670</v>
      </c>
      <c r="B679" s="33"/>
      <c r="C679" s="33"/>
      <c r="D679" s="34"/>
      <c r="E679" s="34"/>
      <c r="F679" s="34"/>
      <c r="G679" s="35"/>
      <c r="H679" s="35"/>
      <c r="I679" s="35"/>
      <c r="J679" s="35"/>
      <c r="L679" s="30">
        <f t="shared" si="18"/>
        <v>0</v>
      </c>
      <c r="M679" s="30">
        <f>IF(L679=0,0,SUM($L$10:L679))</f>
        <v>0</v>
      </c>
      <c r="N679" s="31">
        <f t="shared" si="19"/>
        <v>0</v>
      </c>
    </row>
    <row r="680" spans="1:14" s="29" customFormat="1" ht="13.5" customHeight="1">
      <c r="A680" s="25">
        <v>671</v>
      </c>
      <c r="B680" s="26"/>
      <c r="C680" s="26"/>
      <c r="D680" s="27"/>
      <c r="E680" s="27"/>
      <c r="F680" s="27"/>
      <c r="G680" s="28"/>
      <c r="H680" s="28"/>
      <c r="I680" s="28"/>
      <c r="J680" s="28"/>
      <c r="L680" s="30">
        <f t="shared" si="18"/>
        <v>0</v>
      </c>
      <c r="M680" s="30">
        <f>IF(L680=0,0,SUM($L$10:L680))</f>
        <v>0</v>
      </c>
      <c r="N680" s="31">
        <f t="shared" si="19"/>
        <v>0</v>
      </c>
    </row>
    <row r="681" spans="1:14" s="29" customFormat="1" ht="13.5" customHeight="1">
      <c r="A681" s="32">
        <v>672</v>
      </c>
      <c r="B681" s="33"/>
      <c r="C681" s="33"/>
      <c r="D681" s="34"/>
      <c r="E681" s="34"/>
      <c r="F681" s="34"/>
      <c r="G681" s="35"/>
      <c r="H681" s="35"/>
      <c r="I681" s="35"/>
      <c r="J681" s="35"/>
      <c r="L681" s="30">
        <f t="shared" ref="L681:L744" si="20">COUNTIF(H681,"Otro tema")</f>
        <v>0</v>
      </c>
      <c r="M681" s="30">
        <f>IF(L681=0,0,SUM($L$10:L681))</f>
        <v>0</v>
      </c>
      <c r="N681" s="31">
        <f t="shared" ref="N681:N744" si="21">I681</f>
        <v>0</v>
      </c>
    </row>
    <row r="682" spans="1:14" s="29" customFormat="1" ht="13.5" customHeight="1">
      <c r="A682" s="25">
        <v>673</v>
      </c>
      <c r="B682" s="26"/>
      <c r="C682" s="26"/>
      <c r="D682" s="27"/>
      <c r="E682" s="27"/>
      <c r="F682" s="27"/>
      <c r="G682" s="28"/>
      <c r="H682" s="28"/>
      <c r="I682" s="28"/>
      <c r="J682" s="28"/>
      <c r="L682" s="30">
        <f t="shared" si="20"/>
        <v>0</v>
      </c>
      <c r="M682" s="30">
        <f>IF(L682=0,0,SUM($L$10:L682))</f>
        <v>0</v>
      </c>
      <c r="N682" s="31">
        <f t="shared" si="21"/>
        <v>0</v>
      </c>
    </row>
    <row r="683" spans="1:14" s="29" customFormat="1" ht="13.5" customHeight="1">
      <c r="A683" s="32">
        <v>674</v>
      </c>
      <c r="B683" s="33"/>
      <c r="C683" s="33"/>
      <c r="D683" s="34"/>
      <c r="E683" s="34"/>
      <c r="F683" s="34"/>
      <c r="G683" s="35"/>
      <c r="H683" s="35"/>
      <c r="I683" s="35"/>
      <c r="J683" s="35"/>
      <c r="L683" s="30">
        <f t="shared" si="20"/>
        <v>0</v>
      </c>
      <c r="M683" s="30">
        <f>IF(L683=0,0,SUM($L$10:L683))</f>
        <v>0</v>
      </c>
      <c r="N683" s="31">
        <f t="shared" si="21"/>
        <v>0</v>
      </c>
    </row>
    <row r="684" spans="1:14" s="29" customFormat="1" ht="13.5" customHeight="1">
      <c r="A684" s="25">
        <v>675</v>
      </c>
      <c r="B684" s="26"/>
      <c r="C684" s="26"/>
      <c r="D684" s="27"/>
      <c r="E684" s="27"/>
      <c r="F684" s="27"/>
      <c r="G684" s="28"/>
      <c r="H684" s="28"/>
      <c r="I684" s="28"/>
      <c r="J684" s="28"/>
      <c r="L684" s="30">
        <f t="shared" si="20"/>
        <v>0</v>
      </c>
      <c r="M684" s="30">
        <f>IF(L684=0,0,SUM($L$10:L684))</f>
        <v>0</v>
      </c>
      <c r="N684" s="31">
        <f t="shared" si="21"/>
        <v>0</v>
      </c>
    </row>
    <row r="685" spans="1:14" s="29" customFormat="1" ht="13.5" customHeight="1">
      <c r="A685" s="32">
        <v>676</v>
      </c>
      <c r="B685" s="33"/>
      <c r="C685" s="33"/>
      <c r="D685" s="34"/>
      <c r="E685" s="34"/>
      <c r="F685" s="34"/>
      <c r="G685" s="35"/>
      <c r="H685" s="35"/>
      <c r="I685" s="35"/>
      <c r="J685" s="35"/>
      <c r="L685" s="30">
        <f t="shared" si="20"/>
        <v>0</v>
      </c>
      <c r="M685" s="30">
        <f>IF(L685=0,0,SUM($L$10:L685))</f>
        <v>0</v>
      </c>
      <c r="N685" s="31">
        <f t="shared" si="21"/>
        <v>0</v>
      </c>
    </row>
    <row r="686" spans="1:14" s="29" customFormat="1" ht="13.5" customHeight="1">
      <c r="A686" s="25">
        <v>677</v>
      </c>
      <c r="B686" s="26"/>
      <c r="C686" s="26"/>
      <c r="D686" s="27"/>
      <c r="E686" s="27"/>
      <c r="F686" s="27"/>
      <c r="G686" s="28"/>
      <c r="H686" s="28"/>
      <c r="I686" s="28"/>
      <c r="J686" s="28"/>
      <c r="L686" s="30">
        <f t="shared" si="20"/>
        <v>0</v>
      </c>
      <c r="M686" s="30">
        <f>IF(L686=0,0,SUM($L$10:L686))</f>
        <v>0</v>
      </c>
      <c r="N686" s="31">
        <f t="shared" si="21"/>
        <v>0</v>
      </c>
    </row>
    <row r="687" spans="1:14" s="29" customFormat="1" ht="13.5" customHeight="1">
      <c r="A687" s="32">
        <v>678</v>
      </c>
      <c r="B687" s="33"/>
      <c r="C687" s="33"/>
      <c r="D687" s="34"/>
      <c r="E687" s="34"/>
      <c r="F687" s="34"/>
      <c r="G687" s="35"/>
      <c r="H687" s="35"/>
      <c r="I687" s="35"/>
      <c r="J687" s="35"/>
      <c r="L687" s="30">
        <f t="shared" si="20"/>
        <v>0</v>
      </c>
      <c r="M687" s="30">
        <f>IF(L687=0,0,SUM($L$10:L687))</f>
        <v>0</v>
      </c>
      <c r="N687" s="31">
        <f t="shared" si="21"/>
        <v>0</v>
      </c>
    </row>
    <row r="688" spans="1:14" s="29" customFormat="1" ht="13.5" customHeight="1">
      <c r="A688" s="25">
        <v>679</v>
      </c>
      <c r="B688" s="26"/>
      <c r="C688" s="26"/>
      <c r="D688" s="27"/>
      <c r="E688" s="27"/>
      <c r="F688" s="27"/>
      <c r="G688" s="28"/>
      <c r="H688" s="28"/>
      <c r="I688" s="28"/>
      <c r="J688" s="28"/>
      <c r="L688" s="30">
        <f t="shared" si="20"/>
        <v>0</v>
      </c>
      <c r="M688" s="30">
        <f>IF(L688=0,0,SUM($L$10:L688))</f>
        <v>0</v>
      </c>
      <c r="N688" s="31">
        <f t="shared" si="21"/>
        <v>0</v>
      </c>
    </row>
    <row r="689" spans="1:14" s="29" customFormat="1" ht="13.5" customHeight="1">
      <c r="A689" s="32">
        <v>680</v>
      </c>
      <c r="B689" s="33"/>
      <c r="C689" s="33"/>
      <c r="D689" s="34"/>
      <c r="E689" s="34"/>
      <c r="F689" s="34"/>
      <c r="G689" s="35"/>
      <c r="H689" s="35"/>
      <c r="I689" s="35"/>
      <c r="J689" s="35"/>
      <c r="L689" s="30">
        <f t="shared" si="20"/>
        <v>0</v>
      </c>
      <c r="M689" s="30">
        <f>IF(L689=0,0,SUM($L$10:L689))</f>
        <v>0</v>
      </c>
      <c r="N689" s="31">
        <f t="shared" si="21"/>
        <v>0</v>
      </c>
    </row>
    <row r="690" spans="1:14" s="29" customFormat="1" ht="13.5" customHeight="1">
      <c r="A690" s="25">
        <v>681</v>
      </c>
      <c r="B690" s="26"/>
      <c r="C690" s="26"/>
      <c r="D690" s="27"/>
      <c r="E690" s="27"/>
      <c r="F690" s="27"/>
      <c r="G690" s="28"/>
      <c r="H690" s="28"/>
      <c r="I690" s="28"/>
      <c r="J690" s="28"/>
      <c r="L690" s="30">
        <f t="shared" si="20"/>
        <v>0</v>
      </c>
      <c r="M690" s="30">
        <f>IF(L690=0,0,SUM($L$10:L690))</f>
        <v>0</v>
      </c>
      <c r="N690" s="31">
        <f t="shared" si="21"/>
        <v>0</v>
      </c>
    </row>
    <row r="691" spans="1:14" s="29" customFormat="1" ht="13.5" customHeight="1">
      <c r="A691" s="32">
        <v>682</v>
      </c>
      <c r="B691" s="33"/>
      <c r="C691" s="33"/>
      <c r="D691" s="34"/>
      <c r="E691" s="34"/>
      <c r="F691" s="34"/>
      <c r="G691" s="35"/>
      <c r="H691" s="35"/>
      <c r="I691" s="35"/>
      <c r="J691" s="35"/>
      <c r="L691" s="30">
        <f t="shared" si="20"/>
        <v>0</v>
      </c>
      <c r="M691" s="30">
        <f>IF(L691=0,0,SUM($L$10:L691))</f>
        <v>0</v>
      </c>
      <c r="N691" s="31">
        <f t="shared" si="21"/>
        <v>0</v>
      </c>
    </row>
    <row r="692" spans="1:14" s="29" customFormat="1" ht="13.5" customHeight="1">
      <c r="A692" s="25">
        <v>683</v>
      </c>
      <c r="B692" s="26"/>
      <c r="C692" s="26"/>
      <c r="D692" s="27"/>
      <c r="E692" s="27"/>
      <c r="F692" s="27"/>
      <c r="G692" s="28"/>
      <c r="H692" s="28"/>
      <c r="I692" s="28"/>
      <c r="J692" s="28"/>
      <c r="L692" s="30">
        <f t="shared" si="20"/>
        <v>0</v>
      </c>
      <c r="M692" s="30">
        <f>IF(L692=0,0,SUM($L$10:L692))</f>
        <v>0</v>
      </c>
      <c r="N692" s="31">
        <f t="shared" si="21"/>
        <v>0</v>
      </c>
    </row>
    <row r="693" spans="1:14" s="29" customFormat="1" ht="13.5" customHeight="1">
      <c r="A693" s="32">
        <v>684</v>
      </c>
      <c r="B693" s="33"/>
      <c r="C693" s="33"/>
      <c r="D693" s="34"/>
      <c r="E693" s="34"/>
      <c r="F693" s="34"/>
      <c r="G693" s="35"/>
      <c r="H693" s="35"/>
      <c r="I693" s="35"/>
      <c r="J693" s="35"/>
      <c r="L693" s="30">
        <f t="shared" si="20"/>
        <v>0</v>
      </c>
      <c r="M693" s="30">
        <f>IF(L693=0,0,SUM($L$10:L693))</f>
        <v>0</v>
      </c>
      <c r="N693" s="31">
        <f t="shared" si="21"/>
        <v>0</v>
      </c>
    </row>
    <row r="694" spans="1:14" s="29" customFormat="1" ht="13.5" customHeight="1">
      <c r="A694" s="25">
        <v>685</v>
      </c>
      <c r="B694" s="26"/>
      <c r="C694" s="26"/>
      <c r="D694" s="27"/>
      <c r="E694" s="27"/>
      <c r="F694" s="27"/>
      <c r="G694" s="28"/>
      <c r="H694" s="28"/>
      <c r="I694" s="28"/>
      <c r="J694" s="28"/>
      <c r="L694" s="30">
        <f t="shared" si="20"/>
        <v>0</v>
      </c>
      <c r="M694" s="30">
        <f>IF(L694=0,0,SUM($L$10:L694))</f>
        <v>0</v>
      </c>
      <c r="N694" s="31">
        <f t="shared" si="21"/>
        <v>0</v>
      </c>
    </row>
    <row r="695" spans="1:14" s="29" customFormat="1" ht="13.5" customHeight="1">
      <c r="A695" s="32">
        <v>686</v>
      </c>
      <c r="B695" s="33"/>
      <c r="C695" s="33"/>
      <c r="D695" s="34"/>
      <c r="E695" s="34"/>
      <c r="F695" s="34"/>
      <c r="G695" s="35"/>
      <c r="H695" s="35"/>
      <c r="I695" s="35"/>
      <c r="J695" s="35"/>
      <c r="L695" s="30">
        <f t="shared" si="20"/>
        <v>0</v>
      </c>
      <c r="M695" s="30">
        <f>IF(L695=0,0,SUM($L$10:L695))</f>
        <v>0</v>
      </c>
      <c r="N695" s="31">
        <f t="shared" si="21"/>
        <v>0</v>
      </c>
    </row>
    <row r="696" spans="1:14" s="29" customFormat="1" ht="13.5" customHeight="1">
      <c r="A696" s="25">
        <v>687</v>
      </c>
      <c r="B696" s="26"/>
      <c r="C696" s="26"/>
      <c r="D696" s="27"/>
      <c r="E696" s="27"/>
      <c r="F696" s="27"/>
      <c r="G696" s="28"/>
      <c r="H696" s="28"/>
      <c r="I696" s="28"/>
      <c r="J696" s="28"/>
      <c r="L696" s="30">
        <f t="shared" si="20"/>
        <v>0</v>
      </c>
      <c r="M696" s="30">
        <f>IF(L696=0,0,SUM($L$10:L696))</f>
        <v>0</v>
      </c>
      <c r="N696" s="31">
        <f t="shared" si="21"/>
        <v>0</v>
      </c>
    </row>
    <row r="697" spans="1:14" s="29" customFormat="1" ht="13.5" customHeight="1">
      <c r="A697" s="32">
        <v>688</v>
      </c>
      <c r="B697" s="33"/>
      <c r="C697" s="33"/>
      <c r="D697" s="34"/>
      <c r="E697" s="34"/>
      <c r="F697" s="34"/>
      <c r="G697" s="35"/>
      <c r="H697" s="35"/>
      <c r="I697" s="35"/>
      <c r="J697" s="35"/>
      <c r="L697" s="30">
        <f t="shared" si="20"/>
        <v>0</v>
      </c>
      <c r="M697" s="30">
        <f>IF(L697=0,0,SUM($L$10:L697))</f>
        <v>0</v>
      </c>
      <c r="N697" s="31">
        <f t="shared" si="21"/>
        <v>0</v>
      </c>
    </row>
    <row r="698" spans="1:14" s="29" customFormat="1" ht="13.5" customHeight="1">
      <c r="A698" s="25">
        <v>689</v>
      </c>
      <c r="B698" s="26"/>
      <c r="C698" s="26"/>
      <c r="D698" s="27"/>
      <c r="E698" s="27"/>
      <c r="F698" s="27"/>
      <c r="G698" s="28"/>
      <c r="H698" s="28"/>
      <c r="I698" s="28"/>
      <c r="J698" s="28"/>
      <c r="L698" s="30">
        <f t="shared" si="20"/>
        <v>0</v>
      </c>
      <c r="M698" s="30">
        <f>IF(L698=0,0,SUM($L$10:L698))</f>
        <v>0</v>
      </c>
      <c r="N698" s="31">
        <f t="shared" si="21"/>
        <v>0</v>
      </c>
    </row>
    <row r="699" spans="1:14" s="29" customFormat="1" ht="13.5" customHeight="1">
      <c r="A699" s="32">
        <v>690</v>
      </c>
      <c r="B699" s="33"/>
      <c r="C699" s="33"/>
      <c r="D699" s="34"/>
      <c r="E699" s="34"/>
      <c r="F699" s="34"/>
      <c r="G699" s="35"/>
      <c r="H699" s="35"/>
      <c r="I699" s="35"/>
      <c r="J699" s="35"/>
      <c r="L699" s="30">
        <f t="shared" si="20"/>
        <v>0</v>
      </c>
      <c r="M699" s="30">
        <f>IF(L699=0,0,SUM($L$10:L699))</f>
        <v>0</v>
      </c>
      <c r="N699" s="31">
        <f t="shared" si="21"/>
        <v>0</v>
      </c>
    </row>
    <row r="700" spans="1:14" s="29" customFormat="1" ht="13.5" customHeight="1">
      <c r="A700" s="25">
        <v>691</v>
      </c>
      <c r="B700" s="26"/>
      <c r="C700" s="26"/>
      <c r="D700" s="27"/>
      <c r="E700" s="27"/>
      <c r="F700" s="27"/>
      <c r="G700" s="28"/>
      <c r="H700" s="28"/>
      <c r="I700" s="28"/>
      <c r="J700" s="28"/>
      <c r="L700" s="30">
        <f t="shared" si="20"/>
        <v>0</v>
      </c>
      <c r="M700" s="30">
        <f>IF(L700=0,0,SUM($L$10:L700))</f>
        <v>0</v>
      </c>
      <c r="N700" s="31">
        <f t="shared" si="21"/>
        <v>0</v>
      </c>
    </row>
    <row r="701" spans="1:14" s="29" customFormat="1" ht="13.5" customHeight="1">
      <c r="A701" s="32">
        <v>692</v>
      </c>
      <c r="B701" s="33"/>
      <c r="C701" s="33"/>
      <c r="D701" s="34"/>
      <c r="E701" s="34"/>
      <c r="F701" s="34"/>
      <c r="G701" s="35"/>
      <c r="H701" s="35"/>
      <c r="I701" s="35"/>
      <c r="J701" s="35"/>
      <c r="L701" s="30">
        <f t="shared" si="20"/>
        <v>0</v>
      </c>
      <c r="M701" s="30">
        <f>IF(L701=0,0,SUM($L$10:L701))</f>
        <v>0</v>
      </c>
      <c r="N701" s="31">
        <f t="shared" si="21"/>
        <v>0</v>
      </c>
    </row>
    <row r="702" spans="1:14" s="29" customFormat="1" ht="13.5" customHeight="1">
      <c r="A702" s="25">
        <v>693</v>
      </c>
      <c r="B702" s="26"/>
      <c r="C702" s="26"/>
      <c r="D702" s="27"/>
      <c r="E702" s="27"/>
      <c r="F702" s="27"/>
      <c r="G702" s="28"/>
      <c r="H702" s="28"/>
      <c r="I702" s="28"/>
      <c r="J702" s="28"/>
      <c r="L702" s="30">
        <f t="shared" si="20"/>
        <v>0</v>
      </c>
      <c r="M702" s="30">
        <f>IF(L702=0,0,SUM($L$10:L702))</f>
        <v>0</v>
      </c>
      <c r="N702" s="31">
        <f t="shared" si="21"/>
        <v>0</v>
      </c>
    </row>
    <row r="703" spans="1:14" s="29" customFormat="1" ht="13.5" customHeight="1">
      <c r="A703" s="32">
        <v>694</v>
      </c>
      <c r="B703" s="33"/>
      <c r="C703" s="33"/>
      <c r="D703" s="34"/>
      <c r="E703" s="34"/>
      <c r="F703" s="34"/>
      <c r="G703" s="35"/>
      <c r="H703" s="35"/>
      <c r="I703" s="35"/>
      <c r="J703" s="35"/>
      <c r="L703" s="30">
        <f t="shared" si="20"/>
        <v>0</v>
      </c>
      <c r="M703" s="30">
        <f>IF(L703=0,0,SUM($L$10:L703))</f>
        <v>0</v>
      </c>
      <c r="N703" s="31">
        <f t="shared" si="21"/>
        <v>0</v>
      </c>
    </row>
    <row r="704" spans="1:14" s="29" customFormat="1" ht="13.5" customHeight="1">
      <c r="A704" s="25">
        <v>695</v>
      </c>
      <c r="B704" s="26"/>
      <c r="C704" s="26"/>
      <c r="D704" s="27"/>
      <c r="E704" s="27"/>
      <c r="F704" s="27"/>
      <c r="G704" s="28"/>
      <c r="H704" s="28"/>
      <c r="I704" s="28"/>
      <c r="J704" s="28"/>
      <c r="L704" s="30">
        <f t="shared" si="20"/>
        <v>0</v>
      </c>
      <c r="M704" s="30">
        <f>IF(L704=0,0,SUM($L$10:L704))</f>
        <v>0</v>
      </c>
      <c r="N704" s="31">
        <f t="shared" si="21"/>
        <v>0</v>
      </c>
    </row>
    <row r="705" spans="1:14" s="29" customFormat="1" ht="13.5" customHeight="1">
      <c r="A705" s="32">
        <v>696</v>
      </c>
      <c r="B705" s="33"/>
      <c r="C705" s="33"/>
      <c r="D705" s="34"/>
      <c r="E705" s="34"/>
      <c r="F705" s="34"/>
      <c r="G705" s="35"/>
      <c r="H705" s="35"/>
      <c r="I705" s="35"/>
      <c r="J705" s="35"/>
      <c r="L705" s="30">
        <f t="shared" si="20"/>
        <v>0</v>
      </c>
      <c r="M705" s="30">
        <f>IF(L705=0,0,SUM($L$10:L705))</f>
        <v>0</v>
      </c>
      <c r="N705" s="31">
        <f t="shared" si="21"/>
        <v>0</v>
      </c>
    </row>
    <row r="706" spans="1:14" s="29" customFormat="1" ht="13.5" customHeight="1">
      <c r="A706" s="25">
        <v>697</v>
      </c>
      <c r="B706" s="26"/>
      <c r="C706" s="26"/>
      <c r="D706" s="27"/>
      <c r="E706" s="27"/>
      <c r="F706" s="27"/>
      <c r="G706" s="28"/>
      <c r="H706" s="28"/>
      <c r="I706" s="28"/>
      <c r="J706" s="28"/>
      <c r="L706" s="30">
        <f t="shared" si="20"/>
        <v>0</v>
      </c>
      <c r="M706" s="30">
        <f>IF(L706=0,0,SUM($L$10:L706))</f>
        <v>0</v>
      </c>
      <c r="N706" s="31">
        <f t="shared" si="21"/>
        <v>0</v>
      </c>
    </row>
    <row r="707" spans="1:14" s="29" customFormat="1" ht="13.5" customHeight="1">
      <c r="A707" s="32">
        <v>698</v>
      </c>
      <c r="B707" s="33"/>
      <c r="C707" s="33"/>
      <c r="D707" s="34"/>
      <c r="E707" s="34"/>
      <c r="F707" s="34"/>
      <c r="G707" s="35"/>
      <c r="H707" s="35"/>
      <c r="I707" s="35"/>
      <c r="J707" s="35"/>
      <c r="L707" s="30">
        <f t="shared" si="20"/>
        <v>0</v>
      </c>
      <c r="M707" s="30">
        <f>IF(L707=0,0,SUM($L$10:L707))</f>
        <v>0</v>
      </c>
      <c r="N707" s="31">
        <f t="shared" si="21"/>
        <v>0</v>
      </c>
    </row>
    <row r="708" spans="1:14" s="29" customFormat="1" ht="13.5" customHeight="1">
      <c r="A708" s="25">
        <v>699</v>
      </c>
      <c r="B708" s="26"/>
      <c r="C708" s="26"/>
      <c r="D708" s="27"/>
      <c r="E708" s="27"/>
      <c r="F708" s="27"/>
      <c r="G708" s="28"/>
      <c r="H708" s="28"/>
      <c r="I708" s="28"/>
      <c r="J708" s="28"/>
      <c r="L708" s="30">
        <f t="shared" si="20"/>
        <v>0</v>
      </c>
      <c r="M708" s="30">
        <f>IF(L708=0,0,SUM($L$10:L708))</f>
        <v>0</v>
      </c>
      <c r="N708" s="31">
        <f t="shared" si="21"/>
        <v>0</v>
      </c>
    </row>
    <row r="709" spans="1:14" s="29" customFormat="1" ht="13.5" customHeight="1">
      <c r="A709" s="32">
        <v>700</v>
      </c>
      <c r="B709" s="33"/>
      <c r="C709" s="33"/>
      <c r="D709" s="34"/>
      <c r="E709" s="34"/>
      <c r="F709" s="34"/>
      <c r="G709" s="35"/>
      <c r="H709" s="35"/>
      <c r="I709" s="35"/>
      <c r="J709" s="35"/>
      <c r="L709" s="30">
        <f t="shared" si="20"/>
        <v>0</v>
      </c>
      <c r="M709" s="30">
        <f>IF(L709=0,0,SUM($L$10:L709))</f>
        <v>0</v>
      </c>
      <c r="N709" s="31">
        <f t="shared" si="21"/>
        <v>0</v>
      </c>
    </row>
    <row r="710" spans="1:14" s="29" customFormat="1" ht="13.5" customHeight="1">
      <c r="A710" s="25">
        <v>701</v>
      </c>
      <c r="B710" s="26"/>
      <c r="C710" s="26"/>
      <c r="D710" s="27"/>
      <c r="E710" s="27"/>
      <c r="F710" s="27"/>
      <c r="G710" s="28"/>
      <c r="H710" s="28"/>
      <c r="I710" s="28"/>
      <c r="J710" s="28"/>
      <c r="L710" s="30">
        <f t="shared" si="20"/>
        <v>0</v>
      </c>
      <c r="M710" s="30">
        <f>IF(L710=0,0,SUM($L$10:L710))</f>
        <v>0</v>
      </c>
      <c r="N710" s="31">
        <f t="shared" si="21"/>
        <v>0</v>
      </c>
    </row>
    <row r="711" spans="1:14" s="29" customFormat="1" ht="13.5" customHeight="1">
      <c r="A711" s="32">
        <v>702</v>
      </c>
      <c r="B711" s="33"/>
      <c r="C711" s="33"/>
      <c r="D711" s="34"/>
      <c r="E711" s="34"/>
      <c r="F711" s="34"/>
      <c r="G711" s="35"/>
      <c r="H711" s="35"/>
      <c r="I711" s="35"/>
      <c r="J711" s="35"/>
      <c r="L711" s="30">
        <f t="shared" si="20"/>
        <v>0</v>
      </c>
      <c r="M711" s="30">
        <f>IF(L711=0,0,SUM($L$10:L711))</f>
        <v>0</v>
      </c>
      <c r="N711" s="31">
        <f t="shared" si="21"/>
        <v>0</v>
      </c>
    </row>
    <row r="712" spans="1:14" s="29" customFormat="1" ht="13.5" customHeight="1">
      <c r="A712" s="25">
        <v>703</v>
      </c>
      <c r="B712" s="26"/>
      <c r="C712" s="26"/>
      <c r="D712" s="27"/>
      <c r="E712" s="27"/>
      <c r="F712" s="27"/>
      <c r="G712" s="28"/>
      <c r="H712" s="28"/>
      <c r="I712" s="28"/>
      <c r="J712" s="28"/>
      <c r="L712" s="30">
        <f t="shared" si="20"/>
        <v>0</v>
      </c>
      <c r="M712" s="30">
        <f>IF(L712=0,0,SUM($L$10:L712))</f>
        <v>0</v>
      </c>
      <c r="N712" s="31">
        <f t="shared" si="21"/>
        <v>0</v>
      </c>
    </row>
    <row r="713" spans="1:14" s="29" customFormat="1" ht="13.5" customHeight="1">
      <c r="A713" s="32">
        <v>704</v>
      </c>
      <c r="B713" s="33"/>
      <c r="C713" s="33"/>
      <c r="D713" s="34"/>
      <c r="E713" s="34"/>
      <c r="F713" s="34"/>
      <c r="G713" s="35"/>
      <c r="H713" s="35"/>
      <c r="I713" s="35"/>
      <c r="J713" s="35"/>
      <c r="L713" s="30">
        <f t="shared" si="20"/>
        <v>0</v>
      </c>
      <c r="M713" s="30">
        <f>IF(L713=0,0,SUM($L$10:L713))</f>
        <v>0</v>
      </c>
      <c r="N713" s="31">
        <f t="shared" si="21"/>
        <v>0</v>
      </c>
    </row>
    <row r="714" spans="1:14" s="29" customFormat="1" ht="13.5" customHeight="1">
      <c r="A714" s="25">
        <v>705</v>
      </c>
      <c r="B714" s="26"/>
      <c r="C714" s="26"/>
      <c r="D714" s="27"/>
      <c r="E714" s="27"/>
      <c r="F714" s="27"/>
      <c r="G714" s="28"/>
      <c r="H714" s="28"/>
      <c r="I714" s="28"/>
      <c r="J714" s="28"/>
      <c r="L714" s="30">
        <f t="shared" si="20"/>
        <v>0</v>
      </c>
      <c r="M714" s="30">
        <f>IF(L714=0,0,SUM($L$10:L714))</f>
        <v>0</v>
      </c>
      <c r="N714" s="31">
        <f t="shared" si="21"/>
        <v>0</v>
      </c>
    </row>
    <row r="715" spans="1:14" s="29" customFormat="1" ht="13.5" customHeight="1">
      <c r="A715" s="32">
        <v>706</v>
      </c>
      <c r="B715" s="33"/>
      <c r="C715" s="33"/>
      <c r="D715" s="34"/>
      <c r="E715" s="34"/>
      <c r="F715" s="34"/>
      <c r="G715" s="35"/>
      <c r="H715" s="35"/>
      <c r="I715" s="35"/>
      <c r="J715" s="35"/>
      <c r="L715" s="30">
        <f t="shared" si="20"/>
        <v>0</v>
      </c>
      <c r="M715" s="30">
        <f>IF(L715=0,0,SUM($L$10:L715))</f>
        <v>0</v>
      </c>
      <c r="N715" s="31">
        <f t="shared" si="21"/>
        <v>0</v>
      </c>
    </row>
    <row r="716" spans="1:14" s="29" customFormat="1" ht="13.5" customHeight="1">
      <c r="A716" s="25">
        <v>707</v>
      </c>
      <c r="B716" s="26"/>
      <c r="C716" s="26"/>
      <c r="D716" s="27"/>
      <c r="E716" s="27"/>
      <c r="F716" s="27"/>
      <c r="G716" s="28"/>
      <c r="H716" s="28"/>
      <c r="I716" s="28"/>
      <c r="J716" s="28"/>
      <c r="L716" s="30">
        <f t="shared" si="20"/>
        <v>0</v>
      </c>
      <c r="M716" s="30">
        <f>IF(L716=0,0,SUM($L$10:L716))</f>
        <v>0</v>
      </c>
      <c r="N716" s="31">
        <f t="shared" si="21"/>
        <v>0</v>
      </c>
    </row>
    <row r="717" spans="1:14" s="29" customFormat="1" ht="13.5" customHeight="1">
      <c r="A717" s="32">
        <v>708</v>
      </c>
      <c r="B717" s="33"/>
      <c r="C717" s="33"/>
      <c r="D717" s="34"/>
      <c r="E717" s="34"/>
      <c r="F717" s="34"/>
      <c r="G717" s="35"/>
      <c r="H717" s="35"/>
      <c r="I717" s="35"/>
      <c r="J717" s="35"/>
      <c r="L717" s="30">
        <f t="shared" si="20"/>
        <v>0</v>
      </c>
      <c r="M717" s="30">
        <f>IF(L717=0,0,SUM($L$10:L717))</f>
        <v>0</v>
      </c>
      <c r="N717" s="31">
        <f t="shared" si="21"/>
        <v>0</v>
      </c>
    </row>
    <row r="718" spans="1:14" s="29" customFormat="1" ht="13.5" customHeight="1">
      <c r="A718" s="25">
        <v>709</v>
      </c>
      <c r="B718" s="26"/>
      <c r="C718" s="26"/>
      <c r="D718" s="27"/>
      <c r="E718" s="27"/>
      <c r="F718" s="27"/>
      <c r="G718" s="28"/>
      <c r="H718" s="28"/>
      <c r="I718" s="28"/>
      <c r="J718" s="28"/>
      <c r="L718" s="30">
        <f t="shared" si="20"/>
        <v>0</v>
      </c>
      <c r="M718" s="30">
        <f>IF(L718=0,0,SUM($L$10:L718))</f>
        <v>0</v>
      </c>
      <c r="N718" s="31">
        <f t="shared" si="21"/>
        <v>0</v>
      </c>
    </row>
    <row r="719" spans="1:14" s="29" customFormat="1" ht="13.5" customHeight="1">
      <c r="A719" s="32">
        <v>710</v>
      </c>
      <c r="B719" s="33"/>
      <c r="C719" s="33"/>
      <c r="D719" s="34"/>
      <c r="E719" s="34"/>
      <c r="F719" s="34"/>
      <c r="G719" s="35"/>
      <c r="H719" s="35"/>
      <c r="I719" s="35"/>
      <c r="J719" s="35"/>
      <c r="L719" s="30">
        <f t="shared" si="20"/>
        <v>0</v>
      </c>
      <c r="M719" s="30">
        <f>IF(L719=0,0,SUM($L$10:L719))</f>
        <v>0</v>
      </c>
      <c r="N719" s="31">
        <f t="shared" si="21"/>
        <v>0</v>
      </c>
    </row>
    <row r="720" spans="1:14" s="29" customFormat="1" ht="13.5" customHeight="1">
      <c r="A720" s="25">
        <v>711</v>
      </c>
      <c r="B720" s="26"/>
      <c r="C720" s="26"/>
      <c r="D720" s="27"/>
      <c r="E720" s="27"/>
      <c r="F720" s="27"/>
      <c r="G720" s="28"/>
      <c r="H720" s="28"/>
      <c r="I720" s="28"/>
      <c r="J720" s="28"/>
      <c r="L720" s="30">
        <f t="shared" si="20"/>
        <v>0</v>
      </c>
      <c r="M720" s="30">
        <f>IF(L720=0,0,SUM($L$10:L720))</f>
        <v>0</v>
      </c>
      <c r="N720" s="31">
        <f t="shared" si="21"/>
        <v>0</v>
      </c>
    </row>
    <row r="721" spans="1:14" s="29" customFormat="1" ht="13.5" customHeight="1">
      <c r="A721" s="32">
        <v>712</v>
      </c>
      <c r="B721" s="33"/>
      <c r="C721" s="33"/>
      <c r="D721" s="34"/>
      <c r="E721" s="34"/>
      <c r="F721" s="34"/>
      <c r="G721" s="35"/>
      <c r="H721" s="35"/>
      <c r="I721" s="35"/>
      <c r="J721" s="35"/>
      <c r="L721" s="30">
        <f t="shared" si="20"/>
        <v>0</v>
      </c>
      <c r="M721" s="30">
        <f>IF(L721=0,0,SUM($L$10:L721))</f>
        <v>0</v>
      </c>
      <c r="N721" s="31">
        <f t="shared" si="21"/>
        <v>0</v>
      </c>
    </row>
    <row r="722" spans="1:14" s="29" customFormat="1" ht="13.5" customHeight="1">
      <c r="A722" s="25">
        <v>713</v>
      </c>
      <c r="B722" s="26"/>
      <c r="C722" s="26"/>
      <c r="D722" s="27"/>
      <c r="E722" s="27"/>
      <c r="F722" s="27"/>
      <c r="G722" s="28"/>
      <c r="H722" s="28"/>
      <c r="I722" s="28"/>
      <c r="J722" s="28"/>
      <c r="L722" s="30">
        <f t="shared" si="20"/>
        <v>0</v>
      </c>
      <c r="M722" s="30">
        <f>IF(L722=0,0,SUM($L$10:L722))</f>
        <v>0</v>
      </c>
      <c r="N722" s="31">
        <f t="shared" si="21"/>
        <v>0</v>
      </c>
    </row>
    <row r="723" spans="1:14" s="29" customFormat="1" ht="13.5" customHeight="1">
      <c r="A723" s="32">
        <v>714</v>
      </c>
      <c r="B723" s="33"/>
      <c r="C723" s="33"/>
      <c r="D723" s="34"/>
      <c r="E723" s="34"/>
      <c r="F723" s="34"/>
      <c r="G723" s="35"/>
      <c r="H723" s="35"/>
      <c r="I723" s="35"/>
      <c r="J723" s="35"/>
      <c r="L723" s="30">
        <f t="shared" si="20"/>
        <v>0</v>
      </c>
      <c r="M723" s="30">
        <f>IF(L723=0,0,SUM($L$10:L723))</f>
        <v>0</v>
      </c>
      <c r="N723" s="31">
        <f t="shared" si="21"/>
        <v>0</v>
      </c>
    </row>
    <row r="724" spans="1:14" s="29" customFormat="1" ht="13.5" customHeight="1">
      <c r="A724" s="25">
        <v>715</v>
      </c>
      <c r="B724" s="26"/>
      <c r="C724" s="26"/>
      <c r="D724" s="27"/>
      <c r="E724" s="27"/>
      <c r="F724" s="27"/>
      <c r="G724" s="28"/>
      <c r="H724" s="28"/>
      <c r="I724" s="28"/>
      <c r="J724" s="28"/>
      <c r="L724" s="30">
        <f t="shared" si="20"/>
        <v>0</v>
      </c>
      <c r="M724" s="30">
        <f>IF(L724=0,0,SUM($L$10:L724))</f>
        <v>0</v>
      </c>
      <c r="N724" s="31">
        <f t="shared" si="21"/>
        <v>0</v>
      </c>
    </row>
    <row r="725" spans="1:14" s="29" customFormat="1" ht="13.5" customHeight="1">
      <c r="A725" s="32">
        <v>716</v>
      </c>
      <c r="B725" s="33"/>
      <c r="C725" s="33"/>
      <c r="D725" s="34"/>
      <c r="E725" s="34"/>
      <c r="F725" s="34"/>
      <c r="G725" s="35"/>
      <c r="H725" s="35"/>
      <c r="I725" s="35"/>
      <c r="J725" s="35"/>
      <c r="L725" s="30">
        <f t="shared" si="20"/>
        <v>0</v>
      </c>
      <c r="M725" s="30">
        <f>IF(L725=0,0,SUM($L$10:L725))</f>
        <v>0</v>
      </c>
      <c r="N725" s="31">
        <f t="shared" si="21"/>
        <v>0</v>
      </c>
    </row>
    <row r="726" spans="1:14" s="29" customFormat="1" ht="13.5" customHeight="1">
      <c r="A726" s="25">
        <v>717</v>
      </c>
      <c r="B726" s="26"/>
      <c r="C726" s="26"/>
      <c r="D726" s="27"/>
      <c r="E726" s="27"/>
      <c r="F726" s="27"/>
      <c r="G726" s="28"/>
      <c r="H726" s="28"/>
      <c r="I726" s="28"/>
      <c r="J726" s="28"/>
      <c r="L726" s="30">
        <f t="shared" si="20"/>
        <v>0</v>
      </c>
      <c r="M726" s="30">
        <f>IF(L726=0,0,SUM($L$10:L726))</f>
        <v>0</v>
      </c>
      <c r="N726" s="31">
        <f t="shared" si="21"/>
        <v>0</v>
      </c>
    </row>
    <row r="727" spans="1:14" s="29" customFormat="1" ht="13.5" customHeight="1">
      <c r="A727" s="32">
        <v>718</v>
      </c>
      <c r="B727" s="33"/>
      <c r="C727" s="33"/>
      <c r="D727" s="34"/>
      <c r="E727" s="34"/>
      <c r="F727" s="34"/>
      <c r="G727" s="35"/>
      <c r="H727" s="35"/>
      <c r="I727" s="35"/>
      <c r="J727" s="35"/>
      <c r="L727" s="30">
        <f t="shared" si="20"/>
        <v>0</v>
      </c>
      <c r="M727" s="30">
        <f>IF(L727=0,0,SUM($L$10:L727))</f>
        <v>0</v>
      </c>
      <c r="N727" s="31">
        <f t="shared" si="21"/>
        <v>0</v>
      </c>
    </row>
    <row r="728" spans="1:14" s="29" customFormat="1" ht="13.5" customHeight="1">
      <c r="A728" s="25">
        <v>719</v>
      </c>
      <c r="B728" s="26"/>
      <c r="C728" s="26"/>
      <c r="D728" s="27"/>
      <c r="E728" s="27"/>
      <c r="F728" s="27"/>
      <c r="G728" s="28"/>
      <c r="H728" s="28"/>
      <c r="I728" s="28"/>
      <c r="J728" s="28"/>
      <c r="L728" s="30">
        <f t="shared" si="20"/>
        <v>0</v>
      </c>
      <c r="M728" s="30">
        <f>IF(L728=0,0,SUM($L$10:L728))</f>
        <v>0</v>
      </c>
      <c r="N728" s="31">
        <f t="shared" si="21"/>
        <v>0</v>
      </c>
    </row>
    <row r="729" spans="1:14" s="29" customFormat="1" ht="13.5" customHeight="1">
      <c r="A729" s="32">
        <v>720</v>
      </c>
      <c r="B729" s="33"/>
      <c r="C729" s="33"/>
      <c r="D729" s="34"/>
      <c r="E729" s="34"/>
      <c r="F729" s="34"/>
      <c r="G729" s="35"/>
      <c r="H729" s="35"/>
      <c r="I729" s="35"/>
      <c r="J729" s="35"/>
      <c r="L729" s="30">
        <f t="shared" si="20"/>
        <v>0</v>
      </c>
      <c r="M729" s="30">
        <f>IF(L729=0,0,SUM($L$10:L729))</f>
        <v>0</v>
      </c>
      <c r="N729" s="31">
        <f t="shared" si="21"/>
        <v>0</v>
      </c>
    </row>
    <row r="730" spans="1:14" s="29" customFormat="1" ht="13.5" customHeight="1">
      <c r="A730" s="25">
        <v>721</v>
      </c>
      <c r="B730" s="26"/>
      <c r="C730" s="26"/>
      <c r="D730" s="27"/>
      <c r="E730" s="27"/>
      <c r="F730" s="27"/>
      <c r="G730" s="28"/>
      <c r="H730" s="28"/>
      <c r="I730" s="28"/>
      <c r="J730" s="28"/>
      <c r="L730" s="30">
        <f t="shared" si="20"/>
        <v>0</v>
      </c>
      <c r="M730" s="30">
        <f>IF(L730=0,0,SUM($L$10:L730))</f>
        <v>0</v>
      </c>
      <c r="N730" s="31">
        <f t="shared" si="21"/>
        <v>0</v>
      </c>
    </row>
    <row r="731" spans="1:14" s="29" customFormat="1" ht="13.5" customHeight="1">
      <c r="A731" s="32">
        <v>722</v>
      </c>
      <c r="B731" s="33"/>
      <c r="C731" s="33"/>
      <c r="D731" s="34"/>
      <c r="E731" s="34"/>
      <c r="F731" s="34"/>
      <c r="G731" s="35"/>
      <c r="H731" s="35"/>
      <c r="I731" s="35"/>
      <c r="J731" s="35"/>
      <c r="L731" s="30">
        <f t="shared" si="20"/>
        <v>0</v>
      </c>
      <c r="M731" s="30">
        <f>IF(L731=0,0,SUM($L$10:L731))</f>
        <v>0</v>
      </c>
      <c r="N731" s="31">
        <f t="shared" si="21"/>
        <v>0</v>
      </c>
    </row>
    <row r="732" spans="1:14" s="29" customFormat="1" ht="13.5" customHeight="1">
      <c r="A732" s="25">
        <v>723</v>
      </c>
      <c r="B732" s="26"/>
      <c r="C732" s="26"/>
      <c r="D732" s="27"/>
      <c r="E732" s="27"/>
      <c r="F732" s="27"/>
      <c r="G732" s="28"/>
      <c r="H732" s="28"/>
      <c r="I732" s="28"/>
      <c r="J732" s="28"/>
      <c r="L732" s="30">
        <f t="shared" si="20"/>
        <v>0</v>
      </c>
      <c r="M732" s="30">
        <f>IF(L732=0,0,SUM($L$10:L732))</f>
        <v>0</v>
      </c>
      <c r="N732" s="31">
        <f t="shared" si="21"/>
        <v>0</v>
      </c>
    </row>
    <row r="733" spans="1:14" s="29" customFormat="1" ht="13.5" customHeight="1">
      <c r="A733" s="32">
        <v>724</v>
      </c>
      <c r="B733" s="33"/>
      <c r="C733" s="33"/>
      <c r="D733" s="34"/>
      <c r="E733" s="34"/>
      <c r="F733" s="34"/>
      <c r="G733" s="35"/>
      <c r="H733" s="35"/>
      <c r="I733" s="35"/>
      <c r="J733" s="35"/>
      <c r="L733" s="30">
        <f t="shared" si="20"/>
        <v>0</v>
      </c>
      <c r="M733" s="30">
        <f>IF(L733=0,0,SUM($L$10:L733))</f>
        <v>0</v>
      </c>
      <c r="N733" s="31">
        <f t="shared" si="21"/>
        <v>0</v>
      </c>
    </row>
    <row r="734" spans="1:14" s="29" customFormat="1" ht="13.5" customHeight="1">
      <c r="A734" s="25">
        <v>725</v>
      </c>
      <c r="B734" s="26"/>
      <c r="C734" s="26"/>
      <c r="D734" s="27"/>
      <c r="E734" s="27"/>
      <c r="F734" s="27"/>
      <c r="G734" s="28"/>
      <c r="H734" s="28"/>
      <c r="I734" s="28"/>
      <c r="J734" s="28"/>
      <c r="L734" s="30">
        <f t="shared" si="20"/>
        <v>0</v>
      </c>
      <c r="M734" s="30">
        <f>IF(L734=0,0,SUM($L$10:L734))</f>
        <v>0</v>
      </c>
      <c r="N734" s="31">
        <f t="shared" si="21"/>
        <v>0</v>
      </c>
    </row>
    <row r="735" spans="1:14" s="29" customFormat="1" ht="13.5" customHeight="1">
      <c r="A735" s="32">
        <v>726</v>
      </c>
      <c r="B735" s="33"/>
      <c r="C735" s="33"/>
      <c r="D735" s="34"/>
      <c r="E735" s="34"/>
      <c r="F735" s="34"/>
      <c r="G735" s="35"/>
      <c r="H735" s="35"/>
      <c r="I735" s="35"/>
      <c r="J735" s="35"/>
      <c r="L735" s="30">
        <f t="shared" si="20"/>
        <v>0</v>
      </c>
      <c r="M735" s="30">
        <f>IF(L735=0,0,SUM($L$10:L735))</f>
        <v>0</v>
      </c>
      <c r="N735" s="31">
        <f t="shared" si="21"/>
        <v>0</v>
      </c>
    </row>
    <row r="736" spans="1:14" s="29" customFormat="1" ht="13.5" customHeight="1">
      <c r="A736" s="25">
        <v>727</v>
      </c>
      <c r="B736" s="26"/>
      <c r="C736" s="26"/>
      <c r="D736" s="27"/>
      <c r="E736" s="27"/>
      <c r="F736" s="27"/>
      <c r="G736" s="28"/>
      <c r="H736" s="28"/>
      <c r="I736" s="28"/>
      <c r="J736" s="28"/>
      <c r="L736" s="30">
        <f t="shared" si="20"/>
        <v>0</v>
      </c>
      <c r="M736" s="30">
        <f>IF(L736=0,0,SUM($L$10:L736))</f>
        <v>0</v>
      </c>
      <c r="N736" s="31">
        <f t="shared" si="21"/>
        <v>0</v>
      </c>
    </row>
    <row r="737" spans="1:14" s="29" customFormat="1" ht="13.5" customHeight="1">
      <c r="A737" s="32">
        <v>728</v>
      </c>
      <c r="B737" s="33"/>
      <c r="C737" s="33"/>
      <c r="D737" s="34"/>
      <c r="E737" s="34"/>
      <c r="F737" s="34"/>
      <c r="G737" s="35"/>
      <c r="H737" s="35"/>
      <c r="I737" s="35"/>
      <c r="J737" s="35"/>
      <c r="L737" s="30">
        <f t="shared" si="20"/>
        <v>0</v>
      </c>
      <c r="M737" s="30">
        <f>IF(L737=0,0,SUM($L$10:L737))</f>
        <v>0</v>
      </c>
      <c r="N737" s="31">
        <f t="shared" si="21"/>
        <v>0</v>
      </c>
    </row>
    <row r="738" spans="1:14" s="29" customFormat="1" ht="13.5" customHeight="1">
      <c r="A738" s="25">
        <v>729</v>
      </c>
      <c r="B738" s="26"/>
      <c r="C738" s="26"/>
      <c r="D738" s="27"/>
      <c r="E738" s="27"/>
      <c r="F738" s="27"/>
      <c r="G738" s="28"/>
      <c r="H738" s="28"/>
      <c r="I738" s="28"/>
      <c r="J738" s="28"/>
      <c r="L738" s="30">
        <f t="shared" si="20"/>
        <v>0</v>
      </c>
      <c r="M738" s="30">
        <f>IF(L738=0,0,SUM($L$10:L738))</f>
        <v>0</v>
      </c>
      <c r="N738" s="31">
        <f t="shared" si="21"/>
        <v>0</v>
      </c>
    </row>
    <row r="739" spans="1:14" s="29" customFormat="1" ht="13.5" customHeight="1">
      <c r="A739" s="32">
        <v>730</v>
      </c>
      <c r="B739" s="33"/>
      <c r="C739" s="33"/>
      <c r="D739" s="34"/>
      <c r="E739" s="34"/>
      <c r="F739" s="34"/>
      <c r="G739" s="35"/>
      <c r="H739" s="35"/>
      <c r="I739" s="35"/>
      <c r="J739" s="35"/>
      <c r="L739" s="30">
        <f t="shared" si="20"/>
        <v>0</v>
      </c>
      <c r="M739" s="30">
        <f>IF(L739=0,0,SUM($L$10:L739))</f>
        <v>0</v>
      </c>
      <c r="N739" s="31">
        <f t="shared" si="21"/>
        <v>0</v>
      </c>
    </row>
    <row r="740" spans="1:14" s="29" customFormat="1" ht="13.5" customHeight="1">
      <c r="A740" s="25">
        <v>731</v>
      </c>
      <c r="B740" s="26"/>
      <c r="C740" s="26"/>
      <c r="D740" s="27"/>
      <c r="E740" s="27"/>
      <c r="F740" s="27"/>
      <c r="G740" s="28"/>
      <c r="H740" s="28"/>
      <c r="I740" s="28"/>
      <c r="J740" s="28"/>
      <c r="L740" s="30">
        <f t="shared" si="20"/>
        <v>0</v>
      </c>
      <c r="M740" s="30">
        <f>IF(L740=0,0,SUM($L$10:L740))</f>
        <v>0</v>
      </c>
      <c r="N740" s="31">
        <f t="shared" si="21"/>
        <v>0</v>
      </c>
    </row>
    <row r="741" spans="1:14" s="29" customFormat="1" ht="13.5" customHeight="1">
      <c r="A741" s="32">
        <v>732</v>
      </c>
      <c r="B741" s="33"/>
      <c r="C741" s="33"/>
      <c r="D741" s="34"/>
      <c r="E741" s="34"/>
      <c r="F741" s="34"/>
      <c r="G741" s="35"/>
      <c r="H741" s="35"/>
      <c r="I741" s="35"/>
      <c r="J741" s="35"/>
      <c r="L741" s="30">
        <f t="shared" si="20"/>
        <v>0</v>
      </c>
      <c r="M741" s="30">
        <f>IF(L741=0,0,SUM($L$10:L741))</f>
        <v>0</v>
      </c>
      <c r="N741" s="31">
        <f t="shared" si="21"/>
        <v>0</v>
      </c>
    </row>
    <row r="742" spans="1:14" s="29" customFormat="1" ht="13.5" customHeight="1">
      <c r="A742" s="25">
        <v>733</v>
      </c>
      <c r="B742" s="26"/>
      <c r="C742" s="26"/>
      <c r="D742" s="27"/>
      <c r="E742" s="27"/>
      <c r="F742" s="27"/>
      <c r="G742" s="28"/>
      <c r="H742" s="28"/>
      <c r="I742" s="28"/>
      <c r="J742" s="28"/>
      <c r="L742" s="30">
        <f t="shared" si="20"/>
        <v>0</v>
      </c>
      <c r="M742" s="30">
        <f>IF(L742=0,0,SUM($L$10:L742))</f>
        <v>0</v>
      </c>
      <c r="N742" s="31">
        <f t="shared" si="21"/>
        <v>0</v>
      </c>
    </row>
    <row r="743" spans="1:14" s="29" customFormat="1" ht="13.5" customHeight="1">
      <c r="A743" s="32">
        <v>734</v>
      </c>
      <c r="B743" s="33"/>
      <c r="C743" s="33"/>
      <c r="D743" s="34"/>
      <c r="E743" s="34"/>
      <c r="F743" s="34"/>
      <c r="G743" s="35"/>
      <c r="H743" s="35"/>
      <c r="I743" s="35"/>
      <c r="J743" s="35"/>
      <c r="L743" s="30">
        <f t="shared" si="20"/>
        <v>0</v>
      </c>
      <c r="M743" s="30">
        <f>IF(L743=0,0,SUM($L$10:L743))</f>
        <v>0</v>
      </c>
      <c r="N743" s="31">
        <f t="shared" si="21"/>
        <v>0</v>
      </c>
    </row>
    <row r="744" spans="1:14" s="29" customFormat="1" ht="13.5" customHeight="1">
      <c r="A744" s="25">
        <v>735</v>
      </c>
      <c r="B744" s="26"/>
      <c r="C744" s="26"/>
      <c r="D744" s="27"/>
      <c r="E744" s="27"/>
      <c r="F744" s="27"/>
      <c r="G744" s="28"/>
      <c r="H744" s="28"/>
      <c r="I744" s="28"/>
      <c r="J744" s="28"/>
      <c r="L744" s="30">
        <f t="shared" si="20"/>
        <v>0</v>
      </c>
      <c r="M744" s="30">
        <f>IF(L744=0,0,SUM($L$10:L744))</f>
        <v>0</v>
      </c>
      <c r="N744" s="31">
        <f t="shared" si="21"/>
        <v>0</v>
      </c>
    </row>
    <row r="745" spans="1:14" s="29" customFormat="1" ht="13.5" customHeight="1">
      <c r="A745" s="32">
        <v>736</v>
      </c>
      <c r="B745" s="33"/>
      <c r="C745" s="33"/>
      <c r="D745" s="34"/>
      <c r="E745" s="34"/>
      <c r="F745" s="34"/>
      <c r="G745" s="35"/>
      <c r="H745" s="35"/>
      <c r="I745" s="35"/>
      <c r="J745" s="35"/>
      <c r="L745" s="30">
        <f t="shared" ref="L745:L808" si="22">COUNTIF(H745,"Otro tema")</f>
        <v>0</v>
      </c>
      <c r="M745" s="30">
        <f>IF(L745=0,0,SUM($L$10:L745))</f>
        <v>0</v>
      </c>
      <c r="N745" s="31">
        <f t="shared" ref="N745:N808" si="23">I745</f>
        <v>0</v>
      </c>
    </row>
    <row r="746" spans="1:14" s="29" customFormat="1" ht="13.5" customHeight="1">
      <c r="A746" s="25">
        <v>737</v>
      </c>
      <c r="B746" s="26"/>
      <c r="C746" s="26"/>
      <c r="D746" s="27"/>
      <c r="E746" s="27"/>
      <c r="F746" s="27"/>
      <c r="G746" s="28"/>
      <c r="H746" s="28"/>
      <c r="I746" s="28"/>
      <c r="J746" s="28"/>
      <c r="L746" s="30">
        <f t="shared" si="22"/>
        <v>0</v>
      </c>
      <c r="M746" s="30">
        <f>IF(L746=0,0,SUM($L$10:L746))</f>
        <v>0</v>
      </c>
      <c r="N746" s="31">
        <f t="shared" si="23"/>
        <v>0</v>
      </c>
    </row>
    <row r="747" spans="1:14" s="29" customFormat="1" ht="13.5" customHeight="1">
      <c r="A747" s="32">
        <v>738</v>
      </c>
      <c r="B747" s="33"/>
      <c r="C747" s="33"/>
      <c r="D747" s="34"/>
      <c r="E747" s="34"/>
      <c r="F747" s="34"/>
      <c r="G747" s="35"/>
      <c r="H747" s="35"/>
      <c r="I747" s="35"/>
      <c r="J747" s="35"/>
      <c r="L747" s="30">
        <f t="shared" si="22"/>
        <v>0</v>
      </c>
      <c r="M747" s="30">
        <f>IF(L747=0,0,SUM($L$10:L747))</f>
        <v>0</v>
      </c>
      <c r="N747" s="31">
        <f t="shared" si="23"/>
        <v>0</v>
      </c>
    </row>
    <row r="748" spans="1:14" s="29" customFormat="1" ht="13.5" customHeight="1">
      <c r="A748" s="25">
        <v>739</v>
      </c>
      <c r="B748" s="26"/>
      <c r="C748" s="26"/>
      <c r="D748" s="27"/>
      <c r="E748" s="27"/>
      <c r="F748" s="27"/>
      <c r="G748" s="28"/>
      <c r="H748" s="28"/>
      <c r="I748" s="28"/>
      <c r="J748" s="28"/>
      <c r="L748" s="30">
        <f t="shared" si="22"/>
        <v>0</v>
      </c>
      <c r="M748" s="30">
        <f>IF(L748=0,0,SUM($L$10:L748))</f>
        <v>0</v>
      </c>
      <c r="N748" s="31">
        <f t="shared" si="23"/>
        <v>0</v>
      </c>
    </row>
    <row r="749" spans="1:14" s="29" customFormat="1" ht="13.5" customHeight="1">
      <c r="A749" s="32">
        <v>740</v>
      </c>
      <c r="B749" s="33"/>
      <c r="C749" s="33"/>
      <c r="D749" s="34"/>
      <c r="E749" s="34"/>
      <c r="F749" s="34"/>
      <c r="G749" s="35"/>
      <c r="H749" s="35"/>
      <c r="I749" s="35"/>
      <c r="J749" s="35"/>
      <c r="L749" s="30">
        <f t="shared" si="22"/>
        <v>0</v>
      </c>
      <c r="M749" s="30">
        <f>IF(L749=0,0,SUM($L$10:L749))</f>
        <v>0</v>
      </c>
      <c r="N749" s="31">
        <f t="shared" si="23"/>
        <v>0</v>
      </c>
    </row>
    <row r="750" spans="1:14" s="29" customFormat="1" ht="13.5" customHeight="1">
      <c r="A750" s="25">
        <v>741</v>
      </c>
      <c r="B750" s="26"/>
      <c r="C750" s="26"/>
      <c r="D750" s="27"/>
      <c r="E750" s="27"/>
      <c r="F750" s="27"/>
      <c r="G750" s="28"/>
      <c r="H750" s="28"/>
      <c r="I750" s="28"/>
      <c r="J750" s="28"/>
      <c r="L750" s="30">
        <f t="shared" si="22"/>
        <v>0</v>
      </c>
      <c r="M750" s="30">
        <f>IF(L750=0,0,SUM($L$10:L750))</f>
        <v>0</v>
      </c>
      <c r="N750" s="31">
        <f t="shared" si="23"/>
        <v>0</v>
      </c>
    </row>
    <row r="751" spans="1:14" s="29" customFormat="1" ht="13.5" customHeight="1">
      <c r="A751" s="32">
        <v>742</v>
      </c>
      <c r="B751" s="33"/>
      <c r="C751" s="33"/>
      <c r="D751" s="34"/>
      <c r="E751" s="34"/>
      <c r="F751" s="34"/>
      <c r="G751" s="35"/>
      <c r="H751" s="35"/>
      <c r="I751" s="35"/>
      <c r="J751" s="35"/>
      <c r="L751" s="30">
        <f t="shared" si="22"/>
        <v>0</v>
      </c>
      <c r="M751" s="30">
        <f>IF(L751=0,0,SUM($L$10:L751))</f>
        <v>0</v>
      </c>
      <c r="N751" s="31">
        <f t="shared" si="23"/>
        <v>0</v>
      </c>
    </row>
    <row r="752" spans="1:14" s="29" customFormat="1" ht="13.5" customHeight="1">
      <c r="A752" s="25">
        <v>743</v>
      </c>
      <c r="B752" s="26"/>
      <c r="C752" s="26"/>
      <c r="D752" s="27"/>
      <c r="E752" s="27"/>
      <c r="F752" s="27"/>
      <c r="G752" s="28"/>
      <c r="H752" s="28"/>
      <c r="I752" s="28"/>
      <c r="J752" s="28"/>
      <c r="L752" s="30">
        <f t="shared" si="22"/>
        <v>0</v>
      </c>
      <c r="M752" s="30">
        <f>IF(L752=0,0,SUM($L$10:L752))</f>
        <v>0</v>
      </c>
      <c r="N752" s="31">
        <f t="shared" si="23"/>
        <v>0</v>
      </c>
    </row>
    <row r="753" spans="1:14" s="29" customFormat="1" ht="13.5" customHeight="1">
      <c r="A753" s="32">
        <v>744</v>
      </c>
      <c r="B753" s="33"/>
      <c r="C753" s="33"/>
      <c r="D753" s="34"/>
      <c r="E753" s="34"/>
      <c r="F753" s="34"/>
      <c r="G753" s="35"/>
      <c r="H753" s="35"/>
      <c r="I753" s="35"/>
      <c r="J753" s="35"/>
      <c r="L753" s="30">
        <f t="shared" si="22"/>
        <v>0</v>
      </c>
      <c r="M753" s="30">
        <f>IF(L753=0,0,SUM($L$10:L753))</f>
        <v>0</v>
      </c>
      <c r="N753" s="31">
        <f t="shared" si="23"/>
        <v>0</v>
      </c>
    </row>
    <row r="754" spans="1:14" s="29" customFormat="1" ht="13.5" customHeight="1">
      <c r="A754" s="25">
        <v>745</v>
      </c>
      <c r="B754" s="26"/>
      <c r="C754" s="26"/>
      <c r="D754" s="27"/>
      <c r="E754" s="27"/>
      <c r="F754" s="27"/>
      <c r="G754" s="28"/>
      <c r="H754" s="28"/>
      <c r="I754" s="28"/>
      <c r="J754" s="28"/>
      <c r="L754" s="30">
        <f t="shared" si="22"/>
        <v>0</v>
      </c>
      <c r="M754" s="30">
        <f>IF(L754=0,0,SUM($L$10:L754))</f>
        <v>0</v>
      </c>
      <c r="N754" s="31">
        <f t="shared" si="23"/>
        <v>0</v>
      </c>
    </row>
    <row r="755" spans="1:14" s="29" customFormat="1" ht="13.5" customHeight="1">
      <c r="A755" s="32">
        <v>746</v>
      </c>
      <c r="B755" s="33"/>
      <c r="C755" s="33"/>
      <c r="D755" s="34"/>
      <c r="E755" s="34"/>
      <c r="F755" s="34"/>
      <c r="G755" s="35"/>
      <c r="H755" s="35"/>
      <c r="I755" s="35"/>
      <c r="J755" s="35"/>
      <c r="L755" s="30">
        <f t="shared" si="22"/>
        <v>0</v>
      </c>
      <c r="M755" s="30">
        <f>IF(L755=0,0,SUM($L$10:L755))</f>
        <v>0</v>
      </c>
      <c r="N755" s="31">
        <f t="shared" si="23"/>
        <v>0</v>
      </c>
    </row>
    <row r="756" spans="1:14" s="29" customFormat="1" ht="13.5" customHeight="1">
      <c r="A756" s="25">
        <v>747</v>
      </c>
      <c r="B756" s="26"/>
      <c r="C756" s="26"/>
      <c r="D756" s="27"/>
      <c r="E756" s="27"/>
      <c r="F756" s="27"/>
      <c r="G756" s="28"/>
      <c r="H756" s="28"/>
      <c r="I756" s="28"/>
      <c r="J756" s="28"/>
      <c r="L756" s="30">
        <f t="shared" si="22"/>
        <v>0</v>
      </c>
      <c r="M756" s="30">
        <f>IF(L756=0,0,SUM($L$10:L756))</f>
        <v>0</v>
      </c>
      <c r="N756" s="31">
        <f t="shared" si="23"/>
        <v>0</v>
      </c>
    </row>
    <row r="757" spans="1:14" s="29" customFormat="1" ht="13.5" customHeight="1">
      <c r="A757" s="32">
        <v>748</v>
      </c>
      <c r="B757" s="33"/>
      <c r="C757" s="33"/>
      <c r="D757" s="34"/>
      <c r="E757" s="34"/>
      <c r="F757" s="34"/>
      <c r="G757" s="35"/>
      <c r="H757" s="35"/>
      <c r="I757" s="35"/>
      <c r="J757" s="35"/>
      <c r="L757" s="30">
        <f t="shared" si="22"/>
        <v>0</v>
      </c>
      <c r="M757" s="30">
        <f>IF(L757=0,0,SUM($L$10:L757))</f>
        <v>0</v>
      </c>
      <c r="N757" s="31">
        <f t="shared" si="23"/>
        <v>0</v>
      </c>
    </row>
    <row r="758" spans="1:14" s="29" customFormat="1" ht="13.5" customHeight="1">
      <c r="A758" s="25">
        <v>749</v>
      </c>
      <c r="B758" s="26"/>
      <c r="C758" s="26"/>
      <c r="D758" s="27"/>
      <c r="E758" s="27"/>
      <c r="F758" s="27"/>
      <c r="G758" s="28"/>
      <c r="H758" s="28"/>
      <c r="I758" s="28"/>
      <c r="J758" s="28"/>
      <c r="L758" s="30">
        <f t="shared" si="22"/>
        <v>0</v>
      </c>
      <c r="M758" s="30">
        <f>IF(L758=0,0,SUM($L$10:L758))</f>
        <v>0</v>
      </c>
      <c r="N758" s="31">
        <f t="shared" si="23"/>
        <v>0</v>
      </c>
    </row>
    <row r="759" spans="1:14" s="29" customFormat="1" ht="13.5" customHeight="1">
      <c r="A759" s="32">
        <v>750</v>
      </c>
      <c r="B759" s="33"/>
      <c r="C759" s="33"/>
      <c r="D759" s="34"/>
      <c r="E759" s="34"/>
      <c r="F759" s="34"/>
      <c r="G759" s="35"/>
      <c r="H759" s="35"/>
      <c r="I759" s="35"/>
      <c r="J759" s="35"/>
      <c r="L759" s="30">
        <f t="shared" si="22"/>
        <v>0</v>
      </c>
      <c r="M759" s="30">
        <f>IF(L759=0,0,SUM($L$10:L759))</f>
        <v>0</v>
      </c>
      <c r="N759" s="31">
        <f t="shared" si="23"/>
        <v>0</v>
      </c>
    </row>
    <row r="760" spans="1:14" s="29" customFormat="1" ht="13.5" customHeight="1">
      <c r="A760" s="25">
        <v>751</v>
      </c>
      <c r="B760" s="26"/>
      <c r="C760" s="26"/>
      <c r="D760" s="27"/>
      <c r="E760" s="27"/>
      <c r="F760" s="27"/>
      <c r="G760" s="28"/>
      <c r="H760" s="28"/>
      <c r="I760" s="28"/>
      <c r="J760" s="28"/>
      <c r="L760" s="30">
        <f t="shared" si="22"/>
        <v>0</v>
      </c>
      <c r="M760" s="30">
        <f>IF(L760=0,0,SUM($L$10:L760))</f>
        <v>0</v>
      </c>
      <c r="N760" s="31">
        <f t="shared" si="23"/>
        <v>0</v>
      </c>
    </row>
    <row r="761" spans="1:14" s="29" customFormat="1" ht="13.5" customHeight="1">
      <c r="A761" s="32">
        <v>752</v>
      </c>
      <c r="B761" s="33"/>
      <c r="C761" s="33"/>
      <c r="D761" s="34"/>
      <c r="E761" s="34"/>
      <c r="F761" s="34"/>
      <c r="G761" s="35"/>
      <c r="H761" s="35"/>
      <c r="I761" s="35"/>
      <c r="J761" s="35"/>
      <c r="L761" s="30">
        <f t="shared" si="22"/>
        <v>0</v>
      </c>
      <c r="M761" s="30">
        <f>IF(L761=0,0,SUM($L$10:L761))</f>
        <v>0</v>
      </c>
      <c r="N761" s="31">
        <f t="shared" si="23"/>
        <v>0</v>
      </c>
    </row>
    <row r="762" spans="1:14" s="29" customFormat="1" ht="13.5" customHeight="1">
      <c r="A762" s="25">
        <v>753</v>
      </c>
      <c r="B762" s="26"/>
      <c r="C762" s="26"/>
      <c r="D762" s="27"/>
      <c r="E762" s="27"/>
      <c r="F762" s="27"/>
      <c r="G762" s="28"/>
      <c r="H762" s="28"/>
      <c r="I762" s="28"/>
      <c r="J762" s="28"/>
      <c r="L762" s="30">
        <f t="shared" si="22"/>
        <v>0</v>
      </c>
      <c r="M762" s="30">
        <f>IF(L762=0,0,SUM($L$10:L762))</f>
        <v>0</v>
      </c>
      <c r="N762" s="31">
        <f t="shared" si="23"/>
        <v>0</v>
      </c>
    </row>
    <row r="763" spans="1:14" s="29" customFormat="1" ht="13.5" customHeight="1">
      <c r="A763" s="32">
        <v>754</v>
      </c>
      <c r="B763" s="33"/>
      <c r="C763" s="33"/>
      <c r="D763" s="34"/>
      <c r="E763" s="34"/>
      <c r="F763" s="34"/>
      <c r="G763" s="35"/>
      <c r="H763" s="35"/>
      <c r="I763" s="35"/>
      <c r="J763" s="35"/>
      <c r="L763" s="30">
        <f t="shared" si="22"/>
        <v>0</v>
      </c>
      <c r="M763" s="30">
        <f>IF(L763=0,0,SUM($L$10:L763))</f>
        <v>0</v>
      </c>
      <c r="N763" s="31">
        <f t="shared" si="23"/>
        <v>0</v>
      </c>
    </row>
    <row r="764" spans="1:14" s="29" customFormat="1" ht="13.5" customHeight="1">
      <c r="A764" s="25">
        <v>755</v>
      </c>
      <c r="B764" s="26"/>
      <c r="C764" s="26"/>
      <c r="D764" s="27"/>
      <c r="E764" s="27"/>
      <c r="F764" s="27"/>
      <c r="G764" s="28"/>
      <c r="H764" s="28"/>
      <c r="I764" s="28"/>
      <c r="J764" s="28"/>
      <c r="L764" s="30">
        <f t="shared" si="22"/>
        <v>0</v>
      </c>
      <c r="M764" s="30">
        <f>IF(L764=0,0,SUM($L$10:L764))</f>
        <v>0</v>
      </c>
      <c r="N764" s="31">
        <f t="shared" si="23"/>
        <v>0</v>
      </c>
    </row>
    <row r="765" spans="1:14" s="29" customFormat="1" ht="13.5" customHeight="1">
      <c r="A765" s="32">
        <v>756</v>
      </c>
      <c r="B765" s="33"/>
      <c r="C765" s="33"/>
      <c r="D765" s="34"/>
      <c r="E765" s="34"/>
      <c r="F765" s="34"/>
      <c r="G765" s="35"/>
      <c r="H765" s="35"/>
      <c r="I765" s="35"/>
      <c r="J765" s="35"/>
      <c r="L765" s="30">
        <f t="shared" si="22"/>
        <v>0</v>
      </c>
      <c r="M765" s="30">
        <f>IF(L765=0,0,SUM($L$10:L765))</f>
        <v>0</v>
      </c>
      <c r="N765" s="31">
        <f t="shared" si="23"/>
        <v>0</v>
      </c>
    </row>
    <row r="766" spans="1:14" s="29" customFormat="1" ht="13.5" customHeight="1">
      <c r="A766" s="25">
        <v>757</v>
      </c>
      <c r="B766" s="26"/>
      <c r="C766" s="26"/>
      <c r="D766" s="27"/>
      <c r="E766" s="27"/>
      <c r="F766" s="27"/>
      <c r="G766" s="28"/>
      <c r="H766" s="28"/>
      <c r="I766" s="28"/>
      <c r="J766" s="28"/>
      <c r="L766" s="30">
        <f t="shared" si="22"/>
        <v>0</v>
      </c>
      <c r="M766" s="30">
        <f>IF(L766=0,0,SUM($L$10:L766))</f>
        <v>0</v>
      </c>
      <c r="N766" s="31">
        <f t="shared" si="23"/>
        <v>0</v>
      </c>
    </row>
    <row r="767" spans="1:14" s="29" customFormat="1" ht="13.5" customHeight="1">
      <c r="A767" s="32">
        <v>758</v>
      </c>
      <c r="B767" s="33"/>
      <c r="C767" s="33"/>
      <c r="D767" s="34"/>
      <c r="E767" s="34"/>
      <c r="F767" s="34"/>
      <c r="G767" s="35"/>
      <c r="H767" s="35"/>
      <c r="I767" s="35"/>
      <c r="J767" s="35"/>
      <c r="L767" s="30">
        <f t="shared" si="22"/>
        <v>0</v>
      </c>
      <c r="M767" s="30">
        <f>IF(L767=0,0,SUM($L$10:L767))</f>
        <v>0</v>
      </c>
      <c r="N767" s="31">
        <f t="shared" si="23"/>
        <v>0</v>
      </c>
    </row>
    <row r="768" spans="1:14" s="29" customFormat="1" ht="13.5" customHeight="1">
      <c r="A768" s="25">
        <v>759</v>
      </c>
      <c r="B768" s="26"/>
      <c r="C768" s="26"/>
      <c r="D768" s="27"/>
      <c r="E768" s="27"/>
      <c r="F768" s="27"/>
      <c r="G768" s="28"/>
      <c r="H768" s="28"/>
      <c r="I768" s="28"/>
      <c r="J768" s="28"/>
      <c r="L768" s="30">
        <f t="shared" si="22"/>
        <v>0</v>
      </c>
      <c r="M768" s="30">
        <f>IF(L768=0,0,SUM($L$10:L768))</f>
        <v>0</v>
      </c>
      <c r="N768" s="31">
        <f t="shared" si="23"/>
        <v>0</v>
      </c>
    </row>
    <row r="769" spans="1:14" s="29" customFormat="1" ht="13.5" customHeight="1">
      <c r="A769" s="32">
        <v>760</v>
      </c>
      <c r="B769" s="33"/>
      <c r="C769" s="33"/>
      <c r="D769" s="34"/>
      <c r="E769" s="34"/>
      <c r="F769" s="34"/>
      <c r="G769" s="35"/>
      <c r="H769" s="35"/>
      <c r="I769" s="35"/>
      <c r="J769" s="35"/>
      <c r="L769" s="30">
        <f t="shared" si="22"/>
        <v>0</v>
      </c>
      <c r="M769" s="30">
        <f>IF(L769=0,0,SUM($L$10:L769))</f>
        <v>0</v>
      </c>
      <c r="N769" s="31">
        <f t="shared" si="23"/>
        <v>0</v>
      </c>
    </row>
    <row r="770" spans="1:14" s="29" customFormat="1" ht="13.5" customHeight="1">
      <c r="A770" s="25">
        <v>761</v>
      </c>
      <c r="B770" s="26"/>
      <c r="C770" s="26"/>
      <c r="D770" s="27"/>
      <c r="E770" s="27"/>
      <c r="F770" s="27"/>
      <c r="G770" s="28"/>
      <c r="H770" s="28"/>
      <c r="I770" s="28"/>
      <c r="J770" s="28"/>
      <c r="L770" s="30">
        <f t="shared" si="22"/>
        <v>0</v>
      </c>
      <c r="M770" s="30">
        <f>IF(L770=0,0,SUM($L$10:L770))</f>
        <v>0</v>
      </c>
      <c r="N770" s="31">
        <f t="shared" si="23"/>
        <v>0</v>
      </c>
    </row>
    <row r="771" spans="1:14" s="29" customFormat="1" ht="13.5" customHeight="1">
      <c r="A771" s="32">
        <v>762</v>
      </c>
      <c r="B771" s="33"/>
      <c r="C771" s="33"/>
      <c r="D771" s="34"/>
      <c r="E771" s="34"/>
      <c r="F771" s="34"/>
      <c r="G771" s="35"/>
      <c r="H771" s="35"/>
      <c r="I771" s="35"/>
      <c r="J771" s="35"/>
      <c r="L771" s="30">
        <f t="shared" si="22"/>
        <v>0</v>
      </c>
      <c r="M771" s="30">
        <f>IF(L771=0,0,SUM($L$10:L771))</f>
        <v>0</v>
      </c>
      <c r="N771" s="31">
        <f t="shared" si="23"/>
        <v>0</v>
      </c>
    </row>
    <row r="772" spans="1:14" s="29" customFormat="1" ht="13.5" customHeight="1">
      <c r="A772" s="25">
        <v>763</v>
      </c>
      <c r="B772" s="26"/>
      <c r="C772" s="26"/>
      <c r="D772" s="27"/>
      <c r="E772" s="27"/>
      <c r="F772" s="27"/>
      <c r="G772" s="28"/>
      <c r="H772" s="28"/>
      <c r="I772" s="28"/>
      <c r="J772" s="28"/>
      <c r="L772" s="30">
        <f t="shared" si="22"/>
        <v>0</v>
      </c>
      <c r="M772" s="30">
        <f>IF(L772=0,0,SUM($L$10:L772))</f>
        <v>0</v>
      </c>
      <c r="N772" s="31">
        <f t="shared" si="23"/>
        <v>0</v>
      </c>
    </row>
    <row r="773" spans="1:14" s="29" customFormat="1" ht="13.5" customHeight="1">
      <c r="A773" s="32">
        <v>764</v>
      </c>
      <c r="B773" s="33"/>
      <c r="C773" s="33"/>
      <c r="D773" s="34"/>
      <c r="E773" s="34"/>
      <c r="F773" s="34"/>
      <c r="G773" s="35"/>
      <c r="H773" s="35"/>
      <c r="I773" s="35"/>
      <c r="J773" s="35"/>
      <c r="L773" s="30">
        <f t="shared" si="22"/>
        <v>0</v>
      </c>
      <c r="M773" s="30">
        <f>IF(L773=0,0,SUM($L$10:L773))</f>
        <v>0</v>
      </c>
      <c r="N773" s="31">
        <f t="shared" si="23"/>
        <v>0</v>
      </c>
    </row>
    <row r="774" spans="1:14" s="29" customFormat="1" ht="13.5" customHeight="1">
      <c r="A774" s="25">
        <v>765</v>
      </c>
      <c r="B774" s="26"/>
      <c r="C774" s="26"/>
      <c r="D774" s="27"/>
      <c r="E774" s="27"/>
      <c r="F774" s="27"/>
      <c r="G774" s="28"/>
      <c r="H774" s="28"/>
      <c r="I774" s="28"/>
      <c r="J774" s="28"/>
      <c r="L774" s="30">
        <f t="shared" si="22"/>
        <v>0</v>
      </c>
      <c r="M774" s="30">
        <f>IF(L774=0,0,SUM($L$10:L774))</f>
        <v>0</v>
      </c>
      <c r="N774" s="31">
        <f t="shared" si="23"/>
        <v>0</v>
      </c>
    </row>
    <row r="775" spans="1:14" s="29" customFormat="1" ht="13.5" customHeight="1">
      <c r="A775" s="32">
        <v>766</v>
      </c>
      <c r="B775" s="33"/>
      <c r="C775" s="33"/>
      <c r="D775" s="34"/>
      <c r="E775" s="34"/>
      <c r="F775" s="34"/>
      <c r="G775" s="35"/>
      <c r="H775" s="35"/>
      <c r="I775" s="35"/>
      <c r="J775" s="35"/>
      <c r="L775" s="30">
        <f t="shared" si="22"/>
        <v>0</v>
      </c>
      <c r="M775" s="30">
        <f>IF(L775=0,0,SUM($L$10:L775))</f>
        <v>0</v>
      </c>
      <c r="N775" s="31">
        <f t="shared" si="23"/>
        <v>0</v>
      </c>
    </row>
    <row r="776" spans="1:14" s="29" customFormat="1" ht="13.5" customHeight="1">
      <c r="A776" s="25">
        <v>767</v>
      </c>
      <c r="B776" s="26"/>
      <c r="C776" s="26"/>
      <c r="D776" s="27"/>
      <c r="E776" s="27"/>
      <c r="F776" s="27"/>
      <c r="G776" s="28"/>
      <c r="H776" s="28"/>
      <c r="I776" s="28"/>
      <c r="J776" s="28"/>
      <c r="L776" s="30">
        <f t="shared" si="22"/>
        <v>0</v>
      </c>
      <c r="M776" s="30">
        <f>IF(L776=0,0,SUM($L$10:L776))</f>
        <v>0</v>
      </c>
      <c r="N776" s="31">
        <f t="shared" si="23"/>
        <v>0</v>
      </c>
    </row>
    <row r="777" spans="1:14" s="29" customFormat="1" ht="13.5" customHeight="1">
      <c r="A777" s="32">
        <v>768</v>
      </c>
      <c r="B777" s="33"/>
      <c r="C777" s="33"/>
      <c r="D777" s="34"/>
      <c r="E777" s="34"/>
      <c r="F777" s="34"/>
      <c r="G777" s="35"/>
      <c r="H777" s="35"/>
      <c r="I777" s="35"/>
      <c r="J777" s="35"/>
      <c r="L777" s="30">
        <f t="shared" si="22"/>
        <v>0</v>
      </c>
      <c r="M777" s="30">
        <f>IF(L777=0,0,SUM($L$10:L777))</f>
        <v>0</v>
      </c>
      <c r="N777" s="31">
        <f t="shared" si="23"/>
        <v>0</v>
      </c>
    </row>
    <row r="778" spans="1:14" s="29" customFormat="1" ht="13.5" customHeight="1">
      <c r="A778" s="25">
        <v>769</v>
      </c>
      <c r="B778" s="26"/>
      <c r="C778" s="26"/>
      <c r="D778" s="27"/>
      <c r="E778" s="27"/>
      <c r="F778" s="27"/>
      <c r="G778" s="28"/>
      <c r="H778" s="28"/>
      <c r="I778" s="28"/>
      <c r="J778" s="28"/>
      <c r="L778" s="30">
        <f t="shared" si="22"/>
        <v>0</v>
      </c>
      <c r="M778" s="30">
        <f>IF(L778=0,0,SUM($L$10:L778))</f>
        <v>0</v>
      </c>
      <c r="N778" s="31">
        <f t="shared" si="23"/>
        <v>0</v>
      </c>
    </row>
    <row r="779" spans="1:14" s="29" customFormat="1" ht="13.5" customHeight="1">
      <c r="A779" s="32">
        <v>770</v>
      </c>
      <c r="B779" s="33"/>
      <c r="C779" s="33"/>
      <c r="D779" s="34"/>
      <c r="E779" s="34"/>
      <c r="F779" s="34"/>
      <c r="G779" s="35"/>
      <c r="H779" s="35"/>
      <c r="I779" s="35"/>
      <c r="J779" s="35"/>
      <c r="L779" s="30">
        <f t="shared" si="22"/>
        <v>0</v>
      </c>
      <c r="M779" s="30">
        <f>IF(L779=0,0,SUM($L$10:L779))</f>
        <v>0</v>
      </c>
      <c r="N779" s="31">
        <f t="shared" si="23"/>
        <v>0</v>
      </c>
    </row>
    <row r="780" spans="1:14" s="29" customFormat="1" ht="13.5" customHeight="1">
      <c r="A780" s="25">
        <v>771</v>
      </c>
      <c r="B780" s="26"/>
      <c r="C780" s="26"/>
      <c r="D780" s="27"/>
      <c r="E780" s="27"/>
      <c r="F780" s="27"/>
      <c r="G780" s="28"/>
      <c r="H780" s="28"/>
      <c r="I780" s="28"/>
      <c r="J780" s="28"/>
      <c r="L780" s="30">
        <f t="shared" si="22"/>
        <v>0</v>
      </c>
      <c r="M780" s="30">
        <f>IF(L780=0,0,SUM($L$10:L780))</f>
        <v>0</v>
      </c>
      <c r="N780" s="31">
        <f t="shared" si="23"/>
        <v>0</v>
      </c>
    </row>
    <row r="781" spans="1:14" s="29" customFormat="1" ht="13.5" customHeight="1">
      <c r="A781" s="32">
        <v>772</v>
      </c>
      <c r="B781" s="33"/>
      <c r="C781" s="33"/>
      <c r="D781" s="34"/>
      <c r="E781" s="34"/>
      <c r="F781" s="34"/>
      <c r="G781" s="35"/>
      <c r="H781" s="35"/>
      <c r="I781" s="35"/>
      <c r="J781" s="35"/>
      <c r="L781" s="30">
        <f t="shared" si="22"/>
        <v>0</v>
      </c>
      <c r="M781" s="30">
        <f>IF(L781=0,0,SUM($L$10:L781))</f>
        <v>0</v>
      </c>
      <c r="N781" s="31">
        <f t="shared" si="23"/>
        <v>0</v>
      </c>
    </row>
    <row r="782" spans="1:14" s="29" customFormat="1" ht="13.5" customHeight="1">
      <c r="A782" s="25">
        <v>773</v>
      </c>
      <c r="B782" s="26"/>
      <c r="C782" s="26"/>
      <c r="D782" s="27"/>
      <c r="E782" s="27"/>
      <c r="F782" s="27"/>
      <c r="G782" s="28"/>
      <c r="H782" s="28"/>
      <c r="I782" s="28"/>
      <c r="J782" s="28"/>
      <c r="L782" s="30">
        <f t="shared" si="22"/>
        <v>0</v>
      </c>
      <c r="M782" s="30">
        <f>IF(L782=0,0,SUM($L$10:L782))</f>
        <v>0</v>
      </c>
      <c r="N782" s="31">
        <f t="shared" si="23"/>
        <v>0</v>
      </c>
    </row>
    <row r="783" spans="1:14" s="29" customFormat="1" ht="13.5" customHeight="1">
      <c r="A783" s="32">
        <v>774</v>
      </c>
      <c r="B783" s="33"/>
      <c r="C783" s="33"/>
      <c r="D783" s="34"/>
      <c r="E783" s="34"/>
      <c r="F783" s="34"/>
      <c r="G783" s="35"/>
      <c r="H783" s="35"/>
      <c r="I783" s="35"/>
      <c r="J783" s="35"/>
      <c r="L783" s="30">
        <f t="shared" si="22"/>
        <v>0</v>
      </c>
      <c r="M783" s="30">
        <f>IF(L783=0,0,SUM($L$10:L783))</f>
        <v>0</v>
      </c>
      <c r="N783" s="31">
        <f t="shared" si="23"/>
        <v>0</v>
      </c>
    </row>
    <row r="784" spans="1:14" s="29" customFormat="1" ht="13.5" customHeight="1">
      <c r="A784" s="25">
        <v>775</v>
      </c>
      <c r="B784" s="26"/>
      <c r="C784" s="26"/>
      <c r="D784" s="27"/>
      <c r="E784" s="27"/>
      <c r="F784" s="27"/>
      <c r="G784" s="28"/>
      <c r="H784" s="28"/>
      <c r="I784" s="28"/>
      <c r="J784" s="28"/>
      <c r="L784" s="30">
        <f t="shared" si="22"/>
        <v>0</v>
      </c>
      <c r="M784" s="30">
        <f>IF(L784=0,0,SUM($L$10:L784))</f>
        <v>0</v>
      </c>
      <c r="N784" s="31">
        <f t="shared" si="23"/>
        <v>0</v>
      </c>
    </row>
    <row r="785" spans="1:14" s="29" customFormat="1" ht="13.5" customHeight="1">
      <c r="A785" s="32">
        <v>776</v>
      </c>
      <c r="B785" s="33"/>
      <c r="C785" s="33"/>
      <c r="D785" s="34"/>
      <c r="E785" s="34"/>
      <c r="F785" s="34"/>
      <c r="G785" s="35"/>
      <c r="H785" s="35"/>
      <c r="I785" s="35"/>
      <c r="J785" s="35"/>
      <c r="L785" s="30">
        <f t="shared" si="22"/>
        <v>0</v>
      </c>
      <c r="M785" s="30">
        <f>IF(L785=0,0,SUM($L$10:L785))</f>
        <v>0</v>
      </c>
      <c r="N785" s="31">
        <f t="shared" si="23"/>
        <v>0</v>
      </c>
    </row>
    <row r="786" spans="1:14" s="29" customFormat="1" ht="13.5" customHeight="1">
      <c r="A786" s="25">
        <v>777</v>
      </c>
      <c r="B786" s="26"/>
      <c r="C786" s="26"/>
      <c r="D786" s="27"/>
      <c r="E786" s="27"/>
      <c r="F786" s="27"/>
      <c r="G786" s="28"/>
      <c r="H786" s="28"/>
      <c r="I786" s="28"/>
      <c r="J786" s="28"/>
      <c r="L786" s="30">
        <f t="shared" si="22"/>
        <v>0</v>
      </c>
      <c r="M786" s="30">
        <f>IF(L786=0,0,SUM($L$10:L786))</f>
        <v>0</v>
      </c>
      <c r="N786" s="31">
        <f t="shared" si="23"/>
        <v>0</v>
      </c>
    </row>
    <row r="787" spans="1:14" s="29" customFormat="1" ht="13.5" customHeight="1">
      <c r="A787" s="32">
        <v>778</v>
      </c>
      <c r="B787" s="33"/>
      <c r="C787" s="33"/>
      <c r="D787" s="34"/>
      <c r="E787" s="34"/>
      <c r="F787" s="34"/>
      <c r="G787" s="35"/>
      <c r="H787" s="35"/>
      <c r="I787" s="35"/>
      <c r="J787" s="35"/>
      <c r="L787" s="30">
        <f t="shared" si="22"/>
        <v>0</v>
      </c>
      <c r="M787" s="30">
        <f>IF(L787=0,0,SUM($L$10:L787))</f>
        <v>0</v>
      </c>
      <c r="N787" s="31">
        <f t="shared" si="23"/>
        <v>0</v>
      </c>
    </row>
    <row r="788" spans="1:14" s="29" customFormat="1" ht="13.5" customHeight="1">
      <c r="A788" s="25">
        <v>779</v>
      </c>
      <c r="B788" s="26"/>
      <c r="C788" s="26"/>
      <c r="D788" s="27"/>
      <c r="E788" s="27"/>
      <c r="F788" s="27"/>
      <c r="G788" s="28"/>
      <c r="H788" s="28"/>
      <c r="I788" s="28"/>
      <c r="J788" s="28"/>
      <c r="L788" s="30">
        <f t="shared" si="22"/>
        <v>0</v>
      </c>
      <c r="M788" s="30">
        <f>IF(L788=0,0,SUM($L$10:L788))</f>
        <v>0</v>
      </c>
      <c r="N788" s="31">
        <f t="shared" si="23"/>
        <v>0</v>
      </c>
    </row>
    <row r="789" spans="1:14" s="29" customFormat="1" ht="13.5" customHeight="1">
      <c r="A789" s="32">
        <v>780</v>
      </c>
      <c r="B789" s="33"/>
      <c r="C789" s="33"/>
      <c r="D789" s="34"/>
      <c r="E789" s="34"/>
      <c r="F789" s="34"/>
      <c r="G789" s="35"/>
      <c r="H789" s="35"/>
      <c r="I789" s="35"/>
      <c r="J789" s="35"/>
      <c r="L789" s="30">
        <f t="shared" si="22"/>
        <v>0</v>
      </c>
      <c r="M789" s="30">
        <f>IF(L789=0,0,SUM($L$10:L789))</f>
        <v>0</v>
      </c>
      <c r="N789" s="31">
        <f t="shared" si="23"/>
        <v>0</v>
      </c>
    </row>
    <row r="790" spans="1:14" s="29" customFormat="1" ht="13.5" customHeight="1">
      <c r="A790" s="25">
        <v>781</v>
      </c>
      <c r="B790" s="26"/>
      <c r="C790" s="26"/>
      <c r="D790" s="27"/>
      <c r="E790" s="27"/>
      <c r="F790" s="27"/>
      <c r="G790" s="28"/>
      <c r="H790" s="28"/>
      <c r="I790" s="28"/>
      <c r="J790" s="28"/>
      <c r="L790" s="30">
        <f t="shared" si="22"/>
        <v>0</v>
      </c>
      <c r="M790" s="30">
        <f>IF(L790=0,0,SUM($L$10:L790))</f>
        <v>0</v>
      </c>
      <c r="N790" s="31">
        <f t="shared" si="23"/>
        <v>0</v>
      </c>
    </row>
    <row r="791" spans="1:14" s="29" customFormat="1" ht="13.5" customHeight="1">
      <c r="A791" s="32">
        <v>782</v>
      </c>
      <c r="B791" s="33"/>
      <c r="C791" s="33"/>
      <c r="D791" s="34"/>
      <c r="E791" s="34"/>
      <c r="F791" s="34"/>
      <c r="G791" s="35"/>
      <c r="H791" s="35"/>
      <c r="I791" s="35"/>
      <c r="J791" s="35"/>
      <c r="L791" s="30">
        <f t="shared" si="22"/>
        <v>0</v>
      </c>
      <c r="M791" s="30">
        <f>IF(L791=0,0,SUM($L$10:L791))</f>
        <v>0</v>
      </c>
      <c r="N791" s="31">
        <f t="shared" si="23"/>
        <v>0</v>
      </c>
    </row>
    <row r="792" spans="1:14" s="29" customFormat="1" ht="13.5" customHeight="1">
      <c r="A792" s="25">
        <v>783</v>
      </c>
      <c r="B792" s="26"/>
      <c r="C792" s="26"/>
      <c r="D792" s="27"/>
      <c r="E792" s="27"/>
      <c r="F792" s="27"/>
      <c r="G792" s="28"/>
      <c r="H792" s="28"/>
      <c r="I792" s="28"/>
      <c r="J792" s="28"/>
      <c r="L792" s="30">
        <f t="shared" si="22"/>
        <v>0</v>
      </c>
      <c r="M792" s="30">
        <f>IF(L792=0,0,SUM($L$10:L792))</f>
        <v>0</v>
      </c>
      <c r="N792" s="31">
        <f t="shared" si="23"/>
        <v>0</v>
      </c>
    </row>
    <row r="793" spans="1:14" s="29" customFormat="1" ht="13.5" customHeight="1">
      <c r="A793" s="32">
        <v>784</v>
      </c>
      <c r="B793" s="33"/>
      <c r="C793" s="33"/>
      <c r="D793" s="34"/>
      <c r="E793" s="34"/>
      <c r="F793" s="34"/>
      <c r="G793" s="35"/>
      <c r="H793" s="35"/>
      <c r="I793" s="35"/>
      <c r="J793" s="35"/>
      <c r="L793" s="30">
        <f t="shared" si="22"/>
        <v>0</v>
      </c>
      <c r="M793" s="30">
        <f>IF(L793=0,0,SUM($L$10:L793))</f>
        <v>0</v>
      </c>
      <c r="N793" s="31">
        <f t="shared" si="23"/>
        <v>0</v>
      </c>
    </row>
    <row r="794" spans="1:14" s="29" customFormat="1" ht="13.5" customHeight="1">
      <c r="A794" s="25">
        <v>785</v>
      </c>
      <c r="B794" s="26"/>
      <c r="C794" s="26"/>
      <c r="D794" s="27"/>
      <c r="E794" s="27"/>
      <c r="F794" s="27"/>
      <c r="G794" s="28"/>
      <c r="H794" s="28"/>
      <c r="I794" s="28"/>
      <c r="J794" s="28"/>
      <c r="L794" s="30">
        <f t="shared" si="22"/>
        <v>0</v>
      </c>
      <c r="M794" s="30">
        <f>IF(L794=0,0,SUM($L$10:L794))</f>
        <v>0</v>
      </c>
      <c r="N794" s="31">
        <f t="shared" si="23"/>
        <v>0</v>
      </c>
    </row>
    <row r="795" spans="1:14" s="29" customFormat="1" ht="13.5" customHeight="1">
      <c r="A795" s="32">
        <v>786</v>
      </c>
      <c r="B795" s="33"/>
      <c r="C795" s="33"/>
      <c r="D795" s="34"/>
      <c r="E795" s="34"/>
      <c r="F795" s="34"/>
      <c r="G795" s="35"/>
      <c r="H795" s="35"/>
      <c r="I795" s="35"/>
      <c r="J795" s="35"/>
      <c r="L795" s="30">
        <f t="shared" si="22"/>
        <v>0</v>
      </c>
      <c r="M795" s="30">
        <f>IF(L795=0,0,SUM($L$10:L795))</f>
        <v>0</v>
      </c>
      <c r="N795" s="31">
        <f t="shared" si="23"/>
        <v>0</v>
      </c>
    </row>
    <row r="796" spans="1:14" s="29" customFormat="1" ht="13.5" customHeight="1">
      <c r="A796" s="25">
        <v>787</v>
      </c>
      <c r="B796" s="26"/>
      <c r="C796" s="26"/>
      <c r="D796" s="27"/>
      <c r="E796" s="27"/>
      <c r="F796" s="27"/>
      <c r="G796" s="28"/>
      <c r="H796" s="28"/>
      <c r="I796" s="28"/>
      <c r="J796" s="28"/>
      <c r="L796" s="30">
        <f t="shared" si="22"/>
        <v>0</v>
      </c>
      <c r="M796" s="30">
        <f>IF(L796=0,0,SUM($L$10:L796))</f>
        <v>0</v>
      </c>
      <c r="N796" s="31">
        <f t="shared" si="23"/>
        <v>0</v>
      </c>
    </row>
    <row r="797" spans="1:14" s="29" customFormat="1" ht="13.5" customHeight="1">
      <c r="A797" s="32">
        <v>788</v>
      </c>
      <c r="B797" s="33"/>
      <c r="C797" s="33"/>
      <c r="D797" s="34"/>
      <c r="E797" s="34"/>
      <c r="F797" s="34"/>
      <c r="G797" s="35"/>
      <c r="H797" s="35"/>
      <c r="I797" s="35"/>
      <c r="J797" s="35"/>
      <c r="L797" s="30">
        <f t="shared" si="22"/>
        <v>0</v>
      </c>
      <c r="M797" s="30">
        <f>IF(L797=0,0,SUM($L$10:L797))</f>
        <v>0</v>
      </c>
      <c r="N797" s="31">
        <f t="shared" si="23"/>
        <v>0</v>
      </c>
    </row>
    <row r="798" spans="1:14" s="29" customFormat="1" ht="13.5" customHeight="1">
      <c r="A798" s="25">
        <v>789</v>
      </c>
      <c r="B798" s="26"/>
      <c r="C798" s="26"/>
      <c r="D798" s="27"/>
      <c r="E798" s="27"/>
      <c r="F798" s="27"/>
      <c r="G798" s="28"/>
      <c r="H798" s="28"/>
      <c r="I798" s="28"/>
      <c r="J798" s="28"/>
      <c r="L798" s="30">
        <f t="shared" si="22"/>
        <v>0</v>
      </c>
      <c r="M798" s="30">
        <f>IF(L798=0,0,SUM($L$10:L798))</f>
        <v>0</v>
      </c>
      <c r="N798" s="31">
        <f t="shared" si="23"/>
        <v>0</v>
      </c>
    </row>
    <row r="799" spans="1:14" s="29" customFormat="1" ht="13.5" customHeight="1">
      <c r="A799" s="32">
        <v>790</v>
      </c>
      <c r="B799" s="33"/>
      <c r="C799" s="33"/>
      <c r="D799" s="34"/>
      <c r="E799" s="34"/>
      <c r="F799" s="34"/>
      <c r="G799" s="35"/>
      <c r="H799" s="35"/>
      <c r="I799" s="35"/>
      <c r="J799" s="35"/>
      <c r="L799" s="30">
        <f t="shared" si="22"/>
        <v>0</v>
      </c>
      <c r="M799" s="30">
        <f>IF(L799=0,0,SUM($L$10:L799))</f>
        <v>0</v>
      </c>
      <c r="N799" s="31">
        <f t="shared" si="23"/>
        <v>0</v>
      </c>
    </row>
    <row r="800" spans="1:14" s="29" customFormat="1" ht="13.5" customHeight="1">
      <c r="A800" s="25">
        <v>791</v>
      </c>
      <c r="B800" s="26"/>
      <c r="C800" s="26"/>
      <c r="D800" s="27"/>
      <c r="E800" s="27"/>
      <c r="F800" s="27"/>
      <c r="G800" s="28"/>
      <c r="H800" s="28"/>
      <c r="I800" s="28"/>
      <c r="J800" s="28"/>
      <c r="L800" s="30">
        <f t="shared" si="22"/>
        <v>0</v>
      </c>
      <c r="M800" s="30">
        <f>IF(L800=0,0,SUM($L$10:L800))</f>
        <v>0</v>
      </c>
      <c r="N800" s="31">
        <f t="shared" si="23"/>
        <v>0</v>
      </c>
    </row>
    <row r="801" spans="1:14" s="29" customFormat="1" ht="13.5" customHeight="1">
      <c r="A801" s="32">
        <v>792</v>
      </c>
      <c r="B801" s="33"/>
      <c r="C801" s="33"/>
      <c r="D801" s="34"/>
      <c r="E801" s="34"/>
      <c r="F801" s="34"/>
      <c r="G801" s="35"/>
      <c r="H801" s="35"/>
      <c r="I801" s="35"/>
      <c r="J801" s="35"/>
      <c r="L801" s="30">
        <f t="shared" si="22"/>
        <v>0</v>
      </c>
      <c r="M801" s="30">
        <f>IF(L801=0,0,SUM($L$10:L801))</f>
        <v>0</v>
      </c>
      <c r="N801" s="31">
        <f t="shared" si="23"/>
        <v>0</v>
      </c>
    </row>
    <row r="802" spans="1:14" s="29" customFormat="1" ht="13.5" customHeight="1">
      <c r="A802" s="25">
        <v>793</v>
      </c>
      <c r="B802" s="26"/>
      <c r="C802" s="26"/>
      <c r="D802" s="27"/>
      <c r="E802" s="27"/>
      <c r="F802" s="27"/>
      <c r="G802" s="28"/>
      <c r="H802" s="28"/>
      <c r="I802" s="28"/>
      <c r="J802" s="28"/>
      <c r="L802" s="30">
        <f t="shared" si="22"/>
        <v>0</v>
      </c>
      <c r="M802" s="30">
        <f>IF(L802=0,0,SUM($L$10:L802))</f>
        <v>0</v>
      </c>
      <c r="N802" s="31">
        <f t="shared" si="23"/>
        <v>0</v>
      </c>
    </row>
    <row r="803" spans="1:14" s="29" customFormat="1" ht="13.5" customHeight="1">
      <c r="A803" s="32">
        <v>794</v>
      </c>
      <c r="B803" s="33"/>
      <c r="C803" s="33"/>
      <c r="D803" s="34"/>
      <c r="E803" s="34"/>
      <c r="F803" s="34"/>
      <c r="G803" s="35"/>
      <c r="H803" s="35"/>
      <c r="I803" s="35"/>
      <c r="J803" s="35"/>
      <c r="L803" s="30">
        <f t="shared" si="22"/>
        <v>0</v>
      </c>
      <c r="M803" s="30">
        <f>IF(L803=0,0,SUM($L$10:L803))</f>
        <v>0</v>
      </c>
      <c r="N803" s="31">
        <f t="shared" si="23"/>
        <v>0</v>
      </c>
    </row>
    <row r="804" spans="1:14" s="29" customFormat="1" ht="13.5" customHeight="1">
      <c r="A804" s="25">
        <v>795</v>
      </c>
      <c r="B804" s="26"/>
      <c r="C804" s="26"/>
      <c r="D804" s="27"/>
      <c r="E804" s="27"/>
      <c r="F804" s="27"/>
      <c r="G804" s="28"/>
      <c r="H804" s="28"/>
      <c r="I804" s="28"/>
      <c r="J804" s="28"/>
      <c r="L804" s="30">
        <f t="shared" si="22"/>
        <v>0</v>
      </c>
      <c r="M804" s="30">
        <f>IF(L804=0,0,SUM($L$10:L804))</f>
        <v>0</v>
      </c>
      <c r="N804" s="31">
        <f t="shared" si="23"/>
        <v>0</v>
      </c>
    </row>
    <row r="805" spans="1:14" s="29" customFormat="1" ht="13.5" customHeight="1">
      <c r="A805" s="32">
        <v>796</v>
      </c>
      <c r="B805" s="33"/>
      <c r="C805" s="33"/>
      <c r="D805" s="34"/>
      <c r="E805" s="34"/>
      <c r="F805" s="34"/>
      <c r="G805" s="35"/>
      <c r="H805" s="35"/>
      <c r="I805" s="35"/>
      <c r="J805" s="35"/>
      <c r="L805" s="30">
        <f t="shared" si="22"/>
        <v>0</v>
      </c>
      <c r="M805" s="30">
        <f>IF(L805=0,0,SUM($L$10:L805))</f>
        <v>0</v>
      </c>
      <c r="N805" s="31">
        <f t="shared" si="23"/>
        <v>0</v>
      </c>
    </row>
    <row r="806" spans="1:14" s="29" customFormat="1" ht="13.5" customHeight="1">
      <c r="A806" s="25">
        <v>797</v>
      </c>
      <c r="B806" s="26"/>
      <c r="C806" s="26"/>
      <c r="D806" s="27"/>
      <c r="E806" s="27"/>
      <c r="F806" s="27"/>
      <c r="G806" s="28"/>
      <c r="H806" s="28"/>
      <c r="I806" s="28"/>
      <c r="J806" s="28"/>
      <c r="L806" s="30">
        <f t="shared" si="22"/>
        <v>0</v>
      </c>
      <c r="M806" s="30">
        <f>IF(L806=0,0,SUM($L$10:L806))</f>
        <v>0</v>
      </c>
      <c r="N806" s="31">
        <f t="shared" si="23"/>
        <v>0</v>
      </c>
    </row>
    <row r="807" spans="1:14" s="29" customFormat="1" ht="13.5" customHeight="1">
      <c r="A807" s="32">
        <v>798</v>
      </c>
      <c r="B807" s="33"/>
      <c r="C807" s="33"/>
      <c r="D807" s="34"/>
      <c r="E807" s="34"/>
      <c r="F807" s="34"/>
      <c r="G807" s="35"/>
      <c r="H807" s="35"/>
      <c r="I807" s="35"/>
      <c r="J807" s="35"/>
      <c r="L807" s="30">
        <f t="shared" si="22"/>
        <v>0</v>
      </c>
      <c r="M807" s="30">
        <f>IF(L807=0,0,SUM($L$10:L807))</f>
        <v>0</v>
      </c>
      <c r="N807" s="31">
        <f t="shared" si="23"/>
        <v>0</v>
      </c>
    </row>
    <row r="808" spans="1:14" s="29" customFormat="1" ht="13.5" customHeight="1">
      <c r="A808" s="25">
        <v>799</v>
      </c>
      <c r="B808" s="26"/>
      <c r="C808" s="26"/>
      <c r="D808" s="27"/>
      <c r="E808" s="27"/>
      <c r="F808" s="27"/>
      <c r="G808" s="28"/>
      <c r="H808" s="28"/>
      <c r="I808" s="28"/>
      <c r="J808" s="28"/>
      <c r="L808" s="30">
        <f t="shared" si="22"/>
        <v>0</v>
      </c>
      <c r="M808" s="30">
        <f>IF(L808=0,0,SUM($L$10:L808))</f>
        <v>0</v>
      </c>
      <c r="N808" s="31">
        <f t="shared" si="23"/>
        <v>0</v>
      </c>
    </row>
    <row r="809" spans="1:14" s="29" customFormat="1" ht="13.5" customHeight="1">
      <c r="A809" s="32">
        <v>800</v>
      </c>
      <c r="B809" s="33"/>
      <c r="C809" s="33"/>
      <c r="D809" s="34"/>
      <c r="E809" s="34"/>
      <c r="F809" s="34"/>
      <c r="G809" s="35"/>
      <c r="H809" s="35"/>
      <c r="I809" s="35"/>
      <c r="J809" s="35"/>
      <c r="L809" s="30">
        <f t="shared" ref="L809:L872" si="24">COUNTIF(H809,"Otro tema")</f>
        <v>0</v>
      </c>
      <c r="M809" s="30">
        <f>IF(L809=0,0,SUM($L$10:L809))</f>
        <v>0</v>
      </c>
      <c r="N809" s="31">
        <f t="shared" ref="N809:N872" si="25">I809</f>
        <v>0</v>
      </c>
    </row>
    <row r="810" spans="1:14" s="29" customFormat="1" ht="13.5" customHeight="1">
      <c r="A810" s="25">
        <v>801</v>
      </c>
      <c r="B810" s="26"/>
      <c r="C810" s="26"/>
      <c r="D810" s="27"/>
      <c r="E810" s="27"/>
      <c r="F810" s="27"/>
      <c r="G810" s="28"/>
      <c r="H810" s="28"/>
      <c r="I810" s="28"/>
      <c r="J810" s="28"/>
      <c r="L810" s="30">
        <f t="shared" si="24"/>
        <v>0</v>
      </c>
      <c r="M810" s="30">
        <f>IF(L810=0,0,SUM($L$10:L810))</f>
        <v>0</v>
      </c>
      <c r="N810" s="31">
        <f t="shared" si="25"/>
        <v>0</v>
      </c>
    </row>
    <row r="811" spans="1:14" s="29" customFormat="1" ht="13.5" customHeight="1">
      <c r="A811" s="32">
        <v>802</v>
      </c>
      <c r="B811" s="33"/>
      <c r="C811" s="33"/>
      <c r="D811" s="34"/>
      <c r="E811" s="34"/>
      <c r="F811" s="34"/>
      <c r="G811" s="35"/>
      <c r="H811" s="35"/>
      <c r="I811" s="35"/>
      <c r="J811" s="35"/>
      <c r="L811" s="30">
        <f t="shared" si="24"/>
        <v>0</v>
      </c>
      <c r="M811" s="30">
        <f>IF(L811=0,0,SUM($L$10:L811))</f>
        <v>0</v>
      </c>
      <c r="N811" s="31">
        <f t="shared" si="25"/>
        <v>0</v>
      </c>
    </row>
    <row r="812" spans="1:14" s="29" customFormat="1" ht="13.5" customHeight="1">
      <c r="A812" s="25">
        <v>803</v>
      </c>
      <c r="B812" s="26"/>
      <c r="C812" s="26"/>
      <c r="D812" s="27"/>
      <c r="E812" s="27"/>
      <c r="F812" s="27"/>
      <c r="G812" s="28"/>
      <c r="H812" s="28"/>
      <c r="I812" s="28"/>
      <c r="J812" s="28"/>
      <c r="L812" s="30">
        <f t="shared" si="24"/>
        <v>0</v>
      </c>
      <c r="M812" s="30">
        <f>IF(L812=0,0,SUM($L$10:L812))</f>
        <v>0</v>
      </c>
      <c r="N812" s="31">
        <f t="shared" si="25"/>
        <v>0</v>
      </c>
    </row>
    <row r="813" spans="1:14" s="29" customFormat="1" ht="13.5" customHeight="1">
      <c r="A813" s="32">
        <v>804</v>
      </c>
      <c r="B813" s="33"/>
      <c r="C813" s="33"/>
      <c r="D813" s="34"/>
      <c r="E813" s="34"/>
      <c r="F813" s="34"/>
      <c r="G813" s="35"/>
      <c r="H813" s="35"/>
      <c r="I813" s="35"/>
      <c r="J813" s="35"/>
      <c r="L813" s="30">
        <f t="shared" si="24"/>
        <v>0</v>
      </c>
      <c r="M813" s="30">
        <f>IF(L813=0,0,SUM($L$10:L813))</f>
        <v>0</v>
      </c>
      <c r="N813" s="31">
        <f t="shared" si="25"/>
        <v>0</v>
      </c>
    </row>
    <row r="814" spans="1:14" s="29" customFormat="1" ht="13.5" customHeight="1">
      <c r="A814" s="25">
        <v>805</v>
      </c>
      <c r="B814" s="26"/>
      <c r="C814" s="26"/>
      <c r="D814" s="27"/>
      <c r="E814" s="27"/>
      <c r="F814" s="27"/>
      <c r="G814" s="28"/>
      <c r="H814" s="28"/>
      <c r="I814" s="28"/>
      <c r="J814" s="28"/>
      <c r="L814" s="30">
        <f t="shared" si="24"/>
        <v>0</v>
      </c>
      <c r="M814" s="30">
        <f>IF(L814=0,0,SUM($L$10:L814))</f>
        <v>0</v>
      </c>
      <c r="N814" s="31">
        <f t="shared" si="25"/>
        <v>0</v>
      </c>
    </row>
    <row r="815" spans="1:14" s="29" customFormat="1" ht="13.5" customHeight="1">
      <c r="A815" s="32">
        <v>806</v>
      </c>
      <c r="B815" s="33"/>
      <c r="C815" s="33"/>
      <c r="D815" s="34"/>
      <c r="E815" s="34"/>
      <c r="F815" s="34"/>
      <c r="G815" s="35"/>
      <c r="H815" s="35"/>
      <c r="I815" s="35"/>
      <c r="J815" s="35"/>
      <c r="L815" s="30">
        <f t="shared" si="24"/>
        <v>0</v>
      </c>
      <c r="M815" s="30">
        <f>IF(L815=0,0,SUM($L$10:L815))</f>
        <v>0</v>
      </c>
      <c r="N815" s="31">
        <f t="shared" si="25"/>
        <v>0</v>
      </c>
    </row>
    <row r="816" spans="1:14" s="29" customFormat="1" ht="13.5" customHeight="1">
      <c r="A816" s="25">
        <v>807</v>
      </c>
      <c r="B816" s="26"/>
      <c r="C816" s="26"/>
      <c r="D816" s="27"/>
      <c r="E816" s="27"/>
      <c r="F816" s="27"/>
      <c r="G816" s="28"/>
      <c r="H816" s="28"/>
      <c r="I816" s="28"/>
      <c r="J816" s="28"/>
      <c r="L816" s="30">
        <f t="shared" si="24"/>
        <v>0</v>
      </c>
      <c r="M816" s="30">
        <f>IF(L816=0,0,SUM($L$10:L816))</f>
        <v>0</v>
      </c>
      <c r="N816" s="31">
        <f t="shared" si="25"/>
        <v>0</v>
      </c>
    </row>
    <row r="817" spans="1:14" s="29" customFormat="1" ht="13.5" customHeight="1">
      <c r="A817" s="32">
        <v>808</v>
      </c>
      <c r="B817" s="33"/>
      <c r="C817" s="33"/>
      <c r="D817" s="34"/>
      <c r="E817" s="34"/>
      <c r="F817" s="34"/>
      <c r="G817" s="35"/>
      <c r="H817" s="35"/>
      <c r="I817" s="35"/>
      <c r="J817" s="35"/>
      <c r="L817" s="30">
        <f t="shared" si="24"/>
        <v>0</v>
      </c>
      <c r="M817" s="30">
        <f>IF(L817=0,0,SUM($L$10:L817))</f>
        <v>0</v>
      </c>
      <c r="N817" s="31">
        <f t="shared" si="25"/>
        <v>0</v>
      </c>
    </row>
    <row r="818" spans="1:14" s="29" customFormat="1" ht="13.5" customHeight="1">
      <c r="A818" s="25">
        <v>809</v>
      </c>
      <c r="B818" s="26"/>
      <c r="C818" s="26"/>
      <c r="D818" s="27"/>
      <c r="E818" s="27"/>
      <c r="F818" s="27"/>
      <c r="G818" s="28"/>
      <c r="H818" s="28"/>
      <c r="I818" s="28"/>
      <c r="J818" s="28"/>
      <c r="L818" s="30">
        <f t="shared" si="24"/>
        <v>0</v>
      </c>
      <c r="M818" s="30">
        <f>IF(L818=0,0,SUM($L$10:L818))</f>
        <v>0</v>
      </c>
      <c r="N818" s="31">
        <f t="shared" si="25"/>
        <v>0</v>
      </c>
    </row>
    <row r="819" spans="1:14" s="29" customFormat="1" ht="13.5" customHeight="1">
      <c r="A819" s="32">
        <v>810</v>
      </c>
      <c r="B819" s="33"/>
      <c r="C819" s="33"/>
      <c r="D819" s="34"/>
      <c r="E819" s="34"/>
      <c r="F819" s="34"/>
      <c r="G819" s="35"/>
      <c r="H819" s="35"/>
      <c r="I819" s="35"/>
      <c r="J819" s="35"/>
      <c r="L819" s="30">
        <f t="shared" si="24"/>
        <v>0</v>
      </c>
      <c r="M819" s="30">
        <f>IF(L819=0,0,SUM($L$10:L819))</f>
        <v>0</v>
      </c>
      <c r="N819" s="31">
        <f t="shared" si="25"/>
        <v>0</v>
      </c>
    </row>
    <row r="820" spans="1:14" s="29" customFormat="1" ht="13.5" customHeight="1">
      <c r="A820" s="25">
        <v>811</v>
      </c>
      <c r="B820" s="26"/>
      <c r="C820" s="26"/>
      <c r="D820" s="27"/>
      <c r="E820" s="27"/>
      <c r="F820" s="27"/>
      <c r="G820" s="28"/>
      <c r="H820" s="28"/>
      <c r="I820" s="28"/>
      <c r="J820" s="28"/>
      <c r="L820" s="30">
        <f t="shared" si="24"/>
        <v>0</v>
      </c>
      <c r="M820" s="30">
        <f>IF(L820=0,0,SUM($L$10:L820))</f>
        <v>0</v>
      </c>
      <c r="N820" s="31">
        <f t="shared" si="25"/>
        <v>0</v>
      </c>
    </row>
    <row r="821" spans="1:14" s="29" customFormat="1" ht="13.5" customHeight="1">
      <c r="A821" s="32">
        <v>812</v>
      </c>
      <c r="B821" s="33"/>
      <c r="C821" s="33"/>
      <c r="D821" s="34"/>
      <c r="E821" s="34"/>
      <c r="F821" s="34"/>
      <c r="G821" s="35"/>
      <c r="H821" s="35"/>
      <c r="I821" s="35"/>
      <c r="J821" s="35"/>
      <c r="L821" s="30">
        <f t="shared" si="24"/>
        <v>0</v>
      </c>
      <c r="M821" s="30">
        <f>IF(L821=0,0,SUM($L$10:L821))</f>
        <v>0</v>
      </c>
      <c r="N821" s="31">
        <f t="shared" si="25"/>
        <v>0</v>
      </c>
    </row>
    <row r="822" spans="1:14" s="29" customFormat="1" ht="13.5" customHeight="1">
      <c r="A822" s="25">
        <v>813</v>
      </c>
      <c r="B822" s="26"/>
      <c r="C822" s="26"/>
      <c r="D822" s="27"/>
      <c r="E822" s="27"/>
      <c r="F822" s="27"/>
      <c r="G822" s="28"/>
      <c r="H822" s="28"/>
      <c r="I822" s="28"/>
      <c r="J822" s="28"/>
      <c r="L822" s="30">
        <f t="shared" si="24"/>
        <v>0</v>
      </c>
      <c r="M822" s="30">
        <f>IF(L822=0,0,SUM($L$10:L822))</f>
        <v>0</v>
      </c>
      <c r="N822" s="31">
        <f t="shared" si="25"/>
        <v>0</v>
      </c>
    </row>
    <row r="823" spans="1:14" s="29" customFormat="1" ht="13.5" customHeight="1">
      <c r="A823" s="32">
        <v>814</v>
      </c>
      <c r="B823" s="33"/>
      <c r="C823" s="33"/>
      <c r="D823" s="34"/>
      <c r="E823" s="34"/>
      <c r="F823" s="34"/>
      <c r="G823" s="35"/>
      <c r="H823" s="35"/>
      <c r="I823" s="35"/>
      <c r="J823" s="35"/>
      <c r="L823" s="30">
        <f t="shared" si="24"/>
        <v>0</v>
      </c>
      <c r="M823" s="30">
        <f>IF(L823=0,0,SUM($L$10:L823))</f>
        <v>0</v>
      </c>
      <c r="N823" s="31">
        <f t="shared" si="25"/>
        <v>0</v>
      </c>
    </row>
    <row r="824" spans="1:14" s="29" customFormat="1" ht="13.5" customHeight="1">
      <c r="A824" s="25">
        <v>815</v>
      </c>
      <c r="B824" s="26"/>
      <c r="C824" s="26"/>
      <c r="D824" s="27"/>
      <c r="E824" s="27"/>
      <c r="F824" s="27"/>
      <c r="G824" s="28"/>
      <c r="H824" s="28"/>
      <c r="I824" s="28"/>
      <c r="J824" s="28"/>
      <c r="L824" s="30">
        <f t="shared" si="24"/>
        <v>0</v>
      </c>
      <c r="M824" s="30">
        <f>IF(L824=0,0,SUM($L$10:L824))</f>
        <v>0</v>
      </c>
      <c r="N824" s="31">
        <f t="shared" si="25"/>
        <v>0</v>
      </c>
    </row>
    <row r="825" spans="1:14" s="29" customFormat="1" ht="13.5" customHeight="1">
      <c r="A825" s="32">
        <v>816</v>
      </c>
      <c r="B825" s="33"/>
      <c r="C825" s="33"/>
      <c r="D825" s="34"/>
      <c r="E825" s="34"/>
      <c r="F825" s="34"/>
      <c r="G825" s="35"/>
      <c r="H825" s="35"/>
      <c r="I825" s="35"/>
      <c r="J825" s="35"/>
      <c r="L825" s="30">
        <f t="shared" si="24"/>
        <v>0</v>
      </c>
      <c r="M825" s="30">
        <f>IF(L825=0,0,SUM($L$10:L825))</f>
        <v>0</v>
      </c>
      <c r="N825" s="31">
        <f t="shared" si="25"/>
        <v>0</v>
      </c>
    </row>
    <row r="826" spans="1:14" s="29" customFormat="1" ht="13.5" customHeight="1">
      <c r="A826" s="25">
        <v>817</v>
      </c>
      <c r="B826" s="26"/>
      <c r="C826" s="26"/>
      <c r="D826" s="27"/>
      <c r="E826" s="27"/>
      <c r="F826" s="27"/>
      <c r="G826" s="28"/>
      <c r="H826" s="28"/>
      <c r="I826" s="28"/>
      <c r="J826" s="28"/>
      <c r="L826" s="30">
        <f t="shared" si="24"/>
        <v>0</v>
      </c>
      <c r="M826" s="30">
        <f>IF(L826=0,0,SUM($L$10:L826))</f>
        <v>0</v>
      </c>
      <c r="N826" s="31">
        <f t="shared" si="25"/>
        <v>0</v>
      </c>
    </row>
    <row r="827" spans="1:14" s="29" customFormat="1" ht="13.5" customHeight="1">
      <c r="A827" s="32">
        <v>818</v>
      </c>
      <c r="B827" s="33"/>
      <c r="C827" s="33"/>
      <c r="D827" s="34"/>
      <c r="E827" s="34"/>
      <c r="F827" s="34"/>
      <c r="G827" s="35"/>
      <c r="H827" s="35"/>
      <c r="I827" s="35"/>
      <c r="J827" s="35"/>
      <c r="L827" s="30">
        <f t="shared" si="24"/>
        <v>0</v>
      </c>
      <c r="M827" s="30">
        <f>IF(L827=0,0,SUM($L$10:L827))</f>
        <v>0</v>
      </c>
      <c r="N827" s="31">
        <f t="shared" si="25"/>
        <v>0</v>
      </c>
    </row>
    <row r="828" spans="1:14" s="29" customFormat="1" ht="13.5" customHeight="1">
      <c r="A828" s="25">
        <v>819</v>
      </c>
      <c r="B828" s="26"/>
      <c r="C828" s="26"/>
      <c r="D828" s="27"/>
      <c r="E828" s="27"/>
      <c r="F828" s="27"/>
      <c r="G828" s="28"/>
      <c r="H828" s="28"/>
      <c r="I828" s="28"/>
      <c r="J828" s="28"/>
      <c r="L828" s="30">
        <f t="shared" si="24"/>
        <v>0</v>
      </c>
      <c r="M828" s="30">
        <f>IF(L828=0,0,SUM($L$10:L828))</f>
        <v>0</v>
      </c>
      <c r="N828" s="31">
        <f t="shared" si="25"/>
        <v>0</v>
      </c>
    </row>
    <row r="829" spans="1:14" s="29" customFormat="1" ht="13.5" customHeight="1">
      <c r="A829" s="32">
        <v>820</v>
      </c>
      <c r="B829" s="33"/>
      <c r="C829" s="33"/>
      <c r="D829" s="34"/>
      <c r="E829" s="34"/>
      <c r="F829" s="34"/>
      <c r="G829" s="35"/>
      <c r="H829" s="35"/>
      <c r="I829" s="35"/>
      <c r="J829" s="35"/>
      <c r="L829" s="30">
        <f t="shared" si="24"/>
        <v>0</v>
      </c>
      <c r="M829" s="30">
        <f>IF(L829=0,0,SUM($L$10:L829))</f>
        <v>0</v>
      </c>
      <c r="N829" s="31">
        <f t="shared" si="25"/>
        <v>0</v>
      </c>
    </row>
    <row r="830" spans="1:14" s="29" customFormat="1" ht="13.5" customHeight="1">
      <c r="A830" s="25">
        <v>821</v>
      </c>
      <c r="B830" s="26"/>
      <c r="C830" s="26"/>
      <c r="D830" s="27"/>
      <c r="E830" s="27"/>
      <c r="F830" s="27"/>
      <c r="G830" s="28"/>
      <c r="H830" s="28"/>
      <c r="I830" s="28"/>
      <c r="J830" s="28"/>
      <c r="L830" s="30">
        <f t="shared" si="24"/>
        <v>0</v>
      </c>
      <c r="M830" s="30">
        <f>IF(L830=0,0,SUM($L$10:L830))</f>
        <v>0</v>
      </c>
      <c r="N830" s="31">
        <f t="shared" si="25"/>
        <v>0</v>
      </c>
    </row>
    <row r="831" spans="1:14" s="29" customFormat="1" ht="13.5" customHeight="1">
      <c r="A831" s="32">
        <v>822</v>
      </c>
      <c r="B831" s="33"/>
      <c r="C831" s="33"/>
      <c r="D831" s="34"/>
      <c r="E831" s="34"/>
      <c r="F831" s="34"/>
      <c r="G831" s="35"/>
      <c r="H831" s="35"/>
      <c r="I831" s="35"/>
      <c r="J831" s="35"/>
      <c r="L831" s="30">
        <f t="shared" si="24"/>
        <v>0</v>
      </c>
      <c r="M831" s="30">
        <f>IF(L831=0,0,SUM($L$10:L831))</f>
        <v>0</v>
      </c>
      <c r="N831" s="31">
        <f t="shared" si="25"/>
        <v>0</v>
      </c>
    </row>
    <row r="832" spans="1:14" s="29" customFormat="1" ht="13.5" customHeight="1">
      <c r="A832" s="25">
        <v>823</v>
      </c>
      <c r="B832" s="26"/>
      <c r="C832" s="26"/>
      <c r="D832" s="27"/>
      <c r="E832" s="27"/>
      <c r="F832" s="27"/>
      <c r="G832" s="28"/>
      <c r="H832" s="28"/>
      <c r="I832" s="28"/>
      <c r="J832" s="28"/>
      <c r="L832" s="30">
        <f t="shared" si="24"/>
        <v>0</v>
      </c>
      <c r="M832" s="30">
        <f>IF(L832=0,0,SUM($L$10:L832))</f>
        <v>0</v>
      </c>
      <c r="N832" s="31">
        <f t="shared" si="25"/>
        <v>0</v>
      </c>
    </row>
    <row r="833" spans="1:14" s="29" customFormat="1" ht="13.5" customHeight="1">
      <c r="A833" s="32">
        <v>824</v>
      </c>
      <c r="B833" s="33"/>
      <c r="C833" s="33"/>
      <c r="D833" s="34"/>
      <c r="E833" s="34"/>
      <c r="F833" s="34"/>
      <c r="G833" s="35"/>
      <c r="H833" s="35"/>
      <c r="I833" s="35"/>
      <c r="J833" s="35"/>
      <c r="L833" s="30">
        <f t="shared" si="24"/>
        <v>0</v>
      </c>
      <c r="M833" s="30">
        <f>IF(L833=0,0,SUM($L$10:L833))</f>
        <v>0</v>
      </c>
      <c r="N833" s="31">
        <f t="shared" si="25"/>
        <v>0</v>
      </c>
    </row>
    <row r="834" spans="1:14" s="29" customFormat="1" ht="13.5" customHeight="1">
      <c r="A834" s="25">
        <v>825</v>
      </c>
      <c r="B834" s="26"/>
      <c r="C834" s="26"/>
      <c r="D834" s="27"/>
      <c r="E834" s="27"/>
      <c r="F834" s="27"/>
      <c r="G834" s="28"/>
      <c r="H834" s="28"/>
      <c r="I834" s="28"/>
      <c r="J834" s="28"/>
      <c r="L834" s="30">
        <f t="shared" si="24"/>
        <v>0</v>
      </c>
      <c r="M834" s="30">
        <f>IF(L834=0,0,SUM($L$10:L834))</f>
        <v>0</v>
      </c>
      <c r="N834" s="31">
        <f t="shared" si="25"/>
        <v>0</v>
      </c>
    </row>
    <row r="835" spans="1:14" s="29" customFormat="1" ht="13.5" customHeight="1">
      <c r="A835" s="32">
        <v>826</v>
      </c>
      <c r="B835" s="33"/>
      <c r="C835" s="33"/>
      <c r="D835" s="34"/>
      <c r="E835" s="34"/>
      <c r="F835" s="34"/>
      <c r="G835" s="35"/>
      <c r="H835" s="35"/>
      <c r="I835" s="35"/>
      <c r="J835" s="35"/>
      <c r="L835" s="30">
        <f t="shared" si="24"/>
        <v>0</v>
      </c>
      <c r="M835" s="30">
        <f>IF(L835=0,0,SUM($L$10:L835))</f>
        <v>0</v>
      </c>
      <c r="N835" s="31">
        <f t="shared" si="25"/>
        <v>0</v>
      </c>
    </row>
    <row r="836" spans="1:14" s="29" customFormat="1" ht="13.5" customHeight="1">
      <c r="A836" s="25">
        <v>827</v>
      </c>
      <c r="B836" s="26"/>
      <c r="C836" s="26"/>
      <c r="D836" s="27"/>
      <c r="E836" s="27"/>
      <c r="F836" s="27"/>
      <c r="G836" s="28"/>
      <c r="H836" s="28"/>
      <c r="I836" s="28"/>
      <c r="J836" s="28"/>
      <c r="L836" s="30">
        <f t="shared" si="24"/>
        <v>0</v>
      </c>
      <c r="M836" s="30">
        <f>IF(L836=0,0,SUM($L$10:L836))</f>
        <v>0</v>
      </c>
      <c r="N836" s="31">
        <f t="shared" si="25"/>
        <v>0</v>
      </c>
    </row>
    <row r="837" spans="1:14" s="29" customFormat="1" ht="13.5" customHeight="1">
      <c r="A837" s="32">
        <v>828</v>
      </c>
      <c r="B837" s="33"/>
      <c r="C837" s="33"/>
      <c r="D837" s="34"/>
      <c r="E837" s="34"/>
      <c r="F837" s="34"/>
      <c r="G837" s="35"/>
      <c r="H837" s="35"/>
      <c r="I837" s="35"/>
      <c r="J837" s="35"/>
      <c r="L837" s="30">
        <f t="shared" si="24"/>
        <v>0</v>
      </c>
      <c r="M837" s="30">
        <f>IF(L837=0,0,SUM($L$10:L837))</f>
        <v>0</v>
      </c>
      <c r="N837" s="31">
        <f t="shared" si="25"/>
        <v>0</v>
      </c>
    </row>
    <row r="838" spans="1:14" s="29" customFormat="1" ht="13.5" customHeight="1">
      <c r="A838" s="25">
        <v>829</v>
      </c>
      <c r="B838" s="26"/>
      <c r="C838" s="26"/>
      <c r="D838" s="27"/>
      <c r="E838" s="27"/>
      <c r="F838" s="27"/>
      <c r="G838" s="28"/>
      <c r="H838" s="28"/>
      <c r="I838" s="28"/>
      <c r="J838" s="28"/>
      <c r="L838" s="30">
        <f t="shared" si="24"/>
        <v>0</v>
      </c>
      <c r="M838" s="30">
        <f>IF(L838=0,0,SUM($L$10:L838))</f>
        <v>0</v>
      </c>
      <c r="N838" s="31">
        <f t="shared" si="25"/>
        <v>0</v>
      </c>
    </row>
    <row r="839" spans="1:14" s="29" customFormat="1" ht="13.5" customHeight="1">
      <c r="A839" s="32">
        <v>830</v>
      </c>
      <c r="B839" s="33"/>
      <c r="C839" s="33"/>
      <c r="D839" s="34"/>
      <c r="E839" s="34"/>
      <c r="F839" s="34"/>
      <c r="G839" s="35"/>
      <c r="H839" s="35"/>
      <c r="I839" s="35"/>
      <c r="J839" s="35"/>
      <c r="L839" s="30">
        <f t="shared" si="24"/>
        <v>0</v>
      </c>
      <c r="M839" s="30">
        <f>IF(L839=0,0,SUM($L$10:L839))</f>
        <v>0</v>
      </c>
      <c r="N839" s="31">
        <f t="shared" si="25"/>
        <v>0</v>
      </c>
    </row>
    <row r="840" spans="1:14" s="29" customFormat="1" ht="13.5" customHeight="1">
      <c r="A840" s="25">
        <v>831</v>
      </c>
      <c r="B840" s="26"/>
      <c r="C840" s="26"/>
      <c r="D840" s="27"/>
      <c r="E840" s="27"/>
      <c r="F840" s="27"/>
      <c r="G840" s="28"/>
      <c r="H840" s="28"/>
      <c r="I840" s="28"/>
      <c r="J840" s="28"/>
      <c r="L840" s="30">
        <f t="shared" si="24"/>
        <v>0</v>
      </c>
      <c r="M840" s="30">
        <f>IF(L840=0,0,SUM($L$10:L840))</f>
        <v>0</v>
      </c>
      <c r="N840" s="31">
        <f t="shared" si="25"/>
        <v>0</v>
      </c>
    </row>
    <row r="841" spans="1:14" s="29" customFormat="1" ht="13.5" customHeight="1">
      <c r="A841" s="32">
        <v>832</v>
      </c>
      <c r="B841" s="33"/>
      <c r="C841" s="33"/>
      <c r="D841" s="34"/>
      <c r="E841" s="34"/>
      <c r="F841" s="34"/>
      <c r="G841" s="35"/>
      <c r="H841" s="35"/>
      <c r="I841" s="35"/>
      <c r="J841" s="35"/>
      <c r="L841" s="30">
        <f t="shared" si="24"/>
        <v>0</v>
      </c>
      <c r="M841" s="30">
        <f>IF(L841=0,0,SUM($L$10:L841))</f>
        <v>0</v>
      </c>
      <c r="N841" s="31">
        <f t="shared" si="25"/>
        <v>0</v>
      </c>
    </row>
    <row r="842" spans="1:14" s="29" customFormat="1" ht="13.5" customHeight="1">
      <c r="A842" s="25">
        <v>833</v>
      </c>
      <c r="B842" s="26"/>
      <c r="C842" s="26"/>
      <c r="D842" s="27"/>
      <c r="E842" s="27"/>
      <c r="F842" s="27"/>
      <c r="G842" s="28"/>
      <c r="H842" s="28"/>
      <c r="I842" s="28"/>
      <c r="J842" s="28"/>
      <c r="L842" s="30">
        <f t="shared" si="24"/>
        <v>0</v>
      </c>
      <c r="M842" s="30">
        <f>IF(L842=0,0,SUM($L$10:L842))</f>
        <v>0</v>
      </c>
      <c r="N842" s="31">
        <f t="shared" si="25"/>
        <v>0</v>
      </c>
    </row>
    <row r="843" spans="1:14" s="29" customFormat="1" ht="13.5" customHeight="1">
      <c r="A843" s="32">
        <v>834</v>
      </c>
      <c r="B843" s="33"/>
      <c r="C843" s="33"/>
      <c r="D843" s="34"/>
      <c r="E843" s="34"/>
      <c r="F843" s="34"/>
      <c r="G843" s="35"/>
      <c r="H843" s="35"/>
      <c r="I843" s="35"/>
      <c r="J843" s="35"/>
      <c r="L843" s="30">
        <f t="shared" si="24"/>
        <v>0</v>
      </c>
      <c r="M843" s="30">
        <f>IF(L843=0,0,SUM($L$10:L843))</f>
        <v>0</v>
      </c>
      <c r="N843" s="31">
        <f t="shared" si="25"/>
        <v>0</v>
      </c>
    </row>
    <row r="844" spans="1:14" s="29" customFormat="1" ht="13.5" customHeight="1">
      <c r="A844" s="25">
        <v>835</v>
      </c>
      <c r="B844" s="26"/>
      <c r="C844" s="26"/>
      <c r="D844" s="27"/>
      <c r="E844" s="27"/>
      <c r="F844" s="27"/>
      <c r="G844" s="28"/>
      <c r="H844" s="28"/>
      <c r="I844" s="28"/>
      <c r="J844" s="28"/>
      <c r="L844" s="30">
        <f t="shared" si="24"/>
        <v>0</v>
      </c>
      <c r="M844" s="30">
        <f>IF(L844=0,0,SUM($L$10:L844))</f>
        <v>0</v>
      </c>
      <c r="N844" s="31">
        <f t="shared" si="25"/>
        <v>0</v>
      </c>
    </row>
    <row r="845" spans="1:14" s="29" customFormat="1" ht="13.5" customHeight="1">
      <c r="A845" s="32">
        <v>836</v>
      </c>
      <c r="B845" s="33"/>
      <c r="C845" s="33"/>
      <c r="D845" s="34"/>
      <c r="E845" s="34"/>
      <c r="F845" s="34"/>
      <c r="G845" s="35"/>
      <c r="H845" s="35"/>
      <c r="I845" s="35"/>
      <c r="J845" s="35"/>
      <c r="L845" s="30">
        <f t="shared" si="24"/>
        <v>0</v>
      </c>
      <c r="M845" s="30">
        <f>IF(L845=0,0,SUM($L$10:L845))</f>
        <v>0</v>
      </c>
      <c r="N845" s="31">
        <f t="shared" si="25"/>
        <v>0</v>
      </c>
    </row>
    <row r="846" spans="1:14" s="29" customFormat="1" ht="13.5" customHeight="1">
      <c r="A846" s="25">
        <v>837</v>
      </c>
      <c r="B846" s="26"/>
      <c r="C846" s="26"/>
      <c r="D846" s="27"/>
      <c r="E846" s="27"/>
      <c r="F846" s="27"/>
      <c r="G846" s="28"/>
      <c r="H846" s="28"/>
      <c r="I846" s="28"/>
      <c r="J846" s="28"/>
      <c r="L846" s="30">
        <f t="shared" si="24"/>
        <v>0</v>
      </c>
      <c r="M846" s="30">
        <f>IF(L846=0,0,SUM($L$10:L846))</f>
        <v>0</v>
      </c>
      <c r="N846" s="31">
        <f t="shared" si="25"/>
        <v>0</v>
      </c>
    </row>
    <row r="847" spans="1:14" s="29" customFormat="1" ht="13.5" customHeight="1">
      <c r="A847" s="32">
        <v>838</v>
      </c>
      <c r="B847" s="33"/>
      <c r="C847" s="33"/>
      <c r="D847" s="34"/>
      <c r="E847" s="34"/>
      <c r="F847" s="34"/>
      <c r="G847" s="35"/>
      <c r="H847" s="35"/>
      <c r="I847" s="35"/>
      <c r="J847" s="35"/>
      <c r="L847" s="30">
        <f t="shared" si="24"/>
        <v>0</v>
      </c>
      <c r="M847" s="30">
        <f>IF(L847=0,0,SUM($L$10:L847))</f>
        <v>0</v>
      </c>
      <c r="N847" s="31">
        <f t="shared" si="25"/>
        <v>0</v>
      </c>
    </row>
    <row r="848" spans="1:14" s="29" customFormat="1" ht="13.5" customHeight="1">
      <c r="A848" s="25">
        <v>839</v>
      </c>
      <c r="B848" s="26"/>
      <c r="C848" s="26"/>
      <c r="D848" s="27"/>
      <c r="E848" s="27"/>
      <c r="F848" s="27"/>
      <c r="G848" s="28"/>
      <c r="H848" s="28"/>
      <c r="I848" s="28"/>
      <c r="J848" s="28"/>
      <c r="L848" s="30">
        <f t="shared" si="24"/>
        <v>0</v>
      </c>
      <c r="M848" s="30">
        <f>IF(L848=0,0,SUM($L$10:L848))</f>
        <v>0</v>
      </c>
      <c r="N848" s="31">
        <f t="shared" si="25"/>
        <v>0</v>
      </c>
    </row>
    <row r="849" spans="1:14" s="29" customFormat="1" ht="13.5" customHeight="1">
      <c r="A849" s="32">
        <v>840</v>
      </c>
      <c r="B849" s="33"/>
      <c r="C849" s="33"/>
      <c r="D849" s="34"/>
      <c r="E849" s="34"/>
      <c r="F849" s="34"/>
      <c r="G849" s="35"/>
      <c r="H849" s="35"/>
      <c r="I849" s="35"/>
      <c r="J849" s="35"/>
      <c r="L849" s="30">
        <f t="shared" si="24"/>
        <v>0</v>
      </c>
      <c r="M849" s="30">
        <f>IF(L849=0,0,SUM($L$10:L849))</f>
        <v>0</v>
      </c>
      <c r="N849" s="31">
        <f t="shared" si="25"/>
        <v>0</v>
      </c>
    </row>
    <row r="850" spans="1:14" s="29" customFormat="1" ht="13.5" customHeight="1">
      <c r="A850" s="25">
        <v>841</v>
      </c>
      <c r="B850" s="26"/>
      <c r="C850" s="26"/>
      <c r="D850" s="27"/>
      <c r="E850" s="27"/>
      <c r="F850" s="27"/>
      <c r="G850" s="28"/>
      <c r="H850" s="28"/>
      <c r="I850" s="28"/>
      <c r="J850" s="28"/>
      <c r="L850" s="30">
        <f t="shared" si="24"/>
        <v>0</v>
      </c>
      <c r="M850" s="30">
        <f>IF(L850=0,0,SUM($L$10:L850))</f>
        <v>0</v>
      </c>
      <c r="N850" s="31">
        <f t="shared" si="25"/>
        <v>0</v>
      </c>
    </row>
    <row r="851" spans="1:14" s="29" customFormat="1" ht="13.5" customHeight="1">
      <c r="A851" s="32">
        <v>842</v>
      </c>
      <c r="B851" s="33"/>
      <c r="C851" s="33"/>
      <c r="D851" s="34"/>
      <c r="E851" s="34"/>
      <c r="F851" s="34"/>
      <c r="G851" s="35"/>
      <c r="H851" s="35"/>
      <c r="I851" s="35"/>
      <c r="J851" s="35"/>
      <c r="L851" s="30">
        <f t="shared" si="24"/>
        <v>0</v>
      </c>
      <c r="M851" s="30">
        <f>IF(L851=0,0,SUM($L$10:L851))</f>
        <v>0</v>
      </c>
      <c r="N851" s="31">
        <f t="shared" si="25"/>
        <v>0</v>
      </c>
    </row>
    <row r="852" spans="1:14" s="29" customFormat="1" ht="13.5" customHeight="1">
      <c r="A852" s="25">
        <v>843</v>
      </c>
      <c r="B852" s="26"/>
      <c r="C852" s="26"/>
      <c r="D852" s="27"/>
      <c r="E852" s="27"/>
      <c r="F852" s="27"/>
      <c r="G852" s="28"/>
      <c r="H852" s="28"/>
      <c r="I852" s="28"/>
      <c r="J852" s="28"/>
      <c r="L852" s="30">
        <f t="shared" si="24"/>
        <v>0</v>
      </c>
      <c r="M852" s="30">
        <f>IF(L852=0,0,SUM($L$10:L852))</f>
        <v>0</v>
      </c>
      <c r="N852" s="31">
        <f t="shared" si="25"/>
        <v>0</v>
      </c>
    </row>
    <row r="853" spans="1:14" s="29" customFormat="1" ht="13.5" customHeight="1">
      <c r="A853" s="32">
        <v>844</v>
      </c>
      <c r="B853" s="33"/>
      <c r="C853" s="33"/>
      <c r="D853" s="34"/>
      <c r="E853" s="34"/>
      <c r="F853" s="34"/>
      <c r="G853" s="35"/>
      <c r="H853" s="35"/>
      <c r="I853" s="35"/>
      <c r="J853" s="35"/>
      <c r="L853" s="30">
        <f t="shared" si="24"/>
        <v>0</v>
      </c>
      <c r="M853" s="30">
        <f>IF(L853=0,0,SUM($L$10:L853))</f>
        <v>0</v>
      </c>
      <c r="N853" s="31">
        <f t="shared" si="25"/>
        <v>0</v>
      </c>
    </row>
    <row r="854" spans="1:14" s="29" customFormat="1" ht="13.5" customHeight="1">
      <c r="A854" s="25">
        <v>845</v>
      </c>
      <c r="B854" s="26"/>
      <c r="C854" s="26"/>
      <c r="D854" s="27"/>
      <c r="E854" s="27"/>
      <c r="F854" s="27"/>
      <c r="G854" s="28"/>
      <c r="H854" s="28"/>
      <c r="I854" s="28"/>
      <c r="J854" s="28"/>
      <c r="L854" s="30">
        <f t="shared" si="24"/>
        <v>0</v>
      </c>
      <c r="M854" s="30">
        <f>IF(L854=0,0,SUM($L$10:L854))</f>
        <v>0</v>
      </c>
      <c r="N854" s="31">
        <f t="shared" si="25"/>
        <v>0</v>
      </c>
    </row>
    <row r="855" spans="1:14" s="29" customFormat="1" ht="13.5" customHeight="1">
      <c r="A855" s="32">
        <v>846</v>
      </c>
      <c r="B855" s="33"/>
      <c r="C855" s="33"/>
      <c r="D855" s="34"/>
      <c r="E855" s="34"/>
      <c r="F855" s="34"/>
      <c r="G855" s="35"/>
      <c r="H855" s="35"/>
      <c r="I855" s="35"/>
      <c r="J855" s="35"/>
      <c r="L855" s="30">
        <f t="shared" si="24"/>
        <v>0</v>
      </c>
      <c r="M855" s="30">
        <f>IF(L855=0,0,SUM($L$10:L855))</f>
        <v>0</v>
      </c>
      <c r="N855" s="31">
        <f t="shared" si="25"/>
        <v>0</v>
      </c>
    </row>
    <row r="856" spans="1:14" s="29" customFormat="1" ht="13.5" customHeight="1">
      <c r="A856" s="25">
        <v>847</v>
      </c>
      <c r="B856" s="26"/>
      <c r="C856" s="26"/>
      <c r="D856" s="27"/>
      <c r="E856" s="27"/>
      <c r="F856" s="27"/>
      <c r="G856" s="28"/>
      <c r="H856" s="28"/>
      <c r="I856" s="28"/>
      <c r="J856" s="28"/>
      <c r="L856" s="30">
        <f t="shared" si="24"/>
        <v>0</v>
      </c>
      <c r="M856" s="30">
        <f>IF(L856=0,0,SUM($L$10:L856))</f>
        <v>0</v>
      </c>
      <c r="N856" s="31">
        <f t="shared" si="25"/>
        <v>0</v>
      </c>
    </row>
    <row r="857" spans="1:14" s="29" customFormat="1" ht="13.5" customHeight="1">
      <c r="A857" s="32">
        <v>848</v>
      </c>
      <c r="B857" s="33"/>
      <c r="C857" s="33"/>
      <c r="D857" s="34"/>
      <c r="E857" s="34"/>
      <c r="F857" s="34"/>
      <c r="G857" s="35"/>
      <c r="H857" s="35"/>
      <c r="I857" s="35"/>
      <c r="J857" s="35"/>
      <c r="L857" s="30">
        <f t="shared" si="24"/>
        <v>0</v>
      </c>
      <c r="M857" s="30">
        <f>IF(L857=0,0,SUM($L$10:L857))</f>
        <v>0</v>
      </c>
      <c r="N857" s="31">
        <f t="shared" si="25"/>
        <v>0</v>
      </c>
    </row>
    <row r="858" spans="1:14" s="29" customFormat="1" ht="13.5" customHeight="1">
      <c r="A858" s="25">
        <v>849</v>
      </c>
      <c r="B858" s="26"/>
      <c r="C858" s="26"/>
      <c r="D858" s="27"/>
      <c r="E858" s="27"/>
      <c r="F858" s="27"/>
      <c r="G858" s="28"/>
      <c r="H858" s="28"/>
      <c r="I858" s="28"/>
      <c r="J858" s="28"/>
      <c r="L858" s="30">
        <f t="shared" si="24"/>
        <v>0</v>
      </c>
      <c r="M858" s="30">
        <f>IF(L858=0,0,SUM($L$10:L858))</f>
        <v>0</v>
      </c>
      <c r="N858" s="31">
        <f t="shared" si="25"/>
        <v>0</v>
      </c>
    </row>
    <row r="859" spans="1:14" s="29" customFormat="1" ht="13.5" customHeight="1">
      <c r="A859" s="32">
        <v>850</v>
      </c>
      <c r="B859" s="33"/>
      <c r="C859" s="33"/>
      <c r="D859" s="34"/>
      <c r="E859" s="34"/>
      <c r="F859" s="34"/>
      <c r="G859" s="35"/>
      <c r="H859" s="35"/>
      <c r="I859" s="35"/>
      <c r="J859" s="35"/>
      <c r="L859" s="30">
        <f t="shared" si="24"/>
        <v>0</v>
      </c>
      <c r="M859" s="30">
        <f>IF(L859=0,0,SUM($L$10:L859))</f>
        <v>0</v>
      </c>
      <c r="N859" s="31">
        <f t="shared" si="25"/>
        <v>0</v>
      </c>
    </row>
    <row r="860" spans="1:14" s="29" customFormat="1" ht="13.5" customHeight="1">
      <c r="A860" s="25">
        <v>851</v>
      </c>
      <c r="B860" s="26"/>
      <c r="C860" s="26"/>
      <c r="D860" s="27"/>
      <c r="E860" s="27"/>
      <c r="F860" s="27"/>
      <c r="G860" s="28"/>
      <c r="H860" s="28"/>
      <c r="I860" s="28"/>
      <c r="J860" s="28"/>
      <c r="L860" s="30">
        <f t="shared" si="24"/>
        <v>0</v>
      </c>
      <c r="M860" s="30">
        <f>IF(L860=0,0,SUM($L$10:L860))</f>
        <v>0</v>
      </c>
      <c r="N860" s="31">
        <f t="shared" si="25"/>
        <v>0</v>
      </c>
    </row>
    <row r="861" spans="1:14" s="29" customFormat="1" ht="13.5" customHeight="1">
      <c r="A861" s="32">
        <v>852</v>
      </c>
      <c r="B861" s="33"/>
      <c r="C861" s="33"/>
      <c r="D861" s="34"/>
      <c r="E861" s="34"/>
      <c r="F861" s="34"/>
      <c r="G861" s="35"/>
      <c r="H861" s="35"/>
      <c r="I861" s="35"/>
      <c r="J861" s="35"/>
      <c r="L861" s="30">
        <f t="shared" si="24"/>
        <v>0</v>
      </c>
      <c r="M861" s="30">
        <f>IF(L861=0,0,SUM($L$10:L861))</f>
        <v>0</v>
      </c>
      <c r="N861" s="31">
        <f t="shared" si="25"/>
        <v>0</v>
      </c>
    </row>
    <row r="862" spans="1:14" s="29" customFormat="1" ht="13.5" customHeight="1">
      <c r="A862" s="25">
        <v>853</v>
      </c>
      <c r="B862" s="26"/>
      <c r="C862" s="26"/>
      <c r="D862" s="27"/>
      <c r="E862" s="27"/>
      <c r="F862" s="27"/>
      <c r="G862" s="28"/>
      <c r="H862" s="28"/>
      <c r="I862" s="28"/>
      <c r="J862" s="28"/>
      <c r="L862" s="30">
        <f t="shared" si="24"/>
        <v>0</v>
      </c>
      <c r="M862" s="30">
        <f>IF(L862=0,0,SUM($L$10:L862))</f>
        <v>0</v>
      </c>
      <c r="N862" s="31">
        <f t="shared" si="25"/>
        <v>0</v>
      </c>
    </row>
    <row r="863" spans="1:14" s="29" customFormat="1" ht="13.5" customHeight="1">
      <c r="A863" s="32">
        <v>854</v>
      </c>
      <c r="B863" s="33"/>
      <c r="C863" s="33"/>
      <c r="D863" s="34"/>
      <c r="E863" s="34"/>
      <c r="F863" s="34"/>
      <c r="G863" s="35"/>
      <c r="H863" s="35"/>
      <c r="I863" s="35"/>
      <c r="J863" s="35"/>
      <c r="L863" s="30">
        <f t="shared" si="24"/>
        <v>0</v>
      </c>
      <c r="M863" s="30">
        <f>IF(L863=0,0,SUM($L$10:L863))</f>
        <v>0</v>
      </c>
      <c r="N863" s="31">
        <f t="shared" si="25"/>
        <v>0</v>
      </c>
    </row>
    <row r="864" spans="1:14" s="29" customFormat="1" ht="13.5" customHeight="1">
      <c r="A864" s="25">
        <v>855</v>
      </c>
      <c r="B864" s="26"/>
      <c r="C864" s="26"/>
      <c r="D864" s="27"/>
      <c r="E864" s="27"/>
      <c r="F864" s="27"/>
      <c r="G864" s="28"/>
      <c r="H864" s="28"/>
      <c r="I864" s="28"/>
      <c r="J864" s="28"/>
      <c r="L864" s="30">
        <f t="shared" si="24"/>
        <v>0</v>
      </c>
      <c r="M864" s="30">
        <f>IF(L864=0,0,SUM($L$10:L864))</f>
        <v>0</v>
      </c>
      <c r="N864" s="31">
        <f t="shared" si="25"/>
        <v>0</v>
      </c>
    </row>
    <row r="865" spans="1:14" s="29" customFormat="1" ht="13.5" customHeight="1">
      <c r="A865" s="32">
        <v>856</v>
      </c>
      <c r="B865" s="33"/>
      <c r="C865" s="33"/>
      <c r="D865" s="34"/>
      <c r="E865" s="34"/>
      <c r="F865" s="34"/>
      <c r="G865" s="35"/>
      <c r="H865" s="35"/>
      <c r="I865" s="35"/>
      <c r="J865" s="35"/>
      <c r="L865" s="30">
        <f t="shared" si="24"/>
        <v>0</v>
      </c>
      <c r="M865" s="30">
        <f>IF(L865=0,0,SUM($L$10:L865))</f>
        <v>0</v>
      </c>
      <c r="N865" s="31">
        <f t="shared" si="25"/>
        <v>0</v>
      </c>
    </row>
    <row r="866" spans="1:14" s="29" customFormat="1" ht="13.5" customHeight="1">
      <c r="A866" s="25">
        <v>857</v>
      </c>
      <c r="B866" s="26"/>
      <c r="C866" s="26"/>
      <c r="D866" s="27"/>
      <c r="E866" s="27"/>
      <c r="F866" s="27"/>
      <c r="G866" s="28"/>
      <c r="H866" s="28"/>
      <c r="I866" s="28"/>
      <c r="J866" s="28"/>
      <c r="L866" s="30">
        <f t="shared" si="24"/>
        <v>0</v>
      </c>
      <c r="M866" s="30">
        <f>IF(L866=0,0,SUM($L$10:L866))</f>
        <v>0</v>
      </c>
      <c r="N866" s="31">
        <f t="shared" si="25"/>
        <v>0</v>
      </c>
    </row>
    <row r="867" spans="1:14" s="29" customFormat="1" ht="13.5" customHeight="1">
      <c r="A867" s="32">
        <v>858</v>
      </c>
      <c r="B867" s="33"/>
      <c r="C867" s="33"/>
      <c r="D867" s="34"/>
      <c r="E867" s="34"/>
      <c r="F867" s="34"/>
      <c r="G867" s="35"/>
      <c r="H867" s="35"/>
      <c r="I867" s="35"/>
      <c r="J867" s="35"/>
      <c r="L867" s="30">
        <f t="shared" si="24"/>
        <v>0</v>
      </c>
      <c r="M867" s="30">
        <f>IF(L867=0,0,SUM($L$10:L867))</f>
        <v>0</v>
      </c>
      <c r="N867" s="31">
        <f t="shared" si="25"/>
        <v>0</v>
      </c>
    </row>
    <row r="868" spans="1:14" s="29" customFormat="1" ht="13.5" customHeight="1">
      <c r="A868" s="25">
        <v>859</v>
      </c>
      <c r="B868" s="26"/>
      <c r="C868" s="26"/>
      <c r="D868" s="27"/>
      <c r="E868" s="27"/>
      <c r="F868" s="27"/>
      <c r="G868" s="28"/>
      <c r="H868" s="28"/>
      <c r="I868" s="28"/>
      <c r="J868" s="28"/>
      <c r="L868" s="30">
        <f t="shared" si="24"/>
        <v>0</v>
      </c>
      <c r="M868" s="30">
        <f>IF(L868=0,0,SUM($L$10:L868))</f>
        <v>0</v>
      </c>
      <c r="N868" s="31">
        <f t="shared" si="25"/>
        <v>0</v>
      </c>
    </row>
    <row r="869" spans="1:14" s="29" customFormat="1" ht="13.5" customHeight="1">
      <c r="A869" s="32">
        <v>860</v>
      </c>
      <c r="B869" s="33"/>
      <c r="C869" s="33"/>
      <c r="D869" s="34"/>
      <c r="E869" s="34"/>
      <c r="F869" s="34"/>
      <c r="G869" s="35"/>
      <c r="H869" s="35"/>
      <c r="I869" s="35"/>
      <c r="J869" s="35"/>
      <c r="L869" s="30">
        <f t="shared" si="24"/>
        <v>0</v>
      </c>
      <c r="M869" s="30">
        <f>IF(L869=0,0,SUM($L$10:L869))</f>
        <v>0</v>
      </c>
      <c r="N869" s="31">
        <f t="shared" si="25"/>
        <v>0</v>
      </c>
    </row>
    <row r="870" spans="1:14" s="29" customFormat="1" ht="13.5" customHeight="1">
      <c r="A870" s="25">
        <v>861</v>
      </c>
      <c r="B870" s="26"/>
      <c r="C870" s="26"/>
      <c r="D870" s="27"/>
      <c r="E870" s="27"/>
      <c r="F870" s="27"/>
      <c r="G870" s="28"/>
      <c r="H870" s="28"/>
      <c r="I870" s="28"/>
      <c r="J870" s="28"/>
      <c r="L870" s="30">
        <f t="shared" si="24"/>
        <v>0</v>
      </c>
      <c r="M870" s="30">
        <f>IF(L870=0,0,SUM($L$10:L870))</f>
        <v>0</v>
      </c>
      <c r="N870" s="31">
        <f t="shared" si="25"/>
        <v>0</v>
      </c>
    </row>
    <row r="871" spans="1:14" s="29" customFormat="1" ht="13.5" customHeight="1">
      <c r="A871" s="32">
        <v>862</v>
      </c>
      <c r="B871" s="33"/>
      <c r="C871" s="33"/>
      <c r="D871" s="34"/>
      <c r="E871" s="34"/>
      <c r="F871" s="34"/>
      <c r="G871" s="35"/>
      <c r="H871" s="35"/>
      <c r="I871" s="35"/>
      <c r="J871" s="35"/>
      <c r="L871" s="30">
        <f t="shared" si="24"/>
        <v>0</v>
      </c>
      <c r="M871" s="30">
        <f>IF(L871=0,0,SUM($L$10:L871))</f>
        <v>0</v>
      </c>
      <c r="N871" s="31">
        <f t="shared" si="25"/>
        <v>0</v>
      </c>
    </row>
    <row r="872" spans="1:14" s="29" customFormat="1" ht="13.5" customHeight="1">
      <c r="A872" s="25">
        <v>863</v>
      </c>
      <c r="B872" s="26"/>
      <c r="C872" s="26"/>
      <c r="D872" s="27"/>
      <c r="E872" s="27"/>
      <c r="F872" s="27"/>
      <c r="G872" s="28"/>
      <c r="H872" s="28"/>
      <c r="I872" s="28"/>
      <c r="J872" s="28"/>
      <c r="L872" s="30">
        <f t="shared" si="24"/>
        <v>0</v>
      </c>
      <c r="M872" s="30">
        <f>IF(L872=0,0,SUM($L$10:L872))</f>
        <v>0</v>
      </c>
      <c r="N872" s="31">
        <f t="shared" si="25"/>
        <v>0</v>
      </c>
    </row>
    <row r="873" spans="1:14" s="29" customFormat="1" ht="13.5" customHeight="1">
      <c r="A873" s="32">
        <v>864</v>
      </c>
      <c r="B873" s="33"/>
      <c r="C873" s="33"/>
      <c r="D873" s="34"/>
      <c r="E873" s="34"/>
      <c r="F873" s="34"/>
      <c r="G873" s="35"/>
      <c r="H873" s="35"/>
      <c r="I873" s="35"/>
      <c r="J873" s="35"/>
      <c r="L873" s="30">
        <f t="shared" ref="L873:L936" si="26">COUNTIF(H873,"Otro tema")</f>
        <v>0</v>
      </c>
      <c r="M873" s="30">
        <f>IF(L873=0,0,SUM($L$10:L873))</f>
        <v>0</v>
      </c>
      <c r="N873" s="31">
        <f t="shared" ref="N873:N936" si="27">I873</f>
        <v>0</v>
      </c>
    </row>
    <row r="874" spans="1:14" s="29" customFormat="1" ht="13.5" customHeight="1">
      <c r="A874" s="25">
        <v>865</v>
      </c>
      <c r="B874" s="26"/>
      <c r="C874" s="26"/>
      <c r="D874" s="27"/>
      <c r="E874" s="27"/>
      <c r="F874" s="27"/>
      <c r="G874" s="28"/>
      <c r="H874" s="28"/>
      <c r="I874" s="28"/>
      <c r="J874" s="28"/>
      <c r="L874" s="30">
        <f t="shared" si="26"/>
        <v>0</v>
      </c>
      <c r="M874" s="30">
        <f>IF(L874=0,0,SUM($L$10:L874))</f>
        <v>0</v>
      </c>
      <c r="N874" s="31">
        <f t="shared" si="27"/>
        <v>0</v>
      </c>
    </row>
    <row r="875" spans="1:14" s="29" customFormat="1" ht="13.5" customHeight="1">
      <c r="A875" s="32">
        <v>866</v>
      </c>
      <c r="B875" s="33"/>
      <c r="C875" s="33"/>
      <c r="D875" s="34"/>
      <c r="E875" s="34"/>
      <c r="F875" s="34"/>
      <c r="G875" s="35"/>
      <c r="H875" s="35"/>
      <c r="I875" s="35"/>
      <c r="J875" s="35"/>
      <c r="L875" s="30">
        <f t="shared" si="26"/>
        <v>0</v>
      </c>
      <c r="M875" s="30">
        <f>IF(L875=0,0,SUM($L$10:L875))</f>
        <v>0</v>
      </c>
      <c r="N875" s="31">
        <f t="shared" si="27"/>
        <v>0</v>
      </c>
    </row>
    <row r="876" spans="1:14" s="29" customFormat="1" ht="13.5" customHeight="1">
      <c r="A876" s="25">
        <v>867</v>
      </c>
      <c r="B876" s="26"/>
      <c r="C876" s="26"/>
      <c r="D876" s="27"/>
      <c r="E876" s="27"/>
      <c r="F876" s="27"/>
      <c r="G876" s="28"/>
      <c r="H876" s="28"/>
      <c r="I876" s="28"/>
      <c r="J876" s="28"/>
      <c r="L876" s="30">
        <f t="shared" si="26"/>
        <v>0</v>
      </c>
      <c r="M876" s="30">
        <f>IF(L876=0,0,SUM($L$10:L876))</f>
        <v>0</v>
      </c>
      <c r="N876" s="31">
        <f t="shared" si="27"/>
        <v>0</v>
      </c>
    </row>
    <row r="877" spans="1:14" s="29" customFormat="1" ht="13.5" customHeight="1">
      <c r="A877" s="32">
        <v>868</v>
      </c>
      <c r="B877" s="33"/>
      <c r="C877" s="33"/>
      <c r="D877" s="34"/>
      <c r="E877" s="34"/>
      <c r="F877" s="34"/>
      <c r="G877" s="35"/>
      <c r="H877" s="35"/>
      <c r="I877" s="35"/>
      <c r="J877" s="35"/>
      <c r="L877" s="30">
        <f t="shared" si="26"/>
        <v>0</v>
      </c>
      <c r="M877" s="30">
        <f>IF(L877=0,0,SUM($L$10:L877))</f>
        <v>0</v>
      </c>
      <c r="N877" s="31">
        <f t="shared" si="27"/>
        <v>0</v>
      </c>
    </row>
    <row r="878" spans="1:14" s="29" customFormat="1" ht="13.5" customHeight="1">
      <c r="A878" s="25">
        <v>869</v>
      </c>
      <c r="B878" s="26"/>
      <c r="C878" s="26"/>
      <c r="D878" s="27"/>
      <c r="E878" s="27"/>
      <c r="F878" s="27"/>
      <c r="G878" s="28"/>
      <c r="H878" s="28"/>
      <c r="I878" s="28"/>
      <c r="J878" s="28"/>
      <c r="L878" s="30">
        <f t="shared" si="26"/>
        <v>0</v>
      </c>
      <c r="M878" s="30">
        <f>IF(L878=0,0,SUM($L$10:L878))</f>
        <v>0</v>
      </c>
      <c r="N878" s="31">
        <f t="shared" si="27"/>
        <v>0</v>
      </c>
    </row>
    <row r="879" spans="1:14" s="29" customFormat="1" ht="13.5" customHeight="1">
      <c r="A879" s="32">
        <v>870</v>
      </c>
      <c r="B879" s="33"/>
      <c r="C879" s="33"/>
      <c r="D879" s="34"/>
      <c r="E879" s="34"/>
      <c r="F879" s="34"/>
      <c r="G879" s="35"/>
      <c r="H879" s="35"/>
      <c r="I879" s="35"/>
      <c r="J879" s="35"/>
      <c r="L879" s="30">
        <f t="shared" si="26"/>
        <v>0</v>
      </c>
      <c r="M879" s="30">
        <f>IF(L879=0,0,SUM($L$10:L879))</f>
        <v>0</v>
      </c>
      <c r="N879" s="31">
        <f t="shared" si="27"/>
        <v>0</v>
      </c>
    </row>
    <row r="880" spans="1:14" s="29" customFormat="1" ht="13.5" customHeight="1">
      <c r="A880" s="25">
        <v>871</v>
      </c>
      <c r="B880" s="26"/>
      <c r="C880" s="26"/>
      <c r="D880" s="27"/>
      <c r="E880" s="27"/>
      <c r="F880" s="27"/>
      <c r="G880" s="28"/>
      <c r="H880" s="28"/>
      <c r="I880" s="28"/>
      <c r="J880" s="28"/>
      <c r="L880" s="30">
        <f t="shared" si="26"/>
        <v>0</v>
      </c>
      <c r="M880" s="30">
        <f>IF(L880=0,0,SUM($L$10:L880))</f>
        <v>0</v>
      </c>
      <c r="N880" s="31">
        <f t="shared" si="27"/>
        <v>0</v>
      </c>
    </row>
    <row r="881" spans="1:14" s="29" customFormat="1" ht="13.5" customHeight="1">
      <c r="A881" s="32">
        <v>872</v>
      </c>
      <c r="B881" s="33"/>
      <c r="C881" s="33"/>
      <c r="D881" s="34"/>
      <c r="E881" s="34"/>
      <c r="F881" s="34"/>
      <c r="G881" s="35"/>
      <c r="H881" s="35"/>
      <c r="I881" s="35"/>
      <c r="J881" s="35"/>
      <c r="L881" s="30">
        <f t="shared" si="26"/>
        <v>0</v>
      </c>
      <c r="M881" s="30">
        <f>IF(L881=0,0,SUM($L$10:L881))</f>
        <v>0</v>
      </c>
      <c r="N881" s="31">
        <f t="shared" si="27"/>
        <v>0</v>
      </c>
    </row>
    <row r="882" spans="1:14" s="29" customFormat="1" ht="13.5" customHeight="1">
      <c r="A882" s="25">
        <v>873</v>
      </c>
      <c r="B882" s="26"/>
      <c r="C882" s="26"/>
      <c r="D882" s="27"/>
      <c r="E882" s="27"/>
      <c r="F882" s="27"/>
      <c r="G882" s="28"/>
      <c r="H882" s="28"/>
      <c r="I882" s="28"/>
      <c r="J882" s="28"/>
      <c r="L882" s="30">
        <f t="shared" si="26"/>
        <v>0</v>
      </c>
      <c r="M882" s="30">
        <f>IF(L882=0,0,SUM($L$10:L882))</f>
        <v>0</v>
      </c>
      <c r="N882" s="31">
        <f t="shared" si="27"/>
        <v>0</v>
      </c>
    </row>
    <row r="883" spans="1:14" s="29" customFormat="1" ht="13.5" customHeight="1">
      <c r="A883" s="32">
        <v>874</v>
      </c>
      <c r="B883" s="33"/>
      <c r="C883" s="33"/>
      <c r="D883" s="34"/>
      <c r="E883" s="34"/>
      <c r="F883" s="34"/>
      <c r="G883" s="35"/>
      <c r="H883" s="35"/>
      <c r="I883" s="35"/>
      <c r="J883" s="35"/>
      <c r="L883" s="30">
        <f t="shared" si="26"/>
        <v>0</v>
      </c>
      <c r="M883" s="30">
        <f>IF(L883=0,0,SUM($L$10:L883))</f>
        <v>0</v>
      </c>
      <c r="N883" s="31">
        <f t="shared" si="27"/>
        <v>0</v>
      </c>
    </row>
    <row r="884" spans="1:14" s="29" customFormat="1" ht="13.5" customHeight="1">
      <c r="A884" s="25">
        <v>875</v>
      </c>
      <c r="B884" s="26"/>
      <c r="C884" s="26"/>
      <c r="D884" s="27"/>
      <c r="E884" s="27"/>
      <c r="F884" s="27"/>
      <c r="G884" s="28"/>
      <c r="H884" s="28"/>
      <c r="I884" s="28"/>
      <c r="J884" s="28"/>
      <c r="L884" s="30">
        <f t="shared" si="26"/>
        <v>0</v>
      </c>
      <c r="M884" s="30">
        <f>IF(L884=0,0,SUM($L$10:L884))</f>
        <v>0</v>
      </c>
      <c r="N884" s="31">
        <f t="shared" si="27"/>
        <v>0</v>
      </c>
    </row>
    <row r="885" spans="1:14" s="29" customFormat="1" ht="13.5" customHeight="1">
      <c r="A885" s="32">
        <v>876</v>
      </c>
      <c r="B885" s="33"/>
      <c r="C885" s="33"/>
      <c r="D885" s="34"/>
      <c r="E885" s="34"/>
      <c r="F885" s="34"/>
      <c r="G885" s="35"/>
      <c r="H885" s="35"/>
      <c r="I885" s="35"/>
      <c r="J885" s="35"/>
      <c r="L885" s="30">
        <f t="shared" si="26"/>
        <v>0</v>
      </c>
      <c r="M885" s="30">
        <f>IF(L885=0,0,SUM($L$10:L885))</f>
        <v>0</v>
      </c>
      <c r="N885" s="31">
        <f t="shared" si="27"/>
        <v>0</v>
      </c>
    </row>
    <row r="886" spans="1:14" s="29" customFormat="1" ht="13.5" customHeight="1">
      <c r="A886" s="25">
        <v>877</v>
      </c>
      <c r="B886" s="26"/>
      <c r="C886" s="26"/>
      <c r="D886" s="27"/>
      <c r="E886" s="27"/>
      <c r="F886" s="27"/>
      <c r="G886" s="28"/>
      <c r="H886" s="28"/>
      <c r="I886" s="28"/>
      <c r="J886" s="28"/>
      <c r="L886" s="30">
        <f t="shared" si="26"/>
        <v>0</v>
      </c>
      <c r="M886" s="30">
        <f>IF(L886=0,0,SUM($L$10:L886))</f>
        <v>0</v>
      </c>
      <c r="N886" s="31">
        <f t="shared" si="27"/>
        <v>0</v>
      </c>
    </row>
    <row r="887" spans="1:14" s="29" customFormat="1" ht="13.5" customHeight="1">
      <c r="A887" s="32">
        <v>878</v>
      </c>
      <c r="B887" s="33"/>
      <c r="C887" s="33"/>
      <c r="D887" s="34"/>
      <c r="E887" s="34"/>
      <c r="F887" s="34"/>
      <c r="G887" s="35"/>
      <c r="H887" s="35"/>
      <c r="I887" s="35"/>
      <c r="J887" s="35"/>
      <c r="L887" s="30">
        <f t="shared" si="26"/>
        <v>0</v>
      </c>
      <c r="M887" s="30">
        <f>IF(L887=0,0,SUM($L$10:L887))</f>
        <v>0</v>
      </c>
      <c r="N887" s="31">
        <f t="shared" si="27"/>
        <v>0</v>
      </c>
    </row>
    <row r="888" spans="1:14" s="29" customFormat="1" ht="13.5" customHeight="1">
      <c r="A888" s="25">
        <v>879</v>
      </c>
      <c r="B888" s="26"/>
      <c r="C888" s="26"/>
      <c r="D888" s="27"/>
      <c r="E888" s="27"/>
      <c r="F888" s="27"/>
      <c r="G888" s="28"/>
      <c r="H888" s="28"/>
      <c r="I888" s="28"/>
      <c r="J888" s="28"/>
      <c r="L888" s="30">
        <f t="shared" si="26"/>
        <v>0</v>
      </c>
      <c r="M888" s="30">
        <f>IF(L888=0,0,SUM($L$10:L888))</f>
        <v>0</v>
      </c>
      <c r="N888" s="31">
        <f t="shared" si="27"/>
        <v>0</v>
      </c>
    </row>
    <row r="889" spans="1:14" s="29" customFormat="1" ht="13.5" customHeight="1">
      <c r="A889" s="32">
        <v>880</v>
      </c>
      <c r="B889" s="33"/>
      <c r="C889" s="33"/>
      <c r="D889" s="34"/>
      <c r="E889" s="34"/>
      <c r="F889" s="34"/>
      <c r="G889" s="35"/>
      <c r="H889" s="35"/>
      <c r="I889" s="35"/>
      <c r="J889" s="35"/>
      <c r="L889" s="30">
        <f t="shared" si="26"/>
        <v>0</v>
      </c>
      <c r="M889" s="30">
        <f>IF(L889=0,0,SUM($L$10:L889))</f>
        <v>0</v>
      </c>
      <c r="N889" s="31">
        <f t="shared" si="27"/>
        <v>0</v>
      </c>
    </row>
    <row r="890" spans="1:14" s="29" customFormat="1" ht="13.5" customHeight="1">
      <c r="A890" s="25">
        <v>881</v>
      </c>
      <c r="B890" s="26"/>
      <c r="C890" s="26"/>
      <c r="D890" s="27"/>
      <c r="E890" s="27"/>
      <c r="F890" s="27"/>
      <c r="G890" s="28"/>
      <c r="H890" s="28"/>
      <c r="I890" s="28"/>
      <c r="J890" s="28"/>
      <c r="L890" s="30">
        <f t="shared" si="26"/>
        <v>0</v>
      </c>
      <c r="M890" s="30">
        <f>IF(L890=0,0,SUM($L$10:L890))</f>
        <v>0</v>
      </c>
      <c r="N890" s="31">
        <f t="shared" si="27"/>
        <v>0</v>
      </c>
    </row>
    <row r="891" spans="1:14" s="29" customFormat="1" ht="13.5" customHeight="1">
      <c r="A891" s="32">
        <v>882</v>
      </c>
      <c r="B891" s="33"/>
      <c r="C891" s="33"/>
      <c r="D891" s="34"/>
      <c r="E891" s="34"/>
      <c r="F891" s="34"/>
      <c r="G891" s="35"/>
      <c r="H891" s="35"/>
      <c r="I891" s="35"/>
      <c r="J891" s="35"/>
      <c r="L891" s="30">
        <f t="shared" si="26"/>
        <v>0</v>
      </c>
      <c r="M891" s="30">
        <f>IF(L891=0,0,SUM($L$10:L891))</f>
        <v>0</v>
      </c>
      <c r="N891" s="31">
        <f t="shared" si="27"/>
        <v>0</v>
      </c>
    </row>
    <row r="892" spans="1:14" s="29" customFormat="1" ht="13.5" customHeight="1">
      <c r="A892" s="25">
        <v>883</v>
      </c>
      <c r="B892" s="26"/>
      <c r="C892" s="26"/>
      <c r="D892" s="27"/>
      <c r="E892" s="27"/>
      <c r="F892" s="27"/>
      <c r="G892" s="28"/>
      <c r="H892" s="28"/>
      <c r="I892" s="28"/>
      <c r="J892" s="28"/>
      <c r="L892" s="30">
        <f t="shared" si="26"/>
        <v>0</v>
      </c>
      <c r="M892" s="30">
        <f>IF(L892=0,0,SUM($L$10:L892))</f>
        <v>0</v>
      </c>
      <c r="N892" s="31">
        <f t="shared" si="27"/>
        <v>0</v>
      </c>
    </row>
    <row r="893" spans="1:14" s="29" customFormat="1" ht="13.5" customHeight="1">
      <c r="A893" s="32">
        <v>884</v>
      </c>
      <c r="B893" s="33"/>
      <c r="C893" s="33"/>
      <c r="D893" s="34"/>
      <c r="E893" s="34"/>
      <c r="F893" s="34"/>
      <c r="G893" s="35"/>
      <c r="H893" s="35"/>
      <c r="I893" s="35"/>
      <c r="J893" s="35"/>
      <c r="L893" s="30">
        <f t="shared" si="26"/>
        <v>0</v>
      </c>
      <c r="M893" s="30">
        <f>IF(L893=0,0,SUM($L$10:L893))</f>
        <v>0</v>
      </c>
      <c r="N893" s="31">
        <f t="shared" si="27"/>
        <v>0</v>
      </c>
    </row>
    <row r="894" spans="1:14" s="29" customFormat="1" ht="13.5" customHeight="1">
      <c r="A894" s="25">
        <v>885</v>
      </c>
      <c r="B894" s="26"/>
      <c r="C894" s="26"/>
      <c r="D894" s="27"/>
      <c r="E894" s="27"/>
      <c r="F894" s="27"/>
      <c r="G894" s="28"/>
      <c r="H894" s="28"/>
      <c r="I894" s="28"/>
      <c r="J894" s="28"/>
      <c r="L894" s="30">
        <f t="shared" si="26"/>
        <v>0</v>
      </c>
      <c r="M894" s="30">
        <f>IF(L894=0,0,SUM($L$10:L894))</f>
        <v>0</v>
      </c>
      <c r="N894" s="31">
        <f t="shared" si="27"/>
        <v>0</v>
      </c>
    </row>
    <row r="895" spans="1:14" s="29" customFormat="1" ht="13.5" customHeight="1">
      <c r="A895" s="32">
        <v>886</v>
      </c>
      <c r="B895" s="33"/>
      <c r="C895" s="33"/>
      <c r="D895" s="34"/>
      <c r="E895" s="34"/>
      <c r="F895" s="34"/>
      <c r="G895" s="35"/>
      <c r="H895" s="35"/>
      <c r="I895" s="35"/>
      <c r="J895" s="35"/>
      <c r="L895" s="30">
        <f t="shared" si="26"/>
        <v>0</v>
      </c>
      <c r="M895" s="30">
        <f>IF(L895=0,0,SUM($L$10:L895))</f>
        <v>0</v>
      </c>
      <c r="N895" s="31">
        <f t="shared" si="27"/>
        <v>0</v>
      </c>
    </row>
    <row r="896" spans="1:14" s="29" customFormat="1" ht="13.5" customHeight="1">
      <c r="A896" s="25">
        <v>887</v>
      </c>
      <c r="B896" s="26"/>
      <c r="C896" s="26"/>
      <c r="D896" s="27"/>
      <c r="E896" s="27"/>
      <c r="F896" s="27"/>
      <c r="G896" s="28"/>
      <c r="H896" s="28"/>
      <c r="I896" s="28"/>
      <c r="J896" s="28"/>
      <c r="L896" s="30">
        <f t="shared" si="26"/>
        <v>0</v>
      </c>
      <c r="M896" s="30">
        <f>IF(L896=0,0,SUM($L$10:L896))</f>
        <v>0</v>
      </c>
      <c r="N896" s="31">
        <f t="shared" si="27"/>
        <v>0</v>
      </c>
    </row>
    <row r="897" spans="1:14" s="29" customFormat="1" ht="13.5" customHeight="1">
      <c r="A897" s="32">
        <v>888</v>
      </c>
      <c r="B897" s="33"/>
      <c r="C897" s="33"/>
      <c r="D897" s="34"/>
      <c r="E897" s="34"/>
      <c r="F897" s="34"/>
      <c r="G897" s="35"/>
      <c r="H897" s="35"/>
      <c r="I897" s="35"/>
      <c r="J897" s="35"/>
      <c r="L897" s="30">
        <f t="shared" si="26"/>
        <v>0</v>
      </c>
      <c r="M897" s="30">
        <f>IF(L897=0,0,SUM($L$10:L897))</f>
        <v>0</v>
      </c>
      <c r="N897" s="31">
        <f t="shared" si="27"/>
        <v>0</v>
      </c>
    </row>
    <row r="898" spans="1:14" s="29" customFormat="1" ht="13.5" customHeight="1">
      <c r="A898" s="25">
        <v>889</v>
      </c>
      <c r="B898" s="26"/>
      <c r="C898" s="26"/>
      <c r="D898" s="27"/>
      <c r="E898" s="27"/>
      <c r="F898" s="27"/>
      <c r="G898" s="28"/>
      <c r="H898" s="28"/>
      <c r="I898" s="28"/>
      <c r="J898" s="28"/>
      <c r="L898" s="30">
        <f t="shared" si="26"/>
        <v>0</v>
      </c>
      <c r="M898" s="30">
        <f>IF(L898=0,0,SUM($L$10:L898))</f>
        <v>0</v>
      </c>
      <c r="N898" s="31">
        <f t="shared" si="27"/>
        <v>0</v>
      </c>
    </row>
    <row r="899" spans="1:14" s="29" customFormat="1" ht="13.5" customHeight="1">
      <c r="A899" s="32">
        <v>890</v>
      </c>
      <c r="B899" s="33"/>
      <c r="C899" s="33"/>
      <c r="D899" s="34"/>
      <c r="E899" s="34"/>
      <c r="F899" s="34"/>
      <c r="G899" s="35"/>
      <c r="H899" s="35"/>
      <c r="I899" s="35"/>
      <c r="J899" s="35"/>
      <c r="L899" s="30">
        <f t="shared" si="26"/>
        <v>0</v>
      </c>
      <c r="M899" s="30">
        <f>IF(L899=0,0,SUM($L$10:L899))</f>
        <v>0</v>
      </c>
      <c r="N899" s="31">
        <f t="shared" si="27"/>
        <v>0</v>
      </c>
    </row>
    <row r="900" spans="1:14" s="29" customFormat="1" ht="13.5" customHeight="1">
      <c r="A900" s="25">
        <v>891</v>
      </c>
      <c r="B900" s="26"/>
      <c r="C900" s="26"/>
      <c r="D900" s="27"/>
      <c r="E900" s="27"/>
      <c r="F900" s="27"/>
      <c r="G900" s="28"/>
      <c r="H900" s="28"/>
      <c r="I900" s="28"/>
      <c r="J900" s="28"/>
      <c r="L900" s="30">
        <f t="shared" si="26"/>
        <v>0</v>
      </c>
      <c r="M900" s="30">
        <f>IF(L900=0,0,SUM($L$10:L900))</f>
        <v>0</v>
      </c>
      <c r="N900" s="31">
        <f t="shared" si="27"/>
        <v>0</v>
      </c>
    </row>
    <row r="901" spans="1:14" s="29" customFormat="1" ht="13.5" customHeight="1">
      <c r="A901" s="32">
        <v>892</v>
      </c>
      <c r="B901" s="33"/>
      <c r="C901" s="33"/>
      <c r="D901" s="34"/>
      <c r="E901" s="34"/>
      <c r="F901" s="34"/>
      <c r="G901" s="35"/>
      <c r="H901" s="35"/>
      <c r="I901" s="35"/>
      <c r="J901" s="35"/>
      <c r="L901" s="30">
        <f t="shared" si="26"/>
        <v>0</v>
      </c>
      <c r="M901" s="30">
        <f>IF(L901=0,0,SUM($L$10:L901))</f>
        <v>0</v>
      </c>
      <c r="N901" s="31">
        <f t="shared" si="27"/>
        <v>0</v>
      </c>
    </row>
    <row r="902" spans="1:14" s="29" customFormat="1" ht="13.5" customHeight="1">
      <c r="A902" s="25">
        <v>893</v>
      </c>
      <c r="B902" s="26"/>
      <c r="C902" s="26"/>
      <c r="D902" s="27"/>
      <c r="E902" s="27"/>
      <c r="F902" s="27"/>
      <c r="G902" s="28"/>
      <c r="H902" s="28"/>
      <c r="I902" s="28"/>
      <c r="J902" s="28"/>
      <c r="L902" s="30">
        <f t="shared" si="26"/>
        <v>0</v>
      </c>
      <c r="M902" s="30">
        <f>IF(L902=0,0,SUM($L$10:L902))</f>
        <v>0</v>
      </c>
      <c r="N902" s="31">
        <f t="shared" si="27"/>
        <v>0</v>
      </c>
    </row>
    <row r="903" spans="1:14" s="29" customFormat="1" ht="13.5" customHeight="1">
      <c r="A903" s="32">
        <v>894</v>
      </c>
      <c r="B903" s="33"/>
      <c r="C903" s="33"/>
      <c r="D903" s="34"/>
      <c r="E903" s="34"/>
      <c r="F903" s="34"/>
      <c r="G903" s="35"/>
      <c r="H903" s="35"/>
      <c r="I903" s="35"/>
      <c r="J903" s="35"/>
      <c r="L903" s="30">
        <f t="shared" si="26"/>
        <v>0</v>
      </c>
      <c r="M903" s="30">
        <f>IF(L903=0,0,SUM($L$10:L903))</f>
        <v>0</v>
      </c>
      <c r="N903" s="31">
        <f t="shared" si="27"/>
        <v>0</v>
      </c>
    </row>
    <row r="904" spans="1:14" s="29" customFormat="1" ht="13.5" customHeight="1">
      <c r="A904" s="25">
        <v>895</v>
      </c>
      <c r="B904" s="26"/>
      <c r="C904" s="26"/>
      <c r="D904" s="27"/>
      <c r="E904" s="27"/>
      <c r="F904" s="27"/>
      <c r="G904" s="28"/>
      <c r="H904" s="28"/>
      <c r="I904" s="28"/>
      <c r="J904" s="28"/>
      <c r="L904" s="30">
        <f t="shared" si="26"/>
        <v>0</v>
      </c>
      <c r="M904" s="30">
        <f>IF(L904=0,0,SUM($L$10:L904))</f>
        <v>0</v>
      </c>
      <c r="N904" s="31">
        <f t="shared" si="27"/>
        <v>0</v>
      </c>
    </row>
    <row r="905" spans="1:14" s="29" customFormat="1" ht="13.5" customHeight="1">
      <c r="A905" s="32">
        <v>896</v>
      </c>
      <c r="B905" s="33"/>
      <c r="C905" s="33"/>
      <c r="D905" s="34"/>
      <c r="E905" s="34"/>
      <c r="F905" s="34"/>
      <c r="G905" s="35"/>
      <c r="H905" s="35"/>
      <c r="I905" s="35"/>
      <c r="J905" s="35"/>
      <c r="L905" s="30">
        <f t="shared" si="26"/>
        <v>0</v>
      </c>
      <c r="M905" s="30">
        <f>IF(L905=0,0,SUM($L$10:L905))</f>
        <v>0</v>
      </c>
      <c r="N905" s="31">
        <f t="shared" si="27"/>
        <v>0</v>
      </c>
    </row>
    <row r="906" spans="1:14" s="29" customFormat="1" ht="13.5" customHeight="1">
      <c r="A906" s="25">
        <v>897</v>
      </c>
      <c r="B906" s="26"/>
      <c r="C906" s="26"/>
      <c r="D906" s="27"/>
      <c r="E906" s="27"/>
      <c r="F906" s="27"/>
      <c r="G906" s="28"/>
      <c r="H906" s="28"/>
      <c r="I906" s="28"/>
      <c r="J906" s="28"/>
      <c r="L906" s="30">
        <f t="shared" si="26"/>
        <v>0</v>
      </c>
      <c r="M906" s="30">
        <f>IF(L906=0,0,SUM($L$10:L906))</f>
        <v>0</v>
      </c>
      <c r="N906" s="31">
        <f t="shared" si="27"/>
        <v>0</v>
      </c>
    </row>
    <row r="907" spans="1:14" s="29" customFormat="1" ht="13.5" customHeight="1">
      <c r="A907" s="32">
        <v>898</v>
      </c>
      <c r="B907" s="33"/>
      <c r="C907" s="33"/>
      <c r="D907" s="34"/>
      <c r="E907" s="34"/>
      <c r="F907" s="34"/>
      <c r="G907" s="35"/>
      <c r="H907" s="35"/>
      <c r="I907" s="35"/>
      <c r="J907" s="35"/>
      <c r="L907" s="30">
        <f t="shared" si="26"/>
        <v>0</v>
      </c>
      <c r="M907" s="30">
        <f>IF(L907=0,0,SUM($L$10:L907))</f>
        <v>0</v>
      </c>
      <c r="N907" s="31">
        <f t="shared" si="27"/>
        <v>0</v>
      </c>
    </row>
    <row r="908" spans="1:14" s="29" customFormat="1" ht="13.5" customHeight="1">
      <c r="A908" s="25">
        <v>899</v>
      </c>
      <c r="B908" s="26"/>
      <c r="C908" s="26"/>
      <c r="D908" s="27"/>
      <c r="E908" s="27"/>
      <c r="F908" s="27"/>
      <c r="G908" s="28"/>
      <c r="H908" s="28"/>
      <c r="I908" s="28"/>
      <c r="J908" s="28"/>
      <c r="L908" s="30">
        <f t="shared" si="26"/>
        <v>0</v>
      </c>
      <c r="M908" s="30">
        <f>IF(L908=0,0,SUM($L$10:L908))</f>
        <v>0</v>
      </c>
      <c r="N908" s="31">
        <f t="shared" si="27"/>
        <v>0</v>
      </c>
    </row>
    <row r="909" spans="1:14" s="29" customFormat="1" ht="13.5" customHeight="1">
      <c r="A909" s="32">
        <v>900</v>
      </c>
      <c r="B909" s="33"/>
      <c r="C909" s="33"/>
      <c r="D909" s="34"/>
      <c r="E909" s="34"/>
      <c r="F909" s="34"/>
      <c r="G909" s="35"/>
      <c r="H909" s="35"/>
      <c r="I909" s="35"/>
      <c r="J909" s="35"/>
      <c r="L909" s="30">
        <f t="shared" si="26"/>
        <v>0</v>
      </c>
      <c r="M909" s="30">
        <f>IF(L909=0,0,SUM($L$10:L909))</f>
        <v>0</v>
      </c>
      <c r="N909" s="31">
        <f t="shared" si="27"/>
        <v>0</v>
      </c>
    </row>
    <row r="910" spans="1:14" s="29" customFormat="1" ht="13.5" customHeight="1">
      <c r="A910" s="25">
        <v>901</v>
      </c>
      <c r="B910" s="26"/>
      <c r="C910" s="26"/>
      <c r="D910" s="27"/>
      <c r="E910" s="27"/>
      <c r="F910" s="27"/>
      <c r="G910" s="28"/>
      <c r="H910" s="28"/>
      <c r="I910" s="28"/>
      <c r="J910" s="28"/>
      <c r="L910" s="30">
        <f t="shared" si="26"/>
        <v>0</v>
      </c>
      <c r="M910" s="30">
        <f>IF(L910=0,0,SUM($L$10:L910))</f>
        <v>0</v>
      </c>
      <c r="N910" s="31">
        <f t="shared" si="27"/>
        <v>0</v>
      </c>
    </row>
    <row r="911" spans="1:14" s="29" customFormat="1" ht="13.5" customHeight="1">
      <c r="A911" s="32">
        <v>902</v>
      </c>
      <c r="B911" s="33"/>
      <c r="C911" s="33"/>
      <c r="D911" s="34"/>
      <c r="E911" s="34"/>
      <c r="F911" s="34"/>
      <c r="G911" s="35"/>
      <c r="H911" s="35"/>
      <c r="I911" s="35"/>
      <c r="J911" s="35"/>
      <c r="L911" s="30">
        <f t="shared" si="26"/>
        <v>0</v>
      </c>
      <c r="M911" s="30">
        <f>IF(L911=0,0,SUM($L$10:L911))</f>
        <v>0</v>
      </c>
      <c r="N911" s="31">
        <f t="shared" si="27"/>
        <v>0</v>
      </c>
    </row>
    <row r="912" spans="1:14" s="29" customFormat="1" ht="13.5" customHeight="1">
      <c r="A912" s="25">
        <v>903</v>
      </c>
      <c r="B912" s="26"/>
      <c r="C912" s="26"/>
      <c r="D912" s="27"/>
      <c r="E912" s="27"/>
      <c r="F912" s="27"/>
      <c r="G912" s="28"/>
      <c r="H912" s="28"/>
      <c r="I912" s="28"/>
      <c r="J912" s="28"/>
      <c r="L912" s="30">
        <f t="shared" si="26"/>
        <v>0</v>
      </c>
      <c r="M912" s="30">
        <f>IF(L912=0,0,SUM($L$10:L912))</f>
        <v>0</v>
      </c>
      <c r="N912" s="31">
        <f t="shared" si="27"/>
        <v>0</v>
      </c>
    </row>
    <row r="913" spans="1:14" s="29" customFormat="1" ht="13.5" customHeight="1">
      <c r="A913" s="32">
        <v>904</v>
      </c>
      <c r="B913" s="33"/>
      <c r="C913" s="33"/>
      <c r="D913" s="34"/>
      <c r="E913" s="34"/>
      <c r="F913" s="34"/>
      <c r="G913" s="35"/>
      <c r="H913" s="35"/>
      <c r="I913" s="35"/>
      <c r="J913" s="35"/>
      <c r="L913" s="30">
        <f t="shared" si="26"/>
        <v>0</v>
      </c>
      <c r="M913" s="30">
        <f>IF(L913=0,0,SUM($L$10:L913))</f>
        <v>0</v>
      </c>
      <c r="N913" s="31">
        <f t="shared" si="27"/>
        <v>0</v>
      </c>
    </row>
    <row r="914" spans="1:14" s="29" customFormat="1" ht="13.5" customHeight="1">
      <c r="A914" s="25">
        <v>905</v>
      </c>
      <c r="B914" s="26"/>
      <c r="C914" s="26"/>
      <c r="D914" s="27"/>
      <c r="E914" s="27"/>
      <c r="F914" s="27"/>
      <c r="G914" s="28"/>
      <c r="H914" s="28"/>
      <c r="I914" s="28"/>
      <c r="J914" s="28"/>
      <c r="L914" s="30">
        <f t="shared" si="26"/>
        <v>0</v>
      </c>
      <c r="M914" s="30">
        <f>IF(L914=0,0,SUM($L$10:L914))</f>
        <v>0</v>
      </c>
      <c r="N914" s="31">
        <f t="shared" si="27"/>
        <v>0</v>
      </c>
    </row>
    <row r="915" spans="1:14" s="29" customFormat="1" ht="13.5" customHeight="1">
      <c r="A915" s="32">
        <v>906</v>
      </c>
      <c r="B915" s="33"/>
      <c r="C915" s="33"/>
      <c r="D915" s="34"/>
      <c r="E915" s="34"/>
      <c r="F915" s="34"/>
      <c r="G915" s="35"/>
      <c r="H915" s="35"/>
      <c r="I915" s="35"/>
      <c r="J915" s="35"/>
      <c r="L915" s="30">
        <f t="shared" si="26"/>
        <v>0</v>
      </c>
      <c r="M915" s="30">
        <f>IF(L915=0,0,SUM($L$10:L915))</f>
        <v>0</v>
      </c>
      <c r="N915" s="31">
        <f t="shared" si="27"/>
        <v>0</v>
      </c>
    </row>
    <row r="916" spans="1:14" s="29" customFormat="1" ht="13.5" customHeight="1">
      <c r="A916" s="25">
        <v>907</v>
      </c>
      <c r="B916" s="26"/>
      <c r="C916" s="26"/>
      <c r="D916" s="27"/>
      <c r="E916" s="27"/>
      <c r="F916" s="27"/>
      <c r="G916" s="28"/>
      <c r="H916" s="28"/>
      <c r="I916" s="28"/>
      <c r="J916" s="28"/>
      <c r="L916" s="30">
        <f t="shared" si="26"/>
        <v>0</v>
      </c>
      <c r="M916" s="30">
        <f>IF(L916=0,0,SUM($L$10:L916))</f>
        <v>0</v>
      </c>
      <c r="N916" s="31">
        <f t="shared" si="27"/>
        <v>0</v>
      </c>
    </row>
    <row r="917" spans="1:14" s="29" customFormat="1" ht="13.5" customHeight="1">
      <c r="A917" s="32">
        <v>908</v>
      </c>
      <c r="B917" s="33"/>
      <c r="C917" s="33"/>
      <c r="D917" s="34"/>
      <c r="E917" s="34"/>
      <c r="F917" s="34"/>
      <c r="G917" s="35"/>
      <c r="H917" s="35"/>
      <c r="I917" s="35"/>
      <c r="J917" s="35"/>
      <c r="L917" s="30">
        <f t="shared" si="26"/>
        <v>0</v>
      </c>
      <c r="M917" s="30">
        <f>IF(L917=0,0,SUM($L$10:L917))</f>
        <v>0</v>
      </c>
      <c r="N917" s="31">
        <f t="shared" si="27"/>
        <v>0</v>
      </c>
    </row>
    <row r="918" spans="1:14" s="29" customFormat="1" ht="13.5" customHeight="1">
      <c r="A918" s="25">
        <v>909</v>
      </c>
      <c r="B918" s="26"/>
      <c r="C918" s="26"/>
      <c r="D918" s="27"/>
      <c r="E918" s="27"/>
      <c r="F918" s="27"/>
      <c r="G918" s="28"/>
      <c r="H918" s="28"/>
      <c r="I918" s="28"/>
      <c r="J918" s="28"/>
      <c r="L918" s="30">
        <f t="shared" si="26"/>
        <v>0</v>
      </c>
      <c r="M918" s="30">
        <f>IF(L918=0,0,SUM($L$10:L918))</f>
        <v>0</v>
      </c>
      <c r="N918" s="31">
        <f t="shared" si="27"/>
        <v>0</v>
      </c>
    </row>
    <row r="919" spans="1:14" s="29" customFormat="1" ht="13.5" customHeight="1">
      <c r="A919" s="32">
        <v>910</v>
      </c>
      <c r="B919" s="33"/>
      <c r="C919" s="33"/>
      <c r="D919" s="34"/>
      <c r="E919" s="34"/>
      <c r="F919" s="34"/>
      <c r="G919" s="35"/>
      <c r="H919" s="35"/>
      <c r="I919" s="35"/>
      <c r="J919" s="35"/>
      <c r="L919" s="30">
        <f t="shared" si="26"/>
        <v>0</v>
      </c>
      <c r="M919" s="30">
        <f>IF(L919=0,0,SUM($L$10:L919))</f>
        <v>0</v>
      </c>
      <c r="N919" s="31">
        <f t="shared" si="27"/>
        <v>0</v>
      </c>
    </row>
    <row r="920" spans="1:14" s="29" customFormat="1" ht="13.5" customHeight="1">
      <c r="A920" s="25">
        <v>911</v>
      </c>
      <c r="B920" s="26"/>
      <c r="C920" s="26"/>
      <c r="D920" s="27"/>
      <c r="E920" s="27"/>
      <c r="F920" s="27"/>
      <c r="G920" s="28"/>
      <c r="H920" s="28"/>
      <c r="I920" s="28"/>
      <c r="J920" s="28"/>
      <c r="L920" s="30">
        <f t="shared" si="26"/>
        <v>0</v>
      </c>
      <c r="M920" s="30">
        <f>IF(L920=0,0,SUM($L$10:L920))</f>
        <v>0</v>
      </c>
      <c r="N920" s="31">
        <f t="shared" si="27"/>
        <v>0</v>
      </c>
    </row>
    <row r="921" spans="1:14" s="29" customFormat="1" ht="13.5" customHeight="1">
      <c r="A921" s="32">
        <v>912</v>
      </c>
      <c r="B921" s="33"/>
      <c r="C921" s="33"/>
      <c r="D921" s="34"/>
      <c r="E921" s="34"/>
      <c r="F921" s="34"/>
      <c r="G921" s="35"/>
      <c r="H921" s="35"/>
      <c r="I921" s="35"/>
      <c r="J921" s="35"/>
      <c r="L921" s="30">
        <f t="shared" si="26"/>
        <v>0</v>
      </c>
      <c r="M921" s="30">
        <f>IF(L921=0,0,SUM($L$10:L921))</f>
        <v>0</v>
      </c>
      <c r="N921" s="31">
        <f t="shared" si="27"/>
        <v>0</v>
      </c>
    </row>
    <row r="922" spans="1:14" s="29" customFormat="1" ht="13.5" customHeight="1">
      <c r="A922" s="25">
        <v>913</v>
      </c>
      <c r="B922" s="26"/>
      <c r="C922" s="26"/>
      <c r="D922" s="27"/>
      <c r="E922" s="27"/>
      <c r="F922" s="27"/>
      <c r="G922" s="28"/>
      <c r="H922" s="28"/>
      <c r="I922" s="28"/>
      <c r="J922" s="28"/>
      <c r="L922" s="30">
        <f t="shared" si="26"/>
        <v>0</v>
      </c>
      <c r="M922" s="30">
        <f>IF(L922=0,0,SUM($L$10:L922))</f>
        <v>0</v>
      </c>
      <c r="N922" s="31">
        <f t="shared" si="27"/>
        <v>0</v>
      </c>
    </row>
    <row r="923" spans="1:14" s="29" customFormat="1" ht="13.5" customHeight="1">
      <c r="A923" s="32">
        <v>914</v>
      </c>
      <c r="B923" s="33"/>
      <c r="C923" s="33"/>
      <c r="D923" s="34"/>
      <c r="E923" s="34"/>
      <c r="F923" s="34"/>
      <c r="G923" s="35"/>
      <c r="H923" s="35"/>
      <c r="I923" s="35"/>
      <c r="J923" s="35"/>
      <c r="L923" s="30">
        <f t="shared" si="26"/>
        <v>0</v>
      </c>
      <c r="M923" s="30">
        <f>IF(L923=0,0,SUM($L$10:L923))</f>
        <v>0</v>
      </c>
      <c r="N923" s="31">
        <f t="shared" si="27"/>
        <v>0</v>
      </c>
    </row>
    <row r="924" spans="1:14" s="29" customFormat="1" ht="13.5" customHeight="1">
      <c r="A924" s="25">
        <v>915</v>
      </c>
      <c r="B924" s="26"/>
      <c r="C924" s="26"/>
      <c r="D924" s="27"/>
      <c r="E924" s="27"/>
      <c r="F924" s="27"/>
      <c r="G924" s="28"/>
      <c r="H924" s="28"/>
      <c r="I924" s="28"/>
      <c r="J924" s="28"/>
      <c r="L924" s="30">
        <f t="shared" si="26"/>
        <v>0</v>
      </c>
      <c r="M924" s="30">
        <f>IF(L924=0,0,SUM($L$10:L924))</f>
        <v>0</v>
      </c>
      <c r="N924" s="31">
        <f t="shared" si="27"/>
        <v>0</v>
      </c>
    </row>
    <row r="925" spans="1:14" s="29" customFormat="1" ht="13.5" customHeight="1">
      <c r="A925" s="32">
        <v>916</v>
      </c>
      <c r="B925" s="33"/>
      <c r="C925" s="33"/>
      <c r="D925" s="34"/>
      <c r="E925" s="34"/>
      <c r="F925" s="34"/>
      <c r="G925" s="35"/>
      <c r="H925" s="35"/>
      <c r="I925" s="35"/>
      <c r="J925" s="35"/>
      <c r="L925" s="30">
        <f t="shared" si="26"/>
        <v>0</v>
      </c>
      <c r="M925" s="30">
        <f>IF(L925=0,0,SUM($L$10:L925))</f>
        <v>0</v>
      </c>
      <c r="N925" s="31">
        <f t="shared" si="27"/>
        <v>0</v>
      </c>
    </row>
    <row r="926" spans="1:14" s="29" customFormat="1" ht="13.5" customHeight="1">
      <c r="A926" s="25">
        <v>917</v>
      </c>
      <c r="B926" s="26"/>
      <c r="C926" s="26"/>
      <c r="D926" s="27"/>
      <c r="E926" s="27"/>
      <c r="F926" s="27"/>
      <c r="G926" s="28"/>
      <c r="H926" s="28"/>
      <c r="I926" s="28"/>
      <c r="J926" s="28"/>
      <c r="L926" s="30">
        <f t="shared" si="26"/>
        <v>0</v>
      </c>
      <c r="M926" s="30">
        <f>IF(L926=0,0,SUM($L$10:L926))</f>
        <v>0</v>
      </c>
      <c r="N926" s="31">
        <f t="shared" si="27"/>
        <v>0</v>
      </c>
    </row>
    <row r="927" spans="1:14" s="29" customFormat="1" ht="13.5" customHeight="1">
      <c r="A927" s="32">
        <v>918</v>
      </c>
      <c r="B927" s="33"/>
      <c r="C927" s="33"/>
      <c r="D927" s="34"/>
      <c r="E927" s="34"/>
      <c r="F927" s="34"/>
      <c r="G927" s="35"/>
      <c r="H927" s="35"/>
      <c r="I927" s="35"/>
      <c r="J927" s="35"/>
      <c r="L927" s="30">
        <f t="shared" si="26"/>
        <v>0</v>
      </c>
      <c r="M927" s="30">
        <f>IF(L927=0,0,SUM($L$10:L927))</f>
        <v>0</v>
      </c>
      <c r="N927" s="31">
        <f t="shared" si="27"/>
        <v>0</v>
      </c>
    </row>
    <row r="928" spans="1:14" s="29" customFormat="1" ht="13.5" customHeight="1">
      <c r="A928" s="25">
        <v>919</v>
      </c>
      <c r="B928" s="26"/>
      <c r="C928" s="26"/>
      <c r="D928" s="27"/>
      <c r="E928" s="27"/>
      <c r="F928" s="27"/>
      <c r="G928" s="28"/>
      <c r="H928" s="28"/>
      <c r="I928" s="28"/>
      <c r="J928" s="28"/>
      <c r="L928" s="30">
        <f t="shared" si="26"/>
        <v>0</v>
      </c>
      <c r="M928" s="30">
        <f>IF(L928=0,0,SUM($L$10:L928))</f>
        <v>0</v>
      </c>
      <c r="N928" s="31">
        <f t="shared" si="27"/>
        <v>0</v>
      </c>
    </row>
    <row r="929" spans="1:14" s="29" customFormat="1" ht="13.5" customHeight="1">
      <c r="A929" s="32">
        <v>920</v>
      </c>
      <c r="B929" s="33"/>
      <c r="C929" s="33"/>
      <c r="D929" s="34"/>
      <c r="E929" s="34"/>
      <c r="F929" s="34"/>
      <c r="G929" s="35"/>
      <c r="H929" s="35"/>
      <c r="I929" s="35"/>
      <c r="J929" s="35"/>
      <c r="L929" s="30">
        <f t="shared" si="26"/>
        <v>0</v>
      </c>
      <c r="M929" s="30">
        <f>IF(L929=0,0,SUM($L$10:L929))</f>
        <v>0</v>
      </c>
      <c r="N929" s="31">
        <f t="shared" si="27"/>
        <v>0</v>
      </c>
    </row>
    <row r="930" spans="1:14" s="29" customFormat="1" ht="13.5" customHeight="1">
      <c r="A930" s="25">
        <v>921</v>
      </c>
      <c r="B930" s="26"/>
      <c r="C930" s="26"/>
      <c r="D930" s="27"/>
      <c r="E930" s="27"/>
      <c r="F930" s="27"/>
      <c r="G930" s="28"/>
      <c r="H930" s="28"/>
      <c r="I930" s="28"/>
      <c r="J930" s="28"/>
      <c r="L930" s="30">
        <f t="shared" si="26"/>
        <v>0</v>
      </c>
      <c r="M930" s="30">
        <f>IF(L930=0,0,SUM($L$10:L930))</f>
        <v>0</v>
      </c>
      <c r="N930" s="31">
        <f t="shared" si="27"/>
        <v>0</v>
      </c>
    </row>
    <row r="931" spans="1:14" s="29" customFormat="1" ht="13.5" customHeight="1">
      <c r="A931" s="32">
        <v>922</v>
      </c>
      <c r="B931" s="33"/>
      <c r="C931" s="33"/>
      <c r="D931" s="34"/>
      <c r="E931" s="34"/>
      <c r="F931" s="34"/>
      <c r="G931" s="35"/>
      <c r="H931" s="35"/>
      <c r="I931" s="35"/>
      <c r="J931" s="35"/>
      <c r="L931" s="30">
        <f t="shared" si="26"/>
        <v>0</v>
      </c>
      <c r="M931" s="30">
        <f>IF(L931=0,0,SUM($L$10:L931))</f>
        <v>0</v>
      </c>
      <c r="N931" s="31">
        <f t="shared" si="27"/>
        <v>0</v>
      </c>
    </row>
    <row r="932" spans="1:14" s="29" customFormat="1" ht="13.5" customHeight="1">
      <c r="A932" s="25">
        <v>923</v>
      </c>
      <c r="B932" s="26"/>
      <c r="C932" s="26"/>
      <c r="D932" s="27"/>
      <c r="E932" s="27"/>
      <c r="F932" s="27"/>
      <c r="G932" s="28"/>
      <c r="H932" s="28"/>
      <c r="I932" s="28"/>
      <c r="J932" s="28"/>
      <c r="L932" s="30">
        <f t="shared" si="26"/>
        <v>0</v>
      </c>
      <c r="M932" s="30">
        <f>IF(L932=0,0,SUM($L$10:L932))</f>
        <v>0</v>
      </c>
      <c r="N932" s="31">
        <f t="shared" si="27"/>
        <v>0</v>
      </c>
    </row>
    <row r="933" spans="1:14" s="29" customFormat="1" ht="13.5" customHeight="1">
      <c r="A933" s="32">
        <v>924</v>
      </c>
      <c r="B933" s="33"/>
      <c r="C933" s="33"/>
      <c r="D933" s="34"/>
      <c r="E933" s="34"/>
      <c r="F933" s="34"/>
      <c r="G933" s="35"/>
      <c r="H933" s="35"/>
      <c r="I933" s="35"/>
      <c r="J933" s="35"/>
      <c r="L933" s="30">
        <f t="shared" si="26"/>
        <v>0</v>
      </c>
      <c r="M933" s="30">
        <f>IF(L933=0,0,SUM($L$10:L933))</f>
        <v>0</v>
      </c>
      <c r="N933" s="31">
        <f t="shared" si="27"/>
        <v>0</v>
      </c>
    </row>
    <row r="934" spans="1:14" s="29" customFormat="1" ht="13.5" customHeight="1">
      <c r="A934" s="25">
        <v>925</v>
      </c>
      <c r="B934" s="26"/>
      <c r="C934" s="26"/>
      <c r="D934" s="27"/>
      <c r="E934" s="27"/>
      <c r="F934" s="27"/>
      <c r="G934" s="28"/>
      <c r="H934" s="28"/>
      <c r="I934" s="28"/>
      <c r="J934" s="28"/>
      <c r="L934" s="30">
        <f t="shared" si="26"/>
        <v>0</v>
      </c>
      <c r="M934" s="30">
        <f>IF(L934=0,0,SUM($L$10:L934))</f>
        <v>0</v>
      </c>
      <c r="N934" s="31">
        <f t="shared" si="27"/>
        <v>0</v>
      </c>
    </row>
    <row r="935" spans="1:14" s="29" customFormat="1" ht="13.5" customHeight="1">
      <c r="A935" s="32">
        <v>926</v>
      </c>
      <c r="B935" s="33"/>
      <c r="C935" s="33"/>
      <c r="D935" s="34"/>
      <c r="E935" s="34"/>
      <c r="F935" s="34"/>
      <c r="G935" s="35"/>
      <c r="H935" s="35"/>
      <c r="I935" s="35"/>
      <c r="J935" s="35"/>
      <c r="L935" s="30">
        <f t="shared" si="26"/>
        <v>0</v>
      </c>
      <c r="M935" s="30">
        <f>IF(L935=0,0,SUM($L$10:L935))</f>
        <v>0</v>
      </c>
      <c r="N935" s="31">
        <f t="shared" si="27"/>
        <v>0</v>
      </c>
    </row>
    <row r="936" spans="1:14" s="29" customFormat="1" ht="13.5" customHeight="1">
      <c r="A936" s="25">
        <v>927</v>
      </c>
      <c r="B936" s="26"/>
      <c r="C936" s="26"/>
      <c r="D936" s="27"/>
      <c r="E936" s="27"/>
      <c r="F936" s="27"/>
      <c r="G936" s="28"/>
      <c r="H936" s="28"/>
      <c r="I936" s="28"/>
      <c r="J936" s="28"/>
      <c r="L936" s="30">
        <f t="shared" si="26"/>
        <v>0</v>
      </c>
      <c r="M936" s="30">
        <f>IF(L936=0,0,SUM($L$10:L936))</f>
        <v>0</v>
      </c>
      <c r="N936" s="31">
        <f t="shared" si="27"/>
        <v>0</v>
      </c>
    </row>
    <row r="937" spans="1:14" s="29" customFormat="1" ht="13.5" customHeight="1">
      <c r="A937" s="32">
        <v>928</v>
      </c>
      <c r="B937" s="33"/>
      <c r="C937" s="33"/>
      <c r="D937" s="34"/>
      <c r="E937" s="34"/>
      <c r="F937" s="34"/>
      <c r="G937" s="35"/>
      <c r="H937" s="35"/>
      <c r="I937" s="35"/>
      <c r="J937" s="35"/>
      <c r="L937" s="30">
        <f t="shared" ref="L937:L1000" si="28">COUNTIF(H937,"Otro tema")</f>
        <v>0</v>
      </c>
      <c r="M937" s="30">
        <f>IF(L937=0,0,SUM($L$10:L937))</f>
        <v>0</v>
      </c>
      <c r="N937" s="31">
        <f t="shared" ref="N937:N1000" si="29">I937</f>
        <v>0</v>
      </c>
    </row>
    <row r="938" spans="1:14" s="29" customFormat="1" ht="13.5" customHeight="1">
      <c r="A938" s="25">
        <v>929</v>
      </c>
      <c r="B938" s="26"/>
      <c r="C938" s="26"/>
      <c r="D938" s="27"/>
      <c r="E938" s="27"/>
      <c r="F938" s="27"/>
      <c r="G938" s="28"/>
      <c r="H938" s="28"/>
      <c r="I938" s="28"/>
      <c r="J938" s="28"/>
      <c r="L938" s="30">
        <f t="shared" si="28"/>
        <v>0</v>
      </c>
      <c r="M938" s="30">
        <f>IF(L938=0,0,SUM($L$10:L938))</f>
        <v>0</v>
      </c>
      <c r="N938" s="31">
        <f t="shared" si="29"/>
        <v>0</v>
      </c>
    </row>
    <row r="939" spans="1:14" s="29" customFormat="1" ht="13.5" customHeight="1">
      <c r="A939" s="32">
        <v>930</v>
      </c>
      <c r="B939" s="33"/>
      <c r="C939" s="33"/>
      <c r="D939" s="34"/>
      <c r="E939" s="34"/>
      <c r="F939" s="34"/>
      <c r="G939" s="35"/>
      <c r="H939" s="35"/>
      <c r="I939" s="35"/>
      <c r="J939" s="35"/>
      <c r="L939" s="30">
        <f t="shared" si="28"/>
        <v>0</v>
      </c>
      <c r="M939" s="30">
        <f>IF(L939=0,0,SUM($L$10:L939))</f>
        <v>0</v>
      </c>
      <c r="N939" s="31">
        <f t="shared" si="29"/>
        <v>0</v>
      </c>
    </row>
    <row r="940" spans="1:14" s="29" customFormat="1" ht="13.5" customHeight="1">
      <c r="A940" s="25">
        <v>931</v>
      </c>
      <c r="B940" s="26"/>
      <c r="C940" s="26"/>
      <c r="D940" s="27"/>
      <c r="E940" s="27"/>
      <c r="F940" s="27"/>
      <c r="G940" s="28"/>
      <c r="H940" s="28"/>
      <c r="I940" s="28"/>
      <c r="J940" s="28"/>
      <c r="L940" s="30">
        <f t="shared" si="28"/>
        <v>0</v>
      </c>
      <c r="M940" s="30">
        <f>IF(L940=0,0,SUM($L$10:L940))</f>
        <v>0</v>
      </c>
      <c r="N940" s="31">
        <f t="shared" si="29"/>
        <v>0</v>
      </c>
    </row>
    <row r="941" spans="1:14" s="29" customFormat="1" ht="13.5" customHeight="1">
      <c r="A941" s="32">
        <v>932</v>
      </c>
      <c r="B941" s="33"/>
      <c r="C941" s="33"/>
      <c r="D941" s="34"/>
      <c r="E941" s="34"/>
      <c r="F941" s="34"/>
      <c r="G941" s="35"/>
      <c r="H941" s="35"/>
      <c r="I941" s="35"/>
      <c r="J941" s="35"/>
      <c r="L941" s="30">
        <f t="shared" si="28"/>
        <v>0</v>
      </c>
      <c r="M941" s="30">
        <f>IF(L941=0,0,SUM($L$10:L941))</f>
        <v>0</v>
      </c>
      <c r="N941" s="31">
        <f t="shared" si="29"/>
        <v>0</v>
      </c>
    </row>
    <row r="942" spans="1:14" s="29" customFormat="1" ht="13.5" customHeight="1">
      <c r="A942" s="25">
        <v>933</v>
      </c>
      <c r="B942" s="26"/>
      <c r="C942" s="26"/>
      <c r="D942" s="27"/>
      <c r="E942" s="27"/>
      <c r="F942" s="27"/>
      <c r="G942" s="28"/>
      <c r="H942" s="28"/>
      <c r="I942" s="28"/>
      <c r="J942" s="28"/>
      <c r="L942" s="30">
        <f t="shared" si="28"/>
        <v>0</v>
      </c>
      <c r="M942" s="30">
        <f>IF(L942=0,0,SUM($L$10:L942))</f>
        <v>0</v>
      </c>
      <c r="N942" s="31">
        <f t="shared" si="29"/>
        <v>0</v>
      </c>
    </row>
    <row r="943" spans="1:14" s="29" customFormat="1" ht="13.5" customHeight="1">
      <c r="A943" s="32">
        <v>934</v>
      </c>
      <c r="B943" s="33"/>
      <c r="C943" s="33"/>
      <c r="D943" s="34"/>
      <c r="E943" s="34"/>
      <c r="F943" s="34"/>
      <c r="G943" s="35"/>
      <c r="H943" s="35"/>
      <c r="I943" s="35"/>
      <c r="J943" s="35"/>
      <c r="L943" s="30">
        <f t="shared" si="28"/>
        <v>0</v>
      </c>
      <c r="M943" s="30">
        <f>IF(L943=0,0,SUM($L$10:L943))</f>
        <v>0</v>
      </c>
      <c r="N943" s="31">
        <f t="shared" si="29"/>
        <v>0</v>
      </c>
    </row>
    <row r="944" spans="1:14" s="29" customFormat="1" ht="13.5" customHeight="1">
      <c r="A944" s="25">
        <v>935</v>
      </c>
      <c r="B944" s="26"/>
      <c r="C944" s="26"/>
      <c r="D944" s="27"/>
      <c r="E944" s="27"/>
      <c r="F944" s="27"/>
      <c r="G944" s="28"/>
      <c r="H944" s="28"/>
      <c r="I944" s="28"/>
      <c r="J944" s="28"/>
      <c r="L944" s="30">
        <f t="shared" si="28"/>
        <v>0</v>
      </c>
      <c r="M944" s="30">
        <f>IF(L944=0,0,SUM($L$10:L944))</f>
        <v>0</v>
      </c>
      <c r="N944" s="31">
        <f t="shared" si="29"/>
        <v>0</v>
      </c>
    </row>
    <row r="945" spans="1:14" s="29" customFormat="1" ht="13.5" customHeight="1">
      <c r="A945" s="32">
        <v>936</v>
      </c>
      <c r="B945" s="33"/>
      <c r="C945" s="33"/>
      <c r="D945" s="34"/>
      <c r="E945" s="34"/>
      <c r="F945" s="34"/>
      <c r="G945" s="35"/>
      <c r="H945" s="35"/>
      <c r="I945" s="35"/>
      <c r="J945" s="35"/>
      <c r="L945" s="30">
        <f t="shared" si="28"/>
        <v>0</v>
      </c>
      <c r="M945" s="30">
        <f>IF(L945=0,0,SUM($L$10:L945))</f>
        <v>0</v>
      </c>
      <c r="N945" s="31">
        <f t="shared" si="29"/>
        <v>0</v>
      </c>
    </row>
    <row r="946" spans="1:14" s="29" customFormat="1" ht="13.5" customHeight="1">
      <c r="A946" s="25">
        <v>937</v>
      </c>
      <c r="B946" s="26"/>
      <c r="C946" s="26"/>
      <c r="D946" s="27"/>
      <c r="E946" s="27"/>
      <c r="F946" s="27"/>
      <c r="G946" s="28"/>
      <c r="H946" s="28"/>
      <c r="I946" s="28"/>
      <c r="J946" s="28"/>
      <c r="L946" s="30">
        <f t="shared" si="28"/>
        <v>0</v>
      </c>
      <c r="M946" s="30">
        <f>IF(L946=0,0,SUM($L$10:L946))</f>
        <v>0</v>
      </c>
      <c r="N946" s="31">
        <f t="shared" si="29"/>
        <v>0</v>
      </c>
    </row>
    <row r="947" spans="1:14" s="29" customFormat="1" ht="13.5" customHeight="1">
      <c r="A947" s="32">
        <v>938</v>
      </c>
      <c r="B947" s="33"/>
      <c r="C947" s="33"/>
      <c r="D947" s="34"/>
      <c r="E947" s="34"/>
      <c r="F947" s="34"/>
      <c r="G947" s="35"/>
      <c r="H947" s="35"/>
      <c r="I947" s="35"/>
      <c r="J947" s="35"/>
      <c r="L947" s="30">
        <f t="shared" si="28"/>
        <v>0</v>
      </c>
      <c r="M947" s="30">
        <f>IF(L947=0,0,SUM($L$10:L947))</f>
        <v>0</v>
      </c>
      <c r="N947" s="31">
        <f t="shared" si="29"/>
        <v>0</v>
      </c>
    </row>
    <row r="948" spans="1:14" s="29" customFormat="1" ht="13.5" customHeight="1">
      <c r="A948" s="25">
        <v>939</v>
      </c>
      <c r="B948" s="26"/>
      <c r="C948" s="26"/>
      <c r="D948" s="27"/>
      <c r="E948" s="27"/>
      <c r="F948" s="27"/>
      <c r="G948" s="28"/>
      <c r="H948" s="28"/>
      <c r="I948" s="28"/>
      <c r="J948" s="28"/>
      <c r="L948" s="30">
        <f t="shared" si="28"/>
        <v>0</v>
      </c>
      <c r="M948" s="30">
        <f>IF(L948=0,0,SUM($L$10:L948))</f>
        <v>0</v>
      </c>
      <c r="N948" s="31">
        <f t="shared" si="29"/>
        <v>0</v>
      </c>
    </row>
    <row r="949" spans="1:14" s="29" customFormat="1" ht="13.5" customHeight="1">
      <c r="A949" s="32">
        <v>940</v>
      </c>
      <c r="B949" s="33"/>
      <c r="C949" s="33"/>
      <c r="D949" s="34"/>
      <c r="E949" s="34"/>
      <c r="F949" s="34"/>
      <c r="G949" s="35"/>
      <c r="H949" s="35"/>
      <c r="I949" s="35"/>
      <c r="J949" s="35"/>
      <c r="L949" s="30">
        <f t="shared" si="28"/>
        <v>0</v>
      </c>
      <c r="M949" s="30">
        <f>IF(L949=0,0,SUM($L$10:L949))</f>
        <v>0</v>
      </c>
      <c r="N949" s="31">
        <f t="shared" si="29"/>
        <v>0</v>
      </c>
    </row>
    <row r="950" spans="1:14" s="29" customFormat="1" ht="13.5" customHeight="1">
      <c r="A950" s="25">
        <v>941</v>
      </c>
      <c r="B950" s="26"/>
      <c r="C950" s="26"/>
      <c r="D950" s="27"/>
      <c r="E950" s="27"/>
      <c r="F950" s="27"/>
      <c r="G950" s="28"/>
      <c r="H950" s="28"/>
      <c r="I950" s="28"/>
      <c r="J950" s="28"/>
      <c r="L950" s="30">
        <f t="shared" si="28"/>
        <v>0</v>
      </c>
      <c r="M950" s="30">
        <f>IF(L950=0,0,SUM($L$10:L950))</f>
        <v>0</v>
      </c>
      <c r="N950" s="31">
        <f t="shared" si="29"/>
        <v>0</v>
      </c>
    </row>
    <row r="951" spans="1:14" s="29" customFormat="1" ht="13.5" customHeight="1">
      <c r="A951" s="32">
        <v>942</v>
      </c>
      <c r="B951" s="33"/>
      <c r="C951" s="33"/>
      <c r="D951" s="34"/>
      <c r="E951" s="34"/>
      <c r="F951" s="34"/>
      <c r="G951" s="35"/>
      <c r="H951" s="35"/>
      <c r="I951" s="35"/>
      <c r="J951" s="35"/>
      <c r="L951" s="30">
        <f t="shared" si="28"/>
        <v>0</v>
      </c>
      <c r="M951" s="30">
        <f>IF(L951=0,0,SUM($L$10:L951))</f>
        <v>0</v>
      </c>
      <c r="N951" s="31">
        <f t="shared" si="29"/>
        <v>0</v>
      </c>
    </row>
    <row r="952" spans="1:14" s="29" customFormat="1" ht="13.5" customHeight="1">
      <c r="A952" s="25">
        <v>943</v>
      </c>
      <c r="B952" s="26"/>
      <c r="C952" s="26"/>
      <c r="D952" s="27"/>
      <c r="E952" s="27"/>
      <c r="F952" s="27"/>
      <c r="G952" s="28"/>
      <c r="H952" s="28"/>
      <c r="I952" s="28"/>
      <c r="J952" s="28"/>
      <c r="L952" s="30">
        <f t="shared" si="28"/>
        <v>0</v>
      </c>
      <c r="M952" s="30">
        <f>IF(L952=0,0,SUM($L$10:L952))</f>
        <v>0</v>
      </c>
      <c r="N952" s="31">
        <f t="shared" si="29"/>
        <v>0</v>
      </c>
    </row>
    <row r="953" spans="1:14" s="29" customFormat="1" ht="13.5" customHeight="1">
      <c r="A953" s="32">
        <v>944</v>
      </c>
      <c r="B953" s="33"/>
      <c r="C953" s="33"/>
      <c r="D953" s="34"/>
      <c r="E953" s="34"/>
      <c r="F953" s="34"/>
      <c r="G953" s="35"/>
      <c r="H953" s="35"/>
      <c r="I953" s="35"/>
      <c r="J953" s="35"/>
      <c r="L953" s="30">
        <f t="shared" si="28"/>
        <v>0</v>
      </c>
      <c r="M953" s="30">
        <f>IF(L953=0,0,SUM($L$10:L953))</f>
        <v>0</v>
      </c>
      <c r="N953" s="31">
        <f t="shared" si="29"/>
        <v>0</v>
      </c>
    </row>
    <row r="954" spans="1:14" s="29" customFormat="1" ht="13.5" customHeight="1">
      <c r="A954" s="25">
        <v>945</v>
      </c>
      <c r="B954" s="26"/>
      <c r="C954" s="26"/>
      <c r="D954" s="27"/>
      <c r="E954" s="27"/>
      <c r="F954" s="27"/>
      <c r="G954" s="28"/>
      <c r="H954" s="28"/>
      <c r="I954" s="28"/>
      <c r="J954" s="28"/>
      <c r="L954" s="30">
        <f t="shared" si="28"/>
        <v>0</v>
      </c>
      <c r="M954" s="30">
        <f>IF(L954=0,0,SUM($L$10:L954))</f>
        <v>0</v>
      </c>
      <c r="N954" s="31">
        <f t="shared" si="29"/>
        <v>0</v>
      </c>
    </row>
    <row r="955" spans="1:14" s="29" customFormat="1" ht="13.5" customHeight="1">
      <c r="A955" s="32">
        <v>946</v>
      </c>
      <c r="B955" s="33"/>
      <c r="C955" s="33"/>
      <c r="D955" s="34"/>
      <c r="E955" s="34"/>
      <c r="F955" s="34"/>
      <c r="G955" s="35"/>
      <c r="H955" s="35"/>
      <c r="I955" s="35"/>
      <c r="J955" s="35"/>
      <c r="L955" s="30">
        <f t="shared" si="28"/>
        <v>0</v>
      </c>
      <c r="M955" s="30">
        <f>IF(L955=0,0,SUM($L$10:L955))</f>
        <v>0</v>
      </c>
      <c r="N955" s="31">
        <f t="shared" si="29"/>
        <v>0</v>
      </c>
    </row>
    <row r="956" spans="1:14" s="29" customFormat="1" ht="13.5" customHeight="1">
      <c r="A956" s="25">
        <v>947</v>
      </c>
      <c r="B956" s="26"/>
      <c r="C956" s="26"/>
      <c r="D956" s="27"/>
      <c r="E956" s="27"/>
      <c r="F956" s="27"/>
      <c r="G956" s="28"/>
      <c r="H956" s="28"/>
      <c r="I956" s="28"/>
      <c r="J956" s="28"/>
      <c r="L956" s="30">
        <f t="shared" si="28"/>
        <v>0</v>
      </c>
      <c r="M956" s="30">
        <f>IF(L956=0,0,SUM($L$10:L956))</f>
        <v>0</v>
      </c>
      <c r="N956" s="31">
        <f t="shared" si="29"/>
        <v>0</v>
      </c>
    </row>
    <row r="957" spans="1:14" s="29" customFormat="1" ht="13.5" customHeight="1">
      <c r="A957" s="32">
        <v>948</v>
      </c>
      <c r="B957" s="33"/>
      <c r="C957" s="33"/>
      <c r="D957" s="34"/>
      <c r="E957" s="34"/>
      <c r="F957" s="34"/>
      <c r="G957" s="35"/>
      <c r="H957" s="35"/>
      <c r="I957" s="35"/>
      <c r="J957" s="35"/>
      <c r="L957" s="30">
        <f t="shared" si="28"/>
        <v>0</v>
      </c>
      <c r="M957" s="30">
        <f>IF(L957=0,0,SUM($L$10:L957))</f>
        <v>0</v>
      </c>
      <c r="N957" s="31">
        <f t="shared" si="29"/>
        <v>0</v>
      </c>
    </row>
    <row r="958" spans="1:14" s="29" customFormat="1" ht="13.5" customHeight="1">
      <c r="A958" s="25">
        <v>949</v>
      </c>
      <c r="B958" s="26"/>
      <c r="C958" s="26"/>
      <c r="D958" s="27"/>
      <c r="E958" s="27"/>
      <c r="F958" s="27"/>
      <c r="G958" s="28"/>
      <c r="H958" s="28"/>
      <c r="I958" s="28"/>
      <c r="J958" s="28"/>
      <c r="L958" s="30">
        <f t="shared" si="28"/>
        <v>0</v>
      </c>
      <c r="M958" s="30">
        <f>IF(L958=0,0,SUM($L$10:L958))</f>
        <v>0</v>
      </c>
      <c r="N958" s="31">
        <f t="shared" si="29"/>
        <v>0</v>
      </c>
    </row>
    <row r="959" spans="1:14" s="29" customFormat="1" ht="13.5" customHeight="1">
      <c r="A959" s="32">
        <v>950</v>
      </c>
      <c r="B959" s="33"/>
      <c r="C959" s="33"/>
      <c r="D959" s="34"/>
      <c r="E959" s="34"/>
      <c r="F959" s="34"/>
      <c r="G959" s="35"/>
      <c r="H959" s="35"/>
      <c r="I959" s="35"/>
      <c r="J959" s="35"/>
      <c r="L959" s="30">
        <f t="shared" si="28"/>
        <v>0</v>
      </c>
      <c r="M959" s="30">
        <f>IF(L959=0,0,SUM($L$10:L959))</f>
        <v>0</v>
      </c>
      <c r="N959" s="31">
        <f t="shared" si="29"/>
        <v>0</v>
      </c>
    </row>
    <row r="960" spans="1:14" s="29" customFormat="1" ht="13.5" customHeight="1">
      <c r="A960" s="25">
        <v>951</v>
      </c>
      <c r="B960" s="26"/>
      <c r="C960" s="26"/>
      <c r="D960" s="27"/>
      <c r="E960" s="27"/>
      <c r="F960" s="27"/>
      <c r="G960" s="28"/>
      <c r="H960" s="28"/>
      <c r="I960" s="28"/>
      <c r="J960" s="28"/>
      <c r="L960" s="30">
        <f t="shared" si="28"/>
        <v>0</v>
      </c>
      <c r="M960" s="30">
        <f>IF(L960=0,0,SUM($L$10:L960))</f>
        <v>0</v>
      </c>
      <c r="N960" s="31">
        <f t="shared" si="29"/>
        <v>0</v>
      </c>
    </row>
    <row r="961" spans="1:14" s="29" customFormat="1" ht="13.5" customHeight="1">
      <c r="A961" s="32">
        <v>952</v>
      </c>
      <c r="B961" s="33"/>
      <c r="C961" s="33"/>
      <c r="D961" s="34"/>
      <c r="E961" s="34"/>
      <c r="F961" s="34"/>
      <c r="G961" s="35"/>
      <c r="H961" s="35"/>
      <c r="I961" s="35"/>
      <c r="J961" s="35"/>
      <c r="L961" s="30">
        <f t="shared" si="28"/>
        <v>0</v>
      </c>
      <c r="M961" s="30">
        <f>IF(L961=0,0,SUM($L$10:L961))</f>
        <v>0</v>
      </c>
      <c r="N961" s="31">
        <f t="shared" si="29"/>
        <v>0</v>
      </c>
    </row>
    <row r="962" spans="1:14" s="29" customFormat="1" ht="13.5" customHeight="1">
      <c r="A962" s="25">
        <v>953</v>
      </c>
      <c r="B962" s="26"/>
      <c r="C962" s="26"/>
      <c r="D962" s="27"/>
      <c r="E962" s="27"/>
      <c r="F962" s="27"/>
      <c r="G962" s="28"/>
      <c r="H962" s="28"/>
      <c r="I962" s="28"/>
      <c r="J962" s="28"/>
      <c r="L962" s="30">
        <f t="shared" si="28"/>
        <v>0</v>
      </c>
      <c r="M962" s="30">
        <f>IF(L962=0,0,SUM($L$10:L962))</f>
        <v>0</v>
      </c>
      <c r="N962" s="31">
        <f t="shared" si="29"/>
        <v>0</v>
      </c>
    </row>
    <row r="963" spans="1:14" s="29" customFormat="1" ht="13.5" customHeight="1">
      <c r="A963" s="32">
        <v>954</v>
      </c>
      <c r="B963" s="33"/>
      <c r="C963" s="33"/>
      <c r="D963" s="34"/>
      <c r="E963" s="34"/>
      <c r="F963" s="34"/>
      <c r="G963" s="35"/>
      <c r="H963" s="35"/>
      <c r="I963" s="35"/>
      <c r="J963" s="35"/>
      <c r="L963" s="30">
        <f t="shared" si="28"/>
        <v>0</v>
      </c>
      <c r="M963" s="30">
        <f>IF(L963=0,0,SUM($L$10:L963))</f>
        <v>0</v>
      </c>
      <c r="N963" s="31">
        <f t="shared" si="29"/>
        <v>0</v>
      </c>
    </row>
    <row r="964" spans="1:14" s="29" customFormat="1" ht="13.5" customHeight="1">
      <c r="A964" s="25">
        <v>955</v>
      </c>
      <c r="B964" s="26"/>
      <c r="C964" s="26"/>
      <c r="D964" s="27"/>
      <c r="E964" s="27"/>
      <c r="F964" s="27"/>
      <c r="G964" s="28"/>
      <c r="H964" s="28"/>
      <c r="I964" s="28"/>
      <c r="J964" s="28"/>
      <c r="L964" s="30">
        <f t="shared" si="28"/>
        <v>0</v>
      </c>
      <c r="M964" s="30">
        <f>IF(L964=0,0,SUM($L$10:L964))</f>
        <v>0</v>
      </c>
      <c r="N964" s="31">
        <f t="shared" si="29"/>
        <v>0</v>
      </c>
    </row>
    <row r="965" spans="1:14" s="29" customFormat="1" ht="13.5" customHeight="1">
      <c r="A965" s="32">
        <v>956</v>
      </c>
      <c r="B965" s="33"/>
      <c r="C965" s="33"/>
      <c r="D965" s="34"/>
      <c r="E965" s="34"/>
      <c r="F965" s="34"/>
      <c r="G965" s="35"/>
      <c r="H965" s="35"/>
      <c r="I965" s="35"/>
      <c r="J965" s="35"/>
      <c r="L965" s="30">
        <f t="shared" si="28"/>
        <v>0</v>
      </c>
      <c r="M965" s="30">
        <f>IF(L965=0,0,SUM($L$10:L965))</f>
        <v>0</v>
      </c>
      <c r="N965" s="31">
        <f t="shared" si="29"/>
        <v>0</v>
      </c>
    </row>
    <row r="966" spans="1:14" s="29" customFormat="1" ht="13.5" customHeight="1">
      <c r="A966" s="25">
        <v>957</v>
      </c>
      <c r="B966" s="26"/>
      <c r="C966" s="26"/>
      <c r="D966" s="27"/>
      <c r="E966" s="27"/>
      <c r="F966" s="27"/>
      <c r="G966" s="28"/>
      <c r="H966" s="28"/>
      <c r="I966" s="28"/>
      <c r="J966" s="28"/>
      <c r="L966" s="30">
        <f t="shared" si="28"/>
        <v>0</v>
      </c>
      <c r="M966" s="30">
        <f>IF(L966=0,0,SUM($L$10:L966))</f>
        <v>0</v>
      </c>
      <c r="N966" s="31">
        <f t="shared" si="29"/>
        <v>0</v>
      </c>
    </row>
    <row r="967" spans="1:14" s="29" customFormat="1" ht="13.5" customHeight="1">
      <c r="A967" s="32">
        <v>958</v>
      </c>
      <c r="B967" s="33"/>
      <c r="C967" s="33"/>
      <c r="D967" s="34"/>
      <c r="E967" s="34"/>
      <c r="F967" s="34"/>
      <c r="G967" s="35"/>
      <c r="H967" s="35"/>
      <c r="I967" s="35"/>
      <c r="J967" s="35"/>
      <c r="L967" s="30">
        <f t="shared" si="28"/>
        <v>0</v>
      </c>
      <c r="M967" s="30">
        <f>IF(L967=0,0,SUM($L$10:L967))</f>
        <v>0</v>
      </c>
      <c r="N967" s="31">
        <f t="shared" si="29"/>
        <v>0</v>
      </c>
    </row>
    <row r="968" spans="1:14" s="29" customFormat="1" ht="13.5" customHeight="1">
      <c r="A968" s="25">
        <v>959</v>
      </c>
      <c r="B968" s="26"/>
      <c r="C968" s="26"/>
      <c r="D968" s="27"/>
      <c r="E968" s="27"/>
      <c r="F968" s="27"/>
      <c r="G968" s="28"/>
      <c r="H968" s="28"/>
      <c r="I968" s="28"/>
      <c r="J968" s="28"/>
      <c r="L968" s="30">
        <f t="shared" si="28"/>
        <v>0</v>
      </c>
      <c r="M968" s="30">
        <f>IF(L968=0,0,SUM($L$10:L968))</f>
        <v>0</v>
      </c>
      <c r="N968" s="31">
        <f t="shared" si="29"/>
        <v>0</v>
      </c>
    </row>
    <row r="969" spans="1:14" s="29" customFormat="1" ht="13.5" customHeight="1">
      <c r="A969" s="32">
        <v>960</v>
      </c>
      <c r="B969" s="33"/>
      <c r="C969" s="33"/>
      <c r="D969" s="34"/>
      <c r="E969" s="34"/>
      <c r="F969" s="34"/>
      <c r="G969" s="35"/>
      <c r="H969" s="35"/>
      <c r="I969" s="35"/>
      <c r="J969" s="35"/>
      <c r="L969" s="30">
        <f t="shared" si="28"/>
        <v>0</v>
      </c>
      <c r="M969" s="30">
        <f>IF(L969=0,0,SUM($L$10:L969))</f>
        <v>0</v>
      </c>
      <c r="N969" s="31">
        <f t="shared" si="29"/>
        <v>0</v>
      </c>
    </row>
    <row r="970" spans="1:14" s="29" customFormat="1" ht="13.5" customHeight="1">
      <c r="A970" s="25">
        <v>961</v>
      </c>
      <c r="B970" s="26"/>
      <c r="C970" s="26"/>
      <c r="D970" s="27"/>
      <c r="E970" s="27"/>
      <c r="F970" s="27"/>
      <c r="G970" s="28"/>
      <c r="H970" s="28"/>
      <c r="I970" s="28"/>
      <c r="J970" s="28"/>
      <c r="L970" s="30">
        <f t="shared" si="28"/>
        <v>0</v>
      </c>
      <c r="M970" s="30">
        <f>IF(L970=0,0,SUM($L$10:L970))</f>
        <v>0</v>
      </c>
      <c r="N970" s="31">
        <f t="shared" si="29"/>
        <v>0</v>
      </c>
    </row>
    <row r="971" spans="1:14" s="29" customFormat="1" ht="13.5" customHeight="1">
      <c r="A971" s="32">
        <v>962</v>
      </c>
      <c r="B971" s="33"/>
      <c r="C971" s="33"/>
      <c r="D971" s="34"/>
      <c r="E971" s="34"/>
      <c r="F971" s="34"/>
      <c r="G971" s="35"/>
      <c r="H971" s="35"/>
      <c r="I971" s="35"/>
      <c r="J971" s="35"/>
      <c r="L971" s="30">
        <f t="shared" si="28"/>
        <v>0</v>
      </c>
      <c r="M971" s="30">
        <f>IF(L971=0,0,SUM($L$10:L971))</f>
        <v>0</v>
      </c>
      <c r="N971" s="31">
        <f t="shared" si="29"/>
        <v>0</v>
      </c>
    </row>
    <row r="972" spans="1:14" s="29" customFormat="1" ht="13.5" customHeight="1">
      <c r="A972" s="25">
        <v>963</v>
      </c>
      <c r="B972" s="26"/>
      <c r="C972" s="26"/>
      <c r="D972" s="27"/>
      <c r="E972" s="27"/>
      <c r="F972" s="27"/>
      <c r="G972" s="28"/>
      <c r="H972" s="28"/>
      <c r="I972" s="28"/>
      <c r="J972" s="28"/>
      <c r="L972" s="30">
        <f t="shared" si="28"/>
        <v>0</v>
      </c>
      <c r="M972" s="30">
        <f>IF(L972=0,0,SUM($L$10:L972))</f>
        <v>0</v>
      </c>
      <c r="N972" s="31">
        <f t="shared" si="29"/>
        <v>0</v>
      </c>
    </row>
    <row r="973" spans="1:14" s="29" customFormat="1" ht="13.5" customHeight="1">
      <c r="A973" s="32">
        <v>964</v>
      </c>
      <c r="B973" s="33"/>
      <c r="C973" s="33"/>
      <c r="D973" s="34"/>
      <c r="E973" s="34"/>
      <c r="F973" s="34"/>
      <c r="G973" s="35"/>
      <c r="H973" s="35"/>
      <c r="I973" s="35"/>
      <c r="J973" s="35"/>
      <c r="L973" s="30">
        <f t="shared" si="28"/>
        <v>0</v>
      </c>
      <c r="M973" s="30">
        <f>IF(L973=0,0,SUM($L$10:L973))</f>
        <v>0</v>
      </c>
      <c r="N973" s="31">
        <f t="shared" si="29"/>
        <v>0</v>
      </c>
    </row>
    <row r="974" spans="1:14" s="29" customFormat="1" ht="13.5" customHeight="1">
      <c r="A974" s="25">
        <v>965</v>
      </c>
      <c r="B974" s="26"/>
      <c r="C974" s="26"/>
      <c r="D974" s="27"/>
      <c r="E974" s="27"/>
      <c r="F974" s="27"/>
      <c r="G974" s="28"/>
      <c r="H974" s="28"/>
      <c r="I974" s="28"/>
      <c r="J974" s="28"/>
      <c r="L974" s="30">
        <f t="shared" si="28"/>
        <v>0</v>
      </c>
      <c r="M974" s="30">
        <f>IF(L974=0,0,SUM($L$10:L974))</f>
        <v>0</v>
      </c>
      <c r="N974" s="31">
        <f t="shared" si="29"/>
        <v>0</v>
      </c>
    </row>
    <row r="975" spans="1:14" s="29" customFormat="1" ht="13.5" customHeight="1">
      <c r="A975" s="32">
        <v>966</v>
      </c>
      <c r="B975" s="33"/>
      <c r="C975" s="33"/>
      <c r="D975" s="34"/>
      <c r="E975" s="34"/>
      <c r="F975" s="34"/>
      <c r="G975" s="35"/>
      <c r="H975" s="35"/>
      <c r="I975" s="35"/>
      <c r="J975" s="35"/>
      <c r="L975" s="30">
        <f t="shared" si="28"/>
        <v>0</v>
      </c>
      <c r="M975" s="30">
        <f>IF(L975=0,0,SUM($L$10:L975))</f>
        <v>0</v>
      </c>
      <c r="N975" s="31">
        <f t="shared" si="29"/>
        <v>0</v>
      </c>
    </row>
    <row r="976" spans="1:14" s="29" customFormat="1" ht="13.5" customHeight="1">
      <c r="A976" s="25">
        <v>967</v>
      </c>
      <c r="B976" s="26"/>
      <c r="C976" s="26"/>
      <c r="D976" s="27"/>
      <c r="E976" s="27"/>
      <c r="F976" s="27"/>
      <c r="G976" s="28"/>
      <c r="H976" s="28"/>
      <c r="I976" s="28"/>
      <c r="J976" s="28"/>
      <c r="L976" s="30">
        <f t="shared" si="28"/>
        <v>0</v>
      </c>
      <c r="M976" s="30">
        <f>IF(L976=0,0,SUM($L$10:L976))</f>
        <v>0</v>
      </c>
      <c r="N976" s="31">
        <f t="shared" si="29"/>
        <v>0</v>
      </c>
    </row>
    <row r="977" spans="1:14" s="29" customFormat="1" ht="13.5" customHeight="1">
      <c r="A977" s="32">
        <v>968</v>
      </c>
      <c r="B977" s="33"/>
      <c r="C977" s="33"/>
      <c r="D977" s="34"/>
      <c r="E977" s="34"/>
      <c r="F977" s="34"/>
      <c r="G977" s="35"/>
      <c r="H977" s="35"/>
      <c r="I977" s="35"/>
      <c r="J977" s="35"/>
      <c r="L977" s="30">
        <f t="shared" si="28"/>
        <v>0</v>
      </c>
      <c r="M977" s="30">
        <f>IF(L977=0,0,SUM($L$10:L977))</f>
        <v>0</v>
      </c>
      <c r="N977" s="31">
        <f t="shared" si="29"/>
        <v>0</v>
      </c>
    </row>
    <row r="978" spans="1:14" s="29" customFormat="1" ht="13.5" customHeight="1">
      <c r="A978" s="25">
        <v>969</v>
      </c>
      <c r="B978" s="26"/>
      <c r="C978" s="26"/>
      <c r="D978" s="27"/>
      <c r="E978" s="27"/>
      <c r="F978" s="27"/>
      <c r="G978" s="28"/>
      <c r="H978" s="28"/>
      <c r="I978" s="28"/>
      <c r="J978" s="28"/>
      <c r="L978" s="30">
        <f t="shared" si="28"/>
        <v>0</v>
      </c>
      <c r="M978" s="30">
        <f>IF(L978=0,0,SUM($L$10:L978))</f>
        <v>0</v>
      </c>
      <c r="N978" s="31">
        <f t="shared" si="29"/>
        <v>0</v>
      </c>
    </row>
    <row r="979" spans="1:14" s="29" customFormat="1" ht="13.5" customHeight="1">
      <c r="A979" s="32">
        <v>970</v>
      </c>
      <c r="B979" s="33"/>
      <c r="C979" s="33"/>
      <c r="D979" s="34"/>
      <c r="E979" s="34"/>
      <c r="F979" s="34"/>
      <c r="G979" s="35"/>
      <c r="H979" s="35"/>
      <c r="I979" s="35"/>
      <c r="J979" s="35"/>
      <c r="L979" s="30">
        <f t="shared" si="28"/>
        <v>0</v>
      </c>
      <c r="M979" s="30">
        <f>IF(L979=0,0,SUM($L$10:L979))</f>
        <v>0</v>
      </c>
      <c r="N979" s="31">
        <f t="shared" si="29"/>
        <v>0</v>
      </c>
    </row>
    <row r="980" spans="1:14" s="29" customFormat="1" ht="13.5" customHeight="1">
      <c r="A980" s="25">
        <v>971</v>
      </c>
      <c r="B980" s="26"/>
      <c r="C980" s="26"/>
      <c r="D980" s="27"/>
      <c r="E980" s="27"/>
      <c r="F980" s="27"/>
      <c r="G980" s="28"/>
      <c r="H980" s="28"/>
      <c r="I980" s="28"/>
      <c r="J980" s="28"/>
      <c r="L980" s="30">
        <f t="shared" si="28"/>
        <v>0</v>
      </c>
      <c r="M980" s="30">
        <f>IF(L980=0,0,SUM($L$10:L980))</f>
        <v>0</v>
      </c>
      <c r="N980" s="31">
        <f t="shared" si="29"/>
        <v>0</v>
      </c>
    </row>
    <row r="981" spans="1:14" s="29" customFormat="1" ht="13.5" customHeight="1">
      <c r="A981" s="32">
        <v>972</v>
      </c>
      <c r="B981" s="33"/>
      <c r="C981" s="33"/>
      <c r="D981" s="34"/>
      <c r="E981" s="34"/>
      <c r="F981" s="34"/>
      <c r="G981" s="35"/>
      <c r="H981" s="35"/>
      <c r="I981" s="35"/>
      <c r="J981" s="35"/>
      <c r="L981" s="30">
        <f t="shared" si="28"/>
        <v>0</v>
      </c>
      <c r="M981" s="30">
        <f>IF(L981=0,0,SUM($L$10:L981))</f>
        <v>0</v>
      </c>
      <c r="N981" s="31">
        <f t="shared" si="29"/>
        <v>0</v>
      </c>
    </row>
    <row r="982" spans="1:14" s="29" customFormat="1" ht="13.5" customHeight="1">
      <c r="A982" s="25">
        <v>973</v>
      </c>
      <c r="B982" s="26"/>
      <c r="C982" s="26"/>
      <c r="D982" s="27"/>
      <c r="E982" s="27"/>
      <c r="F982" s="27"/>
      <c r="G982" s="28"/>
      <c r="H982" s="28"/>
      <c r="I982" s="28"/>
      <c r="J982" s="28"/>
      <c r="L982" s="30">
        <f t="shared" si="28"/>
        <v>0</v>
      </c>
      <c r="M982" s="30">
        <f>IF(L982=0,0,SUM($L$10:L982))</f>
        <v>0</v>
      </c>
      <c r="N982" s="31">
        <f t="shared" si="29"/>
        <v>0</v>
      </c>
    </row>
    <row r="983" spans="1:14" s="29" customFormat="1" ht="13.5" customHeight="1">
      <c r="A983" s="32">
        <v>974</v>
      </c>
      <c r="B983" s="33"/>
      <c r="C983" s="33"/>
      <c r="D983" s="34"/>
      <c r="E983" s="34"/>
      <c r="F983" s="34"/>
      <c r="G983" s="35"/>
      <c r="H983" s="35"/>
      <c r="I983" s="35"/>
      <c r="J983" s="35"/>
      <c r="L983" s="30">
        <f t="shared" si="28"/>
        <v>0</v>
      </c>
      <c r="M983" s="30">
        <f>IF(L983=0,0,SUM($L$10:L983))</f>
        <v>0</v>
      </c>
      <c r="N983" s="31">
        <f t="shared" si="29"/>
        <v>0</v>
      </c>
    </row>
    <row r="984" spans="1:14" s="29" customFormat="1" ht="13.5" customHeight="1">
      <c r="A984" s="25">
        <v>975</v>
      </c>
      <c r="B984" s="26"/>
      <c r="C984" s="26"/>
      <c r="D984" s="27"/>
      <c r="E984" s="27"/>
      <c r="F984" s="27"/>
      <c r="G984" s="28"/>
      <c r="H984" s="28"/>
      <c r="I984" s="28"/>
      <c r="J984" s="28"/>
      <c r="L984" s="30">
        <f t="shared" si="28"/>
        <v>0</v>
      </c>
      <c r="M984" s="30">
        <f>IF(L984=0,0,SUM($L$10:L984))</f>
        <v>0</v>
      </c>
      <c r="N984" s="31">
        <f t="shared" si="29"/>
        <v>0</v>
      </c>
    </row>
    <row r="985" spans="1:14" s="29" customFormat="1" ht="13.5" customHeight="1">
      <c r="A985" s="32">
        <v>976</v>
      </c>
      <c r="B985" s="33"/>
      <c r="C985" s="33"/>
      <c r="D985" s="34"/>
      <c r="E985" s="34"/>
      <c r="F985" s="34"/>
      <c r="G985" s="35"/>
      <c r="H985" s="35"/>
      <c r="I985" s="35"/>
      <c r="J985" s="35"/>
      <c r="L985" s="30">
        <f t="shared" si="28"/>
        <v>0</v>
      </c>
      <c r="M985" s="30">
        <f>IF(L985=0,0,SUM($L$10:L985))</f>
        <v>0</v>
      </c>
      <c r="N985" s="31">
        <f t="shared" si="29"/>
        <v>0</v>
      </c>
    </row>
    <row r="986" spans="1:14" s="29" customFormat="1" ht="13.5" customHeight="1">
      <c r="A986" s="25">
        <v>977</v>
      </c>
      <c r="B986" s="26"/>
      <c r="C986" s="26"/>
      <c r="D986" s="27"/>
      <c r="E986" s="27"/>
      <c r="F986" s="27"/>
      <c r="G986" s="28"/>
      <c r="H986" s="28"/>
      <c r="I986" s="28"/>
      <c r="J986" s="28"/>
      <c r="L986" s="30">
        <f t="shared" si="28"/>
        <v>0</v>
      </c>
      <c r="M986" s="30">
        <f>IF(L986=0,0,SUM($L$10:L986))</f>
        <v>0</v>
      </c>
      <c r="N986" s="31">
        <f t="shared" si="29"/>
        <v>0</v>
      </c>
    </row>
    <row r="987" spans="1:14" s="29" customFormat="1" ht="13.5" customHeight="1">
      <c r="A987" s="32">
        <v>978</v>
      </c>
      <c r="B987" s="33"/>
      <c r="C987" s="33"/>
      <c r="D987" s="34"/>
      <c r="E987" s="34"/>
      <c r="F987" s="34"/>
      <c r="G987" s="35"/>
      <c r="H987" s="35"/>
      <c r="I987" s="35"/>
      <c r="J987" s="35"/>
      <c r="L987" s="30">
        <f t="shared" si="28"/>
        <v>0</v>
      </c>
      <c r="M987" s="30">
        <f>IF(L987=0,0,SUM($L$10:L987))</f>
        <v>0</v>
      </c>
      <c r="N987" s="31">
        <f t="shared" si="29"/>
        <v>0</v>
      </c>
    </row>
    <row r="988" spans="1:14" s="29" customFormat="1" ht="13.5" customHeight="1">
      <c r="A988" s="25">
        <v>979</v>
      </c>
      <c r="B988" s="26"/>
      <c r="C988" s="26"/>
      <c r="D988" s="27"/>
      <c r="E988" s="27"/>
      <c r="F988" s="27"/>
      <c r="G988" s="28"/>
      <c r="H988" s="28"/>
      <c r="I988" s="28"/>
      <c r="J988" s="28"/>
      <c r="L988" s="30">
        <f t="shared" si="28"/>
        <v>0</v>
      </c>
      <c r="M988" s="30">
        <f>IF(L988=0,0,SUM($L$10:L988))</f>
        <v>0</v>
      </c>
      <c r="N988" s="31">
        <f t="shared" si="29"/>
        <v>0</v>
      </c>
    </row>
    <row r="989" spans="1:14" s="29" customFormat="1" ht="13.5" customHeight="1">
      <c r="A989" s="32">
        <v>980</v>
      </c>
      <c r="B989" s="33"/>
      <c r="C989" s="33"/>
      <c r="D989" s="34"/>
      <c r="E989" s="34"/>
      <c r="F989" s="34"/>
      <c r="G989" s="35"/>
      <c r="H989" s="35"/>
      <c r="I989" s="35"/>
      <c r="J989" s="35"/>
      <c r="L989" s="30">
        <f t="shared" si="28"/>
        <v>0</v>
      </c>
      <c r="M989" s="30">
        <f>IF(L989=0,0,SUM($L$10:L989))</f>
        <v>0</v>
      </c>
      <c r="N989" s="31">
        <f t="shared" si="29"/>
        <v>0</v>
      </c>
    </row>
    <row r="990" spans="1:14" s="29" customFormat="1" ht="13.5" customHeight="1">
      <c r="A990" s="25">
        <v>981</v>
      </c>
      <c r="B990" s="26"/>
      <c r="C990" s="26"/>
      <c r="D990" s="27"/>
      <c r="E990" s="27"/>
      <c r="F990" s="27"/>
      <c r="G990" s="28"/>
      <c r="H990" s="28"/>
      <c r="I990" s="28"/>
      <c r="J990" s="28"/>
      <c r="L990" s="30">
        <f t="shared" si="28"/>
        <v>0</v>
      </c>
      <c r="M990" s="30">
        <f>IF(L990=0,0,SUM($L$10:L990))</f>
        <v>0</v>
      </c>
      <c r="N990" s="31">
        <f t="shared" si="29"/>
        <v>0</v>
      </c>
    </row>
    <row r="991" spans="1:14" s="29" customFormat="1" ht="13.5" customHeight="1">
      <c r="A991" s="32">
        <v>982</v>
      </c>
      <c r="B991" s="33"/>
      <c r="C991" s="33"/>
      <c r="D991" s="34"/>
      <c r="E991" s="34"/>
      <c r="F991" s="34"/>
      <c r="G991" s="35"/>
      <c r="H991" s="35"/>
      <c r="I991" s="35"/>
      <c r="J991" s="35"/>
      <c r="L991" s="30">
        <f t="shared" si="28"/>
        <v>0</v>
      </c>
      <c r="M991" s="30">
        <f>IF(L991=0,0,SUM($L$10:L991))</f>
        <v>0</v>
      </c>
      <c r="N991" s="31">
        <f t="shared" si="29"/>
        <v>0</v>
      </c>
    </row>
    <row r="992" spans="1:14" s="29" customFormat="1" ht="13.5" customHeight="1">
      <c r="A992" s="25">
        <v>983</v>
      </c>
      <c r="B992" s="26"/>
      <c r="C992" s="26"/>
      <c r="D992" s="27"/>
      <c r="E992" s="27"/>
      <c r="F992" s="27"/>
      <c r="G992" s="28"/>
      <c r="H992" s="28"/>
      <c r="I992" s="28"/>
      <c r="J992" s="28"/>
      <c r="L992" s="30">
        <f t="shared" si="28"/>
        <v>0</v>
      </c>
      <c r="M992" s="30">
        <f>IF(L992=0,0,SUM($L$10:L992))</f>
        <v>0</v>
      </c>
      <c r="N992" s="31">
        <f t="shared" si="29"/>
        <v>0</v>
      </c>
    </row>
    <row r="993" spans="1:14" s="29" customFormat="1" ht="13.5" customHeight="1">
      <c r="A993" s="32">
        <v>984</v>
      </c>
      <c r="B993" s="33"/>
      <c r="C993" s="33"/>
      <c r="D993" s="34"/>
      <c r="E993" s="34"/>
      <c r="F993" s="34"/>
      <c r="G993" s="35"/>
      <c r="H993" s="35"/>
      <c r="I993" s="35"/>
      <c r="J993" s="35"/>
      <c r="L993" s="30">
        <f t="shared" si="28"/>
        <v>0</v>
      </c>
      <c r="M993" s="30">
        <f>IF(L993=0,0,SUM($L$10:L993))</f>
        <v>0</v>
      </c>
      <c r="N993" s="31">
        <f t="shared" si="29"/>
        <v>0</v>
      </c>
    </row>
    <row r="994" spans="1:14" s="29" customFormat="1" ht="13.5" customHeight="1">
      <c r="A994" s="25">
        <v>985</v>
      </c>
      <c r="B994" s="26"/>
      <c r="C994" s="26"/>
      <c r="D994" s="27"/>
      <c r="E994" s="27"/>
      <c r="F994" s="27"/>
      <c r="G994" s="28"/>
      <c r="H994" s="28"/>
      <c r="I994" s="28"/>
      <c r="J994" s="28"/>
      <c r="L994" s="30">
        <f t="shared" si="28"/>
        <v>0</v>
      </c>
      <c r="M994" s="30">
        <f>IF(L994=0,0,SUM($L$10:L994))</f>
        <v>0</v>
      </c>
      <c r="N994" s="31">
        <f t="shared" si="29"/>
        <v>0</v>
      </c>
    </row>
    <row r="995" spans="1:14" s="29" customFormat="1" ht="13.5" customHeight="1">
      <c r="A995" s="32">
        <v>986</v>
      </c>
      <c r="B995" s="33"/>
      <c r="C995" s="33"/>
      <c r="D995" s="34"/>
      <c r="E995" s="34"/>
      <c r="F995" s="34"/>
      <c r="G995" s="35"/>
      <c r="H995" s="35"/>
      <c r="I995" s="35"/>
      <c r="J995" s="35"/>
      <c r="L995" s="30">
        <f t="shared" si="28"/>
        <v>0</v>
      </c>
      <c r="M995" s="30">
        <f>IF(L995=0,0,SUM($L$10:L995))</f>
        <v>0</v>
      </c>
      <c r="N995" s="31">
        <f t="shared" si="29"/>
        <v>0</v>
      </c>
    </row>
    <row r="996" spans="1:14" s="29" customFormat="1" ht="13.5" customHeight="1">
      <c r="A996" s="25">
        <v>987</v>
      </c>
      <c r="B996" s="26"/>
      <c r="C996" s="26"/>
      <c r="D996" s="27"/>
      <c r="E996" s="27"/>
      <c r="F996" s="27"/>
      <c r="G996" s="28"/>
      <c r="H996" s="28"/>
      <c r="I996" s="28"/>
      <c r="J996" s="28"/>
      <c r="L996" s="30">
        <f t="shared" si="28"/>
        <v>0</v>
      </c>
      <c r="M996" s="30">
        <f>IF(L996=0,0,SUM($L$10:L996))</f>
        <v>0</v>
      </c>
      <c r="N996" s="31">
        <f t="shared" si="29"/>
        <v>0</v>
      </c>
    </row>
    <row r="997" spans="1:14" s="29" customFormat="1" ht="13.5" customHeight="1">
      <c r="A997" s="32">
        <v>988</v>
      </c>
      <c r="B997" s="33"/>
      <c r="C997" s="33"/>
      <c r="D997" s="34"/>
      <c r="E997" s="34"/>
      <c r="F997" s="34"/>
      <c r="G997" s="35"/>
      <c r="H997" s="35"/>
      <c r="I997" s="35"/>
      <c r="J997" s="35"/>
      <c r="L997" s="30">
        <f t="shared" si="28"/>
        <v>0</v>
      </c>
      <c r="M997" s="30">
        <f>IF(L997=0,0,SUM($L$10:L997))</f>
        <v>0</v>
      </c>
      <c r="N997" s="31">
        <f t="shared" si="29"/>
        <v>0</v>
      </c>
    </row>
    <row r="998" spans="1:14" s="29" customFormat="1" ht="13.5" customHeight="1">
      <c r="A998" s="25">
        <v>989</v>
      </c>
      <c r="B998" s="26"/>
      <c r="C998" s="26"/>
      <c r="D998" s="27"/>
      <c r="E998" s="27"/>
      <c r="F998" s="27"/>
      <c r="G998" s="28"/>
      <c r="H998" s="28"/>
      <c r="I998" s="28"/>
      <c r="J998" s="28"/>
      <c r="L998" s="30">
        <f t="shared" si="28"/>
        <v>0</v>
      </c>
      <c r="M998" s="30">
        <f>IF(L998=0,0,SUM($L$10:L998))</f>
        <v>0</v>
      </c>
      <c r="N998" s="31">
        <f t="shared" si="29"/>
        <v>0</v>
      </c>
    </row>
    <row r="999" spans="1:14" s="29" customFormat="1" ht="13.5" customHeight="1">
      <c r="A999" s="32">
        <v>990</v>
      </c>
      <c r="B999" s="33"/>
      <c r="C999" s="33"/>
      <c r="D999" s="34"/>
      <c r="E999" s="34"/>
      <c r="F999" s="34"/>
      <c r="G999" s="35"/>
      <c r="H999" s="35"/>
      <c r="I999" s="35"/>
      <c r="J999" s="35"/>
      <c r="L999" s="30">
        <f t="shared" si="28"/>
        <v>0</v>
      </c>
      <c r="M999" s="30">
        <f>IF(L999=0,0,SUM($L$10:L999))</f>
        <v>0</v>
      </c>
      <c r="N999" s="31">
        <f t="shared" si="29"/>
        <v>0</v>
      </c>
    </row>
    <row r="1000" spans="1:14" s="29" customFormat="1" ht="13.5" customHeight="1">
      <c r="A1000" s="25">
        <v>991</v>
      </c>
      <c r="B1000" s="26"/>
      <c r="C1000" s="26"/>
      <c r="D1000" s="27"/>
      <c r="E1000" s="27"/>
      <c r="F1000" s="27"/>
      <c r="G1000" s="28"/>
      <c r="H1000" s="28"/>
      <c r="I1000" s="28"/>
      <c r="J1000" s="28"/>
      <c r="L1000" s="30">
        <f t="shared" si="28"/>
        <v>0</v>
      </c>
      <c r="M1000" s="30">
        <f>IF(L1000=0,0,SUM($L$10:L1000))</f>
        <v>0</v>
      </c>
      <c r="N1000" s="31">
        <f t="shared" si="29"/>
        <v>0</v>
      </c>
    </row>
    <row r="1001" spans="1:14" s="29" customFormat="1" ht="13.5" customHeight="1">
      <c r="A1001" s="32">
        <v>992</v>
      </c>
      <c r="B1001" s="33"/>
      <c r="C1001" s="33"/>
      <c r="D1001" s="34"/>
      <c r="E1001" s="34"/>
      <c r="F1001" s="34"/>
      <c r="G1001" s="35"/>
      <c r="H1001" s="35"/>
      <c r="I1001" s="35"/>
      <c r="J1001" s="35"/>
      <c r="L1001" s="30">
        <f t="shared" ref="L1001:L1064" si="30">COUNTIF(H1001,"Otro tema")</f>
        <v>0</v>
      </c>
      <c r="M1001" s="30">
        <f>IF(L1001=0,0,SUM($L$10:L1001))</f>
        <v>0</v>
      </c>
      <c r="N1001" s="31">
        <f t="shared" ref="N1001:N1064" si="31">I1001</f>
        <v>0</v>
      </c>
    </row>
    <row r="1002" spans="1:14" s="29" customFormat="1" ht="13.5" customHeight="1">
      <c r="A1002" s="25">
        <v>993</v>
      </c>
      <c r="B1002" s="26"/>
      <c r="C1002" s="26"/>
      <c r="D1002" s="27"/>
      <c r="E1002" s="27"/>
      <c r="F1002" s="27"/>
      <c r="G1002" s="28"/>
      <c r="H1002" s="28"/>
      <c r="I1002" s="28"/>
      <c r="J1002" s="28"/>
      <c r="L1002" s="30">
        <f t="shared" si="30"/>
        <v>0</v>
      </c>
      <c r="M1002" s="30">
        <f>IF(L1002=0,0,SUM($L$10:L1002))</f>
        <v>0</v>
      </c>
      <c r="N1002" s="31">
        <f t="shared" si="31"/>
        <v>0</v>
      </c>
    </row>
    <row r="1003" spans="1:14" s="29" customFormat="1" ht="13.5" customHeight="1">
      <c r="A1003" s="32">
        <v>994</v>
      </c>
      <c r="B1003" s="33"/>
      <c r="C1003" s="33"/>
      <c r="D1003" s="34"/>
      <c r="E1003" s="34"/>
      <c r="F1003" s="34"/>
      <c r="G1003" s="35"/>
      <c r="H1003" s="35"/>
      <c r="I1003" s="35"/>
      <c r="J1003" s="35"/>
      <c r="L1003" s="30">
        <f t="shared" si="30"/>
        <v>0</v>
      </c>
      <c r="M1003" s="30">
        <f>IF(L1003=0,0,SUM($L$10:L1003))</f>
        <v>0</v>
      </c>
      <c r="N1003" s="31">
        <f t="shared" si="31"/>
        <v>0</v>
      </c>
    </row>
    <row r="1004" spans="1:14" s="29" customFormat="1" ht="13.5" customHeight="1">
      <c r="A1004" s="25">
        <v>995</v>
      </c>
      <c r="B1004" s="26"/>
      <c r="C1004" s="26"/>
      <c r="D1004" s="27"/>
      <c r="E1004" s="27"/>
      <c r="F1004" s="27"/>
      <c r="G1004" s="28"/>
      <c r="H1004" s="28"/>
      <c r="I1004" s="28"/>
      <c r="J1004" s="28"/>
      <c r="L1004" s="30">
        <f t="shared" si="30"/>
        <v>0</v>
      </c>
      <c r="M1004" s="30">
        <f>IF(L1004=0,0,SUM($L$10:L1004))</f>
        <v>0</v>
      </c>
      <c r="N1004" s="31">
        <f t="shared" si="31"/>
        <v>0</v>
      </c>
    </row>
    <row r="1005" spans="1:14" s="29" customFormat="1" ht="13.5" customHeight="1">
      <c r="A1005" s="32">
        <v>996</v>
      </c>
      <c r="B1005" s="33"/>
      <c r="C1005" s="33"/>
      <c r="D1005" s="34"/>
      <c r="E1005" s="34"/>
      <c r="F1005" s="34"/>
      <c r="G1005" s="35"/>
      <c r="H1005" s="35"/>
      <c r="I1005" s="35"/>
      <c r="J1005" s="35"/>
      <c r="L1005" s="30">
        <f t="shared" si="30"/>
        <v>0</v>
      </c>
      <c r="M1005" s="30">
        <f>IF(L1005=0,0,SUM($L$10:L1005))</f>
        <v>0</v>
      </c>
      <c r="N1005" s="31">
        <f t="shared" si="31"/>
        <v>0</v>
      </c>
    </row>
    <row r="1006" spans="1:14" s="29" customFormat="1" ht="13.5" customHeight="1">
      <c r="A1006" s="25">
        <v>997</v>
      </c>
      <c r="B1006" s="26"/>
      <c r="C1006" s="26"/>
      <c r="D1006" s="27"/>
      <c r="E1006" s="27"/>
      <c r="F1006" s="27"/>
      <c r="G1006" s="28"/>
      <c r="H1006" s="28"/>
      <c r="I1006" s="28"/>
      <c r="J1006" s="28"/>
      <c r="L1006" s="30">
        <f t="shared" si="30"/>
        <v>0</v>
      </c>
      <c r="M1006" s="30">
        <f>IF(L1006=0,0,SUM($L$10:L1006))</f>
        <v>0</v>
      </c>
      <c r="N1006" s="31">
        <f t="shared" si="31"/>
        <v>0</v>
      </c>
    </row>
    <row r="1007" spans="1:14" s="29" customFormat="1" ht="13.5" customHeight="1">
      <c r="A1007" s="32">
        <v>998</v>
      </c>
      <c r="B1007" s="33"/>
      <c r="C1007" s="33"/>
      <c r="D1007" s="34"/>
      <c r="E1007" s="34"/>
      <c r="F1007" s="34"/>
      <c r="G1007" s="35"/>
      <c r="H1007" s="35"/>
      <c r="I1007" s="35"/>
      <c r="J1007" s="35"/>
      <c r="L1007" s="30">
        <f t="shared" si="30"/>
        <v>0</v>
      </c>
      <c r="M1007" s="30">
        <f>IF(L1007=0,0,SUM($L$10:L1007))</f>
        <v>0</v>
      </c>
      <c r="N1007" s="31">
        <f t="shared" si="31"/>
        <v>0</v>
      </c>
    </row>
    <row r="1008" spans="1:14" s="29" customFormat="1" ht="13.5" customHeight="1">
      <c r="A1008" s="25">
        <v>999</v>
      </c>
      <c r="B1008" s="26"/>
      <c r="C1008" s="26"/>
      <c r="D1008" s="27"/>
      <c r="E1008" s="27"/>
      <c r="F1008" s="27"/>
      <c r="G1008" s="28"/>
      <c r="H1008" s="28"/>
      <c r="I1008" s="28"/>
      <c r="J1008" s="28"/>
      <c r="L1008" s="30">
        <f t="shared" si="30"/>
        <v>0</v>
      </c>
      <c r="M1008" s="30">
        <f>IF(L1008=0,0,SUM($L$10:L1008))</f>
        <v>0</v>
      </c>
      <c r="N1008" s="31">
        <f t="shared" si="31"/>
        <v>0</v>
      </c>
    </row>
    <row r="1009" spans="1:14" s="29" customFormat="1" ht="13.5" customHeight="1">
      <c r="A1009" s="32">
        <v>1000</v>
      </c>
      <c r="B1009" s="33"/>
      <c r="C1009" s="33"/>
      <c r="D1009" s="34"/>
      <c r="E1009" s="34"/>
      <c r="F1009" s="34"/>
      <c r="G1009" s="35"/>
      <c r="H1009" s="35"/>
      <c r="I1009" s="35"/>
      <c r="J1009" s="35"/>
      <c r="L1009" s="30">
        <f t="shared" si="30"/>
        <v>0</v>
      </c>
      <c r="M1009" s="30">
        <f>IF(L1009=0,0,SUM($L$10:L1009))</f>
        <v>0</v>
      </c>
      <c r="N1009" s="31">
        <f t="shared" si="31"/>
        <v>0</v>
      </c>
    </row>
    <row r="1010" spans="1:14" s="29" customFormat="1" ht="13.5" customHeight="1">
      <c r="A1010" s="25">
        <v>1001</v>
      </c>
      <c r="B1010" s="26"/>
      <c r="C1010" s="26"/>
      <c r="D1010" s="27"/>
      <c r="E1010" s="27"/>
      <c r="F1010" s="27"/>
      <c r="G1010" s="28"/>
      <c r="H1010" s="28"/>
      <c r="I1010" s="28"/>
      <c r="J1010" s="28"/>
      <c r="L1010" s="30">
        <f t="shared" si="30"/>
        <v>0</v>
      </c>
      <c r="M1010" s="30">
        <f>IF(L1010=0,0,SUM($L$10:L1010))</f>
        <v>0</v>
      </c>
      <c r="N1010" s="31">
        <f t="shared" si="31"/>
        <v>0</v>
      </c>
    </row>
    <row r="1011" spans="1:14" s="29" customFormat="1" ht="13.5" customHeight="1">
      <c r="A1011" s="32">
        <v>1002</v>
      </c>
      <c r="B1011" s="33"/>
      <c r="C1011" s="33"/>
      <c r="D1011" s="34"/>
      <c r="E1011" s="34"/>
      <c r="F1011" s="34"/>
      <c r="G1011" s="35"/>
      <c r="H1011" s="35"/>
      <c r="I1011" s="35"/>
      <c r="J1011" s="35"/>
      <c r="L1011" s="30">
        <f t="shared" si="30"/>
        <v>0</v>
      </c>
      <c r="M1011" s="30">
        <f>IF(L1011=0,0,SUM($L$10:L1011))</f>
        <v>0</v>
      </c>
      <c r="N1011" s="31">
        <f t="shared" si="31"/>
        <v>0</v>
      </c>
    </row>
    <row r="1012" spans="1:14" s="29" customFormat="1" ht="13.5" customHeight="1">
      <c r="A1012" s="25">
        <v>1003</v>
      </c>
      <c r="B1012" s="26"/>
      <c r="C1012" s="26"/>
      <c r="D1012" s="27"/>
      <c r="E1012" s="27"/>
      <c r="F1012" s="27"/>
      <c r="G1012" s="28"/>
      <c r="H1012" s="28"/>
      <c r="I1012" s="28"/>
      <c r="J1012" s="28"/>
      <c r="L1012" s="30">
        <f t="shared" si="30"/>
        <v>0</v>
      </c>
      <c r="M1012" s="30">
        <f>IF(L1012=0,0,SUM($L$10:L1012))</f>
        <v>0</v>
      </c>
      <c r="N1012" s="31">
        <f t="shared" si="31"/>
        <v>0</v>
      </c>
    </row>
    <row r="1013" spans="1:14" s="29" customFormat="1" ht="13.5" customHeight="1">
      <c r="A1013" s="32">
        <v>1004</v>
      </c>
      <c r="B1013" s="33"/>
      <c r="C1013" s="33"/>
      <c r="D1013" s="34"/>
      <c r="E1013" s="34"/>
      <c r="F1013" s="34"/>
      <c r="G1013" s="35"/>
      <c r="H1013" s="35"/>
      <c r="I1013" s="35"/>
      <c r="J1013" s="35"/>
      <c r="L1013" s="30">
        <f t="shared" si="30"/>
        <v>0</v>
      </c>
      <c r="M1013" s="30">
        <f>IF(L1013=0,0,SUM($L$10:L1013))</f>
        <v>0</v>
      </c>
      <c r="N1013" s="31">
        <f t="shared" si="31"/>
        <v>0</v>
      </c>
    </row>
    <row r="1014" spans="1:14" s="29" customFormat="1" ht="13.5" customHeight="1">
      <c r="A1014" s="25">
        <v>1005</v>
      </c>
      <c r="B1014" s="26"/>
      <c r="C1014" s="26"/>
      <c r="D1014" s="27"/>
      <c r="E1014" s="27"/>
      <c r="F1014" s="27"/>
      <c r="G1014" s="28"/>
      <c r="H1014" s="28"/>
      <c r="I1014" s="28"/>
      <c r="J1014" s="28"/>
      <c r="L1014" s="30">
        <f t="shared" si="30"/>
        <v>0</v>
      </c>
      <c r="M1014" s="30">
        <f>IF(L1014=0,0,SUM($L$10:L1014))</f>
        <v>0</v>
      </c>
      <c r="N1014" s="31">
        <f t="shared" si="31"/>
        <v>0</v>
      </c>
    </row>
    <row r="1015" spans="1:14" s="29" customFormat="1" ht="13.5" customHeight="1">
      <c r="A1015" s="32">
        <v>1006</v>
      </c>
      <c r="B1015" s="33"/>
      <c r="C1015" s="33"/>
      <c r="D1015" s="34"/>
      <c r="E1015" s="34"/>
      <c r="F1015" s="34"/>
      <c r="G1015" s="35"/>
      <c r="H1015" s="35"/>
      <c r="I1015" s="35"/>
      <c r="J1015" s="35"/>
      <c r="L1015" s="30">
        <f t="shared" si="30"/>
        <v>0</v>
      </c>
      <c r="M1015" s="30">
        <f>IF(L1015=0,0,SUM($L$10:L1015))</f>
        <v>0</v>
      </c>
      <c r="N1015" s="31">
        <f t="shared" si="31"/>
        <v>0</v>
      </c>
    </row>
    <row r="1016" spans="1:14" s="29" customFormat="1" ht="13.5" customHeight="1">
      <c r="A1016" s="25">
        <v>1007</v>
      </c>
      <c r="B1016" s="26"/>
      <c r="C1016" s="26"/>
      <c r="D1016" s="27"/>
      <c r="E1016" s="27"/>
      <c r="F1016" s="27"/>
      <c r="G1016" s="28"/>
      <c r="H1016" s="28"/>
      <c r="I1016" s="28"/>
      <c r="J1016" s="28"/>
      <c r="L1016" s="30">
        <f t="shared" si="30"/>
        <v>0</v>
      </c>
      <c r="M1016" s="30">
        <f>IF(L1016=0,0,SUM($L$10:L1016))</f>
        <v>0</v>
      </c>
      <c r="N1016" s="31">
        <f t="shared" si="31"/>
        <v>0</v>
      </c>
    </row>
    <row r="1017" spans="1:14" s="29" customFormat="1" ht="13.5" customHeight="1">
      <c r="A1017" s="32">
        <v>1008</v>
      </c>
      <c r="B1017" s="33"/>
      <c r="C1017" s="33"/>
      <c r="D1017" s="34"/>
      <c r="E1017" s="34"/>
      <c r="F1017" s="34"/>
      <c r="G1017" s="35"/>
      <c r="H1017" s="35"/>
      <c r="I1017" s="35"/>
      <c r="J1017" s="35"/>
      <c r="L1017" s="30">
        <f t="shared" si="30"/>
        <v>0</v>
      </c>
      <c r="M1017" s="30">
        <f>IF(L1017=0,0,SUM($L$10:L1017))</f>
        <v>0</v>
      </c>
      <c r="N1017" s="31">
        <f t="shared" si="31"/>
        <v>0</v>
      </c>
    </row>
    <row r="1018" spans="1:14" s="29" customFormat="1" ht="13.5" customHeight="1">
      <c r="A1018" s="25">
        <v>1009</v>
      </c>
      <c r="B1018" s="26"/>
      <c r="C1018" s="26"/>
      <c r="D1018" s="27"/>
      <c r="E1018" s="27"/>
      <c r="F1018" s="27"/>
      <c r="G1018" s="28"/>
      <c r="H1018" s="28"/>
      <c r="I1018" s="28"/>
      <c r="J1018" s="28"/>
      <c r="L1018" s="30">
        <f t="shared" si="30"/>
        <v>0</v>
      </c>
      <c r="M1018" s="30">
        <f>IF(L1018=0,0,SUM($L$10:L1018))</f>
        <v>0</v>
      </c>
      <c r="N1018" s="31">
        <f t="shared" si="31"/>
        <v>0</v>
      </c>
    </row>
    <row r="1019" spans="1:14" s="29" customFormat="1" ht="13.5" customHeight="1">
      <c r="A1019" s="32">
        <v>1010</v>
      </c>
      <c r="B1019" s="33"/>
      <c r="C1019" s="33"/>
      <c r="D1019" s="34"/>
      <c r="E1019" s="34"/>
      <c r="F1019" s="34"/>
      <c r="G1019" s="35"/>
      <c r="H1019" s="35"/>
      <c r="I1019" s="35"/>
      <c r="J1019" s="35"/>
      <c r="L1019" s="30">
        <f t="shared" si="30"/>
        <v>0</v>
      </c>
      <c r="M1019" s="30">
        <f>IF(L1019=0,0,SUM($L$10:L1019))</f>
        <v>0</v>
      </c>
      <c r="N1019" s="31">
        <f t="shared" si="31"/>
        <v>0</v>
      </c>
    </row>
    <row r="1020" spans="1:14" s="29" customFormat="1" ht="13.5" customHeight="1">
      <c r="A1020" s="25">
        <v>1011</v>
      </c>
      <c r="B1020" s="26"/>
      <c r="C1020" s="26"/>
      <c r="D1020" s="27"/>
      <c r="E1020" s="27"/>
      <c r="F1020" s="27"/>
      <c r="G1020" s="28"/>
      <c r="H1020" s="28"/>
      <c r="I1020" s="28"/>
      <c r="J1020" s="28"/>
      <c r="L1020" s="30">
        <f t="shared" si="30"/>
        <v>0</v>
      </c>
      <c r="M1020" s="30">
        <f>IF(L1020=0,0,SUM($L$10:L1020))</f>
        <v>0</v>
      </c>
      <c r="N1020" s="31">
        <f t="shared" si="31"/>
        <v>0</v>
      </c>
    </row>
    <row r="1021" spans="1:14" s="29" customFormat="1" ht="13.5" customHeight="1">
      <c r="A1021" s="32">
        <v>1012</v>
      </c>
      <c r="B1021" s="33"/>
      <c r="C1021" s="33"/>
      <c r="D1021" s="34"/>
      <c r="E1021" s="34"/>
      <c r="F1021" s="34"/>
      <c r="G1021" s="35"/>
      <c r="H1021" s="35"/>
      <c r="I1021" s="35"/>
      <c r="J1021" s="35"/>
      <c r="L1021" s="30">
        <f t="shared" si="30"/>
        <v>0</v>
      </c>
      <c r="M1021" s="30">
        <f>IF(L1021=0,0,SUM($L$10:L1021))</f>
        <v>0</v>
      </c>
      <c r="N1021" s="31">
        <f t="shared" si="31"/>
        <v>0</v>
      </c>
    </row>
    <row r="1022" spans="1:14" s="29" customFormat="1" ht="13.5" customHeight="1">
      <c r="A1022" s="25">
        <v>1013</v>
      </c>
      <c r="B1022" s="26"/>
      <c r="C1022" s="26"/>
      <c r="D1022" s="27"/>
      <c r="E1022" s="27"/>
      <c r="F1022" s="27"/>
      <c r="G1022" s="28"/>
      <c r="H1022" s="28"/>
      <c r="I1022" s="28"/>
      <c r="J1022" s="28"/>
      <c r="L1022" s="30">
        <f t="shared" si="30"/>
        <v>0</v>
      </c>
      <c r="M1022" s="30">
        <f>IF(L1022=0,0,SUM($L$10:L1022))</f>
        <v>0</v>
      </c>
      <c r="N1022" s="31">
        <f t="shared" si="31"/>
        <v>0</v>
      </c>
    </row>
    <row r="1023" spans="1:14" s="29" customFormat="1" ht="13.5" customHeight="1">
      <c r="A1023" s="32">
        <v>1014</v>
      </c>
      <c r="B1023" s="33"/>
      <c r="C1023" s="33"/>
      <c r="D1023" s="34"/>
      <c r="E1023" s="34"/>
      <c r="F1023" s="34"/>
      <c r="G1023" s="35"/>
      <c r="H1023" s="35"/>
      <c r="I1023" s="35"/>
      <c r="J1023" s="35"/>
      <c r="L1023" s="30">
        <f t="shared" si="30"/>
        <v>0</v>
      </c>
      <c r="M1023" s="30">
        <f>IF(L1023=0,0,SUM($L$10:L1023))</f>
        <v>0</v>
      </c>
      <c r="N1023" s="31">
        <f t="shared" si="31"/>
        <v>0</v>
      </c>
    </row>
    <row r="1024" spans="1:14" s="29" customFormat="1" ht="13.5" customHeight="1">
      <c r="A1024" s="25">
        <v>1015</v>
      </c>
      <c r="B1024" s="26"/>
      <c r="C1024" s="26"/>
      <c r="D1024" s="27"/>
      <c r="E1024" s="27"/>
      <c r="F1024" s="27"/>
      <c r="G1024" s="28"/>
      <c r="H1024" s="28"/>
      <c r="I1024" s="28"/>
      <c r="J1024" s="28"/>
      <c r="L1024" s="30">
        <f t="shared" si="30"/>
        <v>0</v>
      </c>
      <c r="M1024" s="30">
        <f>IF(L1024=0,0,SUM($L$10:L1024))</f>
        <v>0</v>
      </c>
      <c r="N1024" s="31">
        <f t="shared" si="31"/>
        <v>0</v>
      </c>
    </row>
    <row r="1025" spans="1:14" s="29" customFormat="1" ht="13.5" customHeight="1">
      <c r="A1025" s="32">
        <v>1016</v>
      </c>
      <c r="B1025" s="33"/>
      <c r="C1025" s="33"/>
      <c r="D1025" s="34"/>
      <c r="E1025" s="34"/>
      <c r="F1025" s="34"/>
      <c r="G1025" s="35"/>
      <c r="H1025" s="35"/>
      <c r="I1025" s="35"/>
      <c r="J1025" s="35"/>
      <c r="L1025" s="30">
        <f t="shared" si="30"/>
        <v>0</v>
      </c>
      <c r="M1025" s="30">
        <f>IF(L1025=0,0,SUM($L$10:L1025))</f>
        <v>0</v>
      </c>
      <c r="N1025" s="31">
        <f t="shared" si="31"/>
        <v>0</v>
      </c>
    </row>
    <row r="1026" spans="1:14" s="29" customFormat="1" ht="13.5" customHeight="1">
      <c r="A1026" s="25">
        <v>1017</v>
      </c>
      <c r="B1026" s="26"/>
      <c r="C1026" s="26"/>
      <c r="D1026" s="27"/>
      <c r="E1026" s="27"/>
      <c r="F1026" s="27"/>
      <c r="G1026" s="28"/>
      <c r="H1026" s="28"/>
      <c r="I1026" s="28"/>
      <c r="J1026" s="28"/>
      <c r="L1026" s="30">
        <f t="shared" si="30"/>
        <v>0</v>
      </c>
      <c r="M1026" s="30">
        <f>IF(L1026=0,0,SUM($L$10:L1026))</f>
        <v>0</v>
      </c>
      <c r="N1026" s="31">
        <f t="shared" si="31"/>
        <v>0</v>
      </c>
    </row>
    <row r="1027" spans="1:14" s="29" customFormat="1" ht="13.5" customHeight="1">
      <c r="A1027" s="32">
        <v>1018</v>
      </c>
      <c r="B1027" s="33"/>
      <c r="C1027" s="33"/>
      <c r="D1027" s="34"/>
      <c r="E1027" s="34"/>
      <c r="F1027" s="34"/>
      <c r="G1027" s="35"/>
      <c r="H1027" s="35"/>
      <c r="I1027" s="35"/>
      <c r="J1027" s="35"/>
      <c r="L1027" s="30">
        <f t="shared" si="30"/>
        <v>0</v>
      </c>
      <c r="M1027" s="30">
        <f>IF(L1027=0,0,SUM($L$10:L1027))</f>
        <v>0</v>
      </c>
      <c r="N1027" s="31">
        <f t="shared" si="31"/>
        <v>0</v>
      </c>
    </row>
    <row r="1028" spans="1:14" s="29" customFormat="1" ht="13.5" customHeight="1">
      <c r="A1028" s="25">
        <v>1019</v>
      </c>
      <c r="B1028" s="26"/>
      <c r="C1028" s="26"/>
      <c r="D1028" s="27"/>
      <c r="E1028" s="27"/>
      <c r="F1028" s="27"/>
      <c r="G1028" s="28"/>
      <c r="H1028" s="28"/>
      <c r="I1028" s="28"/>
      <c r="J1028" s="28"/>
      <c r="L1028" s="30">
        <f t="shared" si="30"/>
        <v>0</v>
      </c>
      <c r="M1028" s="30">
        <f>IF(L1028=0,0,SUM($L$10:L1028))</f>
        <v>0</v>
      </c>
      <c r="N1028" s="31">
        <f t="shared" si="31"/>
        <v>0</v>
      </c>
    </row>
    <row r="1029" spans="1:14" s="29" customFormat="1" ht="13.5" customHeight="1">
      <c r="A1029" s="32">
        <v>1020</v>
      </c>
      <c r="B1029" s="33"/>
      <c r="C1029" s="33"/>
      <c r="D1029" s="34"/>
      <c r="E1029" s="34"/>
      <c r="F1029" s="34"/>
      <c r="G1029" s="35"/>
      <c r="H1029" s="35"/>
      <c r="I1029" s="35"/>
      <c r="J1029" s="35"/>
      <c r="L1029" s="30">
        <f t="shared" si="30"/>
        <v>0</v>
      </c>
      <c r="M1029" s="30">
        <f>IF(L1029=0,0,SUM($L$10:L1029))</f>
        <v>0</v>
      </c>
      <c r="N1029" s="31">
        <f t="shared" si="31"/>
        <v>0</v>
      </c>
    </row>
    <row r="1030" spans="1:14" s="29" customFormat="1" ht="13.5" customHeight="1">
      <c r="A1030" s="25">
        <v>1021</v>
      </c>
      <c r="B1030" s="26"/>
      <c r="C1030" s="26"/>
      <c r="D1030" s="27"/>
      <c r="E1030" s="27"/>
      <c r="F1030" s="27"/>
      <c r="G1030" s="28"/>
      <c r="H1030" s="28"/>
      <c r="I1030" s="28"/>
      <c r="J1030" s="28"/>
      <c r="L1030" s="30">
        <f t="shared" si="30"/>
        <v>0</v>
      </c>
      <c r="M1030" s="30">
        <f>IF(L1030=0,0,SUM($L$10:L1030))</f>
        <v>0</v>
      </c>
      <c r="N1030" s="31">
        <f t="shared" si="31"/>
        <v>0</v>
      </c>
    </row>
    <row r="1031" spans="1:14" s="29" customFormat="1" ht="13.5" customHeight="1">
      <c r="A1031" s="32">
        <v>1022</v>
      </c>
      <c r="B1031" s="33"/>
      <c r="C1031" s="33"/>
      <c r="D1031" s="34"/>
      <c r="E1031" s="34"/>
      <c r="F1031" s="34"/>
      <c r="G1031" s="35"/>
      <c r="H1031" s="35"/>
      <c r="I1031" s="35"/>
      <c r="J1031" s="35"/>
      <c r="L1031" s="30">
        <f t="shared" si="30"/>
        <v>0</v>
      </c>
      <c r="M1031" s="30">
        <f>IF(L1031=0,0,SUM($L$10:L1031))</f>
        <v>0</v>
      </c>
      <c r="N1031" s="31">
        <f t="shared" si="31"/>
        <v>0</v>
      </c>
    </row>
    <row r="1032" spans="1:14" s="29" customFormat="1" ht="13.5" customHeight="1">
      <c r="A1032" s="25">
        <v>1023</v>
      </c>
      <c r="B1032" s="26"/>
      <c r="C1032" s="26"/>
      <c r="D1032" s="27"/>
      <c r="E1032" s="27"/>
      <c r="F1032" s="27"/>
      <c r="G1032" s="28"/>
      <c r="H1032" s="28"/>
      <c r="I1032" s="28"/>
      <c r="J1032" s="28"/>
      <c r="L1032" s="30">
        <f t="shared" si="30"/>
        <v>0</v>
      </c>
      <c r="M1032" s="30">
        <f>IF(L1032=0,0,SUM($L$10:L1032))</f>
        <v>0</v>
      </c>
      <c r="N1032" s="31">
        <f t="shared" si="31"/>
        <v>0</v>
      </c>
    </row>
    <row r="1033" spans="1:14" s="29" customFormat="1" ht="13.5" customHeight="1">
      <c r="A1033" s="32">
        <v>1024</v>
      </c>
      <c r="B1033" s="33"/>
      <c r="C1033" s="33"/>
      <c r="D1033" s="34"/>
      <c r="E1033" s="34"/>
      <c r="F1033" s="34"/>
      <c r="G1033" s="35"/>
      <c r="H1033" s="35"/>
      <c r="I1033" s="35"/>
      <c r="J1033" s="35"/>
      <c r="L1033" s="30">
        <f t="shared" si="30"/>
        <v>0</v>
      </c>
      <c r="M1033" s="30">
        <f>IF(L1033=0,0,SUM($L$10:L1033))</f>
        <v>0</v>
      </c>
      <c r="N1033" s="31">
        <f t="shared" si="31"/>
        <v>0</v>
      </c>
    </row>
    <row r="1034" spans="1:14" s="29" customFormat="1" ht="13.5" customHeight="1">
      <c r="A1034" s="25">
        <v>1025</v>
      </c>
      <c r="B1034" s="26"/>
      <c r="C1034" s="26"/>
      <c r="D1034" s="27"/>
      <c r="E1034" s="27"/>
      <c r="F1034" s="27"/>
      <c r="G1034" s="28"/>
      <c r="H1034" s="28"/>
      <c r="I1034" s="28"/>
      <c r="J1034" s="28"/>
      <c r="L1034" s="30">
        <f t="shared" si="30"/>
        <v>0</v>
      </c>
      <c r="M1034" s="30">
        <f>IF(L1034=0,0,SUM($L$10:L1034))</f>
        <v>0</v>
      </c>
      <c r="N1034" s="31">
        <f t="shared" si="31"/>
        <v>0</v>
      </c>
    </row>
    <row r="1035" spans="1:14" s="29" customFormat="1" ht="13.5" customHeight="1">
      <c r="A1035" s="32">
        <v>1026</v>
      </c>
      <c r="B1035" s="33"/>
      <c r="C1035" s="33"/>
      <c r="D1035" s="34"/>
      <c r="E1035" s="34"/>
      <c r="F1035" s="34"/>
      <c r="G1035" s="35"/>
      <c r="H1035" s="35"/>
      <c r="I1035" s="35"/>
      <c r="J1035" s="35"/>
      <c r="L1035" s="30">
        <f t="shared" si="30"/>
        <v>0</v>
      </c>
      <c r="M1035" s="30">
        <f>IF(L1035=0,0,SUM($L$10:L1035))</f>
        <v>0</v>
      </c>
      <c r="N1035" s="31">
        <f t="shared" si="31"/>
        <v>0</v>
      </c>
    </row>
    <row r="1036" spans="1:14" s="29" customFormat="1" ht="13.5" customHeight="1">
      <c r="A1036" s="25">
        <v>1027</v>
      </c>
      <c r="B1036" s="26"/>
      <c r="C1036" s="26"/>
      <c r="D1036" s="27"/>
      <c r="E1036" s="27"/>
      <c r="F1036" s="27"/>
      <c r="G1036" s="28"/>
      <c r="H1036" s="28"/>
      <c r="I1036" s="28"/>
      <c r="J1036" s="28"/>
      <c r="L1036" s="30">
        <f t="shared" si="30"/>
        <v>0</v>
      </c>
      <c r="M1036" s="30">
        <f>IF(L1036=0,0,SUM($L$10:L1036))</f>
        <v>0</v>
      </c>
      <c r="N1036" s="31">
        <f t="shared" si="31"/>
        <v>0</v>
      </c>
    </row>
    <row r="1037" spans="1:14" s="29" customFormat="1" ht="13.5" customHeight="1">
      <c r="A1037" s="32">
        <v>1028</v>
      </c>
      <c r="B1037" s="33"/>
      <c r="C1037" s="33"/>
      <c r="D1037" s="34"/>
      <c r="E1037" s="34"/>
      <c r="F1037" s="34"/>
      <c r="G1037" s="35"/>
      <c r="H1037" s="35"/>
      <c r="I1037" s="35"/>
      <c r="J1037" s="35"/>
      <c r="L1037" s="30">
        <f t="shared" si="30"/>
        <v>0</v>
      </c>
      <c r="M1037" s="30">
        <f>IF(L1037=0,0,SUM($L$10:L1037))</f>
        <v>0</v>
      </c>
      <c r="N1037" s="31">
        <f t="shared" si="31"/>
        <v>0</v>
      </c>
    </row>
    <row r="1038" spans="1:14" s="29" customFormat="1" ht="13.5" customHeight="1">
      <c r="A1038" s="25">
        <v>1029</v>
      </c>
      <c r="B1038" s="26"/>
      <c r="C1038" s="26"/>
      <c r="D1038" s="27"/>
      <c r="E1038" s="27"/>
      <c r="F1038" s="27"/>
      <c r="G1038" s="28"/>
      <c r="H1038" s="28"/>
      <c r="I1038" s="28"/>
      <c r="J1038" s="28"/>
      <c r="L1038" s="30">
        <f t="shared" si="30"/>
        <v>0</v>
      </c>
      <c r="M1038" s="30">
        <f>IF(L1038=0,0,SUM($L$10:L1038))</f>
        <v>0</v>
      </c>
      <c r="N1038" s="31">
        <f t="shared" si="31"/>
        <v>0</v>
      </c>
    </row>
    <row r="1039" spans="1:14" s="29" customFormat="1" ht="13.5" customHeight="1">
      <c r="A1039" s="32">
        <v>1030</v>
      </c>
      <c r="B1039" s="33"/>
      <c r="C1039" s="33"/>
      <c r="D1039" s="34"/>
      <c r="E1039" s="34"/>
      <c r="F1039" s="34"/>
      <c r="G1039" s="35"/>
      <c r="H1039" s="35"/>
      <c r="I1039" s="35"/>
      <c r="J1039" s="35"/>
      <c r="L1039" s="30">
        <f t="shared" si="30"/>
        <v>0</v>
      </c>
      <c r="M1039" s="30">
        <f>IF(L1039=0,0,SUM($L$10:L1039))</f>
        <v>0</v>
      </c>
      <c r="N1039" s="31">
        <f t="shared" si="31"/>
        <v>0</v>
      </c>
    </row>
    <row r="1040" spans="1:14" s="29" customFormat="1" ht="13.5" customHeight="1">
      <c r="A1040" s="25">
        <v>1031</v>
      </c>
      <c r="B1040" s="26"/>
      <c r="C1040" s="26"/>
      <c r="D1040" s="27"/>
      <c r="E1040" s="27"/>
      <c r="F1040" s="27"/>
      <c r="G1040" s="28"/>
      <c r="H1040" s="28"/>
      <c r="I1040" s="28"/>
      <c r="J1040" s="28"/>
      <c r="L1040" s="30">
        <f t="shared" si="30"/>
        <v>0</v>
      </c>
      <c r="M1040" s="30">
        <f>IF(L1040=0,0,SUM($L$10:L1040))</f>
        <v>0</v>
      </c>
      <c r="N1040" s="31">
        <f t="shared" si="31"/>
        <v>0</v>
      </c>
    </row>
    <row r="1041" spans="1:14" s="29" customFormat="1" ht="13.5" customHeight="1">
      <c r="A1041" s="32">
        <v>1032</v>
      </c>
      <c r="B1041" s="33"/>
      <c r="C1041" s="33"/>
      <c r="D1041" s="34"/>
      <c r="E1041" s="34"/>
      <c r="F1041" s="34"/>
      <c r="G1041" s="35"/>
      <c r="H1041" s="35"/>
      <c r="I1041" s="35"/>
      <c r="J1041" s="35"/>
      <c r="L1041" s="30">
        <f t="shared" si="30"/>
        <v>0</v>
      </c>
      <c r="M1041" s="30">
        <f>IF(L1041=0,0,SUM($L$10:L1041))</f>
        <v>0</v>
      </c>
      <c r="N1041" s="31">
        <f t="shared" si="31"/>
        <v>0</v>
      </c>
    </row>
    <row r="1042" spans="1:14" s="29" customFormat="1" ht="13.5" customHeight="1">
      <c r="A1042" s="25">
        <v>1033</v>
      </c>
      <c r="B1042" s="26"/>
      <c r="C1042" s="26"/>
      <c r="D1042" s="27"/>
      <c r="E1042" s="27"/>
      <c r="F1042" s="27"/>
      <c r="G1042" s="28"/>
      <c r="H1042" s="28"/>
      <c r="I1042" s="28"/>
      <c r="J1042" s="28"/>
      <c r="L1042" s="30">
        <f t="shared" si="30"/>
        <v>0</v>
      </c>
      <c r="M1042" s="30">
        <f>IF(L1042=0,0,SUM($L$10:L1042))</f>
        <v>0</v>
      </c>
      <c r="N1042" s="31">
        <f t="shared" si="31"/>
        <v>0</v>
      </c>
    </row>
    <row r="1043" spans="1:14" s="29" customFormat="1" ht="13.5" customHeight="1">
      <c r="A1043" s="32">
        <v>1034</v>
      </c>
      <c r="B1043" s="33"/>
      <c r="C1043" s="33"/>
      <c r="D1043" s="34"/>
      <c r="E1043" s="34"/>
      <c r="F1043" s="34"/>
      <c r="G1043" s="35"/>
      <c r="H1043" s="35"/>
      <c r="I1043" s="35"/>
      <c r="J1043" s="35"/>
      <c r="L1043" s="30">
        <f t="shared" si="30"/>
        <v>0</v>
      </c>
      <c r="M1043" s="30">
        <f>IF(L1043=0,0,SUM($L$10:L1043))</f>
        <v>0</v>
      </c>
      <c r="N1043" s="31">
        <f t="shared" si="31"/>
        <v>0</v>
      </c>
    </row>
    <row r="1044" spans="1:14" s="29" customFormat="1" ht="13.5" customHeight="1">
      <c r="A1044" s="25">
        <v>1035</v>
      </c>
      <c r="B1044" s="26"/>
      <c r="C1044" s="26"/>
      <c r="D1044" s="27"/>
      <c r="E1044" s="27"/>
      <c r="F1044" s="27"/>
      <c r="G1044" s="28"/>
      <c r="H1044" s="28"/>
      <c r="I1044" s="28"/>
      <c r="J1044" s="28"/>
      <c r="L1044" s="30">
        <f t="shared" si="30"/>
        <v>0</v>
      </c>
      <c r="M1044" s="30">
        <f>IF(L1044=0,0,SUM($L$10:L1044))</f>
        <v>0</v>
      </c>
      <c r="N1044" s="31">
        <f t="shared" si="31"/>
        <v>0</v>
      </c>
    </row>
    <row r="1045" spans="1:14" s="29" customFormat="1" ht="13.5" customHeight="1">
      <c r="A1045" s="32">
        <v>1036</v>
      </c>
      <c r="B1045" s="33"/>
      <c r="C1045" s="33"/>
      <c r="D1045" s="34"/>
      <c r="E1045" s="34"/>
      <c r="F1045" s="34"/>
      <c r="G1045" s="35"/>
      <c r="H1045" s="35"/>
      <c r="I1045" s="35"/>
      <c r="J1045" s="35"/>
      <c r="L1045" s="30">
        <f t="shared" si="30"/>
        <v>0</v>
      </c>
      <c r="M1045" s="30">
        <f>IF(L1045=0,0,SUM($L$10:L1045))</f>
        <v>0</v>
      </c>
      <c r="N1045" s="31">
        <f t="shared" si="31"/>
        <v>0</v>
      </c>
    </row>
    <row r="1046" spans="1:14" s="29" customFormat="1" ht="13.5" customHeight="1">
      <c r="A1046" s="25">
        <v>1037</v>
      </c>
      <c r="B1046" s="26"/>
      <c r="C1046" s="26"/>
      <c r="D1046" s="27"/>
      <c r="E1046" s="27"/>
      <c r="F1046" s="27"/>
      <c r="G1046" s="28"/>
      <c r="H1046" s="28"/>
      <c r="I1046" s="28"/>
      <c r="J1046" s="28"/>
      <c r="L1046" s="30">
        <f t="shared" si="30"/>
        <v>0</v>
      </c>
      <c r="M1046" s="30">
        <f>IF(L1046=0,0,SUM($L$10:L1046))</f>
        <v>0</v>
      </c>
      <c r="N1046" s="31">
        <f t="shared" si="31"/>
        <v>0</v>
      </c>
    </row>
    <row r="1047" spans="1:14" s="29" customFormat="1" ht="13.5" customHeight="1">
      <c r="A1047" s="32">
        <v>1038</v>
      </c>
      <c r="B1047" s="33"/>
      <c r="C1047" s="33"/>
      <c r="D1047" s="34"/>
      <c r="E1047" s="34"/>
      <c r="F1047" s="34"/>
      <c r="G1047" s="35"/>
      <c r="H1047" s="35"/>
      <c r="I1047" s="35"/>
      <c r="J1047" s="35"/>
      <c r="L1047" s="30">
        <f t="shared" si="30"/>
        <v>0</v>
      </c>
      <c r="M1047" s="30">
        <f>IF(L1047=0,0,SUM($L$10:L1047))</f>
        <v>0</v>
      </c>
      <c r="N1047" s="31">
        <f t="shared" si="31"/>
        <v>0</v>
      </c>
    </row>
    <row r="1048" spans="1:14" s="29" customFormat="1" ht="13.5" customHeight="1">
      <c r="A1048" s="25">
        <v>1039</v>
      </c>
      <c r="B1048" s="26"/>
      <c r="C1048" s="26"/>
      <c r="D1048" s="27"/>
      <c r="E1048" s="27"/>
      <c r="F1048" s="27"/>
      <c r="G1048" s="28"/>
      <c r="H1048" s="28"/>
      <c r="I1048" s="28"/>
      <c r="J1048" s="28"/>
      <c r="L1048" s="30">
        <f t="shared" si="30"/>
        <v>0</v>
      </c>
      <c r="M1048" s="30">
        <f>IF(L1048=0,0,SUM($L$10:L1048))</f>
        <v>0</v>
      </c>
      <c r="N1048" s="31">
        <f t="shared" si="31"/>
        <v>0</v>
      </c>
    </row>
    <row r="1049" spans="1:14" s="29" customFormat="1" ht="13.5" customHeight="1">
      <c r="A1049" s="32">
        <v>1040</v>
      </c>
      <c r="B1049" s="33"/>
      <c r="C1049" s="33"/>
      <c r="D1049" s="34"/>
      <c r="E1049" s="34"/>
      <c r="F1049" s="34"/>
      <c r="G1049" s="35"/>
      <c r="H1049" s="35"/>
      <c r="I1049" s="35"/>
      <c r="J1049" s="35"/>
      <c r="L1049" s="30">
        <f t="shared" si="30"/>
        <v>0</v>
      </c>
      <c r="M1049" s="30">
        <f>IF(L1049=0,0,SUM($L$10:L1049))</f>
        <v>0</v>
      </c>
      <c r="N1049" s="31">
        <f t="shared" si="31"/>
        <v>0</v>
      </c>
    </row>
    <row r="1050" spans="1:14" s="29" customFormat="1" ht="13.5" customHeight="1">
      <c r="A1050" s="25">
        <v>1041</v>
      </c>
      <c r="B1050" s="26"/>
      <c r="C1050" s="26"/>
      <c r="D1050" s="27"/>
      <c r="E1050" s="27"/>
      <c r="F1050" s="27"/>
      <c r="G1050" s="28"/>
      <c r="H1050" s="28"/>
      <c r="I1050" s="28"/>
      <c r="J1050" s="28"/>
      <c r="L1050" s="30">
        <f t="shared" si="30"/>
        <v>0</v>
      </c>
      <c r="M1050" s="30">
        <f>IF(L1050=0,0,SUM($L$10:L1050))</f>
        <v>0</v>
      </c>
      <c r="N1050" s="31">
        <f t="shared" si="31"/>
        <v>0</v>
      </c>
    </row>
    <row r="1051" spans="1:14" s="29" customFormat="1" ht="13.5" customHeight="1">
      <c r="A1051" s="32">
        <v>1042</v>
      </c>
      <c r="B1051" s="33"/>
      <c r="C1051" s="33"/>
      <c r="D1051" s="34"/>
      <c r="E1051" s="34"/>
      <c r="F1051" s="34"/>
      <c r="G1051" s="35"/>
      <c r="H1051" s="35"/>
      <c r="I1051" s="35"/>
      <c r="J1051" s="35"/>
      <c r="L1051" s="30">
        <f t="shared" si="30"/>
        <v>0</v>
      </c>
      <c r="M1051" s="30">
        <f>IF(L1051=0,0,SUM($L$10:L1051))</f>
        <v>0</v>
      </c>
      <c r="N1051" s="31">
        <f t="shared" si="31"/>
        <v>0</v>
      </c>
    </row>
    <row r="1052" spans="1:14" s="29" customFormat="1" ht="13.5" customHeight="1">
      <c r="A1052" s="25">
        <v>1043</v>
      </c>
      <c r="B1052" s="26"/>
      <c r="C1052" s="26"/>
      <c r="D1052" s="27"/>
      <c r="E1052" s="27"/>
      <c r="F1052" s="27"/>
      <c r="G1052" s="28"/>
      <c r="H1052" s="28"/>
      <c r="I1052" s="28"/>
      <c r="J1052" s="28"/>
      <c r="L1052" s="30">
        <f t="shared" si="30"/>
        <v>0</v>
      </c>
      <c r="M1052" s="30">
        <f>IF(L1052=0,0,SUM($L$10:L1052))</f>
        <v>0</v>
      </c>
      <c r="N1052" s="31">
        <f t="shared" si="31"/>
        <v>0</v>
      </c>
    </row>
    <row r="1053" spans="1:14" s="29" customFormat="1" ht="13.5" customHeight="1">
      <c r="A1053" s="32">
        <v>1044</v>
      </c>
      <c r="B1053" s="33"/>
      <c r="C1053" s="33"/>
      <c r="D1053" s="34"/>
      <c r="E1053" s="34"/>
      <c r="F1053" s="34"/>
      <c r="G1053" s="35"/>
      <c r="H1053" s="35"/>
      <c r="I1053" s="35"/>
      <c r="J1053" s="35"/>
      <c r="L1053" s="30">
        <f t="shared" si="30"/>
        <v>0</v>
      </c>
      <c r="M1053" s="30">
        <f>IF(L1053=0,0,SUM($L$10:L1053))</f>
        <v>0</v>
      </c>
      <c r="N1053" s="31">
        <f t="shared" si="31"/>
        <v>0</v>
      </c>
    </row>
    <row r="1054" spans="1:14" s="29" customFormat="1" ht="13.5" customHeight="1">
      <c r="A1054" s="25">
        <v>1045</v>
      </c>
      <c r="B1054" s="26"/>
      <c r="C1054" s="26"/>
      <c r="D1054" s="27"/>
      <c r="E1054" s="27"/>
      <c r="F1054" s="27"/>
      <c r="G1054" s="28"/>
      <c r="H1054" s="28"/>
      <c r="I1054" s="28"/>
      <c r="J1054" s="28"/>
      <c r="L1054" s="30">
        <f t="shared" si="30"/>
        <v>0</v>
      </c>
      <c r="M1054" s="30">
        <f>IF(L1054=0,0,SUM($L$10:L1054))</f>
        <v>0</v>
      </c>
      <c r="N1054" s="31">
        <f t="shared" si="31"/>
        <v>0</v>
      </c>
    </row>
    <row r="1055" spans="1:14" s="29" customFormat="1" ht="13.5" customHeight="1">
      <c r="A1055" s="32">
        <v>1046</v>
      </c>
      <c r="B1055" s="33"/>
      <c r="C1055" s="33"/>
      <c r="D1055" s="34"/>
      <c r="E1055" s="34"/>
      <c r="F1055" s="34"/>
      <c r="G1055" s="35"/>
      <c r="H1055" s="35"/>
      <c r="I1055" s="35"/>
      <c r="J1055" s="35"/>
      <c r="L1055" s="30">
        <f t="shared" si="30"/>
        <v>0</v>
      </c>
      <c r="M1055" s="30">
        <f>IF(L1055=0,0,SUM($L$10:L1055))</f>
        <v>0</v>
      </c>
      <c r="N1055" s="31">
        <f t="shared" si="31"/>
        <v>0</v>
      </c>
    </row>
    <row r="1056" spans="1:14" s="29" customFormat="1" ht="13.5" customHeight="1">
      <c r="A1056" s="25">
        <v>1047</v>
      </c>
      <c r="B1056" s="26"/>
      <c r="C1056" s="26"/>
      <c r="D1056" s="27"/>
      <c r="E1056" s="27"/>
      <c r="F1056" s="27"/>
      <c r="G1056" s="28"/>
      <c r="H1056" s="28"/>
      <c r="I1056" s="28"/>
      <c r="J1056" s="28"/>
      <c r="L1056" s="30">
        <f t="shared" si="30"/>
        <v>0</v>
      </c>
      <c r="M1056" s="30">
        <f>IF(L1056=0,0,SUM($L$10:L1056))</f>
        <v>0</v>
      </c>
      <c r="N1056" s="31">
        <f t="shared" si="31"/>
        <v>0</v>
      </c>
    </row>
    <row r="1057" spans="1:14" s="29" customFormat="1" ht="13.5" customHeight="1">
      <c r="A1057" s="32">
        <v>1048</v>
      </c>
      <c r="B1057" s="33"/>
      <c r="C1057" s="33"/>
      <c r="D1057" s="34"/>
      <c r="E1057" s="34"/>
      <c r="F1057" s="34"/>
      <c r="G1057" s="35"/>
      <c r="H1057" s="35"/>
      <c r="I1057" s="35"/>
      <c r="J1057" s="35"/>
      <c r="L1057" s="30">
        <f t="shared" si="30"/>
        <v>0</v>
      </c>
      <c r="M1057" s="30">
        <f>IF(L1057=0,0,SUM($L$10:L1057))</f>
        <v>0</v>
      </c>
      <c r="N1057" s="31">
        <f t="shared" si="31"/>
        <v>0</v>
      </c>
    </row>
    <row r="1058" spans="1:14" s="29" customFormat="1" ht="13.5" customHeight="1">
      <c r="A1058" s="25">
        <v>1049</v>
      </c>
      <c r="B1058" s="26"/>
      <c r="C1058" s="26"/>
      <c r="D1058" s="27"/>
      <c r="E1058" s="27"/>
      <c r="F1058" s="27"/>
      <c r="G1058" s="28"/>
      <c r="H1058" s="28"/>
      <c r="I1058" s="28"/>
      <c r="J1058" s="28"/>
      <c r="L1058" s="30">
        <f t="shared" si="30"/>
        <v>0</v>
      </c>
      <c r="M1058" s="30">
        <f>IF(L1058=0,0,SUM($L$10:L1058))</f>
        <v>0</v>
      </c>
      <c r="N1058" s="31">
        <f t="shared" si="31"/>
        <v>0</v>
      </c>
    </row>
    <row r="1059" spans="1:14" s="29" customFormat="1" ht="13.5" customHeight="1">
      <c r="A1059" s="32">
        <v>1050</v>
      </c>
      <c r="B1059" s="33"/>
      <c r="C1059" s="33"/>
      <c r="D1059" s="34"/>
      <c r="E1059" s="34"/>
      <c r="F1059" s="34"/>
      <c r="G1059" s="35"/>
      <c r="H1059" s="35"/>
      <c r="I1059" s="35"/>
      <c r="J1059" s="35"/>
      <c r="L1059" s="30">
        <f t="shared" si="30"/>
        <v>0</v>
      </c>
      <c r="M1059" s="30">
        <f>IF(L1059=0,0,SUM($L$10:L1059))</f>
        <v>0</v>
      </c>
      <c r="N1059" s="31">
        <f t="shared" si="31"/>
        <v>0</v>
      </c>
    </row>
    <row r="1060" spans="1:14" s="29" customFormat="1" ht="13.5" customHeight="1">
      <c r="A1060" s="25">
        <v>1051</v>
      </c>
      <c r="B1060" s="26"/>
      <c r="C1060" s="26"/>
      <c r="D1060" s="27"/>
      <c r="E1060" s="27"/>
      <c r="F1060" s="27"/>
      <c r="G1060" s="28"/>
      <c r="H1060" s="28"/>
      <c r="I1060" s="28"/>
      <c r="J1060" s="28"/>
      <c r="L1060" s="30">
        <f t="shared" si="30"/>
        <v>0</v>
      </c>
      <c r="M1060" s="30">
        <f>IF(L1060=0,0,SUM($L$10:L1060))</f>
        <v>0</v>
      </c>
      <c r="N1060" s="31">
        <f t="shared" si="31"/>
        <v>0</v>
      </c>
    </row>
    <row r="1061" spans="1:14" s="29" customFormat="1" ht="13.5" customHeight="1">
      <c r="A1061" s="32">
        <v>1052</v>
      </c>
      <c r="B1061" s="33"/>
      <c r="C1061" s="33"/>
      <c r="D1061" s="34"/>
      <c r="E1061" s="34"/>
      <c r="F1061" s="34"/>
      <c r="G1061" s="35"/>
      <c r="H1061" s="35"/>
      <c r="I1061" s="35"/>
      <c r="J1061" s="35"/>
      <c r="L1061" s="30">
        <f t="shared" si="30"/>
        <v>0</v>
      </c>
      <c r="M1061" s="30">
        <f>IF(L1061=0,0,SUM($L$10:L1061))</f>
        <v>0</v>
      </c>
      <c r="N1061" s="31">
        <f t="shared" si="31"/>
        <v>0</v>
      </c>
    </row>
    <row r="1062" spans="1:14" s="29" customFormat="1" ht="13.5" customHeight="1">
      <c r="A1062" s="25">
        <v>1053</v>
      </c>
      <c r="B1062" s="26"/>
      <c r="C1062" s="26"/>
      <c r="D1062" s="27"/>
      <c r="E1062" s="27"/>
      <c r="F1062" s="27"/>
      <c r="G1062" s="28"/>
      <c r="H1062" s="28"/>
      <c r="I1062" s="28"/>
      <c r="J1062" s="28"/>
      <c r="L1062" s="30">
        <f t="shared" si="30"/>
        <v>0</v>
      </c>
      <c r="M1062" s="30">
        <f>IF(L1062=0,0,SUM($L$10:L1062))</f>
        <v>0</v>
      </c>
      <c r="N1062" s="31">
        <f t="shared" si="31"/>
        <v>0</v>
      </c>
    </row>
    <row r="1063" spans="1:14" s="29" customFormat="1" ht="13.5" customHeight="1">
      <c r="A1063" s="32">
        <v>1054</v>
      </c>
      <c r="B1063" s="33"/>
      <c r="C1063" s="33"/>
      <c r="D1063" s="34"/>
      <c r="E1063" s="34"/>
      <c r="F1063" s="34"/>
      <c r="G1063" s="35"/>
      <c r="H1063" s="35"/>
      <c r="I1063" s="35"/>
      <c r="J1063" s="35"/>
      <c r="L1063" s="30">
        <f t="shared" si="30"/>
        <v>0</v>
      </c>
      <c r="M1063" s="30">
        <f>IF(L1063=0,0,SUM($L$10:L1063))</f>
        <v>0</v>
      </c>
      <c r="N1063" s="31">
        <f t="shared" si="31"/>
        <v>0</v>
      </c>
    </row>
    <row r="1064" spans="1:14" s="29" customFormat="1" ht="13.5" customHeight="1">
      <c r="A1064" s="25">
        <v>1055</v>
      </c>
      <c r="B1064" s="26"/>
      <c r="C1064" s="26"/>
      <c r="D1064" s="27"/>
      <c r="E1064" s="27"/>
      <c r="F1064" s="27"/>
      <c r="G1064" s="28"/>
      <c r="H1064" s="28"/>
      <c r="I1064" s="28"/>
      <c r="J1064" s="28"/>
      <c r="L1064" s="30">
        <f t="shared" si="30"/>
        <v>0</v>
      </c>
      <c r="M1064" s="30">
        <f>IF(L1064=0,0,SUM($L$10:L1064))</f>
        <v>0</v>
      </c>
      <c r="N1064" s="31">
        <f t="shared" si="31"/>
        <v>0</v>
      </c>
    </row>
    <row r="1065" spans="1:14" s="29" customFormat="1" ht="13.5" customHeight="1">
      <c r="A1065" s="32">
        <v>1056</v>
      </c>
      <c r="B1065" s="33"/>
      <c r="C1065" s="33"/>
      <c r="D1065" s="34"/>
      <c r="E1065" s="34"/>
      <c r="F1065" s="34"/>
      <c r="G1065" s="35"/>
      <c r="H1065" s="35"/>
      <c r="I1065" s="35"/>
      <c r="J1065" s="35"/>
      <c r="L1065" s="30">
        <f t="shared" ref="L1065:L1128" si="32">COUNTIF(H1065,"Otro tema")</f>
        <v>0</v>
      </c>
      <c r="M1065" s="30">
        <f>IF(L1065=0,0,SUM($L$10:L1065))</f>
        <v>0</v>
      </c>
      <c r="N1065" s="31">
        <f t="shared" ref="N1065:N1128" si="33">I1065</f>
        <v>0</v>
      </c>
    </row>
    <row r="1066" spans="1:14" s="29" customFormat="1" ht="13.5" customHeight="1">
      <c r="A1066" s="25">
        <v>1057</v>
      </c>
      <c r="B1066" s="26"/>
      <c r="C1066" s="26"/>
      <c r="D1066" s="27"/>
      <c r="E1066" s="27"/>
      <c r="F1066" s="27"/>
      <c r="G1066" s="28"/>
      <c r="H1066" s="28"/>
      <c r="I1066" s="28"/>
      <c r="J1066" s="28"/>
      <c r="L1066" s="30">
        <f t="shared" si="32"/>
        <v>0</v>
      </c>
      <c r="M1066" s="30">
        <f>IF(L1066=0,0,SUM($L$10:L1066))</f>
        <v>0</v>
      </c>
      <c r="N1066" s="31">
        <f t="shared" si="33"/>
        <v>0</v>
      </c>
    </row>
    <row r="1067" spans="1:14" s="29" customFormat="1" ht="13.5" customHeight="1">
      <c r="A1067" s="32">
        <v>1058</v>
      </c>
      <c r="B1067" s="33"/>
      <c r="C1067" s="33"/>
      <c r="D1067" s="34"/>
      <c r="E1067" s="34"/>
      <c r="F1067" s="34"/>
      <c r="G1067" s="35"/>
      <c r="H1067" s="35"/>
      <c r="I1067" s="35"/>
      <c r="J1067" s="35"/>
      <c r="L1067" s="30">
        <f t="shared" si="32"/>
        <v>0</v>
      </c>
      <c r="M1067" s="30">
        <f>IF(L1067=0,0,SUM($L$10:L1067))</f>
        <v>0</v>
      </c>
      <c r="N1067" s="31">
        <f t="shared" si="33"/>
        <v>0</v>
      </c>
    </row>
    <row r="1068" spans="1:14" s="29" customFormat="1" ht="13.5" customHeight="1">
      <c r="A1068" s="25">
        <v>1059</v>
      </c>
      <c r="B1068" s="26"/>
      <c r="C1068" s="26"/>
      <c r="D1068" s="27"/>
      <c r="E1068" s="27"/>
      <c r="F1068" s="27"/>
      <c r="G1068" s="28"/>
      <c r="H1068" s="28"/>
      <c r="I1068" s="28"/>
      <c r="J1068" s="28"/>
      <c r="L1068" s="30">
        <f t="shared" si="32"/>
        <v>0</v>
      </c>
      <c r="M1068" s="30">
        <f>IF(L1068=0,0,SUM($L$10:L1068))</f>
        <v>0</v>
      </c>
      <c r="N1068" s="31">
        <f t="shared" si="33"/>
        <v>0</v>
      </c>
    </row>
    <row r="1069" spans="1:14" s="29" customFormat="1" ht="13.5" customHeight="1">
      <c r="A1069" s="32">
        <v>1060</v>
      </c>
      <c r="B1069" s="33"/>
      <c r="C1069" s="33"/>
      <c r="D1069" s="34"/>
      <c r="E1069" s="34"/>
      <c r="F1069" s="34"/>
      <c r="G1069" s="35"/>
      <c r="H1069" s="35"/>
      <c r="I1069" s="35"/>
      <c r="J1069" s="35"/>
      <c r="L1069" s="30">
        <f t="shared" si="32"/>
        <v>0</v>
      </c>
      <c r="M1069" s="30">
        <f>IF(L1069=0,0,SUM($L$10:L1069))</f>
        <v>0</v>
      </c>
      <c r="N1069" s="31">
        <f t="shared" si="33"/>
        <v>0</v>
      </c>
    </row>
    <row r="1070" spans="1:14" s="29" customFormat="1" ht="13.5" customHeight="1">
      <c r="A1070" s="25">
        <v>1061</v>
      </c>
      <c r="B1070" s="26"/>
      <c r="C1070" s="26"/>
      <c r="D1070" s="27"/>
      <c r="E1070" s="27"/>
      <c r="F1070" s="27"/>
      <c r="G1070" s="28"/>
      <c r="H1070" s="28"/>
      <c r="I1070" s="28"/>
      <c r="J1070" s="28"/>
      <c r="L1070" s="30">
        <f t="shared" si="32"/>
        <v>0</v>
      </c>
      <c r="M1070" s="30">
        <f>IF(L1070=0,0,SUM($L$10:L1070))</f>
        <v>0</v>
      </c>
      <c r="N1070" s="31">
        <f t="shared" si="33"/>
        <v>0</v>
      </c>
    </row>
    <row r="1071" spans="1:14" s="29" customFormat="1" ht="13.5" customHeight="1">
      <c r="A1071" s="32">
        <v>1062</v>
      </c>
      <c r="B1071" s="33"/>
      <c r="C1071" s="33"/>
      <c r="D1071" s="34"/>
      <c r="E1071" s="34"/>
      <c r="F1071" s="34"/>
      <c r="G1071" s="35"/>
      <c r="H1071" s="35"/>
      <c r="I1071" s="35"/>
      <c r="J1071" s="35"/>
      <c r="L1071" s="30">
        <f t="shared" si="32"/>
        <v>0</v>
      </c>
      <c r="M1071" s="30">
        <f>IF(L1071=0,0,SUM($L$10:L1071))</f>
        <v>0</v>
      </c>
      <c r="N1071" s="31">
        <f t="shared" si="33"/>
        <v>0</v>
      </c>
    </row>
    <row r="1072" spans="1:14" s="29" customFormat="1" ht="13.5" customHeight="1">
      <c r="A1072" s="25">
        <v>1063</v>
      </c>
      <c r="B1072" s="26"/>
      <c r="C1072" s="26"/>
      <c r="D1072" s="27"/>
      <c r="E1072" s="27"/>
      <c r="F1072" s="27"/>
      <c r="G1072" s="28"/>
      <c r="H1072" s="28"/>
      <c r="I1072" s="28"/>
      <c r="J1072" s="28"/>
      <c r="L1072" s="30">
        <f t="shared" si="32"/>
        <v>0</v>
      </c>
      <c r="M1072" s="30">
        <f>IF(L1072=0,0,SUM($L$10:L1072))</f>
        <v>0</v>
      </c>
      <c r="N1072" s="31">
        <f t="shared" si="33"/>
        <v>0</v>
      </c>
    </row>
    <row r="1073" spans="1:14" s="29" customFormat="1" ht="13.5" customHeight="1">
      <c r="A1073" s="32">
        <v>1064</v>
      </c>
      <c r="B1073" s="33"/>
      <c r="C1073" s="33"/>
      <c r="D1073" s="34"/>
      <c r="E1073" s="34"/>
      <c r="F1073" s="34"/>
      <c r="G1073" s="35"/>
      <c r="H1073" s="35"/>
      <c r="I1073" s="35"/>
      <c r="J1073" s="35"/>
      <c r="L1073" s="30">
        <f t="shared" si="32"/>
        <v>0</v>
      </c>
      <c r="M1073" s="30">
        <f>IF(L1073=0,0,SUM($L$10:L1073))</f>
        <v>0</v>
      </c>
      <c r="N1073" s="31">
        <f t="shared" si="33"/>
        <v>0</v>
      </c>
    </row>
    <row r="1074" spans="1:14" s="29" customFormat="1" ht="13.5" customHeight="1">
      <c r="A1074" s="25">
        <v>1065</v>
      </c>
      <c r="B1074" s="26"/>
      <c r="C1074" s="26"/>
      <c r="D1074" s="27"/>
      <c r="E1074" s="27"/>
      <c r="F1074" s="27"/>
      <c r="G1074" s="28"/>
      <c r="H1074" s="28"/>
      <c r="I1074" s="28"/>
      <c r="J1074" s="28"/>
      <c r="L1074" s="30">
        <f t="shared" si="32"/>
        <v>0</v>
      </c>
      <c r="M1074" s="30">
        <f>IF(L1074=0,0,SUM($L$10:L1074))</f>
        <v>0</v>
      </c>
      <c r="N1074" s="31">
        <f t="shared" si="33"/>
        <v>0</v>
      </c>
    </row>
    <row r="1075" spans="1:14" s="29" customFormat="1" ht="13.5" customHeight="1">
      <c r="A1075" s="32">
        <v>1066</v>
      </c>
      <c r="B1075" s="33"/>
      <c r="C1075" s="33"/>
      <c r="D1075" s="34"/>
      <c r="E1075" s="34"/>
      <c r="F1075" s="34"/>
      <c r="G1075" s="35"/>
      <c r="H1075" s="35"/>
      <c r="I1075" s="35"/>
      <c r="J1075" s="35"/>
      <c r="L1075" s="30">
        <f t="shared" si="32"/>
        <v>0</v>
      </c>
      <c r="M1075" s="30">
        <f>IF(L1075=0,0,SUM($L$10:L1075))</f>
        <v>0</v>
      </c>
      <c r="N1075" s="31">
        <f t="shared" si="33"/>
        <v>0</v>
      </c>
    </row>
    <row r="1076" spans="1:14" s="29" customFormat="1" ht="13.5" customHeight="1">
      <c r="A1076" s="25">
        <v>1067</v>
      </c>
      <c r="B1076" s="26"/>
      <c r="C1076" s="26"/>
      <c r="D1076" s="27"/>
      <c r="E1076" s="27"/>
      <c r="F1076" s="27"/>
      <c r="G1076" s="28"/>
      <c r="H1076" s="28"/>
      <c r="I1076" s="28"/>
      <c r="J1076" s="28"/>
      <c r="L1076" s="30">
        <f t="shared" si="32"/>
        <v>0</v>
      </c>
      <c r="M1076" s="30">
        <f>IF(L1076=0,0,SUM($L$10:L1076))</f>
        <v>0</v>
      </c>
      <c r="N1076" s="31">
        <f t="shared" si="33"/>
        <v>0</v>
      </c>
    </row>
    <row r="1077" spans="1:14" s="29" customFormat="1" ht="13.5" customHeight="1">
      <c r="A1077" s="32">
        <v>1068</v>
      </c>
      <c r="B1077" s="33"/>
      <c r="C1077" s="33"/>
      <c r="D1077" s="34"/>
      <c r="E1077" s="34"/>
      <c r="F1077" s="34"/>
      <c r="G1077" s="35"/>
      <c r="H1077" s="35"/>
      <c r="I1077" s="35"/>
      <c r="J1077" s="35"/>
      <c r="L1077" s="30">
        <f t="shared" si="32"/>
        <v>0</v>
      </c>
      <c r="M1077" s="30">
        <f>IF(L1077=0,0,SUM($L$10:L1077))</f>
        <v>0</v>
      </c>
      <c r="N1077" s="31">
        <f t="shared" si="33"/>
        <v>0</v>
      </c>
    </row>
    <row r="1078" spans="1:14" s="29" customFormat="1" ht="13.5" customHeight="1">
      <c r="A1078" s="25">
        <v>1069</v>
      </c>
      <c r="B1078" s="26"/>
      <c r="C1078" s="26"/>
      <c r="D1078" s="27"/>
      <c r="E1078" s="27"/>
      <c r="F1078" s="27"/>
      <c r="G1078" s="28"/>
      <c r="H1078" s="28"/>
      <c r="I1078" s="28"/>
      <c r="J1078" s="28"/>
      <c r="L1078" s="30">
        <f t="shared" si="32"/>
        <v>0</v>
      </c>
      <c r="M1078" s="30">
        <f>IF(L1078=0,0,SUM($L$10:L1078))</f>
        <v>0</v>
      </c>
      <c r="N1078" s="31">
        <f t="shared" si="33"/>
        <v>0</v>
      </c>
    </row>
    <row r="1079" spans="1:14" s="29" customFormat="1" ht="13.5" customHeight="1">
      <c r="A1079" s="32">
        <v>1070</v>
      </c>
      <c r="B1079" s="33"/>
      <c r="C1079" s="33"/>
      <c r="D1079" s="34"/>
      <c r="E1079" s="34"/>
      <c r="F1079" s="34"/>
      <c r="G1079" s="35"/>
      <c r="H1079" s="35"/>
      <c r="I1079" s="35"/>
      <c r="J1079" s="35"/>
      <c r="L1079" s="30">
        <f t="shared" si="32"/>
        <v>0</v>
      </c>
      <c r="M1079" s="30">
        <f>IF(L1079=0,0,SUM($L$10:L1079))</f>
        <v>0</v>
      </c>
      <c r="N1079" s="31">
        <f t="shared" si="33"/>
        <v>0</v>
      </c>
    </row>
    <row r="1080" spans="1:14" s="29" customFormat="1" ht="13.5" customHeight="1">
      <c r="A1080" s="25">
        <v>1071</v>
      </c>
      <c r="B1080" s="26"/>
      <c r="C1080" s="26"/>
      <c r="D1080" s="27"/>
      <c r="E1080" s="27"/>
      <c r="F1080" s="27"/>
      <c r="G1080" s="28"/>
      <c r="H1080" s="28"/>
      <c r="I1080" s="28"/>
      <c r="J1080" s="28"/>
      <c r="L1080" s="30">
        <f t="shared" si="32"/>
        <v>0</v>
      </c>
      <c r="M1080" s="30">
        <f>IF(L1080=0,0,SUM($L$10:L1080))</f>
        <v>0</v>
      </c>
      <c r="N1080" s="31">
        <f t="shared" si="33"/>
        <v>0</v>
      </c>
    </row>
    <row r="1081" spans="1:14" s="29" customFormat="1" ht="13.5" customHeight="1">
      <c r="A1081" s="32">
        <v>1072</v>
      </c>
      <c r="B1081" s="33"/>
      <c r="C1081" s="33"/>
      <c r="D1081" s="34"/>
      <c r="E1081" s="34"/>
      <c r="F1081" s="34"/>
      <c r="G1081" s="35"/>
      <c r="H1081" s="35"/>
      <c r="I1081" s="35"/>
      <c r="J1081" s="35"/>
      <c r="L1081" s="30">
        <f t="shared" si="32"/>
        <v>0</v>
      </c>
      <c r="M1081" s="30">
        <f>IF(L1081=0,0,SUM($L$10:L1081))</f>
        <v>0</v>
      </c>
      <c r="N1081" s="31">
        <f t="shared" si="33"/>
        <v>0</v>
      </c>
    </row>
    <row r="1082" spans="1:14" s="29" customFormat="1" ht="13.5" customHeight="1">
      <c r="A1082" s="25">
        <v>1073</v>
      </c>
      <c r="B1082" s="26"/>
      <c r="C1082" s="26"/>
      <c r="D1082" s="27"/>
      <c r="E1082" s="27"/>
      <c r="F1082" s="27"/>
      <c r="G1082" s="28"/>
      <c r="H1082" s="28"/>
      <c r="I1082" s="28"/>
      <c r="J1082" s="28"/>
      <c r="L1082" s="30">
        <f t="shared" si="32"/>
        <v>0</v>
      </c>
      <c r="M1082" s="30">
        <f>IF(L1082=0,0,SUM($L$10:L1082))</f>
        <v>0</v>
      </c>
      <c r="N1082" s="31">
        <f t="shared" si="33"/>
        <v>0</v>
      </c>
    </row>
    <row r="1083" spans="1:14" s="29" customFormat="1" ht="13.5" customHeight="1">
      <c r="A1083" s="32">
        <v>1074</v>
      </c>
      <c r="B1083" s="33"/>
      <c r="C1083" s="33"/>
      <c r="D1083" s="34"/>
      <c r="E1083" s="34"/>
      <c r="F1083" s="34"/>
      <c r="G1083" s="35"/>
      <c r="H1083" s="35"/>
      <c r="I1083" s="35"/>
      <c r="J1083" s="35"/>
      <c r="L1083" s="30">
        <f t="shared" si="32"/>
        <v>0</v>
      </c>
      <c r="M1083" s="30">
        <f>IF(L1083=0,0,SUM($L$10:L1083))</f>
        <v>0</v>
      </c>
      <c r="N1083" s="31">
        <f t="shared" si="33"/>
        <v>0</v>
      </c>
    </row>
    <row r="1084" spans="1:14" s="29" customFormat="1" ht="13.5" customHeight="1">
      <c r="A1084" s="25">
        <v>1075</v>
      </c>
      <c r="B1084" s="26"/>
      <c r="C1084" s="26"/>
      <c r="D1084" s="27"/>
      <c r="E1084" s="27"/>
      <c r="F1084" s="27"/>
      <c r="G1084" s="28"/>
      <c r="H1084" s="28"/>
      <c r="I1084" s="28"/>
      <c r="J1084" s="28"/>
      <c r="L1084" s="30">
        <f t="shared" si="32"/>
        <v>0</v>
      </c>
      <c r="M1084" s="30">
        <f>IF(L1084=0,0,SUM($L$10:L1084))</f>
        <v>0</v>
      </c>
      <c r="N1084" s="31">
        <f t="shared" si="33"/>
        <v>0</v>
      </c>
    </row>
    <row r="1085" spans="1:14" s="29" customFormat="1" ht="13.5" customHeight="1">
      <c r="A1085" s="32">
        <v>1076</v>
      </c>
      <c r="B1085" s="33"/>
      <c r="C1085" s="33"/>
      <c r="D1085" s="34"/>
      <c r="E1085" s="34"/>
      <c r="F1085" s="34"/>
      <c r="G1085" s="35"/>
      <c r="H1085" s="35"/>
      <c r="I1085" s="35"/>
      <c r="J1085" s="35"/>
      <c r="L1085" s="30">
        <f t="shared" si="32"/>
        <v>0</v>
      </c>
      <c r="M1085" s="30">
        <f>IF(L1085=0,0,SUM($L$10:L1085))</f>
        <v>0</v>
      </c>
      <c r="N1085" s="31">
        <f t="shared" si="33"/>
        <v>0</v>
      </c>
    </row>
    <row r="1086" spans="1:14" s="29" customFormat="1" ht="13.5" customHeight="1">
      <c r="A1086" s="25">
        <v>1077</v>
      </c>
      <c r="B1086" s="26"/>
      <c r="C1086" s="26"/>
      <c r="D1086" s="27"/>
      <c r="E1086" s="27"/>
      <c r="F1086" s="27"/>
      <c r="G1086" s="28"/>
      <c r="H1086" s="28"/>
      <c r="I1086" s="28"/>
      <c r="J1086" s="28"/>
      <c r="L1086" s="30">
        <f t="shared" si="32"/>
        <v>0</v>
      </c>
      <c r="M1086" s="30">
        <f>IF(L1086=0,0,SUM($L$10:L1086))</f>
        <v>0</v>
      </c>
      <c r="N1086" s="31">
        <f t="shared" si="33"/>
        <v>0</v>
      </c>
    </row>
    <row r="1087" spans="1:14" s="29" customFormat="1" ht="13.5" customHeight="1">
      <c r="A1087" s="32">
        <v>1078</v>
      </c>
      <c r="B1087" s="33"/>
      <c r="C1087" s="33"/>
      <c r="D1087" s="34"/>
      <c r="E1087" s="34"/>
      <c r="F1087" s="34"/>
      <c r="G1087" s="35"/>
      <c r="H1087" s="35"/>
      <c r="I1087" s="35"/>
      <c r="J1087" s="35"/>
      <c r="L1087" s="30">
        <f t="shared" si="32"/>
        <v>0</v>
      </c>
      <c r="M1087" s="30">
        <f>IF(L1087=0,0,SUM($L$10:L1087))</f>
        <v>0</v>
      </c>
      <c r="N1087" s="31">
        <f t="shared" si="33"/>
        <v>0</v>
      </c>
    </row>
    <row r="1088" spans="1:14" s="29" customFormat="1" ht="13.5" customHeight="1">
      <c r="A1088" s="25">
        <v>1079</v>
      </c>
      <c r="B1088" s="26"/>
      <c r="C1088" s="26"/>
      <c r="D1088" s="27"/>
      <c r="E1088" s="27"/>
      <c r="F1088" s="27"/>
      <c r="G1088" s="28"/>
      <c r="H1088" s="28"/>
      <c r="I1088" s="28"/>
      <c r="J1088" s="28"/>
      <c r="L1088" s="30">
        <f t="shared" si="32"/>
        <v>0</v>
      </c>
      <c r="M1088" s="30">
        <f>IF(L1088=0,0,SUM($L$10:L1088))</f>
        <v>0</v>
      </c>
      <c r="N1088" s="31">
        <f t="shared" si="33"/>
        <v>0</v>
      </c>
    </row>
    <row r="1089" spans="1:14" s="29" customFormat="1" ht="13.5" customHeight="1">
      <c r="A1089" s="32">
        <v>1080</v>
      </c>
      <c r="B1089" s="33"/>
      <c r="C1089" s="33"/>
      <c r="D1089" s="34"/>
      <c r="E1089" s="34"/>
      <c r="F1089" s="34"/>
      <c r="G1089" s="35"/>
      <c r="H1089" s="35"/>
      <c r="I1089" s="35"/>
      <c r="J1089" s="35"/>
      <c r="L1089" s="30">
        <f t="shared" si="32"/>
        <v>0</v>
      </c>
      <c r="M1089" s="30">
        <f>IF(L1089=0,0,SUM($L$10:L1089))</f>
        <v>0</v>
      </c>
      <c r="N1089" s="31">
        <f t="shared" si="33"/>
        <v>0</v>
      </c>
    </row>
    <row r="1090" spans="1:14" s="29" customFormat="1" ht="13.5" customHeight="1">
      <c r="A1090" s="25">
        <v>1081</v>
      </c>
      <c r="B1090" s="26"/>
      <c r="C1090" s="26"/>
      <c r="D1090" s="27"/>
      <c r="E1090" s="27"/>
      <c r="F1090" s="27"/>
      <c r="G1090" s="28"/>
      <c r="H1090" s="28"/>
      <c r="I1090" s="28"/>
      <c r="J1090" s="28"/>
      <c r="L1090" s="30">
        <f t="shared" si="32"/>
        <v>0</v>
      </c>
      <c r="M1090" s="30">
        <f>IF(L1090=0,0,SUM($L$10:L1090))</f>
        <v>0</v>
      </c>
      <c r="N1090" s="31">
        <f t="shared" si="33"/>
        <v>0</v>
      </c>
    </row>
    <row r="1091" spans="1:14" s="29" customFormat="1" ht="13.5" customHeight="1">
      <c r="A1091" s="32">
        <v>1082</v>
      </c>
      <c r="B1091" s="33"/>
      <c r="C1091" s="33"/>
      <c r="D1091" s="34"/>
      <c r="E1091" s="34"/>
      <c r="F1091" s="34"/>
      <c r="G1091" s="35"/>
      <c r="H1091" s="35"/>
      <c r="I1091" s="35"/>
      <c r="J1091" s="35"/>
      <c r="L1091" s="30">
        <f t="shared" si="32"/>
        <v>0</v>
      </c>
      <c r="M1091" s="30">
        <f>IF(L1091=0,0,SUM($L$10:L1091))</f>
        <v>0</v>
      </c>
      <c r="N1091" s="31">
        <f t="shared" si="33"/>
        <v>0</v>
      </c>
    </row>
    <row r="1092" spans="1:14" s="29" customFormat="1" ht="13.5" customHeight="1">
      <c r="A1092" s="25">
        <v>1083</v>
      </c>
      <c r="B1092" s="26"/>
      <c r="C1092" s="26"/>
      <c r="D1092" s="27"/>
      <c r="E1092" s="27"/>
      <c r="F1092" s="27"/>
      <c r="G1092" s="28"/>
      <c r="H1092" s="28"/>
      <c r="I1092" s="28"/>
      <c r="J1092" s="28"/>
      <c r="L1092" s="30">
        <f t="shared" si="32"/>
        <v>0</v>
      </c>
      <c r="M1092" s="30">
        <f>IF(L1092=0,0,SUM($L$10:L1092))</f>
        <v>0</v>
      </c>
      <c r="N1092" s="31">
        <f t="shared" si="33"/>
        <v>0</v>
      </c>
    </row>
    <row r="1093" spans="1:14" s="29" customFormat="1" ht="13.5" customHeight="1">
      <c r="A1093" s="32">
        <v>1084</v>
      </c>
      <c r="B1093" s="33"/>
      <c r="C1093" s="33"/>
      <c r="D1093" s="34"/>
      <c r="E1093" s="34"/>
      <c r="F1093" s="34"/>
      <c r="G1093" s="35"/>
      <c r="H1093" s="35"/>
      <c r="I1093" s="35"/>
      <c r="J1093" s="35"/>
      <c r="L1093" s="30">
        <f t="shared" si="32"/>
        <v>0</v>
      </c>
      <c r="M1093" s="30">
        <f>IF(L1093=0,0,SUM($L$10:L1093))</f>
        <v>0</v>
      </c>
      <c r="N1093" s="31">
        <f t="shared" si="33"/>
        <v>0</v>
      </c>
    </row>
    <row r="1094" spans="1:14" s="29" customFormat="1" ht="13.5" customHeight="1">
      <c r="A1094" s="25">
        <v>1085</v>
      </c>
      <c r="B1094" s="26"/>
      <c r="C1094" s="26"/>
      <c r="D1094" s="27"/>
      <c r="E1094" s="27"/>
      <c r="F1094" s="27"/>
      <c r="G1094" s="28"/>
      <c r="H1094" s="28"/>
      <c r="I1094" s="28"/>
      <c r="J1094" s="28"/>
      <c r="L1094" s="30">
        <f t="shared" si="32"/>
        <v>0</v>
      </c>
      <c r="M1094" s="30">
        <f>IF(L1094=0,0,SUM($L$10:L1094))</f>
        <v>0</v>
      </c>
      <c r="N1094" s="31">
        <f t="shared" si="33"/>
        <v>0</v>
      </c>
    </row>
    <row r="1095" spans="1:14" s="29" customFormat="1" ht="13.5" customHeight="1">
      <c r="A1095" s="32">
        <v>1086</v>
      </c>
      <c r="B1095" s="33"/>
      <c r="C1095" s="33"/>
      <c r="D1095" s="34"/>
      <c r="E1095" s="34"/>
      <c r="F1095" s="34"/>
      <c r="G1095" s="35"/>
      <c r="H1095" s="35"/>
      <c r="I1095" s="35"/>
      <c r="J1095" s="35"/>
      <c r="L1095" s="30">
        <f t="shared" si="32"/>
        <v>0</v>
      </c>
      <c r="M1095" s="30">
        <f>IF(L1095=0,0,SUM($L$10:L1095))</f>
        <v>0</v>
      </c>
      <c r="N1095" s="31">
        <f t="shared" si="33"/>
        <v>0</v>
      </c>
    </row>
    <row r="1096" spans="1:14" s="29" customFormat="1" ht="13.5" customHeight="1">
      <c r="A1096" s="25">
        <v>1087</v>
      </c>
      <c r="B1096" s="26"/>
      <c r="C1096" s="26"/>
      <c r="D1096" s="27"/>
      <c r="E1096" s="27"/>
      <c r="F1096" s="27"/>
      <c r="G1096" s="28"/>
      <c r="H1096" s="28"/>
      <c r="I1096" s="28"/>
      <c r="J1096" s="28"/>
      <c r="L1096" s="30">
        <f t="shared" si="32"/>
        <v>0</v>
      </c>
      <c r="M1096" s="30">
        <f>IF(L1096=0,0,SUM($L$10:L1096))</f>
        <v>0</v>
      </c>
      <c r="N1096" s="31">
        <f t="shared" si="33"/>
        <v>0</v>
      </c>
    </row>
    <row r="1097" spans="1:14" s="29" customFormat="1" ht="13.5" customHeight="1">
      <c r="A1097" s="32">
        <v>1088</v>
      </c>
      <c r="B1097" s="33"/>
      <c r="C1097" s="33"/>
      <c r="D1097" s="34"/>
      <c r="E1097" s="34"/>
      <c r="F1097" s="34"/>
      <c r="G1097" s="35"/>
      <c r="H1097" s="35"/>
      <c r="I1097" s="35"/>
      <c r="J1097" s="35"/>
      <c r="L1097" s="30">
        <f t="shared" si="32"/>
        <v>0</v>
      </c>
      <c r="M1097" s="30">
        <f>IF(L1097=0,0,SUM($L$10:L1097))</f>
        <v>0</v>
      </c>
      <c r="N1097" s="31">
        <f t="shared" si="33"/>
        <v>0</v>
      </c>
    </row>
    <row r="1098" spans="1:14" s="29" customFormat="1" ht="13.5" customHeight="1">
      <c r="A1098" s="25">
        <v>1089</v>
      </c>
      <c r="B1098" s="26"/>
      <c r="C1098" s="26"/>
      <c r="D1098" s="27"/>
      <c r="E1098" s="27"/>
      <c r="F1098" s="27"/>
      <c r="G1098" s="28"/>
      <c r="H1098" s="28"/>
      <c r="I1098" s="28"/>
      <c r="J1098" s="28"/>
      <c r="L1098" s="30">
        <f t="shared" si="32"/>
        <v>0</v>
      </c>
      <c r="M1098" s="30">
        <f>IF(L1098=0,0,SUM($L$10:L1098))</f>
        <v>0</v>
      </c>
      <c r="N1098" s="31">
        <f t="shared" si="33"/>
        <v>0</v>
      </c>
    </row>
    <row r="1099" spans="1:14" s="29" customFormat="1" ht="13.5" customHeight="1">
      <c r="A1099" s="32">
        <v>1090</v>
      </c>
      <c r="B1099" s="33"/>
      <c r="C1099" s="33"/>
      <c r="D1099" s="34"/>
      <c r="E1099" s="34"/>
      <c r="F1099" s="34"/>
      <c r="G1099" s="35"/>
      <c r="H1099" s="35"/>
      <c r="I1099" s="35"/>
      <c r="J1099" s="35"/>
      <c r="L1099" s="30">
        <f t="shared" si="32"/>
        <v>0</v>
      </c>
      <c r="M1099" s="30">
        <f>IF(L1099=0,0,SUM($L$10:L1099))</f>
        <v>0</v>
      </c>
      <c r="N1099" s="31">
        <f t="shared" si="33"/>
        <v>0</v>
      </c>
    </row>
    <row r="1100" spans="1:14" s="29" customFormat="1" ht="13.5" customHeight="1">
      <c r="A1100" s="25">
        <v>1091</v>
      </c>
      <c r="B1100" s="26"/>
      <c r="C1100" s="26"/>
      <c r="D1100" s="27"/>
      <c r="E1100" s="27"/>
      <c r="F1100" s="27"/>
      <c r="G1100" s="28"/>
      <c r="H1100" s="28"/>
      <c r="I1100" s="28"/>
      <c r="J1100" s="28"/>
      <c r="L1100" s="30">
        <f t="shared" si="32"/>
        <v>0</v>
      </c>
      <c r="M1100" s="30">
        <f>IF(L1100=0,0,SUM($L$10:L1100))</f>
        <v>0</v>
      </c>
      <c r="N1100" s="31">
        <f t="shared" si="33"/>
        <v>0</v>
      </c>
    </row>
    <row r="1101" spans="1:14" s="29" customFormat="1" ht="13.5" customHeight="1">
      <c r="A1101" s="32">
        <v>1092</v>
      </c>
      <c r="B1101" s="33"/>
      <c r="C1101" s="33"/>
      <c r="D1101" s="34"/>
      <c r="E1101" s="34"/>
      <c r="F1101" s="34"/>
      <c r="G1101" s="35"/>
      <c r="H1101" s="35"/>
      <c r="I1101" s="35"/>
      <c r="J1101" s="35"/>
      <c r="L1101" s="30">
        <f t="shared" si="32"/>
        <v>0</v>
      </c>
      <c r="M1101" s="30">
        <f>IF(L1101=0,0,SUM($L$10:L1101))</f>
        <v>0</v>
      </c>
      <c r="N1101" s="31">
        <f t="shared" si="33"/>
        <v>0</v>
      </c>
    </row>
    <row r="1102" spans="1:14" s="29" customFormat="1" ht="13.5" customHeight="1">
      <c r="A1102" s="25">
        <v>1093</v>
      </c>
      <c r="B1102" s="26"/>
      <c r="C1102" s="26"/>
      <c r="D1102" s="27"/>
      <c r="E1102" s="27"/>
      <c r="F1102" s="27"/>
      <c r="G1102" s="28"/>
      <c r="H1102" s="28"/>
      <c r="I1102" s="28"/>
      <c r="J1102" s="28"/>
      <c r="L1102" s="30">
        <f t="shared" si="32"/>
        <v>0</v>
      </c>
      <c r="M1102" s="30">
        <f>IF(L1102=0,0,SUM($L$10:L1102))</f>
        <v>0</v>
      </c>
      <c r="N1102" s="31">
        <f t="shared" si="33"/>
        <v>0</v>
      </c>
    </row>
    <row r="1103" spans="1:14" s="29" customFormat="1" ht="13.5" customHeight="1">
      <c r="A1103" s="32">
        <v>1094</v>
      </c>
      <c r="B1103" s="33"/>
      <c r="C1103" s="33"/>
      <c r="D1103" s="34"/>
      <c r="E1103" s="34"/>
      <c r="F1103" s="34"/>
      <c r="G1103" s="35"/>
      <c r="H1103" s="35"/>
      <c r="I1103" s="35"/>
      <c r="J1103" s="35"/>
      <c r="L1103" s="30">
        <f t="shared" si="32"/>
        <v>0</v>
      </c>
      <c r="M1103" s="30">
        <f>IF(L1103=0,0,SUM($L$10:L1103))</f>
        <v>0</v>
      </c>
      <c r="N1103" s="31">
        <f t="shared" si="33"/>
        <v>0</v>
      </c>
    </row>
    <row r="1104" spans="1:14" s="29" customFormat="1" ht="13.5" customHeight="1">
      <c r="A1104" s="25">
        <v>1095</v>
      </c>
      <c r="B1104" s="26"/>
      <c r="C1104" s="26"/>
      <c r="D1104" s="27"/>
      <c r="E1104" s="27"/>
      <c r="F1104" s="27"/>
      <c r="G1104" s="28"/>
      <c r="H1104" s="28"/>
      <c r="I1104" s="28"/>
      <c r="J1104" s="28"/>
      <c r="L1104" s="30">
        <f t="shared" si="32"/>
        <v>0</v>
      </c>
      <c r="M1104" s="30">
        <f>IF(L1104=0,0,SUM($L$10:L1104))</f>
        <v>0</v>
      </c>
      <c r="N1104" s="31">
        <f t="shared" si="33"/>
        <v>0</v>
      </c>
    </row>
    <row r="1105" spans="1:14" s="29" customFormat="1" ht="13.5" customHeight="1">
      <c r="A1105" s="32">
        <v>1096</v>
      </c>
      <c r="B1105" s="33"/>
      <c r="C1105" s="33"/>
      <c r="D1105" s="34"/>
      <c r="E1105" s="34"/>
      <c r="F1105" s="34"/>
      <c r="G1105" s="35"/>
      <c r="H1105" s="35"/>
      <c r="I1105" s="35"/>
      <c r="J1105" s="35"/>
      <c r="L1105" s="30">
        <f t="shared" si="32"/>
        <v>0</v>
      </c>
      <c r="M1105" s="30">
        <f>IF(L1105=0,0,SUM($L$10:L1105))</f>
        <v>0</v>
      </c>
      <c r="N1105" s="31">
        <f t="shared" si="33"/>
        <v>0</v>
      </c>
    </row>
    <row r="1106" spans="1:14" s="29" customFormat="1" ht="13.5" customHeight="1">
      <c r="A1106" s="25">
        <v>1097</v>
      </c>
      <c r="B1106" s="26"/>
      <c r="C1106" s="26"/>
      <c r="D1106" s="27"/>
      <c r="E1106" s="27"/>
      <c r="F1106" s="27"/>
      <c r="G1106" s="28"/>
      <c r="H1106" s="28"/>
      <c r="I1106" s="28"/>
      <c r="J1106" s="28"/>
      <c r="L1106" s="30">
        <f t="shared" si="32"/>
        <v>0</v>
      </c>
      <c r="M1106" s="30">
        <f>IF(L1106=0,0,SUM($L$10:L1106))</f>
        <v>0</v>
      </c>
      <c r="N1106" s="31">
        <f t="shared" si="33"/>
        <v>0</v>
      </c>
    </row>
    <row r="1107" spans="1:14" s="29" customFormat="1" ht="13.5" customHeight="1">
      <c r="A1107" s="32">
        <v>1098</v>
      </c>
      <c r="B1107" s="33"/>
      <c r="C1107" s="33"/>
      <c r="D1107" s="34"/>
      <c r="E1107" s="34"/>
      <c r="F1107" s="34"/>
      <c r="G1107" s="35"/>
      <c r="H1107" s="35"/>
      <c r="I1107" s="35"/>
      <c r="J1107" s="35"/>
      <c r="L1107" s="30">
        <f t="shared" si="32"/>
        <v>0</v>
      </c>
      <c r="M1107" s="30">
        <f>IF(L1107=0,0,SUM($L$10:L1107))</f>
        <v>0</v>
      </c>
      <c r="N1107" s="31">
        <f t="shared" si="33"/>
        <v>0</v>
      </c>
    </row>
    <row r="1108" spans="1:14" s="29" customFormat="1" ht="13.5" customHeight="1">
      <c r="A1108" s="25">
        <v>1099</v>
      </c>
      <c r="B1108" s="26"/>
      <c r="C1108" s="26"/>
      <c r="D1108" s="27"/>
      <c r="E1108" s="27"/>
      <c r="F1108" s="27"/>
      <c r="G1108" s="28"/>
      <c r="H1108" s="28"/>
      <c r="I1108" s="28"/>
      <c r="J1108" s="28"/>
      <c r="L1108" s="30">
        <f t="shared" si="32"/>
        <v>0</v>
      </c>
      <c r="M1108" s="30">
        <f>IF(L1108=0,0,SUM($L$10:L1108))</f>
        <v>0</v>
      </c>
      <c r="N1108" s="31">
        <f t="shared" si="33"/>
        <v>0</v>
      </c>
    </row>
    <row r="1109" spans="1:14" s="29" customFormat="1" ht="13.5" customHeight="1">
      <c r="A1109" s="32">
        <v>1100</v>
      </c>
      <c r="B1109" s="33"/>
      <c r="C1109" s="33"/>
      <c r="D1109" s="34"/>
      <c r="E1109" s="34"/>
      <c r="F1109" s="34"/>
      <c r="G1109" s="35"/>
      <c r="H1109" s="35"/>
      <c r="I1109" s="35"/>
      <c r="J1109" s="35"/>
      <c r="L1109" s="30">
        <f t="shared" si="32"/>
        <v>0</v>
      </c>
      <c r="M1109" s="30">
        <f>IF(L1109=0,0,SUM($L$10:L1109))</f>
        <v>0</v>
      </c>
      <c r="N1109" s="31">
        <f t="shared" si="33"/>
        <v>0</v>
      </c>
    </row>
    <row r="1110" spans="1:14" s="29" customFormat="1" ht="13.5" customHeight="1">
      <c r="A1110" s="25">
        <v>1101</v>
      </c>
      <c r="B1110" s="26"/>
      <c r="C1110" s="26"/>
      <c r="D1110" s="27"/>
      <c r="E1110" s="27"/>
      <c r="F1110" s="27"/>
      <c r="G1110" s="28"/>
      <c r="H1110" s="28"/>
      <c r="I1110" s="28"/>
      <c r="J1110" s="28"/>
      <c r="L1110" s="30">
        <f t="shared" si="32"/>
        <v>0</v>
      </c>
      <c r="M1110" s="30">
        <f>IF(L1110=0,0,SUM($L$10:L1110))</f>
        <v>0</v>
      </c>
      <c r="N1110" s="31">
        <f t="shared" si="33"/>
        <v>0</v>
      </c>
    </row>
    <row r="1111" spans="1:14" s="29" customFormat="1" ht="13.5" customHeight="1">
      <c r="A1111" s="32">
        <v>1102</v>
      </c>
      <c r="B1111" s="33"/>
      <c r="C1111" s="33"/>
      <c r="D1111" s="34"/>
      <c r="E1111" s="34"/>
      <c r="F1111" s="34"/>
      <c r="G1111" s="35"/>
      <c r="H1111" s="35"/>
      <c r="I1111" s="35"/>
      <c r="J1111" s="35"/>
      <c r="L1111" s="30">
        <f t="shared" si="32"/>
        <v>0</v>
      </c>
      <c r="M1111" s="30">
        <f>IF(L1111=0,0,SUM($L$10:L1111))</f>
        <v>0</v>
      </c>
      <c r="N1111" s="31">
        <f t="shared" si="33"/>
        <v>0</v>
      </c>
    </row>
    <row r="1112" spans="1:14" s="29" customFormat="1" ht="13.5" customHeight="1">
      <c r="A1112" s="25">
        <v>1103</v>
      </c>
      <c r="B1112" s="26"/>
      <c r="C1112" s="26"/>
      <c r="D1112" s="27"/>
      <c r="E1112" s="27"/>
      <c r="F1112" s="27"/>
      <c r="G1112" s="28"/>
      <c r="H1112" s="28"/>
      <c r="I1112" s="28"/>
      <c r="J1112" s="28"/>
      <c r="L1112" s="30">
        <f t="shared" si="32"/>
        <v>0</v>
      </c>
      <c r="M1112" s="30">
        <f>IF(L1112=0,0,SUM($L$10:L1112))</f>
        <v>0</v>
      </c>
      <c r="N1112" s="31">
        <f t="shared" si="33"/>
        <v>0</v>
      </c>
    </row>
    <row r="1113" spans="1:14" s="29" customFormat="1" ht="13.5" customHeight="1">
      <c r="A1113" s="32">
        <v>1104</v>
      </c>
      <c r="B1113" s="33"/>
      <c r="C1113" s="33"/>
      <c r="D1113" s="34"/>
      <c r="E1113" s="34"/>
      <c r="F1113" s="34"/>
      <c r="G1113" s="35"/>
      <c r="H1113" s="35"/>
      <c r="I1113" s="35"/>
      <c r="J1113" s="35"/>
      <c r="L1113" s="30">
        <f t="shared" si="32"/>
        <v>0</v>
      </c>
      <c r="M1113" s="30">
        <f>IF(L1113=0,0,SUM($L$10:L1113))</f>
        <v>0</v>
      </c>
      <c r="N1113" s="31">
        <f t="shared" si="33"/>
        <v>0</v>
      </c>
    </row>
    <row r="1114" spans="1:14" s="29" customFormat="1" ht="13.5" customHeight="1">
      <c r="A1114" s="25">
        <v>1105</v>
      </c>
      <c r="B1114" s="26"/>
      <c r="C1114" s="26"/>
      <c r="D1114" s="27"/>
      <c r="E1114" s="27"/>
      <c r="F1114" s="27"/>
      <c r="G1114" s="28"/>
      <c r="H1114" s="28"/>
      <c r="I1114" s="28"/>
      <c r="J1114" s="28"/>
      <c r="L1114" s="30">
        <f t="shared" si="32"/>
        <v>0</v>
      </c>
      <c r="M1114" s="30">
        <f>IF(L1114=0,0,SUM($L$10:L1114))</f>
        <v>0</v>
      </c>
      <c r="N1114" s="31">
        <f t="shared" si="33"/>
        <v>0</v>
      </c>
    </row>
    <row r="1115" spans="1:14" s="29" customFormat="1" ht="13.5" customHeight="1">
      <c r="A1115" s="32">
        <v>1106</v>
      </c>
      <c r="B1115" s="33"/>
      <c r="C1115" s="33"/>
      <c r="D1115" s="34"/>
      <c r="E1115" s="34"/>
      <c r="F1115" s="34"/>
      <c r="G1115" s="35"/>
      <c r="H1115" s="35"/>
      <c r="I1115" s="35"/>
      <c r="J1115" s="35"/>
      <c r="L1115" s="30">
        <f t="shared" si="32"/>
        <v>0</v>
      </c>
      <c r="M1115" s="30">
        <f>IF(L1115=0,0,SUM($L$10:L1115))</f>
        <v>0</v>
      </c>
      <c r="N1115" s="31">
        <f t="shared" si="33"/>
        <v>0</v>
      </c>
    </row>
    <row r="1116" spans="1:14" s="29" customFormat="1" ht="13.5" customHeight="1">
      <c r="A1116" s="25">
        <v>1107</v>
      </c>
      <c r="B1116" s="26"/>
      <c r="C1116" s="26"/>
      <c r="D1116" s="27"/>
      <c r="E1116" s="27"/>
      <c r="F1116" s="27"/>
      <c r="G1116" s="28"/>
      <c r="H1116" s="28"/>
      <c r="I1116" s="28"/>
      <c r="J1116" s="28"/>
      <c r="L1116" s="30">
        <f t="shared" si="32"/>
        <v>0</v>
      </c>
      <c r="M1116" s="30">
        <f>IF(L1116=0,0,SUM($L$10:L1116))</f>
        <v>0</v>
      </c>
      <c r="N1116" s="31">
        <f t="shared" si="33"/>
        <v>0</v>
      </c>
    </row>
    <row r="1117" spans="1:14" s="29" customFormat="1" ht="13.5" customHeight="1">
      <c r="A1117" s="32">
        <v>1108</v>
      </c>
      <c r="B1117" s="33"/>
      <c r="C1117" s="33"/>
      <c r="D1117" s="34"/>
      <c r="E1117" s="34"/>
      <c r="F1117" s="34"/>
      <c r="G1117" s="35"/>
      <c r="H1117" s="35"/>
      <c r="I1117" s="35"/>
      <c r="J1117" s="35"/>
      <c r="L1117" s="30">
        <f t="shared" si="32"/>
        <v>0</v>
      </c>
      <c r="M1117" s="30">
        <f>IF(L1117=0,0,SUM($L$10:L1117))</f>
        <v>0</v>
      </c>
      <c r="N1117" s="31">
        <f t="shared" si="33"/>
        <v>0</v>
      </c>
    </row>
    <row r="1118" spans="1:14" s="29" customFormat="1" ht="13.5" customHeight="1">
      <c r="A1118" s="25">
        <v>1109</v>
      </c>
      <c r="B1118" s="26"/>
      <c r="C1118" s="26"/>
      <c r="D1118" s="27"/>
      <c r="E1118" s="27"/>
      <c r="F1118" s="27"/>
      <c r="G1118" s="28"/>
      <c r="H1118" s="28"/>
      <c r="I1118" s="28"/>
      <c r="J1118" s="28"/>
      <c r="L1118" s="30">
        <f t="shared" si="32"/>
        <v>0</v>
      </c>
      <c r="M1118" s="30">
        <f>IF(L1118=0,0,SUM($L$10:L1118))</f>
        <v>0</v>
      </c>
      <c r="N1118" s="31">
        <f t="shared" si="33"/>
        <v>0</v>
      </c>
    </row>
    <row r="1119" spans="1:14" s="29" customFormat="1" ht="13.5" customHeight="1">
      <c r="A1119" s="32">
        <v>1110</v>
      </c>
      <c r="B1119" s="33"/>
      <c r="C1119" s="33"/>
      <c r="D1119" s="34"/>
      <c r="E1119" s="34"/>
      <c r="F1119" s="34"/>
      <c r="G1119" s="35"/>
      <c r="H1119" s="35"/>
      <c r="I1119" s="35"/>
      <c r="J1119" s="35"/>
      <c r="L1119" s="30">
        <f t="shared" si="32"/>
        <v>0</v>
      </c>
      <c r="M1119" s="30">
        <f>IF(L1119=0,0,SUM($L$10:L1119))</f>
        <v>0</v>
      </c>
      <c r="N1119" s="31">
        <f t="shared" si="33"/>
        <v>0</v>
      </c>
    </row>
    <row r="1120" spans="1:14" s="29" customFormat="1" ht="13.5" customHeight="1">
      <c r="A1120" s="25">
        <v>1111</v>
      </c>
      <c r="B1120" s="26"/>
      <c r="C1120" s="26"/>
      <c r="D1120" s="27"/>
      <c r="E1120" s="27"/>
      <c r="F1120" s="27"/>
      <c r="G1120" s="28"/>
      <c r="H1120" s="28"/>
      <c r="I1120" s="28"/>
      <c r="J1120" s="28"/>
      <c r="L1120" s="30">
        <f t="shared" si="32"/>
        <v>0</v>
      </c>
      <c r="M1120" s="30">
        <f>IF(L1120=0,0,SUM($L$10:L1120))</f>
        <v>0</v>
      </c>
      <c r="N1120" s="31">
        <f t="shared" si="33"/>
        <v>0</v>
      </c>
    </row>
    <row r="1121" spans="1:14" s="29" customFormat="1" ht="13.5" customHeight="1">
      <c r="A1121" s="32">
        <v>1112</v>
      </c>
      <c r="B1121" s="33"/>
      <c r="C1121" s="33"/>
      <c r="D1121" s="34"/>
      <c r="E1121" s="34"/>
      <c r="F1121" s="34"/>
      <c r="G1121" s="35"/>
      <c r="H1121" s="35"/>
      <c r="I1121" s="35"/>
      <c r="J1121" s="35"/>
      <c r="L1121" s="30">
        <f t="shared" si="32"/>
        <v>0</v>
      </c>
      <c r="M1121" s="30">
        <f>IF(L1121=0,0,SUM($L$10:L1121))</f>
        <v>0</v>
      </c>
      <c r="N1121" s="31">
        <f t="shared" si="33"/>
        <v>0</v>
      </c>
    </row>
    <row r="1122" spans="1:14" s="29" customFormat="1" ht="13.5" customHeight="1">
      <c r="A1122" s="25">
        <v>1113</v>
      </c>
      <c r="B1122" s="26"/>
      <c r="C1122" s="26"/>
      <c r="D1122" s="27"/>
      <c r="E1122" s="27"/>
      <c r="F1122" s="27"/>
      <c r="G1122" s="28"/>
      <c r="H1122" s="28"/>
      <c r="I1122" s="28"/>
      <c r="J1122" s="28"/>
      <c r="L1122" s="30">
        <f t="shared" si="32"/>
        <v>0</v>
      </c>
      <c r="M1122" s="30">
        <f>IF(L1122=0,0,SUM($L$10:L1122))</f>
        <v>0</v>
      </c>
      <c r="N1122" s="31">
        <f t="shared" si="33"/>
        <v>0</v>
      </c>
    </row>
    <row r="1123" spans="1:14" s="29" customFormat="1" ht="13.5" customHeight="1">
      <c r="A1123" s="32">
        <v>1114</v>
      </c>
      <c r="B1123" s="33"/>
      <c r="C1123" s="33"/>
      <c r="D1123" s="34"/>
      <c r="E1123" s="34"/>
      <c r="F1123" s="34"/>
      <c r="G1123" s="35"/>
      <c r="H1123" s="35"/>
      <c r="I1123" s="35"/>
      <c r="J1123" s="35"/>
      <c r="L1123" s="30">
        <f t="shared" si="32"/>
        <v>0</v>
      </c>
      <c r="M1123" s="30">
        <f>IF(L1123=0,0,SUM($L$10:L1123))</f>
        <v>0</v>
      </c>
      <c r="N1123" s="31">
        <f t="shared" si="33"/>
        <v>0</v>
      </c>
    </row>
    <row r="1124" spans="1:14" s="29" customFormat="1" ht="13.5" customHeight="1">
      <c r="A1124" s="25">
        <v>1115</v>
      </c>
      <c r="B1124" s="26"/>
      <c r="C1124" s="26"/>
      <c r="D1124" s="27"/>
      <c r="E1124" s="27"/>
      <c r="F1124" s="27"/>
      <c r="G1124" s="28"/>
      <c r="H1124" s="28"/>
      <c r="I1124" s="28"/>
      <c r="J1124" s="28"/>
      <c r="L1124" s="30">
        <f t="shared" si="32"/>
        <v>0</v>
      </c>
      <c r="M1124" s="30">
        <f>IF(L1124=0,0,SUM($L$10:L1124))</f>
        <v>0</v>
      </c>
      <c r="N1124" s="31">
        <f t="shared" si="33"/>
        <v>0</v>
      </c>
    </row>
    <row r="1125" spans="1:14" s="29" customFormat="1" ht="13.5" customHeight="1">
      <c r="A1125" s="32">
        <v>1116</v>
      </c>
      <c r="B1125" s="33"/>
      <c r="C1125" s="33"/>
      <c r="D1125" s="34"/>
      <c r="E1125" s="34"/>
      <c r="F1125" s="34"/>
      <c r="G1125" s="35"/>
      <c r="H1125" s="35"/>
      <c r="I1125" s="35"/>
      <c r="J1125" s="35"/>
      <c r="L1125" s="30">
        <f t="shared" si="32"/>
        <v>0</v>
      </c>
      <c r="M1125" s="30">
        <f>IF(L1125=0,0,SUM($L$10:L1125))</f>
        <v>0</v>
      </c>
      <c r="N1125" s="31">
        <f t="shared" si="33"/>
        <v>0</v>
      </c>
    </row>
    <row r="1126" spans="1:14" s="29" customFormat="1" ht="13.5" customHeight="1">
      <c r="A1126" s="25">
        <v>1117</v>
      </c>
      <c r="B1126" s="26"/>
      <c r="C1126" s="26"/>
      <c r="D1126" s="27"/>
      <c r="E1126" s="27"/>
      <c r="F1126" s="27"/>
      <c r="G1126" s="28"/>
      <c r="H1126" s="28"/>
      <c r="I1126" s="28"/>
      <c r="J1126" s="28"/>
      <c r="L1126" s="30">
        <f t="shared" si="32"/>
        <v>0</v>
      </c>
      <c r="M1126" s="30">
        <f>IF(L1126=0,0,SUM($L$10:L1126))</f>
        <v>0</v>
      </c>
      <c r="N1126" s="31">
        <f t="shared" si="33"/>
        <v>0</v>
      </c>
    </row>
    <row r="1127" spans="1:14" s="29" customFormat="1" ht="13.5" customHeight="1">
      <c r="A1127" s="32">
        <v>1118</v>
      </c>
      <c r="B1127" s="33"/>
      <c r="C1127" s="33"/>
      <c r="D1127" s="34"/>
      <c r="E1127" s="34"/>
      <c r="F1127" s="34"/>
      <c r="G1127" s="35"/>
      <c r="H1127" s="35"/>
      <c r="I1127" s="35"/>
      <c r="J1127" s="35"/>
      <c r="L1127" s="30">
        <f t="shared" si="32"/>
        <v>0</v>
      </c>
      <c r="M1127" s="30">
        <f>IF(L1127=0,0,SUM($L$10:L1127))</f>
        <v>0</v>
      </c>
      <c r="N1127" s="31">
        <f t="shared" si="33"/>
        <v>0</v>
      </c>
    </row>
    <row r="1128" spans="1:14" s="29" customFormat="1" ht="13.5" customHeight="1">
      <c r="A1128" s="25">
        <v>1119</v>
      </c>
      <c r="B1128" s="26"/>
      <c r="C1128" s="26"/>
      <c r="D1128" s="27"/>
      <c r="E1128" s="27"/>
      <c r="F1128" s="27"/>
      <c r="G1128" s="28"/>
      <c r="H1128" s="28"/>
      <c r="I1128" s="28"/>
      <c r="J1128" s="28"/>
      <c r="L1128" s="30">
        <f t="shared" si="32"/>
        <v>0</v>
      </c>
      <c r="M1128" s="30">
        <f>IF(L1128=0,0,SUM($L$10:L1128))</f>
        <v>0</v>
      </c>
      <c r="N1128" s="31">
        <f t="shared" si="33"/>
        <v>0</v>
      </c>
    </row>
    <row r="1129" spans="1:14" s="29" customFormat="1" ht="13.5" customHeight="1">
      <c r="A1129" s="32">
        <v>1120</v>
      </c>
      <c r="B1129" s="33"/>
      <c r="C1129" s="33"/>
      <c r="D1129" s="34"/>
      <c r="E1129" s="34"/>
      <c r="F1129" s="34"/>
      <c r="G1129" s="35"/>
      <c r="H1129" s="35"/>
      <c r="I1129" s="35"/>
      <c r="J1129" s="35"/>
      <c r="L1129" s="30">
        <f t="shared" ref="L1129:L1192" si="34">COUNTIF(H1129,"Otro tema")</f>
        <v>0</v>
      </c>
      <c r="M1129" s="30">
        <f>IF(L1129=0,0,SUM($L$10:L1129))</f>
        <v>0</v>
      </c>
      <c r="N1129" s="31">
        <f t="shared" ref="N1129:N1192" si="35">I1129</f>
        <v>0</v>
      </c>
    </row>
    <row r="1130" spans="1:14" s="29" customFormat="1" ht="13.5" customHeight="1">
      <c r="A1130" s="25">
        <v>1121</v>
      </c>
      <c r="B1130" s="26"/>
      <c r="C1130" s="26"/>
      <c r="D1130" s="27"/>
      <c r="E1130" s="27"/>
      <c r="F1130" s="27"/>
      <c r="G1130" s="28"/>
      <c r="H1130" s="28"/>
      <c r="I1130" s="28"/>
      <c r="J1130" s="28"/>
      <c r="L1130" s="30">
        <f t="shared" si="34"/>
        <v>0</v>
      </c>
      <c r="M1130" s="30">
        <f>IF(L1130=0,0,SUM($L$10:L1130))</f>
        <v>0</v>
      </c>
      <c r="N1130" s="31">
        <f t="shared" si="35"/>
        <v>0</v>
      </c>
    </row>
    <row r="1131" spans="1:14" s="29" customFormat="1" ht="13.5" customHeight="1">
      <c r="A1131" s="32">
        <v>1122</v>
      </c>
      <c r="B1131" s="33"/>
      <c r="C1131" s="33"/>
      <c r="D1131" s="34"/>
      <c r="E1131" s="34"/>
      <c r="F1131" s="34"/>
      <c r="G1131" s="35"/>
      <c r="H1131" s="35"/>
      <c r="I1131" s="35"/>
      <c r="J1131" s="35"/>
      <c r="L1131" s="30">
        <f t="shared" si="34"/>
        <v>0</v>
      </c>
      <c r="M1131" s="30">
        <f>IF(L1131=0,0,SUM($L$10:L1131))</f>
        <v>0</v>
      </c>
      <c r="N1131" s="31">
        <f t="shared" si="35"/>
        <v>0</v>
      </c>
    </row>
    <row r="1132" spans="1:14" s="29" customFormat="1" ht="13.5" customHeight="1">
      <c r="A1132" s="25">
        <v>1123</v>
      </c>
      <c r="B1132" s="26"/>
      <c r="C1132" s="26"/>
      <c r="D1132" s="27"/>
      <c r="E1132" s="27"/>
      <c r="F1132" s="27"/>
      <c r="G1132" s="28"/>
      <c r="H1132" s="28"/>
      <c r="I1132" s="28"/>
      <c r="J1132" s="28"/>
      <c r="L1132" s="30">
        <f t="shared" si="34"/>
        <v>0</v>
      </c>
      <c r="M1132" s="30">
        <f>IF(L1132=0,0,SUM($L$10:L1132))</f>
        <v>0</v>
      </c>
      <c r="N1132" s="31">
        <f t="shared" si="35"/>
        <v>0</v>
      </c>
    </row>
    <row r="1133" spans="1:14" s="29" customFormat="1" ht="13.5" customHeight="1">
      <c r="A1133" s="32">
        <v>1124</v>
      </c>
      <c r="B1133" s="33"/>
      <c r="C1133" s="33"/>
      <c r="D1133" s="34"/>
      <c r="E1133" s="34"/>
      <c r="F1133" s="34"/>
      <c r="G1133" s="35"/>
      <c r="H1133" s="35"/>
      <c r="I1133" s="35"/>
      <c r="J1133" s="35"/>
      <c r="L1133" s="30">
        <f t="shared" si="34"/>
        <v>0</v>
      </c>
      <c r="M1133" s="30">
        <f>IF(L1133=0,0,SUM($L$10:L1133))</f>
        <v>0</v>
      </c>
      <c r="N1133" s="31">
        <f t="shared" si="35"/>
        <v>0</v>
      </c>
    </row>
    <row r="1134" spans="1:14" s="29" customFormat="1" ht="13.5" customHeight="1">
      <c r="A1134" s="25">
        <v>1125</v>
      </c>
      <c r="B1134" s="26"/>
      <c r="C1134" s="26"/>
      <c r="D1134" s="27"/>
      <c r="E1134" s="27"/>
      <c r="F1134" s="27"/>
      <c r="G1134" s="28"/>
      <c r="H1134" s="28"/>
      <c r="I1134" s="28"/>
      <c r="J1134" s="28"/>
      <c r="L1134" s="30">
        <f t="shared" si="34"/>
        <v>0</v>
      </c>
      <c r="M1134" s="30">
        <f>IF(L1134=0,0,SUM($L$10:L1134))</f>
        <v>0</v>
      </c>
      <c r="N1134" s="31">
        <f t="shared" si="35"/>
        <v>0</v>
      </c>
    </row>
    <row r="1135" spans="1:14" s="29" customFormat="1" ht="13.5" customHeight="1">
      <c r="A1135" s="32">
        <v>1126</v>
      </c>
      <c r="B1135" s="33"/>
      <c r="C1135" s="33"/>
      <c r="D1135" s="34"/>
      <c r="E1135" s="34"/>
      <c r="F1135" s="34"/>
      <c r="G1135" s="35"/>
      <c r="H1135" s="35"/>
      <c r="I1135" s="35"/>
      <c r="J1135" s="35"/>
      <c r="L1135" s="30">
        <f t="shared" si="34"/>
        <v>0</v>
      </c>
      <c r="M1135" s="30">
        <f>IF(L1135=0,0,SUM($L$10:L1135))</f>
        <v>0</v>
      </c>
      <c r="N1135" s="31">
        <f t="shared" si="35"/>
        <v>0</v>
      </c>
    </row>
    <row r="1136" spans="1:14" s="29" customFormat="1" ht="13.5" customHeight="1">
      <c r="A1136" s="25">
        <v>1127</v>
      </c>
      <c r="B1136" s="26"/>
      <c r="C1136" s="26"/>
      <c r="D1136" s="27"/>
      <c r="E1136" s="27"/>
      <c r="F1136" s="27"/>
      <c r="G1136" s="28"/>
      <c r="H1136" s="28"/>
      <c r="I1136" s="28"/>
      <c r="J1136" s="28"/>
      <c r="L1136" s="30">
        <f t="shared" si="34"/>
        <v>0</v>
      </c>
      <c r="M1136" s="30">
        <f>IF(L1136=0,0,SUM($L$10:L1136))</f>
        <v>0</v>
      </c>
      <c r="N1136" s="31">
        <f t="shared" si="35"/>
        <v>0</v>
      </c>
    </row>
    <row r="1137" spans="1:14" s="29" customFormat="1" ht="13.5" customHeight="1">
      <c r="A1137" s="32">
        <v>1128</v>
      </c>
      <c r="B1137" s="33"/>
      <c r="C1137" s="33"/>
      <c r="D1137" s="34"/>
      <c r="E1137" s="34"/>
      <c r="F1137" s="34"/>
      <c r="G1137" s="35"/>
      <c r="H1137" s="35"/>
      <c r="I1137" s="35"/>
      <c r="J1137" s="35"/>
      <c r="L1137" s="30">
        <f t="shared" si="34"/>
        <v>0</v>
      </c>
      <c r="M1137" s="30">
        <f>IF(L1137=0,0,SUM($L$10:L1137))</f>
        <v>0</v>
      </c>
      <c r="N1137" s="31">
        <f t="shared" si="35"/>
        <v>0</v>
      </c>
    </row>
    <row r="1138" spans="1:14" s="29" customFormat="1" ht="13.5" customHeight="1">
      <c r="A1138" s="25">
        <v>1129</v>
      </c>
      <c r="B1138" s="26"/>
      <c r="C1138" s="26"/>
      <c r="D1138" s="27"/>
      <c r="E1138" s="27"/>
      <c r="F1138" s="27"/>
      <c r="G1138" s="28"/>
      <c r="H1138" s="28"/>
      <c r="I1138" s="28"/>
      <c r="J1138" s="28"/>
      <c r="L1138" s="30">
        <f t="shared" si="34"/>
        <v>0</v>
      </c>
      <c r="M1138" s="30">
        <f>IF(L1138=0,0,SUM($L$10:L1138))</f>
        <v>0</v>
      </c>
      <c r="N1138" s="31">
        <f t="shared" si="35"/>
        <v>0</v>
      </c>
    </row>
    <row r="1139" spans="1:14" s="29" customFormat="1" ht="13.5" customHeight="1">
      <c r="A1139" s="32">
        <v>1130</v>
      </c>
      <c r="B1139" s="33"/>
      <c r="C1139" s="33"/>
      <c r="D1139" s="34"/>
      <c r="E1139" s="34"/>
      <c r="F1139" s="34"/>
      <c r="G1139" s="35"/>
      <c r="H1139" s="35"/>
      <c r="I1139" s="35"/>
      <c r="J1139" s="35"/>
      <c r="L1139" s="30">
        <f t="shared" si="34"/>
        <v>0</v>
      </c>
      <c r="M1139" s="30">
        <f>IF(L1139=0,0,SUM($L$10:L1139))</f>
        <v>0</v>
      </c>
      <c r="N1139" s="31">
        <f t="shared" si="35"/>
        <v>0</v>
      </c>
    </row>
    <row r="1140" spans="1:14" s="29" customFormat="1" ht="13.5" customHeight="1">
      <c r="A1140" s="25">
        <v>1131</v>
      </c>
      <c r="B1140" s="26"/>
      <c r="C1140" s="26"/>
      <c r="D1140" s="27"/>
      <c r="E1140" s="27"/>
      <c r="F1140" s="27"/>
      <c r="G1140" s="28"/>
      <c r="H1140" s="28"/>
      <c r="I1140" s="28"/>
      <c r="J1140" s="28"/>
      <c r="L1140" s="30">
        <f t="shared" si="34"/>
        <v>0</v>
      </c>
      <c r="M1140" s="30">
        <f>IF(L1140=0,0,SUM($L$10:L1140))</f>
        <v>0</v>
      </c>
      <c r="N1140" s="31">
        <f t="shared" si="35"/>
        <v>0</v>
      </c>
    </row>
    <row r="1141" spans="1:14" s="29" customFormat="1" ht="13.5" customHeight="1">
      <c r="A1141" s="32">
        <v>1132</v>
      </c>
      <c r="B1141" s="33"/>
      <c r="C1141" s="33"/>
      <c r="D1141" s="34"/>
      <c r="E1141" s="34"/>
      <c r="F1141" s="34"/>
      <c r="G1141" s="35"/>
      <c r="H1141" s="35"/>
      <c r="I1141" s="35"/>
      <c r="J1141" s="35"/>
      <c r="L1141" s="30">
        <f t="shared" si="34"/>
        <v>0</v>
      </c>
      <c r="M1141" s="30">
        <f>IF(L1141=0,0,SUM($L$10:L1141))</f>
        <v>0</v>
      </c>
      <c r="N1141" s="31">
        <f t="shared" si="35"/>
        <v>0</v>
      </c>
    </row>
    <row r="1142" spans="1:14" s="29" customFormat="1" ht="13.5" customHeight="1">
      <c r="A1142" s="25">
        <v>1133</v>
      </c>
      <c r="B1142" s="26"/>
      <c r="C1142" s="26"/>
      <c r="D1142" s="27"/>
      <c r="E1142" s="27"/>
      <c r="F1142" s="27"/>
      <c r="G1142" s="28"/>
      <c r="H1142" s="28"/>
      <c r="I1142" s="28"/>
      <c r="J1142" s="28"/>
      <c r="L1142" s="30">
        <f t="shared" si="34"/>
        <v>0</v>
      </c>
      <c r="M1142" s="30">
        <f>IF(L1142=0,0,SUM($L$10:L1142))</f>
        <v>0</v>
      </c>
      <c r="N1142" s="31">
        <f t="shared" si="35"/>
        <v>0</v>
      </c>
    </row>
    <row r="1143" spans="1:14" s="29" customFormat="1" ht="13.5" customHeight="1">
      <c r="A1143" s="32">
        <v>1134</v>
      </c>
      <c r="B1143" s="33"/>
      <c r="C1143" s="33"/>
      <c r="D1143" s="34"/>
      <c r="E1143" s="34"/>
      <c r="F1143" s="34"/>
      <c r="G1143" s="35"/>
      <c r="H1143" s="35"/>
      <c r="I1143" s="35"/>
      <c r="J1143" s="35"/>
      <c r="L1143" s="30">
        <f t="shared" si="34"/>
        <v>0</v>
      </c>
      <c r="M1143" s="30">
        <f>IF(L1143=0,0,SUM($L$10:L1143))</f>
        <v>0</v>
      </c>
      <c r="N1143" s="31">
        <f t="shared" si="35"/>
        <v>0</v>
      </c>
    </row>
    <row r="1144" spans="1:14" s="29" customFormat="1" ht="13.5" customHeight="1">
      <c r="A1144" s="25">
        <v>1135</v>
      </c>
      <c r="B1144" s="26"/>
      <c r="C1144" s="26"/>
      <c r="D1144" s="27"/>
      <c r="E1144" s="27"/>
      <c r="F1144" s="27"/>
      <c r="G1144" s="28"/>
      <c r="H1144" s="28"/>
      <c r="I1144" s="28"/>
      <c r="J1144" s="28"/>
      <c r="L1144" s="30">
        <f t="shared" si="34"/>
        <v>0</v>
      </c>
      <c r="M1144" s="30">
        <f>IF(L1144=0,0,SUM($L$10:L1144))</f>
        <v>0</v>
      </c>
      <c r="N1144" s="31">
        <f t="shared" si="35"/>
        <v>0</v>
      </c>
    </row>
    <row r="1145" spans="1:14" s="29" customFormat="1" ht="13.5" customHeight="1">
      <c r="A1145" s="32">
        <v>1136</v>
      </c>
      <c r="B1145" s="33"/>
      <c r="C1145" s="33"/>
      <c r="D1145" s="34"/>
      <c r="E1145" s="34"/>
      <c r="F1145" s="34"/>
      <c r="G1145" s="35"/>
      <c r="H1145" s="35"/>
      <c r="I1145" s="35"/>
      <c r="J1145" s="35"/>
      <c r="L1145" s="30">
        <f t="shared" si="34"/>
        <v>0</v>
      </c>
      <c r="M1145" s="30">
        <f>IF(L1145=0,0,SUM($L$10:L1145))</f>
        <v>0</v>
      </c>
      <c r="N1145" s="31">
        <f t="shared" si="35"/>
        <v>0</v>
      </c>
    </row>
    <row r="1146" spans="1:14" s="29" customFormat="1" ht="13.5" customHeight="1">
      <c r="A1146" s="25">
        <v>1137</v>
      </c>
      <c r="B1146" s="26"/>
      <c r="C1146" s="26"/>
      <c r="D1146" s="27"/>
      <c r="E1146" s="27"/>
      <c r="F1146" s="27"/>
      <c r="G1146" s="28"/>
      <c r="H1146" s="28"/>
      <c r="I1146" s="28"/>
      <c r="J1146" s="28"/>
      <c r="L1146" s="30">
        <f t="shared" si="34"/>
        <v>0</v>
      </c>
      <c r="M1146" s="30">
        <f>IF(L1146=0,0,SUM($L$10:L1146))</f>
        <v>0</v>
      </c>
      <c r="N1146" s="31">
        <f t="shared" si="35"/>
        <v>0</v>
      </c>
    </row>
    <row r="1147" spans="1:14" s="29" customFormat="1" ht="13.5" customHeight="1">
      <c r="A1147" s="32">
        <v>1138</v>
      </c>
      <c r="B1147" s="33"/>
      <c r="C1147" s="33"/>
      <c r="D1147" s="34"/>
      <c r="E1147" s="34"/>
      <c r="F1147" s="34"/>
      <c r="G1147" s="35"/>
      <c r="H1147" s="35"/>
      <c r="I1147" s="35"/>
      <c r="J1147" s="35"/>
      <c r="L1147" s="30">
        <f t="shared" si="34"/>
        <v>0</v>
      </c>
      <c r="M1147" s="30">
        <f>IF(L1147=0,0,SUM($L$10:L1147))</f>
        <v>0</v>
      </c>
      <c r="N1147" s="31">
        <f t="shared" si="35"/>
        <v>0</v>
      </c>
    </row>
    <row r="1148" spans="1:14" s="29" customFormat="1" ht="13.5" customHeight="1">
      <c r="A1148" s="25">
        <v>1139</v>
      </c>
      <c r="B1148" s="26"/>
      <c r="C1148" s="26"/>
      <c r="D1148" s="27"/>
      <c r="E1148" s="27"/>
      <c r="F1148" s="27"/>
      <c r="G1148" s="28"/>
      <c r="H1148" s="28"/>
      <c r="I1148" s="28"/>
      <c r="J1148" s="28"/>
      <c r="L1148" s="30">
        <f t="shared" si="34"/>
        <v>0</v>
      </c>
      <c r="M1148" s="30">
        <f>IF(L1148=0,0,SUM($L$10:L1148))</f>
        <v>0</v>
      </c>
      <c r="N1148" s="31">
        <f t="shared" si="35"/>
        <v>0</v>
      </c>
    </row>
    <row r="1149" spans="1:14" s="29" customFormat="1" ht="13.5" customHeight="1">
      <c r="A1149" s="32">
        <v>1140</v>
      </c>
      <c r="B1149" s="33"/>
      <c r="C1149" s="33"/>
      <c r="D1149" s="34"/>
      <c r="E1149" s="34"/>
      <c r="F1149" s="34"/>
      <c r="G1149" s="35"/>
      <c r="H1149" s="35"/>
      <c r="I1149" s="35"/>
      <c r="J1149" s="35"/>
      <c r="L1149" s="30">
        <f t="shared" si="34"/>
        <v>0</v>
      </c>
      <c r="M1149" s="30">
        <f>IF(L1149=0,0,SUM($L$10:L1149))</f>
        <v>0</v>
      </c>
      <c r="N1149" s="31">
        <f t="shared" si="35"/>
        <v>0</v>
      </c>
    </row>
    <row r="1150" spans="1:14" s="29" customFormat="1" ht="13.5" customHeight="1">
      <c r="A1150" s="25">
        <v>1141</v>
      </c>
      <c r="B1150" s="26"/>
      <c r="C1150" s="26"/>
      <c r="D1150" s="27"/>
      <c r="E1150" s="27"/>
      <c r="F1150" s="27"/>
      <c r="G1150" s="28"/>
      <c r="H1150" s="28"/>
      <c r="I1150" s="28"/>
      <c r="J1150" s="28"/>
      <c r="L1150" s="30">
        <f t="shared" si="34"/>
        <v>0</v>
      </c>
      <c r="M1150" s="30">
        <f>IF(L1150=0,0,SUM($L$10:L1150))</f>
        <v>0</v>
      </c>
      <c r="N1150" s="31">
        <f t="shared" si="35"/>
        <v>0</v>
      </c>
    </row>
    <row r="1151" spans="1:14" s="29" customFormat="1" ht="13.5" customHeight="1">
      <c r="A1151" s="32">
        <v>1142</v>
      </c>
      <c r="B1151" s="33"/>
      <c r="C1151" s="33"/>
      <c r="D1151" s="34"/>
      <c r="E1151" s="34"/>
      <c r="F1151" s="34"/>
      <c r="G1151" s="35"/>
      <c r="H1151" s="35"/>
      <c r="I1151" s="35"/>
      <c r="J1151" s="35"/>
      <c r="L1151" s="30">
        <f t="shared" si="34"/>
        <v>0</v>
      </c>
      <c r="M1151" s="30">
        <f>IF(L1151=0,0,SUM($L$10:L1151))</f>
        <v>0</v>
      </c>
      <c r="N1151" s="31">
        <f t="shared" si="35"/>
        <v>0</v>
      </c>
    </row>
    <row r="1152" spans="1:14" s="29" customFormat="1" ht="13.5" customHeight="1">
      <c r="A1152" s="25">
        <v>1143</v>
      </c>
      <c r="B1152" s="26"/>
      <c r="C1152" s="26"/>
      <c r="D1152" s="27"/>
      <c r="E1152" s="27"/>
      <c r="F1152" s="27"/>
      <c r="G1152" s="28"/>
      <c r="H1152" s="28"/>
      <c r="I1152" s="28"/>
      <c r="J1152" s="28"/>
      <c r="L1152" s="30">
        <f t="shared" si="34"/>
        <v>0</v>
      </c>
      <c r="M1152" s="30">
        <f>IF(L1152=0,0,SUM($L$10:L1152))</f>
        <v>0</v>
      </c>
      <c r="N1152" s="31">
        <f t="shared" si="35"/>
        <v>0</v>
      </c>
    </row>
    <row r="1153" spans="1:14" s="29" customFormat="1" ht="13.5" customHeight="1">
      <c r="A1153" s="32">
        <v>1144</v>
      </c>
      <c r="B1153" s="33"/>
      <c r="C1153" s="33"/>
      <c r="D1153" s="34"/>
      <c r="E1153" s="34"/>
      <c r="F1153" s="34"/>
      <c r="G1153" s="35"/>
      <c r="H1153" s="35"/>
      <c r="I1153" s="35"/>
      <c r="J1153" s="35"/>
      <c r="L1153" s="30">
        <f t="shared" si="34"/>
        <v>0</v>
      </c>
      <c r="M1153" s="30">
        <f>IF(L1153=0,0,SUM($L$10:L1153))</f>
        <v>0</v>
      </c>
      <c r="N1153" s="31">
        <f t="shared" si="35"/>
        <v>0</v>
      </c>
    </row>
    <row r="1154" spans="1:14" s="29" customFormat="1" ht="13.5" customHeight="1">
      <c r="A1154" s="25">
        <v>1145</v>
      </c>
      <c r="B1154" s="26"/>
      <c r="C1154" s="26"/>
      <c r="D1154" s="27"/>
      <c r="E1154" s="27"/>
      <c r="F1154" s="27"/>
      <c r="G1154" s="28"/>
      <c r="H1154" s="28"/>
      <c r="I1154" s="28"/>
      <c r="J1154" s="28"/>
      <c r="L1154" s="30">
        <f t="shared" si="34"/>
        <v>0</v>
      </c>
      <c r="M1154" s="30">
        <f>IF(L1154=0,0,SUM($L$10:L1154))</f>
        <v>0</v>
      </c>
      <c r="N1154" s="31">
        <f t="shared" si="35"/>
        <v>0</v>
      </c>
    </row>
    <row r="1155" spans="1:14" s="29" customFormat="1" ht="13.5" customHeight="1">
      <c r="A1155" s="32">
        <v>1146</v>
      </c>
      <c r="B1155" s="33"/>
      <c r="C1155" s="33"/>
      <c r="D1155" s="34"/>
      <c r="E1155" s="34"/>
      <c r="F1155" s="34"/>
      <c r="G1155" s="35"/>
      <c r="H1155" s="35"/>
      <c r="I1155" s="35"/>
      <c r="J1155" s="35"/>
      <c r="L1155" s="30">
        <f t="shared" si="34"/>
        <v>0</v>
      </c>
      <c r="M1155" s="30">
        <f>IF(L1155=0,0,SUM($L$10:L1155))</f>
        <v>0</v>
      </c>
      <c r="N1155" s="31">
        <f t="shared" si="35"/>
        <v>0</v>
      </c>
    </row>
    <row r="1156" spans="1:14" s="29" customFormat="1" ht="13.5" customHeight="1">
      <c r="A1156" s="25">
        <v>1147</v>
      </c>
      <c r="B1156" s="26"/>
      <c r="C1156" s="26"/>
      <c r="D1156" s="27"/>
      <c r="E1156" s="27"/>
      <c r="F1156" s="27"/>
      <c r="G1156" s="28"/>
      <c r="H1156" s="28"/>
      <c r="I1156" s="28"/>
      <c r="J1156" s="28"/>
      <c r="L1156" s="30">
        <f t="shared" si="34"/>
        <v>0</v>
      </c>
      <c r="M1156" s="30">
        <f>IF(L1156=0,0,SUM($L$10:L1156))</f>
        <v>0</v>
      </c>
      <c r="N1156" s="31">
        <f t="shared" si="35"/>
        <v>0</v>
      </c>
    </row>
    <row r="1157" spans="1:14" s="29" customFormat="1" ht="13.5" customHeight="1">
      <c r="A1157" s="32">
        <v>1148</v>
      </c>
      <c r="B1157" s="33"/>
      <c r="C1157" s="33"/>
      <c r="D1157" s="34"/>
      <c r="E1157" s="34"/>
      <c r="F1157" s="34"/>
      <c r="G1157" s="35"/>
      <c r="H1157" s="35"/>
      <c r="I1157" s="35"/>
      <c r="J1157" s="35"/>
      <c r="L1157" s="30">
        <f t="shared" si="34"/>
        <v>0</v>
      </c>
      <c r="M1157" s="30">
        <f>IF(L1157=0,0,SUM($L$10:L1157))</f>
        <v>0</v>
      </c>
      <c r="N1157" s="31">
        <f t="shared" si="35"/>
        <v>0</v>
      </c>
    </row>
    <row r="1158" spans="1:14" s="29" customFormat="1" ht="13.5" customHeight="1">
      <c r="A1158" s="25">
        <v>1149</v>
      </c>
      <c r="B1158" s="26"/>
      <c r="C1158" s="26"/>
      <c r="D1158" s="27"/>
      <c r="E1158" s="27"/>
      <c r="F1158" s="27"/>
      <c r="G1158" s="28"/>
      <c r="H1158" s="28"/>
      <c r="I1158" s="28"/>
      <c r="J1158" s="28"/>
      <c r="L1158" s="30">
        <f t="shared" si="34"/>
        <v>0</v>
      </c>
      <c r="M1158" s="30">
        <f>IF(L1158=0,0,SUM($L$10:L1158))</f>
        <v>0</v>
      </c>
      <c r="N1158" s="31">
        <f t="shared" si="35"/>
        <v>0</v>
      </c>
    </row>
    <row r="1159" spans="1:14" s="29" customFormat="1" ht="13.5" customHeight="1">
      <c r="A1159" s="32">
        <v>1150</v>
      </c>
      <c r="B1159" s="33"/>
      <c r="C1159" s="33"/>
      <c r="D1159" s="34"/>
      <c r="E1159" s="34"/>
      <c r="F1159" s="34"/>
      <c r="G1159" s="35"/>
      <c r="H1159" s="35"/>
      <c r="I1159" s="35"/>
      <c r="J1159" s="35"/>
      <c r="L1159" s="30">
        <f t="shared" si="34"/>
        <v>0</v>
      </c>
      <c r="M1159" s="30">
        <f>IF(L1159=0,0,SUM($L$10:L1159))</f>
        <v>0</v>
      </c>
      <c r="N1159" s="31">
        <f t="shared" si="35"/>
        <v>0</v>
      </c>
    </row>
    <row r="1160" spans="1:14" s="29" customFormat="1" ht="13.5" customHeight="1">
      <c r="A1160" s="25">
        <v>1151</v>
      </c>
      <c r="B1160" s="26"/>
      <c r="C1160" s="26"/>
      <c r="D1160" s="27"/>
      <c r="E1160" s="27"/>
      <c r="F1160" s="27"/>
      <c r="G1160" s="28"/>
      <c r="H1160" s="28"/>
      <c r="I1160" s="28"/>
      <c r="J1160" s="28"/>
      <c r="L1160" s="30">
        <f t="shared" si="34"/>
        <v>0</v>
      </c>
      <c r="M1160" s="30">
        <f>IF(L1160=0,0,SUM($L$10:L1160))</f>
        <v>0</v>
      </c>
      <c r="N1160" s="31">
        <f t="shared" si="35"/>
        <v>0</v>
      </c>
    </row>
    <row r="1161" spans="1:14" s="29" customFormat="1" ht="13.5" customHeight="1">
      <c r="A1161" s="32">
        <v>1152</v>
      </c>
      <c r="B1161" s="33"/>
      <c r="C1161" s="33"/>
      <c r="D1161" s="34"/>
      <c r="E1161" s="34"/>
      <c r="F1161" s="34"/>
      <c r="G1161" s="35"/>
      <c r="H1161" s="35"/>
      <c r="I1161" s="35"/>
      <c r="J1161" s="35"/>
      <c r="L1161" s="30">
        <f t="shared" si="34"/>
        <v>0</v>
      </c>
      <c r="M1161" s="30">
        <f>IF(L1161=0,0,SUM($L$10:L1161))</f>
        <v>0</v>
      </c>
      <c r="N1161" s="31">
        <f t="shared" si="35"/>
        <v>0</v>
      </c>
    </row>
    <row r="1162" spans="1:14" s="29" customFormat="1" ht="13.5" customHeight="1">
      <c r="A1162" s="25">
        <v>1153</v>
      </c>
      <c r="B1162" s="26"/>
      <c r="C1162" s="26"/>
      <c r="D1162" s="27"/>
      <c r="E1162" s="27"/>
      <c r="F1162" s="27"/>
      <c r="G1162" s="28"/>
      <c r="H1162" s="28"/>
      <c r="I1162" s="28"/>
      <c r="J1162" s="28"/>
      <c r="L1162" s="30">
        <f t="shared" si="34"/>
        <v>0</v>
      </c>
      <c r="M1162" s="30">
        <f>IF(L1162=0,0,SUM($L$10:L1162))</f>
        <v>0</v>
      </c>
      <c r="N1162" s="31">
        <f t="shared" si="35"/>
        <v>0</v>
      </c>
    </row>
    <row r="1163" spans="1:14" s="29" customFormat="1" ht="13.5" customHeight="1">
      <c r="A1163" s="32">
        <v>1154</v>
      </c>
      <c r="B1163" s="33"/>
      <c r="C1163" s="33"/>
      <c r="D1163" s="34"/>
      <c r="E1163" s="34"/>
      <c r="F1163" s="34"/>
      <c r="G1163" s="35"/>
      <c r="H1163" s="35"/>
      <c r="I1163" s="35"/>
      <c r="J1163" s="35"/>
      <c r="L1163" s="30">
        <f t="shared" si="34"/>
        <v>0</v>
      </c>
      <c r="M1163" s="30">
        <f>IF(L1163=0,0,SUM($L$10:L1163))</f>
        <v>0</v>
      </c>
      <c r="N1163" s="31">
        <f t="shared" si="35"/>
        <v>0</v>
      </c>
    </row>
    <row r="1164" spans="1:14" s="29" customFormat="1" ht="13.5" customHeight="1">
      <c r="A1164" s="25">
        <v>1155</v>
      </c>
      <c r="B1164" s="26"/>
      <c r="C1164" s="26"/>
      <c r="D1164" s="27"/>
      <c r="E1164" s="27"/>
      <c r="F1164" s="27"/>
      <c r="G1164" s="28"/>
      <c r="H1164" s="28"/>
      <c r="I1164" s="28"/>
      <c r="J1164" s="28"/>
      <c r="L1164" s="30">
        <f t="shared" si="34"/>
        <v>0</v>
      </c>
      <c r="M1164" s="30">
        <f>IF(L1164=0,0,SUM($L$10:L1164))</f>
        <v>0</v>
      </c>
      <c r="N1164" s="31">
        <f t="shared" si="35"/>
        <v>0</v>
      </c>
    </row>
    <row r="1165" spans="1:14" s="29" customFormat="1" ht="13.5" customHeight="1">
      <c r="A1165" s="32">
        <v>1156</v>
      </c>
      <c r="B1165" s="33"/>
      <c r="C1165" s="33"/>
      <c r="D1165" s="34"/>
      <c r="E1165" s="34"/>
      <c r="F1165" s="34"/>
      <c r="G1165" s="35"/>
      <c r="H1165" s="35"/>
      <c r="I1165" s="35"/>
      <c r="J1165" s="35"/>
      <c r="L1165" s="30">
        <f t="shared" si="34"/>
        <v>0</v>
      </c>
      <c r="M1165" s="30">
        <f>IF(L1165=0,0,SUM($L$10:L1165))</f>
        <v>0</v>
      </c>
      <c r="N1165" s="31">
        <f t="shared" si="35"/>
        <v>0</v>
      </c>
    </row>
    <row r="1166" spans="1:14" s="29" customFormat="1" ht="13.5" customHeight="1">
      <c r="A1166" s="25">
        <v>1157</v>
      </c>
      <c r="B1166" s="26"/>
      <c r="C1166" s="26"/>
      <c r="D1166" s="27"/>
      <c r="E1166" s="27"/>
      <c r="F1166" s="27"/>
      <c r="G1166" s="28"/>
      <c r="H1166" s="28"/>
      <c r="I1166" s="28"/>
      <c r="J1166" s="28"/>
      <c r="L1166" s="30">
        <f t="shared" si="34"/>
        <v>0</v>
      </c>
      <c r="M1166" s="30">
        <f>IF(L1166=0,0,SUM($L$10:L1166))</f>
        <v>0</v>
      </c>
      <c r="N1166" s="31">
        <f t="shared" si="35"/>
        <v>0</v>
      </c>
    </row>
    <row r="1167" spans="1:14" s="29" customFormat="1" ht="13.5" customHeight="1">
      <c r="A1167" s="32">
        <v>1158</v>
      </c>
      <c r="B1167" s="33"/>
      <c r="C1167" s="33"/>
      <c r="D1167" s="34"/>
      <c r="E1167" s="34"/>
      <c r="F1167" s="34"/>
      <c r="G1167" s="35"/>
      <c r="H1167" s="35"/>
      <c r="I1167" s="35"/>
      <c r="J1167" s="35"/>
      <c r="L1167" s="30">
        <f t="shared" si="34"/>
        <v>0</v>
      </c>
      <c r="M1167" s="30">
        <f>IF(L1167=0,0,SUM($L$10:L1167))</f>
        <v>0</v>
      </c>
      <c r="N1167" s="31">
        <f t="shared" si="35"/>
        <v>0</v>
      </c>
    </row>
    <row r="1168" spans="1:14" s="29" customFormat="1" ht="13.5" customHeight="1">
      <c r="A1168" s="25">
        <v>1159</v>
      </c>
      <c r="B1168" s="26"/>
      <c r="C1168" s="26"/>
      <c r="D1168" s="27"/>
      <c r="E1168" s="27"/>
      <c r="F1168" s="27"/>
      <c r="G1168" s="28"/>
      <c r="H1168" s="28"/>
      <c r="I1168" s="28"/>
      <c r="J1168" s="28"/>
      <c r="L1168" s="30">
        <f t="shared" si="34"/>
        <v>0</v>
      </c>
      <c r="M1168" s="30">
        <f>IF(L1168=0,0,SUM($L$10:L1168))</f>
        <v>0</v>
      </c>
      <c r="N1168" s="31">
        <f t="shared" si="35"/>
        <v>0</v>
      </c>
    </row>
    <row r="1169" spans="1:14" s="29" customFormat="1" ht="13.5" customHeight="1">
      <c r="A1169" s="32">
        <v>1160</v>
      </c>
      <c r="B1169" s="33"/>
      <c r="C1169" s="33"/>
      <c r="D1169" s="34"/>
      <c r="E1169" s="34"/>
      <c r="F1169" s="34"/>
      <c r="G1169" s="35"/>
      <c r="H1169" s="35"/>
      <c r="I1169" s="35"/>
      <c r="J1169" s="35"/>
      <c r="L1169" s="30">
        <f t="shared" si="34"/>
        <v>0</v>
      </c>
      <c r="M1169" s="30">
        <f>IF(L1169=0,0,SUM($L$10:L1169))</f>
        <v>0</v>
      </c>
      <c r="N1169" s="31">
        <f t="shared" si="35"/>
        <v>0</v>
      </c>
    </row>
    <row r="1170" spans="1:14" s="29" customFormat="1" ht="13.5" customHeight="1">
      <c r="A1170" s="25">
        <v>1161</v>
      </c>
      <c r="B1170" s="26"/>
      <c r="C1170" s="26"/>
      <c r="D1170" s="27"/>
      <c r="E1170" s="27"/>
      <c r="F1170" s="27"/>
      <c r="G1170" s="28"/>
      <c r="H1170" s="28"/>
      <c r="I1170" s="28"/>
      <c r="J1170" s="28"/>
      <c r="L1170" s="30">
        <f t="shared" si="34"/>
        <v>0</v>
      </c>
      <c r="M1170" s="30">
        <f>IF(L1170=0,0,SUM($L$10:L1170))</f>
        <v>0</v>
      </c>
      <c r="N1170" s="31">
        <f t="shared" si="35"/>
        <v>0</v>
      </c>
    </row>
    <row r="1171" spans="1:14" s="29" customFormat="1" ht="13.5" customHeight="1">
      <c r="A1171" s="32">
        <v>1162</v>
      </c>
      <c r="B1171" s="33"/>
      <c r="C1171" s="33"/>
      <c r="D1171" s="34"/>
      <c r="E1171" s="34"/>
      <c r="F1171" s="34"/>
      <c r="G1171" s="35"/>
      <c r="H1171" s="35"/>
      <c r="I1171" s="35"/>
      <c r="J1171" s="35"/>
      <c r="L1171" s="30">
        <f t="shared" si="34"/>
        <v>0</v>
      </c>
      <c r="M1171" s="30">
        <f>IF(L1171=0,0,SUM($L$10:L1171))</f>
        <v>0</v>
      </c>
      <c r="N1171" s="31">
        <f t="shared" si="35"/>
        <v>0</v>
      </c>
    </row>
    <row r="1172" spans="1:14" s="29" customFormat="1" ht="13.5" customHeight="1">
      <c r="A1172" s="25">
        <v>1163</v>
      </c>
      <c r="B1172" s="26"/>
      <c r="C1172" s="26"/>
      <c r="D1172" s="27"/>
      <c r="E1172" s="27"/>
      <c r="F1172" s="27"/>
      <c r="G1172" s="28"/>
      <c r="H1172" s="28"/>
      <c r="I1172" s="28"/>
      <c r="J1172" s="28"/>
      <c r="L1172" s="30">
        <f t="shared" si="34"/>
        <v>0</v>
      </c>
      <c r="M1172" s="30">
        <f>IF(L1172=0,0,SUM($L$10:L1172))</f>
        <v>0</v>
      </c>
      <c r="N1172" s="31">
        <f t="shared" si="35"/>
        <v>0</v>
      </c>
    </row>
    <row r="1173" spans="1:14" s="29" customFormat="1" ht="13.5" customHeight="1">
      <c r="A1173" s="32">
        <v>1164</v>
      </c>
      <c r="B1173" s="33"/>
      <c r="C1173" s="33"/>
      <c r="D1173" s="34"/>
      <c r="E1173" s="34"/>
      <c r="F1173" s="34"/>
      <c r="G1173" s="35"/>
      <c r="H1173" s="35"/>
      <c r="I1173" s="35"/>
      <c r="J1173" s="35"/>
      <c r="L1173" s="30">
        <f t="shared" si="34"/>
        <v>0</v>
      </c>
      <c r="M1173" s="30">
        <f>IF(L1173=0,0,SUM($L$10:L1173))</f>
        <v>0</v>
      </c>
      <c r="N1173" s="31">
        <f t="shared" si="35"/>
        <v>0</v>
      </c>
    </row>
    <row r="1174" spans="1:14" s="29" customFormat="1" ht="13.5" customHeight="1">
      <c r="A1174" s="25">
        <v>1165</v>
      </c>
      <c r="B1174" s="26"/>
      <c r="C1174" s="26"/>
      <c r="D1174" s="27"/>
      <c r="E1174" s="27"/>
      <c r="F1174" s="27"/>
      <c r="G1174" s="28"/>
      <c r="H1174" s="28"/>
      <c r="I1174" s="28"/>
      <c r="J1174" s="28"/>
      <c r="L1174" s="30">
        <f t="shared" si="34"/>
        <v>0</v>
      </c>
      <c r="M1174" s="30">
        <f>IF(L1174=0,0,SUM($L$10:L1174))</f>
        <v>0</v>
      </c>
      <c r="N1174" s="31">
        <f t="shared" si="35"/>
        <v>0</v>
      </c>
    </row>
    <row r="1175" spans="1:14" s="29" customFormat="1" ht="13.5" customHeight="1">
      <c r="A1175" s="32">
        <v>1166</v>
      </c>
      <c r="B1175" s="33"/>
      <c r="C1175" s="33"/>
      <c r="D1175" s="34"/>
      <c r="E1175" s="34"/>
      <c r="F1175" s="34"/>
      <c r="G1175" s="35"/>
      <c r="H1175" s="35"/>
      <c r="I1175" s="35"/>
      <c r="J1175" s="35"/>
      <c r="L1175" s="30">
        <f t="shared" si="34"/>
        <v>0</v>
      </c>
      <c r="M1175" s="30">
        <f>IF(L1175=0,0,SUM($L$10:L1175))</f>
        <v>0</v>
      </c>
      <c r="N1175" s="31">
        <f t="shared" si="35"/>
        <v>0</v>
      </c>
    </row>
    <row r="1176" spans="1:14" s="29" customFormat="1" ht="13.5" customHeight="1">
      <c r="A1176" s="25">
        <v>1167</v>
      </c>
      <c r="B1176" s="26"/>
      <c r="C1176" s="26"/>
      <c r="D1176" s="27"/>
      <c r="E1176" s="27"/>
      <c r="F1176" s="27"/>
      <c r="G1176" s="28"/>
      <c r="H1176" s="28"/>
      <c r="I1176" s="28"/>
      <c r="J1176" s="28"/>
      <c r="L1176" s="30">
        <f t="shared" si="34"/>
        <v>0</v>
      </c>
      <c r="M1176" s="30">
        <f>IF(L1176=0,0,SUM($L$10:L1176))</f>
        <v>0</v>
      </c>
      <c r="N1176" s="31">
        <f t="shared" si="35"/>
        <v>0</v>
      </c>
    </row>
    <row r="1177" spans="1:14" s="29" customFormat="1" ht="13.5" customHeight="1">
      <c r="A1177" s="32">
        <v>1168</v>
      </c>
      <c r="B1177" s="33"/>
      <c r="C1177" s="33"/>
      <c r="D1177" s="34"/>
      <c r="E1177" s="34"/>
      <c r="F1177" s="34"/>
      <c r="G1177" s="35"/>
      <c r="H1177" s="35"/>
      <c r="I1177" s="35"/>
      <c r="J1177" s="35"/>
      <c r="L1177" s="30">
        <f t="shared" si="34"/>
        <v>0</v>
      </c>
      <c r="M1177" s="30">
        <f>IF(L1177=0,0,SUM($L$10:L1177))</f>
        <v>0</v>
      </c>
      <c r="N1177" s="31">
        <f t="shared" si="35"/>
        <v>0</v>
      </c>
    </row>
    <row r="1178" spans="1:14" s="29" customFormat="1" ht="13.5" customHeight="1">
      <c r="A1178" s="25">
        <v>1169</v>
      </c>
      <c r="B1178" s="26"/>
      <c r="C1178" s="26"/>
      <c r="D1178" s="27"/>
      <c r="E1178" s="27"/>
      <c r="F1178" s="27"/>
      <c r="G1178" s="28"/>
      <c r="H1178" s="28"/>
      <c r="I1178" s="28"/>
      <c r="J1178" s="28"/>
      <c r="L1178" s="30">
        <f t="shared" si="34"/>
        <v>0</v>
      </c>
      <c r="M1178" s="30">
        <f>IF(L1178=0,0,SUM($L$10:L1178))</f>
        <v>0</v>
      </c>
      <c r="N1178" s="31">
        <f t="shared" si="35"/>
        <v>0</v>
      </c>
    </row>
    <row r="1179" spans="1:14" s="29" customFormat="1" ht="13.5" customHeight="1">
      <c r="A1179" s="32">
        <v>1170</v>
      </c>
      <c r="B1179" s="33"/>
      <c r="C1179" s="33"/>
      <c r="D1179" s="34"/>
      <c r="E1179" s="34"/>
      <c r="F1179" s="34"/>
      <c r="G1179" s="35"/>
      <c r="H1179" s="35"/>
      <c r="I1179" s="35"/>
      <c r="J1179" s="35"/>
      <c r="L1179" s="30">
        <f t="shared" si="34"/>
        <v>0</v>
      </c>
      <c r="M1179" s="30">
        <f>IF(L1179=0,0,SUM($L$10:L1179))</f>
        <v>0</v>
      </c>
      <c r="N1179" s="31">
        <f t="shared" si="35"/>
        <v>0</v>
      </c>
    </row>
    <row r="1180" spans="1:14" s="29" customFormat="1" ht="13.5" customHeight="1">
      <c r="A1180" s="25">
        <v>1171</v>
      </c>
      <c r="B1180" s="26"/>
      <c r="C1180" s="26"/>
      <c r="D1180" s="27"/>
      <c r="E1180" s="27"/>
      <c r="F1180" s="27"/>
      <c r="G1180" s="28"/>
      <c r="H1180" s="28"/>
      <c r="I1180" s="28"/>
      <c r="J1180" s="28"/>
      <c r="L1180" s="30">
        <f t="shared" si="34"/>
        <v>0</v>
      </c>
      <c r="M1180" s="30">
        <f>IF(L1180=0,0,SUM($L$10:L1180))</f>
        <v>0</v>
      </c>
      <c r="N1180" s="31">
        <f t="shared" si="35"/>
        <v>0</v>
      </c>
    </row>
    <row r="1181" spans="1:14" s="29" customFormat="1" ht="13.5" customHeight="1">
      <c r="A1181" s="32">
        <v>1172</v>
      </c>
      <c r="B1181" s="33"/>
      <c r="C1181" s="33"/>
      <c r="D1181" s="34"/>
      <c r="E1181" s="34"/>
      <c r="F1181" s="34"/>
      <c r="G1181" s="35"/>
      <c r="H1181" s="35"/>
      <c r="I1181" s="35"/>
      <c r="J1181" s="35"/>
      <c r="L1181" s="30">
        <f t="shared" si="34"/>
        <v>0</v>
      </c>
      <c r="M1181" s="30">
        <f>IF(L1181=0,0,SUM($L$10:L1181))</f>
        <v>0</v>
      </c>
      <c r="N1181" s="31">
        <f t="shared" si="35"/>
        <v>0</v>
      </c>
    </row>
    <row r="1182" spans="1:14" s="29" customFormat="1" ht="13.5" customHeight="1">
      <c r="A1182" s="25">
        <v>1173</v>
      </c>
      <c r="B1182" s="26"/>
      <c r="C1182" s="26"/>
      <c r="D1182" s="27"/>
      <c r="E1182" s="27"/>
      <c r="F1182" s="27"/>
      <c r="G1182" s="28"/>
      <c r="H1182" s="28"/>
      <c r="I1182" s="28"/>
      <c r="J1182" s="28"/>
      <c r="L1182" s="30">
        <f t="shared" si="34"/>
        <v>0</v>
      </c>
      <c r="M1182" s="30">
        <f>IF(L1182=0,0,SUM($L$10:L1182))</f>
        <v>0</v>
      </c>
      <c r="N1182" s="31">
        <f t="shared" si="35"/>
        <v>0</v>
      </c>
    </row>
    <row r="1183" spans="1:14" s="29" customFormat="1" ht="13.5" customHeight="1">
      <c r="A1183" s="32">
        <v>1174</v>
      </c>
      <c r="B1183" s="33"/>
      <c r="C1183" s="33"/>
      <c r="D1183" s="34"/>
      <c r="E1183" s="34"/>
      <c r="F1183" s="34"/>
      <c r="G1183" s="35"/>
      <c r="H1183" s="35"/>
      <c r="I1183" s="35"/>
      <c r="J1183" s="35"/>
      <c r="L1183" s="30">
        <f t="shared" si="34"/>
        <v>0</v>
      </c>
      <c r="M1183" s="30">
        <f>IF(L1183=0,0,SUM($L$10:L1183))</f>
        <v>0</v>
      </c>
      <c r="N1183" s="31">
        <f t="shared" si="35"/>
        <v>0</v>
      </c>
    </row>
    <row r="1184" spans="1:14" s="29" customFormat="1" ht="13.5" customHeight="1">
      <c r="A1184" s="25">
        <v>1175</v>
      </c>
      <c r="B1184" s="26"/>
      <c r="C1184" s="26"/>
      <c r="D1184" s="27"/>
      <c r="E1184" s="27"/>
      <c r="F1184" s="27"/>
      <c r="G1184" s="28"/>
      <c r="H1184" s="28"/>
      <c r="I1184" s="28"/>
      <c r="J1184" s="28"/>
      <c r="L1184" s="30">
        <f t="shared" si="34"/>
        <v>0</v>
      </c>
      <c r="M1184" s="30">
        <f>IF(L1184=0,0,SUM($L$10:L1184))</f>
        <v>0</v>
      </c>
      <c r="N1184" s="31">
        <f t="shared" si="35"/>
        <v>0</v>
      </c>
    </row>
    <row r="1185" spans="1:14" s="29" customFormat="1" ht="13.5" customHeight="1">
      <c r="A1185" s="32">
        <v>1176</v>
      </c>
      <c r="B1185" s="33"/>
      <c r="C1185" s="33"/>
      <c r="D1185" s="34"/>
      <c r="E1185" s="34"/>
      <c r="F1185" s="34"/>
      <c r="G1185" s="35"/>
      <c r="H1185" s="35"/>
      <c r="I1185" s="35"/>
      <c r="J1185" s="35"/>
      <c r="L1185" s="30">
        <f t="shared" si="34"/>
        <v>0</v>
      </c>
      <c r="M1185" s="30">
        <f>IF(L1185=0,0,SUM($L$10:L1185))</f>
        <v>0</v>
      </c>
      <c r="N1185" s="31">
        <f t="shared" si="35"/>
        <v>0</v>
      </c>
    </row>
    <row r="1186" spans="1:14" s="29" customFormat="1" ht="13.5" customHeight="1">
      <c r="A1186" s="25">
        <v>1177</v>
      </c>
      <c r="B1186" s="26"/>
      <c r="C1186" s="26"/>
      <c r="D1186" s="27"/>
      <c r="E1186" s="27"/>
      <c r="F1186" s="27"/>
      <c r="G1186" s="28"/>
      <c r="H1186" s="28"/>
      <c r="I1186" s="28"/>
      <c r="J1186" s="28"/>
      <c r="L1186" s="30">
        <f t="shared" si="34"/>
        <v>0</v>
      </c>
      <c r="M1186" s="30">
        <f>IF(L1186=0,0,SUM($L$10:L1186))</f>
        <v>0</v>
      </c>
      <c r="N1186" s="31">
        <f t="shared" si="35"/>
        <v>0</v>
      </c>
    </row>
    <row r="1187" spans="1:14" s="29" customFormat="1" ht="13.5" customHeight="1">
      <c r="A1187" s="32">
        <v>1178</v>
      </c>
      <c r="B1187" s="33"/>
      <c r="C1187" s="33"/>
      <c r="D1187" s="34"/>
      <c r="E1187" s="34"/>
      <c r="F1187" s="34"/>
      <c r="G1187" s="35"/>
      <c r="H1187" s="35"/>
      <c r="I1187" s="35"/>
      <c r="J1187" s="35"/>
      <c r="L1187" s="30">
        <f t="shared" si="34"/>
        <v>0</v>
      </c>
      <c r="M1187" s="30">
        <f>IF(L1187=0,0,SUM($L$10:L1187))</f>
        <v>0</v>
      </c>
      <c r="N1187" s="31">
        <f t="shared" si="35"/>
        <v>0</v>
      </c>
    </row>
    <row r="1188" spans="1:14" s="29" customFormat="1" ht="13.5" customHeight="1">
      <c r="A1188" s="25">
        <v>1179</v>
      </c>
      <c r="B1188" s="26"/>
      <c r="C1188" s="26"/>
      <c r="D1188" s="27"/>
      <c r="E1188" s="27"/>
      <c r="F1188" s="27"/>
      <c r="G1188" s="28"/>
      <c r="H1188" s="28"/>
      <c r="I1188" s="28"/>
      <c r="J1188" s="28"/>
      <c r="L1188" s="30">
        <f t="shared" si="34"/>
        <v>0</v>
      </c>
      <c r="M1188" s="30">
        <f>IF(L1188=0,0,SUM($L$10:L1188))</f>
        <v>0</v>
      </c>
      <c r="N1188" s="31">
        <f t="shared" si="35"/>
        <v>0</v>
      </c>
    </row>
    <row r="1189" spans="1:14" s="29" customFormat="1" ht="13.5" customHeight="1">
      <c r="A1189" s="32">
        <v>1180</v>
      </c>
      <c r="B1189" s="33"/>
      <c r="C1189" s="33"/>
      <c r="D1189" s="34"/>
      <c r="E1189" s="34"/>
      <c r="F1189" s="34"/>
      <c r="G1189" s="35"/>
      <c r="H1189" s="35"/>
      <c r="I1189" s="35"/>
      <c r="J1189" s="35"/>
      <c r="L1189" s="30">
        <f t="shared" si="34"/>
        <v>0</v>
      </c>
      <c r="M1189" s="30">
        <f>IF(L1189=0,0,SUM($L$10:L1189))</f>
        <v>0</v>
      </c>
      <c r="N1189" s="31">
        <f t="shared" si="35"/>
        <v>0</v>
      </c>
    </row>
    <row r="1190" spans="1:14" s="29" customFormat="1" ht="13.5" customHeight="1">
      <c r="A1190" s="25">
        <v>1181</v>
      </c>
      <c r="B1190" s="26"/>
      <c r="C1190" s="26"/>
      <c r="D1190" s="27"/>
      <c r="E1190" s="27"/>
      <c r="F1190" s="27"/>
      <c r="G1190" s="28"/>
      <c r="H1190" s="28"/>
      <c r="I1190" s="28"/>
      <c r="J1190" s="28"/>
      <c r="L1190" s="30">
        <f t="shared" si="34"/>
        <v>0</v>
      </c>
      <c r="M1190" s="30">
        <f>IF(L1190=0,0,SUM($L$10:L1190))</f>
        <v>0</v>
      </c>
      <c r="N1190" s="31">
        <f t="shared" si="35"/>
        <v>0</v>
      </c>
    </row>
    <row r="1191" spans="1:14" s="29" customFormat="1" ht="13.5" customHeight="1">
      <c r="A1191" s="32">
        <v>1182</v>
      </c>
      <c r="B1191" s="33"/>
      <c r="C1191" s="33"/>
      <c r="D1191" s="34"/>
      <c r="E1191" s="34"/>
      <c r="F1191" s="34"/>
      <c r="G1191" s="35"/>
      <c r="H1191" s="35"/>
      <c r="I1191" s="35"/>
      <c r="J1191" s="35"/>
      <c r="L1191" s="30">
        <f t="shared" si="34"/>
        <v>0</v>
      </c>
      <c r="M1191" s="30">
        <f>IF(L1191=0,0,SUM($L$10:L1191))</f>
        <v>0</v>
      </c>
      <c r="N1191" s="31">
        <f t="shared" si="35"/>
        <v>0</v>
      </c>
    </row>
    <row r="1192" spans="1:14" s="29" customFormat="1" ht="13.5" customHeight="1">
      <c r="A1192" s="25">
        <v>1183</v>
      </c>
      <c r="B1192" s="26"/>
      <c r="C1192" s="26"/>
      <c r="D1192" s="27"/>
      <c r="E1192" s="27"/>
      <c r="F1192" s="27"/>
      <c r="G1192" s="28"/>
      <c r="H1192" s="28"/>
      <c r="I1192" s="28"/>
      <c r="J1192" s="28"/>
      <c r="L1192" s="30">
        <f t="shared" si="34"/>
        <v>0</v>
      </c>
      <c r="M1192" s="30">
        <f>IF(L1192=0,0,SUM($L$10:L1192))</f>
        <v>0</v>
      </c>
      <c r="N1192" s="31">
        <f t="shared" si="35"/>
        <v>0</v>
      </c>
    </row>
    <row r="1193" spans="1:14" s="29" customFormat="1" ht="13.5" customHeight="1">
      <c r="A1193" s="32">
        <v>1184</v>
      </c>
      <c r="B1193" s="33"/>
      <c r="C1193" s="33"/>
      <c r="D1193" s="34"/>
      <c r="E1193" s="34"/>
      <c r="F1193" s="34"/>
      <c r="G1193" s="35"/>
      <c r="H1193" s="35"/>
      <c r="I1193" s="35"/>
      <c r="J1193" s="35"/>
      <c r="L1193" s="30">
        <f t="shared" ref="L1193:L1256" si="36">COUNTIF(H1193,"Otro tema")</f>
        <v>0</v>
      </c>
      <c r="M1193" s="30">
        <f>IF(L1193=0,0,SUM($L$10:L1193))</f>
        <v>0</v>
      </c>
      <c r="N1193" s="31">
        <f t="shared" ref="N1193:N1256" si="37">I1193</f>
        <v>0</v>
      </c>
    </row>
    <row r="1194" spans="1:14" s="29" customFormat="1" ht="13.5" customHeight="1">
      <c r="A1194" s="25">
        <v>1185</v>
      </c>
      <c r="B1194" s="26"/>
      <c r="C1194" s="26"/>
      <c r="D1194" s="27"/>
      <c r="E1194" s="27"/>
      <c r="F1194" s="27"/>
      <c r="G1194" s="28"/>
      <c r="H1194" s="28"/>
      <c r="I1194" s="28"/>
      <c r="J1194" s="28"/>
      <c r="L1194" s="30">
        <f t="shared" si="36"/>
        <v>0</v>
      </c>
      <c r="M1194" s="30">
        <f>IF(L1194=0,0,SUM($L$10:L1194))</f>
        <v>0</v>
      </c>
      <c r="N1194" s="31">
        <f t="shared" si="37"/>
        <v>0</v>
      </c>
    </row>
    <row r="1195" spans="1:14" s="29" customFormat="1" ht="13.5" customHeight="1">
      <c r="A1195" s="32">
        <v>1186</v>
      </c>
      <c r="B1195" s="33"/>
      <c r="C1195" s="33"/>
      <c r="D1195" s="34"/>
      <c r="E1195" s="34"/>
      <c r="F1195" s="34"/>
      <c r="G1195" s="35"/>
      <c r="H1195" s="35"/>
      <c r="I1195" s="35"/>
      <c r="J1195" s="35"/>
      <c r="L1195" s="30">
        <f t="shared" si="36"/>
        <v>0</v>
      </c>
      <c r="M1195" s="30">
        <f>IF(L1195=0,0,SUM($L$10:L1195))</f>
        <v>0</v>
      </c>
      <c r="N1195" s="31">
        <f t="shared" si="37"/>
        <v>0</v>
      </c>
    </row>
    <row r="1196" spans="1:14" s="29" customFormat="1" ht="13.5" customHeight="1">
      <c r="A1196" s="25">
        <v>1187</v>
      </c>
      <c r="B1196" s="26"/>
      <c r="C1196" s="26"/>
      <c r="D1196" s="27"/>
      <c r="E1196" s="27"/>
      <c r="F1196" s="27"/>
      <c r="G1196" s="28"/>
      <c r="H1196" s="28"/>
      <c r="I1196" s="28"/>
      <c r="J1196" s="28"/>
      <c r="L1196" s="30">
        <f t="shared" si="36"/>
        <v>0</v>
      </c>
      <c r="M1196" s="30">
        <f>IF(L1196=0,0,SUM($L$10:L1196))</f>
        <v>0</v>
      </c>
      <c r="N1196" s="31">
        <f t="shared" si="37"/>
        <v>0</v>
      </c>
    </row>
    <row r="1197" spans="1:14" s="29" customFormat="1" ht="13.5" customHeight="1">
      <c r="A1197" s="32">
        <v>1188</v>
      </c>
      <c r="B1197" s="33"/>
      <c r="C1197" s="33"/>
      <c r="D1197" s="34"/>
      <c r="E1197" s="34"/>
      <c r="F1197" s="34"/>
      <c r="G1197" s="35"/>
      <c r="H1197" s="35"/>
      <c r="I1197" s="35"/>
      <c r="J1197" s="35"/>
      <c r="L1197" s="30">
        <f t="shared" si="36"/>
        <v>0</v>
      </c>
      <c r="M1197" s="30">
        <f>IF(L1197=0,0,SUM($L$10:L1197))</f>
        <v>0</v>
      </c>
      <c r="N1197" s="31">
        <f t="shared" si="37"/>
        <v>0</v>
      </c>
    </row>
    <row r="1198" spans="1:14" s="29" customFormat="1" ht="13.5" customHeight="1">
      <c r="A1198" s="25">
        <v>1189</v>
      </c>
      <c r="B1198" s="26"/>
      <c r="C1198" s="26"/>
      <c r="D1198" s="27"/>
      <c r="E1198" s="27"/>
      <c r="F1198" s="27"/>
      <c r="G1198" s="28"/>
      <c r="H1198" s="28"/>
      <c r="I1198" s="28"/>
      <c r="J1198" s="28"/>
      <c r="L1198" s="30">
        <f t="shared" si="36"/>
        <v>0</v>
      </c>
      <c r="M1198" s="30">
        <f>IF(L1198=0,0,SUM($L$10:L1198))</f>
        <v>0</v>
      </c>
      <c r="N1198" s="31">
        <f t="shared" si="37"/>
        <v>0</v>
      </c>
    </row>
    <row r="1199" spans="1:14" s="29" customFormat="1" ht="13.5" customHeight="1">
      <c r="A1199" s="32">
        <v>1190</v>
      </c>
      <c r="B1199" s="33"/>
      <c r="C1199" s="33"/>
      <c r="D1199" s="34"/>
      <c r="E1199" s="34"/>
      <c r="F1199" s="34"/>
      <c r="G1199" s="35"/>
      <c r="H1199" s="35"/>
      <c r="I1199" s="35"/>
      <c r="J1199" s="35"/>
      <c r="L1199" s="30">
        <f t="shared" si="36"/>
        <v>0</v>
      </c>
      <c r="M1199" s="30">
        <f>IF(L1199=0,0,SUM($L$10:L1199))</f>
        <v>0</v>
      </c>
      <c r="N1199" s="31">
        <f t="shared" si="37"/>
        <v>0</v>
      </c>
    </row>
    <row r="1200" spans="1:14" s="29" customFormat="1" ht="13.5" customHeight="1">
      <c r="A1200" s="25">
        <v>1191</v>
      </c>
      <c r="B1200" s="26"/>
      <c r="C1200" s="26"/>
      <c r="D1200" s="27"/>
      <c r="E1200" s="27"/>
      <c r="F1200" s="27"/>
      <c r="G1200" s="28"/>
      <c r="H1200" s="28"/>
      <c r="I1200" s="28"/>
      <c r="J1200" s="28"/>
      <c r="L1200" s="30">
        <f t="shared" si="36"/>
        <v>0</v>
      </c>
      <c r="M1200" s="30">
        <f>IF(L1200=0,0,SUM($L$10:L1200))</f>
        <v>0</v>
      </c>
      <c r="N1200" s="31">
        <f t="shared" si="37"/>
        <v>0</v>
      </c>
    </row>
    <row r="1201" spans="1:14" s="29" customFormat="1" ht="13.5" customHeight="1">
      <c r="A1201" s="32">
        <v>1192</v>
      </c>
      <c r="B1201" s="33"/>
      <c r="C1201" s="33"/>
      <c r="D1201" s="34"/>
      <c r="E1201" s="34"/>
      <c r="F1201" s="34"/>
      <c r="G1201" s="35"/>
      <c r="H1201" s="35"/>
      <c r="I1201" s="35"/>
      <c r="J1201" s="35"/>
      <c r="L1201" s="30">
        <f t="shared" si="36"/>
        <v>0</v>
      </c>
      <c r="M1201" s="30">
        <f>IF(L1201=0,0,SUM($L$10:L1201))</f>
        <v>0</v>
      </c>
      <c r="N1201" s="31">
        <f t="shared" si="37"/>
        <v>0</v>
      </c>
    </row>
    <row r="1202" spans="1:14" s="29" customFormat="1" ht="13.5" customHeight="1">
      <c r="A1202" s="25">
        <v>1193</v>
      </c>
      <c r="B1202" s="26"/>
      <c r="C1202" s="26"/>
      <c r="D1202" s="27"/>
      <c r="E1202" s="27"/>
      <c r="F1202" s="27"/>
      <c r="G1202" s="28"/>
      <c r="H1202" s="28"/>
      <c r="I1202" s="28"/>
      <c r="J1202" s="28"/>
      <c r="L1202" s="30">
        <f t="shared" si="36"/>
        <v>0</v>
      </c>
      <c r="M1202" s="30">
        <f>IF(L1202=0,0,SUM($L$10:L1202))</f>
        <v>0</v>
      </c>
      <c r="N1202" s="31">
        <f t="shared" si="37"/>
        <v>0</v>
      </c>
    </row>
    <row r="1203" spans="1:14" s="29" customFormat="1" ht="13.5" customHeight="1">
      <c r="A1203" s="32">
        <v>1194</v>
      </c>
      <c r="B1203" s="33"/>
      <c r="C1203" s="33"/>
      <c r="D1203" s="34"/>
      <c r="E1203" s="34"/>
      <c r="F1203" s="34"/>
      <c r="G1203" s="35"/>
      <c r="H1203" s="35"/>
      <c r="I1203" s="35"/>
      <c r="J1203" s="35"/>
      <c r="L1203" s="30">
        <f t="shared" si="36"/>
        <v>0</v>
      </c>
      <c r="M1203" s="30">
        <f>IF(L1203=0,0,SUM($L$10:L1203))</f>
        <v>0</v>
      </c>
      <c r="N1203" s="31">
        <f t="shared" si="37"/>
        <v>0</v>
      </c>
    </row>
    <row r="1204" spans="1:14" s="29" customFormat="1" ht="13.5" customHeight="1">
      <c r="A1204" s="25">
        <v>1195</v>
      </c>
      <c r="B1204" s="26"/>
      <c r="C1204" s="26"/>
      <c r="D1204" s="27"/>
      <c r="E1204" s="27"/>
      <c r="F1204" s="27"/>
      <c r="G1204" s="28"/>
      <c r="H1204" s="28"/>
      <c r="I1204" s="28"/>
      <c r="J1204" s="28"/>
      <c r="L1204" s="30">
        <f t="shared" si="36"/>
        <v>0</v>
      </c>
      <c r="M1204" s="30">
        <f>IF(L1204=0,0,SUM($L$10:L1204))</f>
        <v>0</v>
      </c>
      <c r="N1204" s="31">
        <f t="shared" si="37"/>
        <v>0</v>
      </c>
    </row>
    <row r="1205" spans="1:14" s="29" customFormat="1" ht="13.5" customHeight="1">
      <c r="A1205" s="32">
        <v>1196</v>
      </c>
      <c r="B1205" s="33"/>
      <c r="C1205" s="33"/>
      <c r="D1205" s="34"/>
      <c r="E1205" s="34"/>
      <c r="F1205" s="34"/>
      <c r="G1205" s="35"/>
      <c r="H1205" s="35"/>
      <c r="I1205" s="35"/>
      <c r="J1205" s="35"/>
      <c r="L1205" s="30">
        <f t="shared" si="36"/>
        <v>0</v>
      </c>
      <c r="M1205" s="30">
        <f>IF(L1205=0,0,SUM($L$10:L1205))</f>
        <v>0</v>
      </c>
      <c r="N1205" s="31">
        <f t="shared" si="37"/>
        <v>0</v>
      </c>
    </row>
    <row r="1206" spans="1:14" s="29" customFormat="1" ht="13.5" customHeight="1">
      <c r="A1206" s="25">
        <v>1197</v>
      </c>
      <c r="B1206" s="26"/>
      <c r="C1206" s="26"/>
      <c r="D1206" s="27"/>
      <c r="E1206" s="27"/>
      <c r="F1206" s="27"/>
      <c r="G1206" s="28"/>
      <c r="H1206" s="28"/>
      <c r="I1206" s="28"/>
      <c r="J1206" s="28"/>
      <c r="L1206" s="30">
        <f t="shared" si="36"/>
        <v>0</v>
      </c>
      <c r="M1206" s="30">
        <f>IF(L1206=0,0,SUM($L$10:L1206))</f>
        <v>0</v>
      </c>
      <c r="N1206" s="31">
        <f t="shared" si="37"/>
        <v>0</v>
      </c>
    </row>
    <row r="1207" spans="1:14" s="29" customFormat="1" ht="13.5" customHeight="1">
      <c r="A1207" s="32">
        <v>1198</v>
      </c>
      <c r="B1207" s="33"/>
      <c r="C1207" s="33"/>
      <c r="D1207" s="34"/>
      <c r="E1207" s="34"/>
      <c r="F1207" s="34"/>
      <c r="G1207" s="35"/>
      <c r="H1207" s="35"/>
      <c r="I1207" s="35"/>
      <c r="J1207" s="35"/>
      <c r="L1207" s="30">
        <f t="shared" si="36"/>
        <v>0</v>
      </c>
      <c r="M1207" s="30">
        <f>IF(L1207=0,0,SUM($L$10:L1207))</f>
        <v>0</v>
      </c>
      <c r="N1207" s="31">
        <f t="shared" si="37"/>
        <v>0</v>
      </c>
    </row>
    <row r="1208" spans="1:14" s="29" customFormat="1" ht="13.5" customHeight="1">
      <c r="A1208" s="25">
        <v>1199</v>
      </c>
      <c r="B1208" s="26"/>
      <c r="C1208" s="26"/>
      <c r="D1208" s="27"/>
      <c r="E1208" s="27"/>
      <c r="F1208" s="27"/>
      <c r="G1208" s="28"/>
      <c r="H1208" s="28"/>
      <c r="I1208" s="28"/>
      <c r="J1208" s="28"/>
      <c r="L1208" s="30">
        <f t="shared" si="36"/>
        <v>0</v>
      </c>
      <c r="M1208" s="30">
        <f>IF(L1208=0,0,SUM($L$10:L1208))</f>
        <v>0</v>
      </c>
      <c r="N1208" s="31">
        <f t="shared" si="37"/>
        <v>0</v>
      </c>
    </row>
    <row r="1209" spans="1:14" s="29" customFormat="1" ht="13.5" customHeight="1">
      <c r="A1209" s="32">
        <v>1200</v>
      </c>
      <c r="B1209" s="33"/>
      <c r="C1209" s="33"/>
      <c r="D1209" s="34"/>
      <c r="E1209" s="34"/>
      <c r="F1209" s="34"/>
      <c r="G1209" s="35"/>
      <c r="H1209" s="35"/>
      <c r="I1209" s="35"/>
      <c r="J1209" s="35"/>
      <c r="L1209" s="30">
        <f t="shared" si="36"/>
        <v>0</v>
      </c>
      <c r="M1209" s="30">
        <f>IF(L1209=0,0,SUM($L$10:L1209))</f>
        <v>0</v>
      </c>
      <c r="N1209" s="31">
        <f t="shared" si="37"/>
        <v>0</v>
      </c>
    </row>
    <row r="1210" spans="1:14" s="29" customFormat="1" ht="13.5" customHeight="1">
      <c r="A1210" s="25">
        <v>1201</v>
      </c>
      <c r="B1210" s="26"/>
      <c r="C1210" s="26"/>
      <c r="D1210" s="27"/>
      <c r="E1210" s="27"/>
      <c r="F1210" s="27"/>
      <c r="G1210" s="28"/>
      <c r="H1210" s="28"/>
      <c r="I1210" s="28"/>
      <c r="J1210" s="28"/>
      <c r="L1210" s="30">
        <f t="shared" si="36"/>
        <v>0</v>
      </c>
      <c r="M1210" s="30">
        <f>IF(L1210=0,0,SUM($L$10:L1210))</f>
        <v>0</v>
      </c>
      <c r="N1210" s="31">
        <f t="shared" si="37"/>
        <v>0</v>
      </c>
    </row>
    <row r="1211" spans="1:14" s="29" customFormat="1" ht="13.5" customHeight="1">
      <c r="A1211" s="32">
        <v>1202</v>
      </c>
      <c r="B1211" s="33"/>
      <c r="C1211" s="33"/>
      <c r="D1211" s="34"/>
      <c r="E1211" s="34"/>
      <c r="F1211" s="34"/>
      <c r="G1211" s="35"/>
      <c r="H1211" s="35"/>
      <c r="I1211" s="35"/>
      <c r="J1211" s="35"/>
      <c r="L1211" s="30">
        <f t="shared" si="36"/>
        <v>0</v>
      </c>
      <c r="M1211" s="30">
        <f>IF(L1211=0,0,SUM($L$10:L1211))</f>
        <v>0</v>
      </c>
      <c r="N1211" s="31">
        <f t="shared" si="37"/>
        <v>0</v>
      </c>
    </row>
    <row r="1212" spans="1:14" s="29" customFormat="1" ht="13.5" customHeight="1">
      <c r="A1212" s="25">
        <v>1203</v>
      </c>
      <c r="B1212" s="26"/>
      <c r="C1212" s="26"/>
      <c r="D1212" s="27"/>
      <c r="E1212" s="27"/>
      <c r="F1212" s="27"/>
      <c r="G1212" s="28"/>
      <c r="H1212" s="28"/>
      <c r="I1212" s="28"/>
      <c r="J1212" s="28"/>
      <c r="L1212" s="30">
        <f t="shared" si="36"/>
        <v>0</v>
      </c>
      <c r="M1212" s="30">
        <f>IF(L1212=0,0,SUM($L$10:L1212))</f>
        <v>0</v>
      </c>
      <c r="N1212" s="31">
        <f t="shared" si="37"/>
        <v>0</v>
      </c>
    </row>
    <row r="1213" spans="1:14" s="29" customFormat="1" ht="13.5" customHeight="1">
      <c r="A1213" s="32">
        <v>1204</v>
      </c>
      <c r="B1213" s="33"/>
      <c r="C1213" s="33"/>
      <c r="D1213" s="34"/>
      <c r="E1213" s="34"/>
      <c r="F1213" s="34"/>
      <c r="G1213" s="35"/>
      <c r="H1213" s="35"/>
      <c r="I1213" s="35"/>
      <c r="J1213" s="35"/>
      <c r="L1213" s="30">
        <f t="shared" si="36"/>
        <v>0</v>
      </c>
      <c r="M1213" s="30">
        <f>IF(L1213=0,0,SUM($L$10:L1213))</f>
        <v>0</v>
      </c>
      <c r="N1213" s="31">
        <f t="shared" si="37"/>
        <v>0</v>
      </c>
    </row>
    <row r="1214" spans="1:14" s="29" customFormat="1" ht="13.5" customHeight="1">
      <c r="A1214" s="25">
        <v>1205</v>
      </c>
      <c r="B1214" s="26"/>
      <c r="C1214" s="26"/>
      <c r="D1214" s="27"/>
      <c r="E1214" s="27"/>
      <c r="F1214" s="27"/>
      <c r="G1214" s="28"/>
      <c r="H1214" s="28"/>
      <c r="I1214" s="28"/>
      <c r="J1214" s="28"/>
      <c r="L1214" s="30">
        <f t="shared" si="36"/>
        <v>0</v>
      </c>
      <c r="M1214" s="30">
        <f>IF(L1214=0,0,SUM($L$10:L1214))</f>
        <v>0</v>
      </c>
      <c r="N1214" s="31">
        <f t="shared" si="37"/>
        <v>0</v>
      </c>
    </row>
    <row r="1215" spans="1:14" s="29" customFormat="1" ht="13.5" customHeight="1">
      <c r="A1215" s="32">
        <v>1206</v>
      </c>
      <c r="B1215" s="33"/>
      <c r="C1215" s="33"/>
      <c r="D1215" s="34"/>
      <c r="E1215" s="34"/>
      <c r="F1215" s="34"/>
      <c r="G1215" s="35"/>
      <c r="H1215" s="35"/>
      <c r="I1215" s="35"/>
      <c r="J1215" s="35"/>
      <c r="L1215" s="30">
        <f t="shared" si="36"/>
        <v>0</v>
      </c>
      <c r="M1215" s="30">
        <f>IF(L1215=0,0,SUM($L$10:L1215))</f>
        <v>0</v>
      </c>
      <c r="N1215" s="31">
        <f t="shared" si="37"/>
        <v>0</v>
      </c>
    </row>
    <row r="1216" spans="1:14" s="29" customFormat="1" ht="13.5" customHeight="1">
      <c r="A1216" s="25">
        <v>1207</v>
      </c>
      <c r="B1216" s="26"/>
      <c r="C1216" s="26"/>
      <c r="D1216" s="27"/>
      <c r="E1216" s="27"/>
      <c r="F1216" s="27"/>
      <c r="G1216" s="28"/>
      <c r="H1216" s="28"/>
      <c r="I1216" s="28"/>
      <c r="J1216" s="28"/>
      <c r="L1216" s="30">
        <f t="shared" si="36"/>
        <v>0</v>
      </c>
      <c r="M1216" s="30">
        <f>IF(L1216=0,0,SUM($L$10:L1216))</f>
        <v>0</v>
      </c>
      <c r="N1216" s="31">
        <f t="shared" si="37"/>
        <v>0</v>
      </c>
    </row>
    <row r="1217" spans="1:14" s="29" customFormat="1" ht="13.5" customHeight="1">
      <c r="A1217" s="32">
        <v>1208</v>
      </c>
      <c r="B1217" s="33"/>
      <c r="C1217" s="33"/>
      <c r="D1217" s="34"/>
      <c r="E1217" s="34"/>
      <c r="F1217" s="34"/>
      <c r="G1217" s="35"/>
      <c r="H1217" s="35"/>
      <c r="I1217" s="35"/>
      <c r="J1217" s="35"/>
      <c r="L1217" s="30">
        <f t="shared" si="36"/>
        <v>0</v>
      </c>
      <c r="M1217" s="30">
        <f>IF(L1217=0,0,SUM($L$10:L1217))</f>
        <v>0</v>
      </c>
      <c r="N1217" s="31">
        <f t="shared" si="37"/>
        <v>0</v>
      </c>
    </row>
    <row r="1218" spans="1:14" s="29" customFormat="1" ht="13.5" customHeight="1">
      <c r="A1218" s="25">
        <v>1209</v>
      </c>
      <c r="B1218" s="26"/>
      <c r="C1218" s="26"/>
      <c r="D1218" s="27"/>
      <c r="E1218" s="27"/>
      <c r="F1218" s="27"/>
      <c r="G1218" s="28"/>
      <c r="H1218" s="28"/>
      <c r="I1218" s="28"/>
      <c r="J1218" s="28"/>
      <c r="L1218" s="30">
        <f t="shared" si="36"/>
        <v>0</v>
      </c>
      <c r="M1218" s="30">
        <f>IF(L1218=0,0,SUM($L$10:L1218))</f>
        <v>0</v>
      </c>
      <c r="N1218" s="31">
        <f t="shared" si="37"/>
        <v>0</v>
      </c>
    </row>
    <row r="1219" spans="1:14" s="29" customFormat="1" ht="13.5" customHeight="1">
      <c r="A1219" s="32">
        <v>1210</v>
      </c>
      <c r="B1219" s="33"/>
      <c r="C1219" s="33"/>
      <c r="D1219" s="34"/>
      <c r="E1219" s="34"/>
      <c r="F1219" s="34"/>
      <c r="G1219" s="35"/>
      <c r="H1219" s="35"/>
      <c r="I1219" s="35"/>
      <c r="J1219" s="35"/>
      <c r="L1219" s="30">
        <f t="shared" si="36"/>
        <v>0</v>
      </c>
      <c r="M1219" s="30">
        <f>IF(L1219=0,0,SUM($L$10:L1219))</f>
        <v>0</v>
      </c>
      <c r="N1219" s="31">
        <f t="shared" si="37"/>
        <v>0</v>
      </c>
    </row>
    <row r="1220" spans="1:14" s="29" customFormat="1" ht="13.5" customHeight="1">
      <c r="A1220" s="25">
        <v>1211</v>
      </c>
      <c r="B1220" s="26"/>
      <c r="C1220" s="26"/>
      <c r="D1220" s="27"/>
      <c r="E1220" s="27"/>
      <c r="F1220" s="27"/>
      <c r="G1220" s="28"/>
      <c r="H1220" s="28"/>
      <c r="I1220" s="28"/>
      <c r="J1220" s="28"/>
      <c r="L1220" s="30">
        <f t="shared" si="36"/>
        <v>0</v>
      </c>
      <c r="M1220" s="30">
        <f>IF(L1220=0,0,SUM($L$10:L1220))</f>
        <v>0</v>
      </c>
      <c r="N1220" s="31">
        <f t="shared" si="37"/>
        <v>0</v>
      </c>
    </row>
    <row r="1221" spans="1:14" s="29" customFormat="1" ht="13.5" customHeight="1">
      <c r="A1221" s="32">
        <v>1212</v>
      </c>
      <c r="B1221" s="33"/>
      <c r="C1221" s="33"/>
      <c r="D1221" s="34"/>
      <c r="E1221" s="34"/>
      <c r="F1221" s="34"/>
      <c r="G1221" s="35"/>
      <c r="H1221" s="35"/>
      <c r="I1221" s="35"/>
      <c r="J1221" s="35"/>
      <c r="L1221" s="30">
        <f t="shared" si="36"/>
        <v>0</v>
      </c>
      <c r="M1221" s="30">
        <f>IF(L1221=0,0,SUM($L$10:L1221))</f>
        <v>0</v>
      </c>
      <c r="N1221" s="31">
        <f t="shared" si="37"/>
        <v>0</v>
      </c>
    </row>
    <row r="1222" spans="1:14" s="29" customFormat="1" ht="13.5" customHeight="1">
      <c r="A1222" s="25">
        <v>1213</v>
      </c>
      <c r="B1222" s="26"/>
      <c r="C1222" s="26"/>
      <c r="D1222" s="27"/>
      <c r="E1222" s="27"/>
      <c r="F1222" s="27"/>
      <c r="G1222" s="28"/>
      <c r="H1222" s="28"/>
      <c r="I1222" s="28"/>
      <c r="J1222" s="28"/>
      <c r="L1222" s="30">
        <f t="shared" si="36"/>
        <v>0</v>
      </c>
      <c r="M1222" s="30">
        <f>IF(L1222=0,0,SUM($L$10:L1222))</f>
        <v>0</v>
      </c>
      <c r="N1222" s="31">
        <f t="shared" si="37"/>
        <v>0</v>
      </c>
    </row>
    <row r="1223" spans="1:14" s="29" customFormat="1" ht="13.5" customHeight="1">
      <c r="A1223" s="32">
        <v>1214</v>
      </c>
      <c r="B1223" s="33"/>
      <c r="C1223" s="33"/>
      <c r="D1223" s="34"/>
      <c r="E1223" s="34"/>
      <c r="F1223" s="34"/>
      <c r="G1223" s="35"/>
      <c r="H1223" s="35"/>
      <c r="I1223" s="35"/>
      <c r="J1223" s="35"/>
      <c r="L1223" s="30">
        <f t="shared" si="36"/>
        <v>0</v>
      </c>
      <c r="M1223" s="30">
        <f>IF(L1223=0,0,SUM($L$10:L1223))</f>
        <v>0</v>
      </c>
      <c r="N1223" s="31">
        <f t="shared" si="37"/>
        <v>0</v>
      </c>
    </row>
    <row r="1224" spans="1:14" s="29" customFormat="1" ht="13.5" customHeight="1">
      <c r="A1224" s="25">
        <v>1215</v>
      </c>
      <c r="B1224" s="26"/>
      <c r="C1224" s="26"/>
      <c r="D1224" s="27"/>
      <c r="E1224" s="27"/>
      <c r="F1224" s="27"/>
      <c r="G1224" s="28"/>
      <c r="H1224" s="28"/>
      <c r="I1224" s="28"/>
      <c r="J1224" s="28"/>
      <c r="L1224" s="30">
        <f t="shared" si="36"/>
        <v>0</v>
      </c>
      <c r="M1224" s="30">
        <f>IF(L1224=0,0,SUM($L$10:L1224))</f>
        <v>0</v>
      </c>
      <c r="N1224" s="31">
        <f t="shared" si="37"/>
        <v>0</v>
      </c>
    </row>
    <row r="1225" spans="1:14" s="29" customFormat="1" ht="13.5" customHeight="1">
      <c r="A1225" s="32">
        <v>1216</v>
      </c>
      <c r="B1225" s="33"/>
      <c r="C1225" s="33"/>
      <c r="D1225" s="34"/>
      <c r="E1225" s="34"/>
      <c r="F1225" s="34"/>
      <c r="G1225" s="35"/>
      <c r="H1225" s="35"/>
      <c r="I1225" s="35"/>
      <c r="J1225" s="35"/>
      <c r="L1225" s="30">
        <f t="shared" si="36"/>
        <v>0</v>
      </c>
      <c r="M1225" s="30">
        <f>IF(L1225=0,0,SUM($L$10:L1225))</f>
        <v>0</v>
      </c>
      <c r="N1225" s="31">
        <f t="shared" si="37"/>
        <v>0</v>
      </c>
    </row>
    <row r="1226" spans="1:14" s="29" customFormat="1" ht="13.5" customHeight="1">
      <c r="A1226" s="25">
        <v>1217</v>
      </c>
      <c r="B1226" s="26"/>
      <c r="C1226" s="26"/>
      <c r="D1226" s="27"/>
      <c r="E1226" s="27"/>
      <c r="F1226" s="27"/>
      <c r="G1226" s="28"/>
      <c r="H1226" s="28"/>
      <c r="I1226" s="28"/>
      <c r="J1226" s="28"/>
      <c r="L1226" s="30">
        <f t="shared" si="36"/>
        <v>0</v>
      </c>
      <c r="M1226" s="30">
        <f>IF(L1226=0,0,SUM($L$10:L1226))</f>
        <v>0</v>
      </c>
      <c r="N1226" s="31">
        <f t="shared" si="37"/>
        <v>0</v>
      </c>
    </row>
    <row r="1227" spans="1:14" s="29" customFormat="1" ht="13.5" customHeight="1">
      <c r="A1227" s="32">
        <v>1218</v>
      </c>
      <c r="B1227" s="33"/>
      <c r="C1227" s="33"/>
      <c r="D1227" s="34"/>
      <c r="E1227" s="34"/>
      <c r="F1227" s="34"/>
      <c r="G1227" s="35"/>
      <c r="H1227" s="35"/>
      <c r="I1227" s="35"/>
      <c r="J1227" s="35"/>
      <c r="L1227" s="30">
        <f t="shared" si="36"/>
        <v>0</v>
      </c>
      <c r="M1227" s="30">
        <f>IF(L1227=0,0,SUM($L$10:L1227))</f>
        <v>0</v>
      </c>
      <c r="N1227" s="31">
        <f t="shared" si="37"/>
        <v>0</v>
      </c>
    </row>
    <row r="1228" spans="1:14" s="29" customFormat="1" ht="13.5" customHeight="1">
      <c r="A1228" s="25">
        <v>1219</v>
      </c>
      <c r="B1228" s="26"/>
      <c r="C1228" s="26"/>
      <c r="D1228" s="27"/>
      <c r="E1228" s="27"/>
      <c r="F1228" s="27"/>
      <c r="G1228" s="28"/>
      <c r="H1228" s="28"/>
      <c r="I1228" s="28"/>
      <c r="J1228" s="28"/>
      <c r="L1228" s="30">
        <f t="shared" si="36"/>
        <v>0</v>
      </c>
      <c r="M1228" s="30">
        <f>IF(L1228=0,0,SUM($L$10:L1228))</f>
        <v>0</v>
      </c>
      <c r="N1228" s="31">
        <f t="shared" si="37"/>
        <v>0</v>
      </c>
    </row>
    <row r="1229" spans="1:14" s="29" customFormat="1" ht="13.5" customHeight="1">
      <c r="A1229" s="32">
        <v>1220</v>
      </c>
      <c r="B1229" s="33"/>
      <c r="C1229" s="33"/>
      <c r="D1229" s="34"/>
      <c r="E1229" s="34"/>
      <c r="F1229" s="34"/>
      <c r="G1229" s="35"/>
      <c r="H1229" s="35"/>
      <c r="I1229" s="35"/>
      <c r="J1229" s="35"/>
      <c r="L1229" s="30">
        <f t="shared" si="36"/>
        <v>0</v>
      </c>
      <c r="M1229" s="30">
        <f>IF(L1229=0,0,SUM($L$10:L1229))</f>
        <v>0</v>
      </c>
      <c r="N1229" s="31">
        <f t="shared" si="37"/>
        <v>0</v>
      </c>
    </row>
    <row r="1230" spans="1:14" s="29" customFormat="1" ht="13.5" customHeight="1">
      <c r="A1230" s="25">
        <v>1221</v>
      </c>
      <c r="B1230" s="26"/>
      <c r="C1230" s="26"/>
      <c r="D1230" s="27"/>
      <c r="E1230" s="27"/>
      <c r="F1230" s="27"/>
      <c r="G1230" s="28"/>
      <c r="H1230" s="28"/>
      <c r="I1230" s="28"/>
      <c r="J1230" s="28"/>
      <c r="L1230" s="30">
        <f t="shared" si="36"/>
        <v>0</v>
      </c>
      <c r="M1230" s="30">
        <f>IF(L1230=0,0,SUM($L$10:L1230))</f>
        <v>0</v>
      </c>
      <c r="N1230" s="31">
        <f t="shared" si="37"/>
        <v>0</v>
      </c>
    </row>
    <row r="1231" spans="1:14" s="29" customFormat="1" ht="13.5" customHeight="1">
      <c r="A1231" s="32">
        <v>1222</v>
      </c>
      <c r="B1231" s="33"/>
      <c r="C1231" s="33"/>
      <c r="D1231" s="34"/>
      <c r="E1231" s="34"/>
      <c r="F1231" s="34"/>
      <c r="G1231" s="35"/>
      <c r="H1231" s="35"/>
      <c r="I1231" s="35"/>
      <c r="J1231" s="35"/>
      <c r="L1231" s="30">
        <f t="shared" si="36"/>
        <v>0</v>
      </c>
      <c r="M1231" s="30">
        <f>IF(L1231=0,0,SUM($L$10:L1231))</f>
        <v>0</v>
      </c>
      <c r="N1231" s="31">
        <f t="shared" si="37"/>
        <v>0</v>
      </c>
    </row>
    <row r="1232" spans="1:14" s="29" customFormat="1" ht="13.5" customHeight="1">
      <c r="A1232" s="25">
        <v>1223</v>
      </c>
      <c r="B1232" s="26"/>
      <c r="C1232" s="26"/>
      <c r="D1232" s="27"/>
      <c r="E1232" s="27"/>
      <c r="F1232" s="27"/>
      <c r="G1232" s="28"/>
      <c r="H1232" s="28"/>
      <c r="I1232" s="28"/>
      <c r="J1232" s="28"/>
      <c r="L1232" s="30">
        <f t="shared" si="36"/>
        <v>0</v>
      </c>
      <c r="M1232" s="30">
        <f>IF(L1232=0,0,SUM($L$10:L1232))</f>
        <v>0</v>
      </c>
      <c r="N1232" s="31">
        <f t="shared" si="37"/>
        <v>0</v>
      </c>
    </row>
    <row r="1233" spans="1:14" s="29" customFormat="1" ht="13.5" customHeight="1">
      <c r="A1233" s="32">
        <v>1224</v>
      </c>
      <c r="B1233" s="33"/>
      <c r="C1233" s="33"/>
      <c r="D1233" s="34"/>
      <c r="E1233" s="34"/>
      <c r="F1233" s="34"/>
      <c r="G1233" s="35"/>
      <c r="H1233" s="35"/>
      <c r="I1233" s="35"/>
      <c r="J1233" s="35"/>
      <c r="L1233" s="30">
        <f t="shared" si="36"/>
        <v>0</v>
      </c>
      <c r="M1233" s="30">
        <f>IF(L1233=0,0,SUM($L$10:L1233))</f>
        <v>0</v>
      </c>
      <c r="N1233" s="31">
        <f t="shared" si="37"/>
        <v>0</v>
      </c>
    </row>
    <row r="1234" spans="1:14" s="29" customFormat="1" ht="13.5" customHeight="1">
      <c r="A1234" s="25">
        <v>1225</v>
      </c>
      <c r="B1234" s="26"/>
      <c r="C1234" s="26"/>
      <c r="D1234" s="27"/>
      <c r="E1234" s="27"/>
      <c r="F1234" s="27"/>
      <c r="G1234" s="28"/>
      <c r="H1234" s="28"/>
      <c r="I1234" s="28"/>
      <c r="J1234" s="28"/>
      <c r="L1234" s="30">
        <f t="shared" si="36"/>
        <v>0</v>
      </c>
      <c r="M1234" s="30">
        <f>IF(L1234=0,0,SUM($L$10:L1234))</f>
        <v>0</v>
      </c>
      <c r="N1234" s="31">
        <f t="shared" si="37"/>
        <v>0</v>
      </c>
    </row>
    <row r="1235" spans="1:14" s="29" customFormat="1" ht="13.5" customHeight="1">
      <c r="A1235" s="32">
        <v>1226</v>
      </c>
      <c r="B1235" s="33"/>
      <c r="C1235" s="33"/>
      <c r="D1235" s="34"/>
      <c r="E1235" s="34"/>
      <c r="F1235" s="34"/>
      <c r="G1235" s="35"/>
      <c r="H1235" s="35"/>
      <c r="I1235" s="35"/>
      <c r="J1235" s="35"/>
      <c r="L1235" s="30">
        <f t="shared" si="36"/>
        <v>0</v>
      </c>
      <c r="M1235" s="30">
        <f>IF(L1235=0,0,SUM($L$10:L1235))</f>
        <v>0</v>
      </c>
      <c r="N1235" s="31">
        <f t="shared" si="37"/>
        <v>0</v>
      </c>
    </row>
    <row r="1236" spans="1:14" s="29" customFormat="1" ht="13.5" customHeight="1">
      <c r="A1236" s="25">
        <v>1227</v>
      </c>
      <c r="B1236" s="26"/>
      <c r="C1236" s="26"/>
      <c r="D1236" s="27"/>
      <c r="E1236" s="27"/>
      <c r="F1236" s="27"/>
      <c r="G1236" s="28"/>
      <c r="H1236" s="28"/>
      <c r="I1236" s="28"/>
      <c r="J1236" s="28"/>
      <c r="L1236" s="30">
        <f t="shared" si="36"/>
        <v>0</v>
      </c>
      <c r="M1236" s="30">
        <f>IF(L1236=0,0,SUM($L$10:L1236))</f>
        <v>0</v>
      </c>
      <c r="N1236" s="31">
        <f t="shared" si="37"/>
        <v>0</v>
      </c>
    </row>
    <row r="1237" spans="1:14" s="29" customFormat="1" ht="13.5" customHeight="1">
      <c r="A1237" s="32">
        <v>1228</v>
      </c>
      <c r="B1237" s="33"/>
      <c r="C1237" s="33"/>
      <c r="D1237" s="34"/>
      <c r="E1237" s="34"/>
      <c r="F1237" s="34"/>
      <c r="G1237" s="35"/>
      <c r="H1237" s="35"/>
      <c r="I1237" s="35"/>
      <c r="J1237" s="35"/>
      <c r="L1237" s="30">
        <f t="shared" si="36"/>
        <v>0</v>
      </c>
      <c r="M1237" s="30">
        <f>IF(L1237=0,0,SUM($L$10:L1237))</f>
        <v>0</v>
      </c>
      <c r="N1237" s="31">
        <f t="shared" si="37"/>
        <v>0</v>
      </c>
    </row>
    <row r="1238" spans="1:14" s="29" customFormat="1" ht="13.5" customHeight="1">
      <c r="A1238" s="25">
        <v>1229</v>
      </c>
      <c r="B1238" s="26"/>
      <c r="C1238" s="26"/>
      <c r="D1238" s="27"/>
      <c r="E1238" s="27"/>
      <c r="F1238" s="27"/>
      <c r="G1238" s="28"/>
      <c r="H1238" s="28"/>
      <c r="I1238" s="28"/>
      <c r="J1238" s="28"/>
      <c r="L1238" s="30">
        <f t="shared" si="36"/>
        <v>0</v>
      </c>
      <c r="M1238" s="30">
        <f>IF(L1238=0,0,SUM($L$10:L1238))</f>
        <v>0</v>
      </c>
      <c r="N1238" s="31">
        <f t="shared" si="37"/>
        <v>0</v>
      </c>
    </row>
    <row r="1239" spans="1:14" s="29" customFormat="1" ht="13.5" customHeight="1">
      <c r="A1239" s="32">
        <v>1230</v>
      </c>
      <c r="B1239" s="33"/>
      <c r="C1239" s="33"/>
      <c r="D1239" s="34"/>
      <c r="E1239" s="34"/>
      <c r="F1239" s="34"/>
      <c r="G1239" s="35"/>
      <c r="H1239" s="35"/>
      <c r="I1239" s="35"/>
      <c r="J1239" s="35"/>
      <c r="L1239" s="30">
        <f t="shared" si="36"/>
        <v>0</v>
      </c>
      <c r="M1239" s="30">
        <f>IF(L1239=0,0,SUM($L$10:L1239))</f>
        <v>0</v>
      </c>
      <c r="N1239" s="31">
        <f t="shared" si="37"/>
        <v>0</v>
      </c>
    </row>
    <row r="1240" spans="1:14" s="29" customFormat="1" ht="13.5" customHeight="1">
      <c r="A1240" s="25">
        <v>1231</v>
      </c>
      <c r="B1240" s="26"/>
      <c r="C1240" s="26"/>
      <c r="D1240" s="27"/>
      <c r="E1240" s="27"/>
      <c r="F1240" s="27"/>
      <c r="G1240" s="28"/>
      <c r="H1240" s="28"/>
      <c r="I1240" s="28"/>
      <c r="J1240" s="28"/>
      <c r="L1240" s="30">
        <f t="shared" si="36"/>
        <v>0</v>
      </c>
      <c r="M1240" s="30">
        <f>IF(L1240=0,0,SUM($L$10:L1240))</f>
        <v>0</v>
      </c>
      <c r="N1240" s="31">
        <f t="shared" si="37"/>
        <v>0</v>
      </c>
    </row>
    <row r="1241" spans="1:14" s="29" customFormat="1" ht="13.5" customHeight="1">
      <c r="A1241" s="32">
        <v>1232</v>
      </c>
      <c r="B1241" s="33"/>
      <c r="C1241" s="33"/>
      <c r="D1241" s="34"/>
      <c r="E1241" s="34"/>
      <c r="F1241" s="34"/>
      <c r="G1241" s="35"/>
      <c r="H1241" s="35"/>
      <c r="I1241" s="35"/>
      <c r="J1241" s="35"/>
      <c r="L1241" s="30">
        <f t="shared" si="36"/>
        <v>0</v>
      </c>
      <c r="M1241" s="30">
        <f>IF(L1241=0,0,SUM($L$10:L1241))</f>
        <v>0</v>
      </c>
      <c r="N1241" s="31">
        <f t="shared" si="37"/>
        <v>0</v>
      </c>
    </row>
    <row r="1242" spans="1:14" s="29" customFormat="1" ht="13.5" customHeight="1">
      <c r="A1242" s="25">
        <v>1233</v>
      </c>
      <c r="B1242" s="26"/>
      <c r="C1242" s="26"/>
      <c r="D1242" s="27"/>
      <c r="E1242" s="27"/>
      <c r="F1242" s="27"/>
      <c r="G1242" s="28"/>
      <c r="H1242" s="28"/>
      <c r="I1242" s="28"/>
      <c r="J1242" s="28"/>
      <c r="L1242" s="30">
        <f t="shared" si="36"/>
        <v>0</v>
      </c>
      <c r="M1242" s="30">
        <f>IF(L1242=0,0,SUM($L$10:L1242))</f>
        <v>0</v>
      </c>
      <c r="N1242" s="31">
        <f t="shared" si="37"/>
        <v>0</v>
      </c>
    </row>
    <row r="1243" spans="1:14" s="29" customFormat="1" ht="13.5" customHeight="1">
      <c r="A1243" s="32">
        <v>1234</v>
      </c>
      <c r="B1243" s="33"/>
      <c r="C1243" s="33"/>
      <c r="D1243" s="34"/>
      <c r="E1243" s="34"/>
      <c r="F1243" s="34"/>
      <c r="G1243" s="35"/>
      <c r="H1243" s="35"/>
      <c r="I1243" s="35"/>
      <c r="J1243" s="35"/>
      <c r="L1243" s="30">
        <f t="shared" si="36"/>
        <v>0</v>
      </c>
      <c r="M1243" s="30">
        <f>IF(L1243=0,0,SUM($L$10:L1243))</f>
        <v>0</v>
      </c>
      <c r="N1243" s="31">
        <f t="shared" si="37"/>
        <v>0</v>
      </c>
    </row>
    <row r="1244" spans="1:14" s="29" customFormat="1" ht="13.5" customHeight="1">
      <c r="A1244" s="25">
        <v>1235</v>
      </c>
      <c r="B1244" s="26"/>
      <c r="C1244" s="26"/>
      <c r="D1244" s="27"/>
      <c r="E1244" s="27"/>
      <c r="F1244" s="27"/>
      <c r="G1244" s="28"/>
      <c r="H1244" s="28"/>
      <c r="I1244" s="28"/>
      <c r="J1244" s="28"/>
      <c r="L1244" s="30">
        <f t="shared" si="36"/>
        <v>0</v>
      </c>
      <c r="M1244" s="30">
        <f>IF(L1244=0,0,SUM($L$10:L1244))</f>
        <v>0</v>
      </c>
      <c r="N1244" s="31">
        <f t="shared" si="37"/>
        <v>0</v>
      </c>
    </row>
    <row r="1245" spans="1:14" s="29" customFormat="1" ht="13.5" customHeight="1">
      <c r="A1245" s="32">
        <v>1236</v>
      </c>
      <c r="B1245" s="33"/>
      <c r="C1245" s="33"/>
      <c r="D1245" s="34"/>
      <c r="E1245" s="34"/>
      <c r="F1245" s="34"/>
      <c r="G1245" s="35"/>
      <c r="H1245" s="35"/>
      <c r="I1245" s="35"/>
      <c r="J1245" s="35"/>
      <c r="L1245" s="30">
        <f t="shared" si="36"/>
        <v>0</v>
      </c>
      <c r="M1245" s="30">
        <f>IF(L1245=0,0,SUM($L$10:L1245))</f>
        <v>0</v>
      </c>
      <c r="N1245" s="31">
        <f t="shared" si="37"/>
        <v>0</v>
      </c>
    </row>
    <row r="1246" spans="1:14" s="29" customFormat="1" ht="13.5" customHeight="1">
      <c r="A1246" s="25">
        <v>1237</v>
      </c>
      <c r="B1246" s="26"/>
      <c r="C1246" s="26"/>
      <c r="D1246" s="27"/>
      <c r="E1246" s="27"/>
      <c r="F1246" s="27"/>
      <c r="G1246" s="28"/>
      <c r="H1246" s="28"/>
      <c r="I1246" s="28"/>
      <c r="J1246" s="28"/>
      <c r="L1246" s="30">
        <f t="shared" si="36"/>
        <v>0</v>
      </c>
      <c r="M1246" s="30">
        <f>IF(L1246=0,0,SUM($L$10:L1246))</f>
        <v>0</v>
      </c>
      <c r="N1246" s="31">
        <f t="shared" si="37"/>
        <v>0</v>
      </c>
    </row>
    <row r="1247" spans="1:14" s="29" customFormat="1" ht="13.5" customHeight="1">
      <c r="A1247" s="32">
        <v>1238</v>
      </c>
      <c r="B1247" s="33"/>
      <c r="C1247" s="33"/>
      <c r="D1247" s="34"/>
      <c r="E1247" s="34"/>
      <c r="F1247" s="34"/>
      <c r="G1247" s="35"/>
      <c r="H1247" s="35"/>
      <c r="I1247" s="35"/>
      <c r="J1247" s="35"/>
      <c r="L1247" s="30">
        <f t="shared" si="36"/>
        <v>0</v>
      </c>
      <c r="M1247" s="30">
        <f>IF(L1247=0,0,SUM($L$10:L1247))</f>
        <v>0</v>
      </c>
      <c r="N1247" s="31">
        <f t="shared" si="37"/>
        <v>0</v>
      </c>
    </row>
    <row r="1248" spans="1:14" s="29" customFormat="1" ht="13.5" customHeight="1">
      <c r="A1248" s="25">
        <v>1239</v>
      </c>
      <c r="B1248" s="26"/>
      <c r="C1248" s="26"/>
      <c r="D1248" s="27"/>
      <c r="E1248" s="27"/>
      <c r="F1248" s="27"/>
      <c r="G1248" s="28"/>
      <c r="H1248" s="28"/>
      <c r="I1248" s="28"/>
      <c r="J1248" s="28"/>
      <c r="L1248" s="30">
        <f t="shared" si="36"/>
        <v>0</v>
      </c>
      <c r="M1248" s="30">
        <f>IF(L1248=0,0,SUM($L$10:L1248))</f>
        <v>0</v>
      </c>
      <c r="N1248" s="31">
        <f t="shared" si="37"/>
        <v>0</v>
      </c>
    </row>
    <row r="1249" spans="1:14" s="29" customFormat="1" ht="13.5" customHeight="1">
      <c r="A1249" s="32">
        <v>1240</v>
      </c>
      <c r="B1249" s="33"/>
      <c r="C1249" s="33"/>
      <c r="D1249" s="34"/>
      <c r="E1249" s="34"/>
      <c r="F1249" s="34"/>
      <c r="G1249" s="35"/>
      <c r="H1249" s="35"/>
      <c r="I1249" s="35"/>
      <c r="J1249" s="35"/>
      <c r="L1249" s="30">
        <f t="shared" si="36"/>
        <v>0</v>
      </c>
      <c r="M1249" s="30">
        <f>IF(L1249=0,0,SUM($L$10:L1249))</f>
        <v>0</v>
      </c>
      <c r="N1249" s="31">
        <f t="shared" si="37"/>
        <v>0</v>
      </c>
    </row>
    <row r="1250" spans="1:14" s="29" customFormat="1" ht="13.5" customHeight="1">
      <c r="A1250" s="25">
        <v>1241</v>
      </c>
      <c r="B1250" s="26"/>
      <c r="C1250" s="26"/>
      <c r="D1250" s="27"/>
      <c r="E1250" s="27"/>
      <c r="F1250" s="27"/>
      <c r="G1250" s="28"/>
      <c r="H1250" s="28"/>
      <c r="I1250" s="28"/>
      <c r="J1250" s="28"/>
      <c r="L1250" s="30">
        <f t="shared" si="36"/>
        <v>0</v>
      </c>
      <c r="M1250" s="30">
        <f>IF(L1250=0,0,SUM($L$10:L1250))</f>
        <v>0</v>
      </c>
      <c r="N1250" s="31">
        <f t="shared" si="37"/>
        <v>0</v>
      </c>
    </row>
    <row r="1251" spans="1:14" s="29" customFormat="1" ht="13.5" customHeight="1">
      <c r="A1251" s="32">
        <v>1242</v>
      </c>
      <c r="B1251" s="33"/>
      <c r="C1251" s="33"/>
      <c r="D1251" s="34"/>
      <c r="E1251" s="34"/>
      <c r="F1251" s="34"/>
      <c r="G1251" s="35"/>
      <c r="H1251" s="35"/>
      <c r="I1251" s="35"/>
      <c r="J1251" s="35"/>
      <c r="L1251" s="30">
        <f t="shared" si="36"/>
        <v>0</v>
      </c>
      <c r="M1251" s="30">
        <f>IF(L1251=0,0,SUM($L$10:L1251))</f>
        <v>0</v>
      </c>
      <c r="N1251" s="31">
        <f t="shared" si="37"/>
        <v>0</v>
      </c>
    </row>
    <row r="1252" spans="1:14" s="29" customFormat="1" ht="13.5" customHeight="1">
      <c r="A1252" s="25">
        <v>1243</v>
      </c>
      <c r="B1252" s="26"/>
      <c r="C1252" s="26"/>
      <c r="D1252" s="27"/>
      <c r="E1252" s="27"/>
      <c r="F1252" s="27"/>
      <c r="G1252" s="28"/>
      <c r="H1252" s="28"/>
      <c r="I1252" s="28"/>
      <c r="J1252" s="28"/>
      <c r="L1252" s="30">
        <f t="shared" si="36"/>
        <v>0</v>
      </c>
      <c r="M1252" s="30">
        <f>IF(L1252=0,0,SUM($L$10:L1252))</f>
        <v>0</v>
      </c>
      <c r="N1252" s="31">
        <f t="shared" si="37"/>
        <v>0</v>
      </c>
    </row>
    <row r="1253" spans="1:14" s="29" customFormat="1" ht="13.5" customHeight="1">
      <c r="A1253" s="32">
        <v>1244</v>
      </c>
      <c r="B1253" s="33"/>
      <c r="C1253" s="33"/>
      <c r="D1253" s="34"/>
      <c r="E1253" s="34"/>
      <c r="F1253" s="34"/>
      <c r="G1253" s="35"/>
      <c r="H1253" s="35"/>
      <c r="I1253" s="35"/>
      <c r="J1253" s="35"/>
      <c r="L1253" s="30">
        <f t="shared" si="36"/>
        <v>0</v>
      </c>
      <c r="M1253" s="30">
        <f>IF(L1253=0,0,SUM($L$10:L1253))</f>
        <v>0</v>
      </c>
      <c r="N1253" s="31">
        <f t="shared" si="37"/>
        <v>0</v>
      </c>
    </row>
    <row r="1254" spans="1:14" s="29" customFormat="1" ht="13.5" customHeight="1">
      <c r="A1254" s="25">
        <v>1245</v>
      </c>
      <c r="B1254" s="26"/>
      <c r="C1254" s="26"/>
      <c r="D1254" s="27"/>
      <c r="E1254" s="27"/>
      <c r="F1254" s="27"/>
      <c r="G1254" s="28"/>
      <c r="H1254" s="28"/>
      <c r="I1254" s="28"/>
      <c r="J1254" s="28"/>
      <c r="L1254" s="30">
        <f t="shared" si="36"/>
        <v>0</v>
      </c>
      <c r="M1254" s="30">
        <f>IF(L1254=0,0,SUM($L$10:L1254))</f>
        <v>0</v>
      </c>
      <c r="N1254" s="31">
        <f t="shared" si="37"/>
        <v>0</v>
      </c>
    </row>
    <row r="1255" spans="1:14" s="29" customFormat="1" ht="13.5" customHeight="1">
      <c r="A1255" s="32">
        <v>1246</v>
      </c>
      <c r="B1255" s="33"/>
      <c r="C1255" s="33"/>
      <c r="D1255" s="34"/>
      <c r="E1255" s="34"/>
      <c r="F1255" s="34"/>
      <c r="G1255" s="35"/>
      <c r="H1255" s="35"/>
      <c r="I1255" s="35"/>
      <c r="J1255" s="35"/>
      <c r="L1255" s="30">
        <f t="shared" si="36"/>
        <v>0</v>
      </c>
      <c r="M1255" s="30">
        <f>IF(L1255=0,0,SUM($L$10:L1255))</f>
        <v>0</v>
      </c>
      <c r="N1255" s="31">
        <f t="shared" si="37"/>
        <v>0</v>
      </c>
    </row>
    <row r="1256" spans="1:14" s="29" customFormat="1" ht="13.5" customHeight="1">
      <c r="A1256" s="25">
        <v>1247</v>
      </c>
      <c r="B1256" s="26"/>
      <c r="C1256" s="26"/>
      <c r="D1256" s="27"/>
      <c r="E1256" s="27"/>
      <c r="F1256" s="27"/>
      <c r="G1256" s="28"/>
      <c r="H1256" s="28"/>
      <c r="I1256" s="28"/>
      <c r="J1256" s="28"/>
      <c r="L1256" s="30">
        <f t="shared" si="36"/>
        <v>0</v>
      </c>
      <c r="M1256" s="30">
        <f>IF(L1256=0,0,SUM($L$10:L1256))</f>
        <v>0</v>
      </c>
      <c r="N1256" s="31">
        <f t="shared" si="37"/>
        <v>0</v>
      </c>
    </row>
    <row r="1257" spans="1:14" s="29" customFormat="1" ht="13.5" customHeight="1">
      <c r="A1257" s="32">
        <v>1248</v>
      </c>
      <c r="B1257" s="33"/>
      <c r="C1257" s="33"/>
      <c r="D1257" s="34"/>
      <c r="E1257" s="34"/>
      <c r="F1257" s="34"/>
      <c r="G1257" s="35"/>
      <c r="H1257" s="35"/>
      <c r="I1257" s="35"/>
      <c r="J1257" s="35"/>
      <c r="L1257" s="30">
        <f t="shared" ref="L1257:L1320" si="38">COUNTIF(H1257,"Otro tema")</f>
        <v>0</v>
      </c>
      <c r="M1257" s="30">
        <f>IF(L1257=0,0,SUM($L$10:L1257))</f>
        <v>0</v>
      </c>
      <c r="N1257" s="31">
        <f t="shared" ref="N1257:N1320" si="39">I1257</f>
        <v>0</v>
      </c>
    </row>
    <row r="1258" spans="1:14" s="29" customFormat="1" ht="13.5" customHeight="1">
      <c r="A1258" s="25">
        <v>1249</v>
      </c>
      <c r="B1258" s="26"/>
      <c r="C1258" s="26"/>
      <c r="D1258" s="27"/>
      <c r="E1258" s="27"/>
      <c r="F1258" s="27"/>
      <c r="G1258" s="28"/>
      <c r="H1258" s="28"/>
      <c r="I1258" s="28"/>
      <c r="J1258" s="28"/>
      <c r="L1258" s="30">
        <f t="shared" si="38"/>
        <v>0</v>
      </c>
      <c r="M1258" s="30">
        <f>IF(L1258=0,0,SUM($L$10:L1258))</f>
        <v>0</v>
      </c>
      <c r="N1258" s="31">
        <f t="shared" si="39"/>
        <v>0</v>
      </c>
    </row>
    <row r="1259" spans="1:14" s="29" customFormat="1" ht="13.5" customHeight="1">
      <c r="A1259" s="32">
        <v>1250</v>
      </c>
      <c r="B1259" s="33"/>
      <c r="C1259" s="33"/>
      <c r="D1259" s="34"/>
      <c r="E1259" s="34"/>
      <c r="F1259" s="34"/>
      <c r="G1259" s="35"/>
      <c r="H1259" s="35"/>
      <c r="I1259" s="35"/>
      <c r="J1259" s="35"/>
      <c r="L1259" s="30">
        <f t="shared" si="38"/>
        <v>0</v>
      </c>
      <c r="M1259" s="30">
        <f>IF(L1259=0,0,SUM($L$10:L1259))</f>
        <v>0</v>
      </c>
      <c r="N1259" s="31">
        <f t="shared" si="39"/>
        <v>0</v>
      </c>
    </row>
    <row r="1260" spans="1:14" s="29" customFormat="1" ht="13.5" customHeight="1">
      <c r="A1260" s="25">
        <v>1251</v>
      </c>
      <c r="B1260" s="26"/>
      <c r="C1260" s="26"/>
      <c r="D1260" s="27"/>
      <c r="E1260" s="27"/>
      <c r="F1260" s="27"/>
      <c r="G1260" s="28"/>
      <c r="H1260" s="28"/>
      <c r="I1260" s="28"/>
      <c r="J1260" s="28"/>
      <c r="L1260" s="30">
        <f t="shared" si="38"/>
        <v>0</v>
      </c>
      <c r="M1260" s="30">
        <f>IF(L1260=0,0,SUM($L$10:L1260))</f>
        <v>0</v>
      </c>
      <c r="N1260" s="31">
        <f t="shared" si="39"/>
        <v>0</v>
      </c>
    </row>
    <row r="1261" spans="1:14" s="29" customFormat="1" ht="13.5" customHeight="1">
      <c r="A1261" s="32">
        <v>1252</v>
      </c>
      <c r="B1261" s="33"/>
      <c r="C1261" s="33"/>
      <c r="D1261" s="34"/>
      <c r="E1261" s="34"/>
      <c r="F1261" s="34"/>
      <c r="G1261" s="35"/>
      <c r="H1261" s="35"/>
      <c r="I1261" s="35"/>
      <c r="J1261" s="35"/>
      <c r="L1261" s="30">
        <f t="shared" si="38"/>
        <v>0</v>
      </c>
      <c r="M1261" s="30">
        <f>IF(L1261=0,0,SUM($L$10:L1261))</f>
        <v>0</v>
      </c>
      <c r="N1261" s="31">
        <f t="shared" si="39"/>
        <v>0</v>
      </c>
    </row>
    <row r="1262" spans="1:14" s="29" customFormat="1" ht="13.5" customHeight="1">
      <c r="A1262" s="25">
        <v>1253</v>
      </c>
      <c r="B1262" s="26"/>
      <c r="C1262" s="26"/>
      <c r="D1262" s="27"/>
      <c r="E1262" s="27"/>
      <c r="F1262" s="27"/>
      <c r="G1262" s="28"/>
      <c r="H1262" s="28"/>
      <c r="I1262" s="28"/>
      <c r="J1262" s="28"/>
      <c r="L1262" s="30">
        <f t="shared" si="38"/>
        <v>0</v>
      </c>
      <c r="M1262" s="30">
        <f>IF(L1262=0,0,SUM($L$10:L1262))</f>
        <v>0</v>
      </c>
      <c r="N1262" s="31">
        <f t="shared" si="39"/>
        <v>0</v>
      </c>
    </row>
    <row r="1263" spans="1:14" s="29" customFormat="1" ht="13.5" customHeight="1">
      <c r="A1263" s="32">
        <v>1254</v>
      </c>
      <c r="B1263" s="33"/>
      <c r="C1263" s="33"/>
      <c r="D1263" s="34"/>
      <c r="E1263" s="34"/>
      <c r="F1263" s="34"/>
      <c r="G1263" s="35"/>
      <c r="H1263" s="35"/>
      <c r="I1263" s="35"/>
      <c r="J1263" s="35"/>
      <c r="L1263" s="30">
        <f t="shared" si="38"/>
        <v>0</v>
      </c>
      <c r="M1263" s="30">
        <f>IF(L1263=0,0,SUM($L$10:L1263))</f>
        <v>0</v>
      </c>
      <c r="N1263" s="31">
        <f t="shared" si="39"/>
        <v>0</v>
      </c>
    </row>
    <row r="1264" spans="1:14" s="29" customFormat="1" ht="13.5" customHeight="1">
      <c r="A1264" s="25">
        <v>1255</v>
      </c>
      <c r="B1264" s="26"/>
      <c r="C1264" s="26"/>
      <c r="D1264" s="27"/>
      <c r="E1264" s="27"/>
      <c r="F1264" s="27"/>
      <c r="G1264" s="28"/>
      <c r="H1264" s="28"/>
      <c r="I1264" s="28"/>
      <c r="J1264" s="28"/>
      <c r="L1264" s="30">
        <f t="shared" si="38"/>
        <v>0</v>
      </c>
      <c r="M1264" s="30">
        <f>IF(L1264=0,0,SUM($L$10:L1264))</f>
        <v>0</v>
      </c>
      <c r="N1264" s="31">
        <f t="shared" si="39"/>
        <v>0</v>
      </c>
    </row>
    <row r="1265" spans="1:14" s="29" customFormat="1" ht="13.5" customHeight="1">
      <c r="A1265" s="32">
        <v>1256</v>
      </c>
      <c r="B1265" s="33"/>
      <c r="C1265" s="33"/>
      <c r="D1265" s="34"/>
      <c r="E1265" s="34"/>
      <c r="F1265" s="34"/>
      <c r="G1265" s="35"/>
      <c r="H1265" s="35"/>
      <c r="I1265" s="35"/>
      <c r="J1265" s="35"/>
      <c r="L1265" s="30">
        <f t="shared" si="38"/>
        <v>0</v>
      </c>
      <c r="M1265" s="30">
        <f>IF(L1265=0,0,SUM($L$10:L1265))</f>
        <v>0</v>
      </c>
      <c r="N1265" s="31">
        <f t="shared" si="39"/>
        <v>0</v>
      </c>
    </row>
    <row r="1266" spans="1:14" s="29" customFormat="1" ht="13.5" customHeight="1">
      <c r="A1266" s="25">
        <v>1257</v>
      </c>
      <c r="B1266" s="26"/>
      <c r="C1266" s="26"/>
      <c r="D1266" s="27"/>
      <c r="E1266" s="27"/>
      <c r="F1266" s="27"/>
      <c r="G1266" s="28"/>
      <c r="H1266" s="28"/>
      <c r="I1266" s="28"/>
      <c r="J1266" s="28"/>
      <c r="L1266" s="30">
        <f t="shared" si="38"/>
        <v>0</v>
      </c>
      <c r="M1266" s="30">
        <f>IF(L1266=0,0,SUM($L$10:L1266))</f>
        <v>0</v>
      </c>
      <c r="N1266" s="31">
        <f t="shared" si="39"/>
        <v>0</v>
      </c>
    </row>
    <row r="1267" spans="1:14" s="29" customFormat="1" ht="13.5" customHeight="1">
      <c r="A1267" s="32">
        <v>1258</v>
      </c>
      <c r="B1267" s="33"/>
      <c r="C1267" s="33"/>
      <c r="D1267" s="34"/>
      <c r="E1267" s="34"/>
      <c r="F1267" s="34"/>
      <c r="G1267" s="35"/>
      <c r="H1267" s="35"/>
      <c r="I1267" s="35"/>
      <c r="J1267" s="35"/>
      <c r="L1267" s="30">
        <f t="shared" si="38"/>
        <v>0</v>
      </c>
      <c r="M1267" s="30">
        <f>IF(L1267=0,0,SUM($L$10:L1267))</f>
        <v>0</v>
      </c>
      <c r="N1267" s="31">
        <f t="shared" si="39"/>
        <v>0</v>
      </c>
    </row>
    <row r="1268" spans="1:14" s="29" customFormat="1" ht="13.5" customHeight="1">
      <c r="A1268" s="25">
        <v>1259</v>
      </c>
      <c r="B1268" s="26"/>
      <c r="C1268" s="26"/>
      <c r="D1268" s="27"/>
      <c r="E1268" s="27"/>
      <c r="F1268" s="27"/>
      <c r="G1268" s="28"/>
      <c r="H1268" s="28"/>
      <c r="I1268" s="28"/>
      <c r="J1268" s="28"/>
      <c r="L1268" s="30">
        <f t="shared" si="38"/>
        <v>0</v>
      </c>
      <c r="M1268" s="30">
        <f>IF(L1268=0,0,SUM($L$10:L1268))</f>
        <v>0</v>
      </c>
      <c r="N1268" s="31">
        <f t="shared" si="39"/>
        <v>0</v>
      </c>
    </row>
    <row r="1269" spans="1:14" s="29" customFormat="1" ht="13.5" customHeight="1">
      <c r="A1269" s="32">
        <v>1260</v>
      </c>
      <c r="B1269" s="33"/>
      <c r="C1269" s="33"/>
      <c r="D1269" s="34"/>
      <c r="E1269" s="34"/>
      <c r="F1269" s="34"/>
      <c r="G1269" s="35"/>
      <c r="H1269" s="35"/>
      <c r="I1269" s="35"/>
      <c r="J1269" s="35"/>
      <c r="L1269" s="30">
        <f t="shared" si="38"/>
        <v>0</v>
      </c>
      <c r="M1269" s="30">
        <f>IF(L1269=0,0,SUM($L$10:L1269))</f>
        <v>0</v>
      </c>
      <c r="N1269" s="31">
        <f t="shared" si="39"/>
        <v>0</v>
      </c>
    </row>
    <row r="1270" spans="1:14" s="29" customFormat="1" ht="13.5" customHeight="1">
      <c r="A1270" s="25">
        <v>1261</v>
      </c>
      <c r="B1270" s="26"/>
      <c r="C1270" s="26"/>
      <c r="D1270" s="27"/>
      <c r="E1270" s="27"/>
      <c r="F1270" s="27"/>
      <c r="G1270" s="28"/>
      <c r="H1270" s="28"/>
      <c r="I1270" s="28"/>
      <c r="J1270" s="28"/>
      <c r="L1270" s="30">
        <f t="shared" si="38"/>
        <v>0</v>
      </c>
      <c r="M1270" s="30">
        <f>IF(L1270=0,0,SUM($L$10:L1270))</f>
        <v>0</v>
      </c>
      <c r="N1270" s="31">
        <f t="shared" si="39"/>
        <v>0</v>
      </c>
    </row>
    <row r="1271" spans="1:14" s="29" customFormat="1" ht="13.5" customHeight="1">
      <c r="A1271" s="32">
        <v>1262</v>
      </c>
      <c r="B1271" s="33"/>
      <c r="C1271" s="33"/>
      <c r="D1271" s="34"/>
      <c r="E1271" s="34"/>
      <c r="F1271" s="34"/>
      <c r="G1271" s="35"/>
      <c r="H1271" s="35"/>
      <c r="I1271" s="35"/>
      <c r="J1271" s="35"/>
      <c r="L1271" s="30">
        <f t="shared" si="38"/>
        <v>0</v>
      </c>
      <c r="M1271" s="30">
        <f>IF(L1271=0,0,SUM($L$10:L1271))</f>
        <v>0</v>
      </c>
      <c r="N1271" s="31">
        <f t="shared" si="39"/>
        <v>0</v>
      </c>
    </row>
    <row r="1272" spans="1:14" s="29" customFormat="1" ht="13.5" customHeight="1">
      <c r="A1272" s="25">
        <v>1263</v>
      </c>
      <c r="B1272" s="26"/>
      <c r="C1272" s="26"/>
      <c r="D1272" s="27"/>
      <c r="E1272" s="27"/>
      <c r="F1272" s="27"/>
      <c r="G1272" s="28"/>
      <c r="H1272" s="28"/>
      <c r="I1272" s="28"/>
      <c r="J1272" s="28"/>
      <c r="L1272" s="30">
        <f t="shared" si="38"/>
        <v>0</v>
      </c>
      <c r="M1272" s="30">
        <f>IF(L1272=0,0,SUM($L$10:L1272))</f>
        <v>0</v>
      </c>
      <c r="N1272" s="31">
        <f t="shared" si="39"/>
        <v>0</v>
      </c>
    </row>
    <row r="1273" spans="1:14" s="29" customFormat="1" ht="13.5" customHeight="1">
      <c r="A1273" s="32">
        <v>1264</v>
      </c>
      <c r="B1273" s="33"/>
      <c r="C1273" s="33"/>
      <c r="D1273" s="34"/>
      <c r="E1273" s="34"/>
      <c r="F1273" s="34"/>
      <c r="G1273" s="35"/>
      <c r="H1273" s="35"/>
      <c r="I1273" s="35"/>
      <c r="J1273" s="35"/>
      <c r="L1273" s="30">
        <f t="shared" si="38"/>
        <v>0</v>
      </c>
      <c r="M1273" s="30">
        <f>IF(L1273=0,0,SUM($L$10:L1273))</f>
        <v>0</v>
      </c>
      <c r="N1273" s="31">
        <f t="shared" si="39"/>
        <v>0</v>
      </c>
    </row>
    <row r="1274" spans="1:14" s="29" customFormat="1" ht="13.5" customHeight="1">
      <c r="A1274" s="25">
        <v>1265</v>
      </c>
      <c r="B1274" s="26"/>
      <c r="C1274" s="26"/>
      <c r="D1274" s="27"/>
      <c r="E1274" s="27"/>
      <c r="F1274" s="27"/>
      <c r="G1274" s="28"/>
      <c r="H1274" s="28"/>
      <c r="I1274" s="28"/>
      <c r="J1274" s="28"/>
      <c r="L1274" s="30">
        <f t="shared" si="38"/>
        <v>0</v>
      </c>
      <c r="M1274" s="30">
        <f>IF(L1274=0,0,SUM($L$10:L1274))</f>
        <v>0</v>
      </c>
      <c r="N1274" s="31">
        <f t="shared" si="39"/>
        <v>0</v>
      </c>
    </row>
    <row r="1275" spans="1:14" s="29" customFormat="1" ht="13.5" customHeight="1">
      <c r="A1275" s="32">
        <v>1266</v>
      </c>
      <c r="B1275" s="33"/>
      <c r="C1275" s="33"/>
      <c r="D1275" s="34"/>
      <c r="E1275" s="34"/>
      <c r="F1275" s="34"/>
      <c r="G1275" s="35"/>
      <c r="H1275" s="35"/>
      <c r="I1275" s="35"/>
      <c r="J1275" s="35"/>
      <c r="L1275" s="30">
        <f t="shared" si="38"/>
        <v>0</v>
      </c>
      <c r="M1275" s="30">
        <f>IF(L1275=0,0,SUM($L$10:L1275))</f>
        <v>0</v>
      </c>
      <c r="N1275" s="31">
        <f t="shared" si="39"/>
        <v>0</v>
      </c>
    </row>
    <row r="1276" spans="1:14" s="29" customFormat="1" ht="13.5" customHeight="1">
      <c r="A1276" s="25">
        <v>1267</v>
      </c>
      <c r="B1276" s="26"/>
      <c r="C1276" s="26"/>
      <c r="D1276" s="27"/>
      <c r="E1276" s="27"/>
      <c r="F1276" s="27"/>
      <c r="G1276" s="28"/>
      <c r="H1276" s="28"/>
      <c r="I1276" s="28"/>
      <c r="J1276" s="28"/>
      <c r="L1276" s="30">
        <f t="shared" si="38"/>
        <v>0</v>
      </c>
      <c r="M1276" s="30">
        <f>IF(L1276=0,0,SUM($L$10:L1276))</f>
        <v>0</v>
      </c>
      <c r="N1276" s="31">
        <f t="shared" si="39"/>
        <v>0</v>
      </c>
    </row>
    <row r="1277" spans="1:14" s="29" customFormat="1" ht="13.5" customHeight="1">
      <c r="A1277" s="32">
        <v>1268</v>
      </c>
      <c r="B1277" s="33"/>
      <c r="C1277" s="33"/>
      <c r="D1277" s="34"/>
      <c r="E1277" s="34"/>
      <c r="F1277" s="34"/>
      <c r="G1277" s="35"/>
      <c r="H1277" s="35"/>
      <c r="I1277" s="35"/>
      <c r="J1277" s="35"/>
      <c r="L1277" s="30">
        <f t="shared" si="38"/>
        <v>0</v>
      </c>
      <c r="M1277" s="30">
        <f>IF(L1277=0,0,SUM($L$10:L1277))</f>
        <v>0</v>
      </c>
      <c r="N1277" s="31">
        <f t="shared" si="39"/>
        <v>0</v>
      </c>
    </row>
    <row r="1278" spans="1:14" s="29" customFormat="1" ht="13.5" customHeight="1">
      <c r="A1278" s="25">
        <v>1269</v>
      </c>
      <c r="B1278" s="26"/>
      <c r="C1278" s="26"/>
      <c r="D1278" s="27"/>
      <c r="E1278" s="27"/>
      <c r="F1278" s="27"/>
      <c r="G1278" s="28"/>
      <c r="H1278" s="28"/>
      <c r="I1278" s="28"/>
      <c r="J1278" s="28"/>
      <c r="L1278" s="30">
        <f t="shared" si="38"/>
        <v>0</v>
      </c>
      <c r="M1278" s="30">
        <f>IF(L1278=0,0,SUM($L$10:L1278))</f>
        <v>0</v>
      </c>
      <c r="N1278" s="31">
        <f t="shared" si="39"/>
        <v>0</v>
      </c>
    </row>
    <row r="1279" spans="1:14" s="29" customFormat="1" ht="13.5" customHeight="1">
      <c r="A1279" s="32">
        <v>1270</v>
      </c>
      <c r="B1279" s="33"/>
      <c r="C1279" s="33"/>
      <c r="D1279" s="34"/>
      <c r="E1279" s="34"/>
      <c r="F1279" s="34"/>
      <c r="G1279" s="35"/>
      <c r="H1279" s="35"/>
      <c r="I1279" s="35"/>
      <c r="J1279" s="35"/>
      <c r="L1279" s="30">
        <f t="shared" si="38"/>
        <v>0</v>
      </c>
      <c r="M1279" s="30">
        <f>IF(L1279=0,0,SUM($L$10:L1279))</f>
        <v>0</v>
      </c>
      <c r="N1279" s="31">
        <f t="shared" si="39"/>
        <v>0</v>
      </c>
    </row>
    <row r="1280" spans="1:14" s="29" customFormat="1" ht="13.5" customHeight="1">
      <c r="A1280" s="25">
        <v>1271</v>
      </c>
      <c r="B1280" s="26"/>
      <c r="C1280" s="26"/>
      <c r="D1280" s="27"/>
      <c r="E1280" s="27"/>
      <c r="F1280" s="27"/>
      <c r="G1280" s="28"/>
      <c r="H1280" s="28"/>
      <c r="I1280" s="28"/>
      <c r="J1280" s="28"/>
      <c r="L1280" s="30">
        <f t="shared" si="38"/>
        <v>0</v>
      </c>
      <c r="M1280" s="30">
        <f>IF(L1280=0,0,SUM($L$10:L1280))</f>
        <v>0</v>
      </c>
      <c r="N1280" s="31">
        <f t="shared" si="39"/>
        <v>0</v>
      </c>
    </row>
    <row r="1281" spans="1:14" s="29" customFormat="1" ht="13.5" customHeight="1">
      <c r="A1281" s="32">
        <v>1272</v>
      </c>
      <c r="B1281" s="33"/>
      <c r="C1281" s="33"/>
      <c r="D1281" s="34"/>
      <c r="E1281" s="34"/>
      <c r="F1281" s="34"/>
      <c r="G1281" s="35"/>
      <c r="H1281" s="35"/>
      <c r="I1281" s="35"/>
      <c r="J1281" s="35"/>
      <c r="L1281" s="30">
        <f t="shared" si="38"/>
        <v>0</v>
      </c>
      <c r="M1281" s="30">
        <f>IF(L1281=0,0,SUM($L$10:L1281))</f>
        <v>0</v>
      </c>
      <c r="N1281" s="31">
        <f t="shared" si="39"/>
        <v>0</v>
      </c>
    </row>
    <row r="1282" spans="1:14" s="29" customFormat="1" ht="13.5" customHeight="1">
      <c r="A1282" s="25">
        <v>1273</v>
      </c>
      <c r="B1282" s="26"/>
      <c r="C1282" s="26"/>
      <c r="D1282" s="27"/>
      <c r="E1282" s="27"/>
      <c r="F1282" s="27"/>
      <c r="G1282" s="28"/>
      <c r="H1282" s="28"/>
      <c r="I1282" s="28"/>
      <c r="J1282" s="28"/>
      <c r="L1282" s="30">
        <f t="shared" si="38"/>
        <v>0</v>
      </c>
      <c r="M1282" s="30">
        <f>IF(L1282=0,0,SUM($L$10:L1282))</f>
        <v>0</v>
      </c>
      <c r="N1282" s="31">
        <f t="shared" si="39"/>
        <v>0</v>
      </c>
    </row>
    <row r="1283" spans="1:14" s="29" customFormat="1" ht="13.5" customHeight="1">
      <c r="A1283" s="32">
        <v>1274</v>
      </c>
      <c r="B1283" s="33"/>
      <c r="C1283" s="33"/>
      <c r="D1283" s="34"/>
      <c r="E1283" s="34"/>
      <c r="F1283" s="34"/>
      <c r="G1283" s="35"/>
      <c r="H1283" s="35"/>
      <c r="I1283" s="35"/>
      <c r="J1283" s="35"/>
      <c r="L1283" s="30">
        <f t="shared" si="38"/>
        <v>0</v>
      </c>
      <c r="M1283" s="30">
        <f>IF(L1283=0,0,SUM($L$10:L1283))</f>
        <v>0</v>
      </c>
      <c r="N1283" s="31">
        <f t="shared" si="39"/>
        <v>0</v>
      </c>
    </row>
    <row r="1284" spans="1:14" s="29" customFormat="1" ht="13.5" customHeight="1">
      <c r="A1284" s="25">
        <v>1275</v>
      </c>
      <c r="B1284" s="26"/>
      <c r="C1284" s="26"/>
      <c r="D1284" s="27"/>
      <c r="E1284" s="27"/>
      <c r="F1284" s="27"/>
      <c r="G1284" s="28"/>
      <c r="H1284" s="28"/>
      <c r="I1284" s="28"/>
      <c r="J1284" s="28"/>
      <c r="L1284" s="30">
        <f t="shared" si="38"/>
        <v>0</v>
      </c>
      <c r="M1284" s="30">
        <f>IF(L1284=0,0,SUM($L$10:L1284))</f>
        <v>0</v>
      </c>
      <c r="N1284" s="31">
        <f t="shared" si="39"/>
        <v>0</v>
      </c>
    </row>
    <row r="1285" spans="1:14" s="29" customFormat="1" ht="13.5" customHeight="1">
      <c r="A1285" s="32">
        <v>1276</v>
      </c>
      <c r="B1285" s="33"/>
      <c r="C1285" s="33"/>
      <c r="D1285" s="34"/>
      <c r="E1285" s="34"/>
      <c r="F1285" s="34"/>
      <c r="G1285" s="35"/>
      <c r="H1285" s="35"/>
      <c r="I1285" s="35"/>
      <c r="J1285" s="35"/>
      <c r="L1285" s="30">
        <f t="shared" si="38"/>
        <v>0</v>
      </c>
      <c r="M1285" s="30">
        <f>IF(L1285=0,0,SUM($L$10:L1285))</f>
        <v>0</v>
      </c>
      <c r="N1285" s="31">
        <f t="shared" si="39"/>
        <v>0</v>
      </c>
    </row>
    <row r="1286" spans="1:14" s="29" customFormat="1" ht="13.5" customHeight="1">
      <c r="A1286" s="25">
        <v>1277</v>
      </c>
      <c r="B1286" s="26"/>
      <c r="C1286" s="26"/>
      <c r="D1286" s="27"/>
      <c r="E1286" s="27"/>
      <c r="F1286" s="27"/>
      <c r="G1286" s="28"/>
      <c r="H1286" s="28"/>
      <c r="I1286" s="28"/>
      <c r="J1286" s="28"/>
      <c r="L1286" s="30">
        <f t="shared" si="38"/>
        <v>0</v>
      </c>
      <c r="M1286" s="30">
        <f>IF(L1286=0,0,SUM($L$10:L1286))</f>
        <v>0</v>
      </c>
      <c r="N1286" s="31">
        <f t="shared" si="39"/>
        <v>0</v>
      </c>
    </row>
    <row r="1287" spans="1:14" s="29" customFormat="1" ht="13.5" customHeight="1">
      <c r="A1287" s="32">
        <v>1278</v>
      </c>
      <c r="B1287" s="33"/>
      <c r="C1287" s="33"/>
      <c r="D1287" s="34"/>
      <c r="E1287" s="34"/>
      <c r="F1287" s="34"/>
      <c r="G1287" s="35"/>
      <c r="H1287" s="35"/>
      <c r="I1287" s="35"/>
      <c r="J1287" s="35"/>
      <c r="L1287" s="30">
        <f t="shared" si="38"/>
        <v>0</v>
      </c>
      <c r="M1287" s="30">
        <f>IF(L1287=0,0,SUM($L$10:L1287))</f>
        <v>0</v>
      </c>
      <c r="N1287" s="31">
        <f t="shared" si="39"/>
        <v>0</v>
      </c>
    </row>
    <row r="1288" spans="1:14" s="29" customFormat="1" ht="13.5" customHeight="1">
      <c r="A1288" s="25">
        <v>1279</v>
      </c>
      <c r="B1288" s="26"/>
      <c r="C1288" s="26"/>
      <c r="D1288" s="27"/>
      <c r="E1288" s="27"/>
      <c r="F1288" s="27"/>
      <c r="G1288" s="28"/>
      <c r="H1288" s="28"/>
      <c r="I1288" s="28"/>
      <c r="J1288" s="28"/>
      <c r="L1288" s="30">
        <f t="shared" si="38"/>
        <v>0</v>
      </c>
      <c r="M1288" s="30">
        <f>IF(L1288=0,0,SUM($L$10:L1288))</f>
        <v>0</v>
      </c>
      <c r="N1288" s="31">
        <f t="shared" si="39"/>
        <v>0</v>
      </c>
    </row>
    <row r="1289" spans="1:14" s="29" customFormat="1" ht="13.5" customHeight="1">
      <c r="A1289" s="32">
        <v>1280</v>
      </c>
      <c r="B1289" s="33"/>
      <c r="C1289" s="33"/>
      <c r="D1289" s="34"/>
      <c r="E1289" s="34"/>
      <c r="F1289" s="34"/>
      <c r="G1289" s="35"/>
      <c r="H1289" s="35"/>
      <c r="I1289" s="35"/>
      <c r="J1289" s="35"/>
      <c r="L1289" s="30">
        <f t="shared" si="38"/>
        <v>0</v>
      </c>
      <c r="M1289" s="30">
        <f>IF(L1289=0,0,SUM($L$10:L1289))</f>
        <v>0</v>
      </c>
      <c r="N1289" s="31">
        <f t="shared" si="39"/>
        <v>0</v>
      </c>
    </row>
    <row r="1290" spans="1:14" s="29" customFormat="1" ht="13.5" customHeight="1">
      <c r="A1290" s="25">
        <v>1281</v>
      </c>
      <c r="B1290" s="26"/>
      <c r="C1290" s="26"/>
      <c r="D1290" s="27"/>
      <c r="E1290" s="27"/>
      <c r="F1290" s="27"/>
      <c r="G1290" s="28"/>
      <c r="H1290" s="28"/>
      <c r="I1290" s="28"/>
      <c r="J1290" s="28"/>
      <c r="L1290" s="30">
        <f t="shared" si="38"/>
        <v>0</v>
      </c>
      <c r="M1290" s="30">
        <f>IF(L1290=0,0,SUM($L$10:L1290))</f>
        <v>0</v>
      </c>
      <c r="N1290" s="31">
        <f t="shared" si="39"/>
        <v>0</v>
      </c>
    </row>
    <row r="1291" spans="1:14" s="29" customFormat="1" ht="13.5" customHeight="1">
      <c r="A1291" s="32">
        <v>1282</v>
      </c>
      <c r="B1291" s="33"/>
      <c r="C1291" s="33"/>
      <c r="D1291" s="34"/>
      <c r="E1291" s="34"/>
      <c r="F1291" s="34"/>
      <c r="G1291" s="35"/>
      <c r="H1291" s="35"/>
      <c r="I1291" s="35"/>
      <c r="J1291" s="35"/>
      <c r="L1291" s="30">
        <f t="shared" si="38"/>
        <v>0</v>
      </c>
      <c r="M1291" s="30">
        <f>IF(L1291=0,0,SUM($L$10:L1291))</f>
        <v>0</v>
      </c>
      <c r="N1291" s="31">
        <f t="shared" si="39"/>
        <v>0</v>
      </c>
    </row>
    <row r="1292" spans="1:14" s="29" customFormat="1" ht="13.5" customHeight="1">
      <c r="A1292" s="25">
        <v>1283</v>
      </c>
      <c r="B1292" s="26"/>
      <c r="C1292" s="26"/>
      <c r="D1292" s="27"/>
      <c r="E1292" s="27"/>
      <c r="F1292" s="27"/>
      <c r="G1292" s="28"/>
      <c r="H1292" s="28"/>
      <c r="I1292" s="28"/>
      <c r="J1292" s="28"/>
      <c r="L1292" s="30">
        <f t="shared" si="38"/>
        <v>0</v>
      </c>
      <c r="M1292" s="30">
        <f>IF(L1292=0,0,SUM($L$10:L1292))</f>
        <v>0</v>
      </c>
      <c r="N1292" s="31">
        <f t="shared" si="39"/>
        <v>0</v>
      </c>
    </row>
    <row r="1293" spans="1:14" s="29" customFormat="1" ht="13.5" customHeight="1">
      <c r="A1293" s="32">
        <v>1284</v>
      </c>
      <c r="B1293" s="33"/>
      <c r="C1293" s="33"/>
      <c r="D1293" s="34"/>
      <c r="E1293" s="34"/>
      <c r="F1293" s="34"/>
      <c r="G1293" s="35"/>
      <c r="H1293" s="35"/>
      <c r="I1293" s="35"/>
      <c r="J1293" s="35"/>
      <c r="L1293" s="30">
        <f t="shared" si="38"/>
        <v>0</v>
      </c>
      <c r="M1293" s="30">
        <f>IF(L1293=0,0,SUM($L$10:L1293))</f>
        <v>0</v>
      </c>
      <c r="N1293" s="31">
        <f t="shared" si="39"/>
        <v>0</v>
      </c>
    </row>
    <row r="1294" spans="1:14" s="29" customFormat="1" ht="13.5" customHeight="1">
      <c r="A1294" s="25">
        <v>1285</v>
      </c>
      <c r="B1294" s="26"/>
      <c r="C1294" s="26"/>
      <c r="D1294" s="27"/>
      <c r="E1294" s="27"/>
      <c r="F1294" s="27"/>
      <c r="G1294" s="28"/>
      <c r="H1294" s="28"/>
      <c r="I1294" s="28"/>
      <c r="J1294" s="28"/>
      <c r="L1294" s="30">
        <f t="shared" si="38"/>
        <v>0</v>
      </c>
      <c r="M1294" s="30">
        <f>IF(L1294=0,0,SUM($L$10:L1294))</f>
        <v>0</v>
      </c>
      <c r="N1294" s="31">
        <f t="shared" si="39"/>
        <v>0</v>
      </c>
    </row>
    <row r="1295" spans="1:14" s="29" customFormat="1" ht="13.5" customHeight="1">
      <c r="A1295" s="32">
        <v>1286</v>
      </c>
      <c r="B1295" s="33"/>
      <c r="C1295" s="33"/>
      <c r="D1295" s="34"/>
      <c r="E1295" s="34"/>
      <c r="F1295" s="34"/>
      <c r="G1295" s="35"/>
      <c r="H1295" s="35"/>
      <c r="I1295" s="35"/>
      <c r="J1295" s="35"/>
      <c r="L1295" s="30">
        <f t="shared" si="38"/>
        <v>0</v>
      </c>
      <c r="M1295" s="30">
        <f>IF(L1295=0,0,SUM($L$10:L1295))</f>
        <v>0</v>
      </c>
      <c r="N1295" s="31">
        <f t="shared" si="39"/>
        <v>0</v>
      </c>
    </row>
    <row r="1296" spans="1:14" s="29" customFormat="1" ht="13.5" customHeight="1">
      <c r="A1296" s="25">
        <v>1287</v>
      </c>
      <c r="B1296" s="26"/>
      <c r="C1296" s="26"/>
      <c r="D1296" s="27"/>
      <c r="E1296" s="27"/>
      <c r="F1296" s="27"/>
      <c r="G1296" s="28"/>
      <c r="H1296" s="28"/>
      <c r="I1296" s="28"/>
      <c r="J1296" s="28"/>
      <c r="L1296" s="30">
        <f t="shared" si="38"/>
        <v>0</v>
      </c>
      <c r="M1296" s="30">
        <f>IF(L1296=0,0,SUM($L$10:L1296))</f>
        <v>0</v>
      </c>
      <c r="N1296" s="31">
        <f t="shared" si="39"/>
        <v>0</v>
      </c>
    </row>
    <row r="1297" spans="1:14" s="29" customFormat="1" ht="13.5" customHeight="1">
      <c r="A1297" s="32">
        <v>1288</v>
      </c>
      <c r="B1297" s="33"/>
      <c r="C1297" s="33"/>
      <c r="D1297" s="34"/>
      <c r="E1297" s="34"/>
      <c r="F1297" s="34"/>
      <c r="G1297" s="35"/>
      <c r="H1297" s="35"/>
      <c r="I1297" s="35"/>
      <c r="J1297" s="35"/>
      <c r="L1297" s="30">
        <f t="shared" si="38"/>
        <v>0</v>
      </c>
      <c r="M1297" s="30">
        <f>IF(L1297=0,0,SUM($L$10:L1297))</f>
        <v>0</v>
      </c>
      <c r="N1297" s="31">
        <f t="shared" si="39"/>
        <v>0</v>
      </c>
    </row>
    <row r="1298" spans="1:14" s="29" customFormat="1" ht="13.5" customHeight="1">
      <c r="A1298" s="25">
        <v>1289</v>
      </c>
      <c r="B1298" s="26"/>
      <c r="C1298" s="26"/>
      <c r="D1298" s="27"/>
      <c r="E1298" s="27"/>
      <c r="F1298" s="27"/>
      <c r="G1298" s="28"/>
      <c r="H1298" s="28"/>
      <c r="I1298" s="28"/>
      <c r="J1298" s="28"/>
      <c r="L1298" s="30">
        <f t="shared" si="38"/>
        <v>0</v>
      </c>
      <c r="M1298" s="30">
        <f>IF(L1298=0,0,SUM($L$10:L1298))</f>
        <v>0</v>
      </c>
      <c r="N1298" s="31">
        <f t="shared" si="39"/>
        <v>0</v>
      </c>
    </row>
    <row r="1299" spans="1:14" s="29" customFormat="1" ht="13.5" customHeight="1">
      <c r="A1299" s="32">
        <v>1290</v>
      </c>
      <c r="B1299" s="33"/>
      <c r="C1299" s="33"/>
      <c r="D1299" s="34"/>
      <c r="E1299" s="34"/>
      <c r="F1299" s="34"/>
      <c r="G1299" s="35"/>
      <c r="H1299" s="35"/>
      <c r="I1299" s="35"/>
      <c r="J1299" s="35"/>
      <c r="L1299" s="30">
        <f t="shared" si="38"/>
        <v>0</v>
      </c>
      <c r="M1299" s="30">
        <f>IF(L1299=0,0,SUM($L$10:L1299))</f>
        <v>0</v>
      </c>
      <c r="N1299" s="31">
        <f t="shared" si="39"/>
        <v>0</v>
      </c>
    </row>
    <row r="1300" spans="1:14" s="29" customFormat="1" ht="13.5" customHeight="1">
      <c r="A1300" s="25">
        <v>1291</v>
      </c>
      <c r="B1300" s="26"/>
      <c r="C1300" s="26"/>
      <c r="D1300" s="27"/>
      <c r="E1300" s="27"/>
      <c r="F1300" s="27"/>
      <c r="G1300" s="28"/>
      <c r="H1300" s="28"/>
      <c r="I1300" s="28"/>
      <c r="J1300" s="28"/>
      <c r="L1300" s="30">
        <f t="shared" si="38"/>
        <v>0</v>
      </c>
      <c r="M1300" s="30">
        <f>IF(L1300=0,0,SUM($L$10:L1300))</f>
        <v>0</v>
      </c>
      <c r="N1300" s="31">
        <f t="shared" si="39"/>
        <v>0</v>
      </c>
    </row>
    <row r="1301" spans="1:14" s="29" customFormat="1" ht="13.5" customHeight="1">
      <c r="A1301" s="32">
        <v>1292</v>
      </c>
      <c r="B1301" s="33"/>
      <c r="C1301" s="33"/>
      <c r="D1301" s="34"/>
      <c r="E1301" s="34"/>
      <c r="F1301" s="34"/>
      <c r="G1301" s="35"/>
      <c r="H1301" s="35"/>
      <c r="I1301" s="35"/>
      <c r="J1301" s="35"/>
      <c r="L1301" s="30">
        <f t="shared" si="38"/>
        <v>0</v>
      </c>
      <c r="M1301" s="30">
        <f>IF(L1301=0,0,SUM($L$10:L1301))</f>
        <v>0</v>
      </c>
      <c r="N1301" s="31">
        <f t="shared" si="39"/>
        <v>0</v>
      </c>
    </row>
    <row r="1302" spans="1:14" s="29" customFormat="1" ht="13.5" customHeight="1">
      <c r="A1302" s="25">
        <v>1293</v>
      </c>
      <c r="B1302" s="26"/>
      <c r="C1302" s="26"/>
      <c r="D1302" s="27"/>
      <c r="E1302" s="27"/>
      <c r="F1302" s="27"/>
      <c r="G1302" s="28"/>
      <c r="H1302" s="28"/>
      <c r="I1302" s="28"/>
      <c r="J1302" s="28"/>
      <c r="L1302" s="30">
        <f t="shared" si="38"/>
        <v>0</v>
      </c>
      <c r="M1302" s="30">
        <f>IF(L1302=0,0,SUM($L$10:L1302))</f>
        <v>0</v>
      </c>
      <c r="N1302" s="31">
        <f t="shared" si="39"/>
        <v>0</v>
      </c>
    </row>
    <row r="1303" spans="1:14" s="29" customFormat="1" ht="13.5" customHeight="1">
      <c r="A1303" s="32">
        <v>1294</v>
      </c>
      <c r="B1303" s="33"/>
      <c r="C1303" s="33"/>
      <c r="D1303" s="34"/>
      <c r="E1303" s="34"/>
      <c r="F1303" s="34"/>
      <c r="G1303" s="35"/>
      <c r="H1303" s="35"/>
      <c r="I1303" s="35"/>
      <c r="J1303" s="35"/>
      <c r="L1303" s="30">
        <f t="shared" si="38"/>
        <v>0</v>
      </c>
      <c r="M1303" s="30">
        <f>IF(L1303=0,0,SUM($L$10:L1303))</f>
        <v>0</v>
      </c>
      <c r="N1303" s="31">
        <f t="shared" si="39"/>
        <v>0</v>
      </c>
    </row>
    <row r="1304" spans="1:14" s="29" customFormat="1" ht="13.5" customHeight="1">
      <c r="A1304" s="25">
        <v>1295</v>
      </c>
      <c r="B1304" s="26"/>
      <c r="C1304" s="26"/>
      <c r="D1304" s="27"/>
      <c r="E1304" s="27"/>
      <c r="F1304" s="27"/>
      <c r="G1304" s="28"/>
      <c r="H1304" s="28"/>
      <c r="I1304" s="28"/>
      <c r="J1304" s="28"/>
      <c r="L1304" s="30">
        <f t="shared" si="38"/>
        <v>0</v>
      </c>
      <c r="M1304" s="30">
        <f>IF(L1304=0,0,SUM($L$10:L1304))</f>
        <v>0</v>
      </c>
      <c r="N1304" s="31">
        <f t="shared" si="39"/>
        <v>0</v>
      </c>
    </row>
    <row r="1305" spans="1:14" s="29" customFormat="1" ht="13.5" customHeight="1">
      <c r="A1305" s="32">
        <v>1296</v>
      </c>
      <c r="B1305" s="33"/>
      <c r="C1305" s="33"/>
      <c r="D1305" s="34"/>
      <c r="E1305" s="34"/>
      <c r="F1305" s="34"/>
      <c r="G1305" s="35"/>
      <c r="H1305" s="35"/>
      <c r="I1305" s="35"/>
      <c r="J1305" s="35"/>
      <c r="L1305" s="30">
        <f t="shared" si="38"/>
        <v>0</v>
      </c>
      <c r="M1305" s="30">
        <f>IF(L1305=0,0,SUM($L$10:L1305))</f>
        <v>0</v>
      </c>
      <c r="N1305" s="31">
        <f t="shared" si="39"/>
        <v>0</v>
      </c>
    </row>
    <row r="1306" spans="1:14" s="29" customFormat="1" ht="13.5" customHeight="1">
      <c r="A1306" s="25">
        <v>1297</v>
      </c>
      <c r="B1306" s="26"/>
      <c r="C1306" s="26"/>
      <c r="D1306" s="27"/>
      <c r="E1306" s="27"/>
      <c r="F1306" s="27"/>
      <c r="G1306" s="28"/>
      <c r="H1306" s="28"/>
      <c r="I1306" s="28"/>
      <c r="J1306" s="28"/>
      <c r="L1306" s="30">
        <f t="shared" si="38"/>
        <v>0</v>
      </c>
      <c r="M1306" s="30">
        <f>IF(L1306=0,0,SUM($L$10:L1306))</f>
        <v>0</v>
      </c>
      <c r="N1306" s="31">
        <f t="shared" si="39"/>
        <v>0</v>
      </c>
    </row>
    <row r="1307" spans="1:14" s="29" customFormat="1" ht="13.5" customHeight="1">
      <c r="A1307" s="32">
        <v>1298</v>
      </c>
      <c r="B1307" s="33"/>
      <c r="C1307" s="33"/>
      <c r="D1307" s="34"/>
      <c r="E1307" s="34"/>
      <c r="F1307" s="34"/>
      <c r="G1307" s="35"/>
      <c r="H1307" s="35"/>
      <c r="I1307" s="35"/>
      <c r="J1307" s="35"/>
      <c r="L1307" s="30">
        <f t="shared" si="38"/>
        <v>0</v>
      </c>
      <c r="M1307" s="30">
        <f>IF(L1307=0,0,SUM($L$10:L1307))</f>
        <v>0</v>
      </c>
      <c r="N1307" s="31">
        <f t="shared" si="39"/>
        <v>0</v>
      </c>
    </row>
    <row r="1308" spans="1:14" s="29" customFormat="1" ht="13.5" customHeight="1">
      <c r="A1308" s="25">
        <v>1299</v>
      </c>
      <c r="B1308" s="26"/>
      <c r="C1308" s="26"/>
      <c r="D1308" s="27"/>
      <c r="E1308" s="27"/>
      <c r="F1308" s="27"/>
      <c r="G1308" s="28"/>
      <c r="H1308" s="28"/>
      <c r="I1308" s="28"/>
      <c r="J1308" s="28"/>
      <c r="L1308" s="30">
        <f t="shared" si="38"/>
        <v>0</v>
      </c>
      <c r="M1308" s="30">
        <f>IF(L1308=0,0,SUM($L$10:L1308))</f>
        <v>0</v>
      </c>
      <c r="N1308" s="31">
        <f t="shared" si="39"/>
        <v>0</v>
      </c>
    </row>
    <row r="1309" spans="1:14" s="29" customFormat="1" ht="13.5" customHeight="1">
      <c r="A1309" s="32">
        <v>1300</v>
      </c>
      <c r="B1309" s="33"/>
      <c r="C1309" s="33"/>
      <c r="D1309" s="34"/>
      <c r="E1309" s="34"/>
      <c r="F1309" s="34"/>
      <c r="G1309" s="35"/>
      <c r="H1309" s="35"/>
      <c r="I1309" s="35"/>
      <c r="J1309" s="35"/>
      <c r="L1309" s="30">
        <f t="shared" si="38"/>
        <v>0</v>
      </c>
      <c r="M1309" s="30">
        <f>IF(L1309=0,0,SUM($L$10:L1309))</f>
        <v>0</v>
      </c>
      <c r="N1309" s="31">
        <f t="shared" si="39"/>
        <v>0</v>
      </c>
    </row>
    <row r="1310" spans="1:14" s="29" customFormat="1" ht="13.5" customHeight="1">
      <c r="A1310" s="25">
        <v>1301</v>
      </c>
      <c r="B1310" s="26"/>
      <c r="C1310" s="26"/>
      <c r="D1310" s="27"/>
      <c r="E1310" s="27"/>
      <c r="F1310" s="27"/>
      <c r="G1310" s="28"/>
      <c r="H1310" s="28"/>
      <c r="I1310" s="28"/>
      <c r="J1310" s="28"/>
      <c r="L1310" s="30">
        <f t="shared" si="38"/>
        <v>0</v>
      </c>
      <c r="M1310" s="30">
        <f>IF(L1310=0,0,SUM($L$10:L1310))</f>
        <v>0</v>
      </c>
      <c r="N1310" s="31">
        <f t="shared" si="39"/>
        <v>0</v>
      </c>
    </row>
    <row r="1311" spans="1:14" s="29" customFormat="1" ht="13.5" customHeight="1">
      <c r="A1311" s="32">
        <v>1302</v>
      </c>
      <c r="B1311" s="33"/>
      <c r="C1311" s="33"/>
      <c r="D1311" s="34"/>
      <c r="E1311" s="34"/>
      <c r="F1311" s="34"/>
      <c r="G1311" s="35"/>
      <c r="H1311" s="35"/>
      <c r="I1311" s="35"/>
      <c r="J1311" s="35"/>
      <c r="L1311" s="30">
        <f t="shared" si="38"/>
        <v>0</v>
      </c>
      <c r="M1311" s="30">
        <f>IF(L1311=0,0,SUM($L$10:L1311))</f>
        <v>0</v>
      </c>
      <c r="N1311" s="31">
        <f t="shared" si="39"/>
        <v>0</v>
      </c>
    </row>
    <row r="1312" spans="1:14" s="29" customFormat="1" ht="13.5" customHeight="1">
      <c r="A1312" s="25">
        <v>1303</v>
      </c>
      <c r="B1312" s="26"/>
      <c r="C1312" s="26"/>
      <c r="D1312" s="27"/>
      <c r="E1312" s="27"/>
      <c r="F1312" s="27"/>
      <c r="G1312" s="28"/>
      <c r="H1312" s="28"/>
      <c r="I1312" s="28"/>
      <c r="J1312" s="28"/>
      <c r="L1312" s="30">
        <f t="shared" si="38"/>
        <v>0</v>
      </c>
      <c r="M1312" s="30">
        <f>IF(L1312=0,0,SUM($L$10:L1312))</f>
        <v>0</v>
      </c>
      <c r="N1312" s="31">
        <f t="shared" si="39"/>
        <v>0</v>
      </c>
    </row>
    <row r="1313" spans="1:14" s="29" customFormat="1" ht="13.5" customHeight="1">
      <c r="A1313" s="32">
        <v>1304</v>
      </c>
      <c r="B1313" s="33"/>
      <c r="C1313" s="33"/>
      <c r="D1313" s="34"/>
      <c r="E1313" s="34"/>
      <c r="F1313" s="34"/>
      <c r="G1313" s="35"/>
      <c r="H1313" s="35"/>
      <c r="I1313" s="35"/>
      <c r="J1313" s="35"/>
      <c r="L1313" s="30">
        <f t="shared" si="38"/>
        <v>0</v>
      </c>
      <c r="M1313" s="30">
        <f>IF(L1313=0,0,SUM($L$10:L1313))</f>
        <v>0</v>
      </c>
      <c r="N1313" s="31">
        <f t="shared" si="39"/>
        <v>0</v>
      </c>
    </row>
    <row r="1314" spans="1:14" s="29" customFormat="1" ht="13.5" customHeight="1">
      <c r="A1314" s="25">
        <v>1305</v>
      </c>
      <c r="B1314" s="26"/>
      <c r="C1314" s="26"/>
      <c r="D1314" s="27"/>
      <c r="E1314" s="27"/>
      <c r="F1314" s="27"/>
      <c r="G1314" s="28"/>
      <c r="H1314" s="28"/>
      <c r="I1314" s="28"/>
      <c r="J1314" s="28"/>
      <c r="L1314" s="30">
        <f t="shared" si="38"/>
        <v>0</v>
      </c>
      <c r="M1314" s="30">
        <f>IF(L1314=0,0,SUM($L$10:L1314))</f>
        <v>0</v>
      </c>
      <c r="N1314" s="31">
        <f t="shared" si="39"/>
        <v>0</v>
      </c>
    </row>
    <row r="1315" spans="1:14" s="29" customFormat="1" ht="13.5" customHeight="1">
      <c r="A1315" s="32">
        <v>1306</v>
      </c>
      <c r="B1315" s="33"/>
      <c r="C1315" s="33"/>
      <c r="D1315" s="34"/>
      <c r="E1315" s="34"/>
      <c r="F1315" s="34"/>
      <c r="G1315" s="35"/>
      <c r="H1315" s="35"/>
      <c r="I1315" s="35"/>
      <c r="J1315" s="35"/>
      <c r="L1315" s="30">
        <f t="shared" si="38"/>
        <v>0</v>
      </c>
      <c r="M1315" s="30">
        <f>IF(L1315=0,0,SUM($L$10:L1315))</f>
        <v>0</v>
      </c>
      <c r="N1315" s="31">
        <f t="shared" si="39"/>
        <v>0</v>
      </c>
    </row>
    <row r="1316" spans="1:14" s="29" customFormat="1" ht="13.5" customHeight="1">
      <c r="A1316" s="25">
        <v>1307</v>
      </c>
      <c r="B1316" s="26"/>
      <c r="C1316" s="26"/>
      <c r="D1316" s="27"/>
      <c r="E1316" s="27"/>
      <c r="F1316" s="27"/>
      <c r="G1316" s="28"/>
      <c r="H1316" s="28"/>
      <c r="I1316" s="28"/>
      <c r="J1316" s="28"/>
      <c r="L1316" s="30">
        <f t="shared" si="38"/>
        <v>0</v>
      </c>
      <c r="M1316" s="30">
        <f>IF(L1316=0,0,SUM($L$10:L1316))</f>
        <v>0</v>
      </c>
      <c r="N1316" s="31">
        <f t="shared" si="39"/>
        <v>0</v>
      </c>
    </row>
    <row r="1317" spans="1:14" s="29" customFormat="1" ht="13.5" customHeight="1">
      <c r="A1317" s="32">
        <v>1308</v>
      </c>
      <c r="B1317" s="33"/>
      <c r="C1317" s="33"/>
      <c r="D1317" s="34"/>
      <c r="E1317" s="34"/>
      <c r="F1317" s="34"/>
      <c r="G1317" s="35"/>
      <c r="H1317" s="35"/>
      <c r="I1317" s="35"/>
      <c r="J1317" s="35"/>
      <c r="L1317" s="30">
        <f t="shared" si="38"/>
        <v>0</v>
      </c>
      <c r="M1317" s="30">
        <f>IF(L1317=0,0,SUM($L$10:L1317))</f>
        <v>0</v>
      </c>
      <c r="N1317" s="31">
        <f t="shared" si="39"/>
        <v>0</v>
      </c>
    </row>
    <row r="1318" spans="1:14" s="29" customFormat="1" ht="13.5" customHeight="1">
      <c r="A1318" s="25">
        <v>1309</v>
      </c>
      <c r="B1318" s="26"/>
      <c r="C1318" s="26"/>
      <c r="D1318" s="27"/>
      <c r="E1318" s="27"/>
      <c r="F1318" s="27"/>
      <c r="G1318" s="28"/>
      <c r="H1318" s="28"/>
      <c r="I1318" s="28"/>
      <c r="J1318" s="28"/>
      <c r="L1318" s="30">
        <f t="shared" si="38"/>
        <v>0</v>
      </c>
      <c r="M1318" s="30">
        <f>IF(L1318=0,0,SUM($L$10:L1318))</f>
        <v>0</v>
      </c>
      <c r="N1318" s="31">
        <f t="shared" si="39"/>
        <v>0</v>
      </c>
    </row>
    <row r="1319" spans="1:14" s="29" customFormat="1" ht="13.5" customHeight="1">
      <c r="A1319" s="32">
        <v>1310</v>
      </c>
      <c r="B1319" s="33"/>
      <c r="C1319" s="33"/>
      <c r="D1319" s="34"/>
      <c r="E1319" s="34"/>
      <c r="F1319" s="34"/>
      <c r="G1319" s="35"/>
      <c r="H1319" s="35"/>
      <c r="I1319" s="35"/>
      <c r="J1319" s="35"/>
      <c r="L1319" s="30">
        <f t="shared" si="38"/>
        <v>0</v>
      </c>
      <c r="M1319" s="30">
        <f>IF(L1319=0,0,SUM($L$10:L1319))</f>
        <v>0</v>
      </c>
      <c r="N1319" s="31">
        <f t="shared" si="39"/>
        <v>0</v>
      </c>
    </row>
    <row r="1320" spans="1:14" s="29" customFormat="1" ht="13.5" customHeight="1">
      <c r="A1320" s="25">
        <v>1311</v>
      </c>
      <c r="B1320" s="26"/>
      <c r="C1320" s="26"/>
      <c r="D1320" s="27"/>
      <c r="E1320" s="27"/>
      <c r="F1320" s="27"/>
      <c r="G1320" s="28"/>
      <c r="H1320" s="28"/>
      <c r="I1320" s="28"/>
      <c r="J1320" s="28"/>
      <c r="L1320" s="30">
        <f t="shared" si="38"/>
        <v>0</v>
      </c>
      <c r="M1320" s="30">
        <f>IF(L1320=0,0,SUM($L$10:L1320))</f>
        <v>0</v>
      </c>
      <c r="N1320" s="31">
        <f t="shared" si="39"/>
        <v>0</v>
      </c>
    </row>
    <row r="1321" spans="1:14" s="29" customFormat="1" ht="13.5" customHeight="1">
      <c r="A1321" s="32">
        <v>1312</v>
      </c>
      <c r="B1321" s="33"/>
      <c r="C1321" s="33"/>
      <c r="D1321" s="34"/>
      <c r="E1321" s="34"/>
      <c r="F1321" s="34"/>
      <c r="G1321" s="35"/>
      <c r="H1321" s="35"/>
      <c r="I1321" s="35"/>
      <c r="J1321" s="35"/>
      <c r="L1321" s="30">
        <f t="shared" ref="L1321:L1384" si="40">COUNTIF(H1321,"Otro tema")</f>
        <v>0</v>
      </c>
      <c r="M1321" s="30">
        <f>IF(L1321=0,0,SUM($L$10:L1321))</f>
        <v>0</v>
      </c>
      <c r="N1321" s="31">
        <f t="shared" ref="N1321:N1384" si="41">I1321</f>
        <v>0</v>
      </c>
    </row>
    <row r="1322" spans="1:14" s="29" customFormat="1" ht="13.5" customHeight="1">
      <c r="A1322" s="25">
        <v>1313</v>
      </c>
      <c r="B1322" s="26"/>
      <c r="C1322" s="26"/>
      <c r="D1322" s="27"/>
      <c r="E1322" s="27"/>
      <c r="F1322" s="27"/>
      <c r="G1322" s="28"/>
      <c r="H1322" s="28"/>
      <c r="I1322" s="28"/>
      <c r="J1322" s="28"/>
      <c r="L1322" s="30">
        <f t="shared" si="40"/>
        <v>0</v>
      </c>
      <c r="M1322" s="30">
        <f>IF(L1322=0,0,SUM($L$10:L1322))</f>
        <v>0</v>
      </c>
      <c r="N1322" s="31">
        <f t="shared" si="41"/>
        <v>0</v>
      </c>
    </row>
    <row r="1323" spans="1:14" s="29" customFormat="1" ht="13.5" customHeight="1">
      <c r="A1323" s="32">
        <v>1314</v>
      </c>
      <c r="B1323" s="33"/>
      <c r="C1323" s="33"/>
      <c r="D1323" s="34"/>
      <c r="E1323" s="34"/>
      <c r="F1323" s="34"/>
      <c r="G1323" s="35"/>
      <c r="H1323" s="35"/>
      <c r="I1323" s="35"/>
      <c r="J1323" s="35"/>
      <c r="L1323" s="30">
        <f t="shared" si="40"/>
        <v>0</v>
      </c>
      <c r="M1323" s="30">
        <f>IF(L1323=0,0,SUM($L$10:L1323))</f>
        <v>0</v>
      </c>
      <c r="N1323" s="31">
        <f t="shared" si="41"/>
        <v>0</v>
      </c>
    </row>
    <row r="1324" spans="1:14" s="29" customFormat="1" ht="13.5" customHeight="1">
      <c r="A1324" s="25">
        <v>1315</v>
      </c>
      <c r="B1324" s="26"/>
      <c r="C1324" s="26"/>
      <c r="D1324" s="27"/>
      <c r="E1324" s="27"/>
      <c r="F1324" s="27"/>
      <c r="G1324" s="28"/>
      <c r="H1324" s="28"/>
      <c r="I1324" s="28"/>
      <c r="J1324" s="28"/>
      <c r="L1324" s="30">
        <f t="shared" si="40"/>
        <v>0</v>
      </c>
      <c r="M1324" s="30">
        <f>IF(L1324=0,0,SUM($L$10:L1324))</f>
        <v>0</v>
      </c>
      <c r="N1324" s="31">
        <f t="shared" si="41"/>
        <v>0</v>
      </c>
    </row>
    <row r="1325" spans="1:14" s="29" customFormat="1" ht="13.5" customHeight="1">
      <c r="A1325" s="32">
        <v>1316</v>
      </c>
      <c r="B1325" s="33"/>
      <c r="C1325" s="33"/>
      <c r="D1325" s="34"/>
      <c r="E1325" s="34"/>
      <c r="F1325" s="34"/>
      <c r="G1325" s="35"/>
      <c r="H1325" s="35"/>
      <c r="I1325" s="35"/>
      <c r="J1325" s="35"/>
      <c r="L1325" s="30">
        <f t="shared" si="40"/>
        <v>0</v>
      </c>
      <c r="M1325" s="30">
        <f>IF(L1325=0,0,SUM($L$10:L1325))</f>
        <v>0</v>
      </c>
      <c r="N1325" s="31">
        <f t="shared" si="41"/>
        <v>0</v>
      </c>
    </row>
    <row r="1326" spans="1:14" s="29" customFormat="1" ht="13.5" customHeight="1">
      <c r="A1326" s="25">
        <v>1317</v>
      </c>
      <c r="B1326" s="26"/>
      <c r="C1326" s="26"/>
      <c r="D1326" s="27"/>
      <c r="E1326" s="27"/>
      <c r="F1326" s="27"/>
      <c r="G1326" s="28"/>
      <c r="H1326" s="28"/>
      <c r="I1326" s="28"/>
      <c r="J1326" s="28"/>
      <c r="L1326" s="30">
        <f t="shared" si="40"/>
        <v>0</v>
      </c>
      <c r="M1326" s="30">
        <f>IF(L1326=0,0,SUM($L$10:L1326))</f>
        <v>0</v>
      </c>
      <c r="N1326" s="31">
        <f t="shared" si="41"/>
        <v>0</v>
      </c>
    </row>
    <row r="1327" spans="1:14" s="29" customFormat="1" ht="13.5" customHeight="1">
      <c r="A1327" s="32">
        <v>1318</v>
      </c>
      <c r="B1327" s="33"/>
      <c r="C1327" s="33"/>
      <c r="D1327" s="34"/>
      <c r="E1327" s="34"/>
      <c r="F1327" s="34"/>
      <c r="G1327" s="35"/>
      <c r="H1327" s="35"/>
      <c r="I1327" s="35"/>
      <c r="J1327" s="35"/>
      <c r="L1327" s="30">
        <f t="shared" si="40"/>
        <v>0</v>
      </c>
      <c r="M1327" s="30">
        <f>IF(L1327=0,0,SUM($L$10:L1327))</f>
        <v>0</v>
      </c>
      <c r="N1327" s="31">
        <f t="shared" si="41"/>
        <v>0</v>
      </c>
    </row>
    <row r="1328" spans="1:14" s="29" customFormat="1" ht="13.5" customHeight="1">
      <c r="A1328" s="25">
        <v>1319</v>
      </c>
      <c r="B1328" s="26"/>
      <c r="C1328" s="26"/>
      <c r="D1328" s="27"/>
      <c r="E1328" s="27"/>
      <c r="F1328" s="27"/>
      <c r="G1328" s="28"/>
      <c r="H1328" s="28"/>
      <c r="I1328" s="28"/>
      <c r="J1328" s="28"/>
      <c r="L1328" s="30">
        <f t="shared" si="40"/>
        <v>0</v>
      </c>
      <c r="M1328" s="30">
        <f>IF(L1328=0,0,SUM($L$10:L1328))</f>
        <v>0</v>
      </c>
      <c r="N1328" s="31">
        <f t="shared" si="41"/>
        <v>0</v>
      </c>
    </row>
    <row r="1329" spans="1:14" s="29" customFormat="1" ht="13.5" customHeight="1">
      <c r="A1329" s="32">
        <v>1320</v>
      </c>
      <c r="B1329" s="33"/>
      <c r="C1329" s="33"/>
      <c r="D1329" s="34"/>
      <c r="E1329" s="34"/>
      <c r="F1329" s="34"/>
      <c r="G1329" s="35"/>
      <c r="H1329" s="35"/>
      <c r="I1329" s="35"/>
      <c r="J1329" s="35"/>
      <c r="L1329" s="30">
        <f t="shared" si="40"/>
        <v>0</v>
      </c>
      <c r="M1329" s="30">
        <f>IF(L1329=0,0,SUM($L$10:L1329))</f>
        <v>0</v>
      </c>
      <c r="N1329" s="31">
        <f t="shared" si="41"/>
        <v>0</v>
      </c>
    </row>
    <row r="1330" spans="1:14" s="29" customFormat="1" ht="13.5" customHeight="1">
      <c r="A1330" s="25">
        <v>1321</v>
      </c>
      <c r="B1330" s="26"/>
      <c r="C1330" s="26"/>
      <c r="D1330" s="27"/>
      <c r="E1330" s="27"/>
      <c r="F1330" s="27"/>
      <c r="G1330" s="28"/>
      <c r="H1330" s="28"/>
      <c r="I1330" s="28"/>
      <c r="J1330" s="28"/>
      <c r="L1330" s="30">
        <f t="shared" si="40"/>
        <v>0</v>
      </c>
      <c r="M1330" s="30">
        <f>IF(L1330=0,0,SUM($L$10:L1330))</f>
        <v>0</v>
      </c>
      <c r="N1330" s="31">
        <f t="shared" si="41"/>
        <v>0</v>
      </c>
    </row>
    <row r="1331" spans="1:14" s="29" customFormat="1" ht="13.5" customHeight="1">
      <c r="A1331" s="32">
        <v>1322</v>
      </c>
      <c r="B1331" s="33"/>
      <c r="C1331" s="33"/>
      <c r="D1331" s="34"/>
      <c r="E1331" s="34"/>
      <c r="F1331" s="34"/>
      <c r="G1331" s="35"/>
      <c r="H1331" s="35"/>
      <c r="I1331" s="35"/>
      <c r="J1331" s="35"/>
      <c r="L1331" s="30">
        <f t="shared" si="40"/>
        <v>0</v>
      </c>
      <c r="M1331" s="30">
        <f>IF(L1331=0,0,SUM($L$10:L1331))</f>
        <v>0</v>
      </c>
      <c r="N1331" s="31">
        <f t="shared" si="41"/>
        <v>0</v>
      </c>
    </row>
    <row r="1332" spans="1:14" s="29" customFormat="1" ht="13.5" customHeight="1">
      <c r="A1332" s="25">
        <v>1323</v>
      </c>
      <c r="B1332" s="26"/>
      <c r="C1332" s="26"/>
      <c r="D1332" s="27"/>
      <c r="E1332" s="27"/>
      <c r="F1332" s="27"/>
      <c r="G1332" s="28"/>
      <c r="H1332" s="28"/>
      <c r="I1332" s="28"/>
      <c r="J1332" s="28"/>
      <c r="L1332" s="30">
        <f t="shared" si="40"/>
        <v>0</v>
      </c>
      <c r="M1332" s="30">
        <f>IF(L1332=0,0,SUM($L$10:L1332))</f>
        <v>0</v>
      </c>
      <c r="N1332" s="31">
        <f t="shared" si="41"/>
        <v>0</v>
      </c>
    </row>
    <row r="1333" spans="1:14" s="29" customFormat="1" ht="13.5" customHeight="1">
      <c r="A1333" s="32">
        <v>1324</v>
      </c>
      <c r="B1333" s="33"/>
      <c r="C1333" s="33"/>
      <c r="D1333" s="34"/>
      <c r="E1333" s="34"/>
      <c r="F1333" s="34"/>
      <c r="G1333" s="35"/>
      <c r="H1333" s="35"/>
      <c r="I1333" s="35"/>
      <c r="J1333" s="35"/>
      <c r="L1333" s="30">
        <f t="shared" si="40"/>
        <v>0</v>
      </c>
      <c r="M1333" s="30">
        <f>IF(L1333=0,0,SUM($L$10:L1333))</f>
        <v>0</v>
      </c>
      <c r="N1333" s="31">
        <f t="shared" si="41"/>
        <v>0</v>
      </c>
    </row>
    <row r="1334" spans="1:14" s="29" customFormat="1" ht="13.5" customHeight="1">
      <c r="A1334" s="25">
        <v>1325</v>
      </c>
      <c r="B1334" s="26"/>
      <c r="C1334" s="26"/>
      <c r="D1334" s="27"/>
      <c r="E1334" s="27"/>
      <c r="F1334" s="27"/>
      <c r="G1334" s="28"/>
      <c r="H1334" s="28"/>
      <c r="I1334" s="28"/>
      <c r="J1334" s="28"/>
      <c r="L1334" s="30">
        <f t="shared" si="40"/>
        <v>0</v>
      </c>
      <c r="M1334" s="30">
        <f>IF(L1334=0,0,SUM($L$10:L1334))</f>
        <v>0</v>
      </c>
      <c r="N1334" s="31">
        <f t="shared" si="41"/>
        <v>0</v>
      </c>
    </row>
    <row r="1335" spans="1:14" s="29" customFormat="1" ht="13.5" customHeight="1">
      <c r="A1335" s="32">
        <v>1326</v>
      </c>
      <c r="B1335" s="33"/>
      <c r="C1335" s="33"/>
      <c r="D1335" s="34"/>
      <c r="E1335" s="34"/>
      <c r="F1335" s="34"/>
      <c r="G1335" s="35"/>
      <c r="H1335" s="35"/>
      <c r="I1335" s="35"/>
      <c r="J1335" s="35"/>
      <c r="L1335" s="30">
        <f t="shared" si="40"/>
        <v>0</v>
      </c>
      <c r="M1335" s="30">
        <f>IF(L1335=0,0,SUM($L$10:L1335))</f>
        <v>0</v>
      </c>
      <c r="N1335" s="31">
        <f t="shared" si="41"/>
        <v>0</v>
      </c>
    </row>
    <row r="1336" spans="1:14" s="29" customFormat="1" ht="13.5" customHeight="1">
      <c r="A1336" s="25">
        <v>1327</v>
      </c>
      <c r="B1336" s="26"/>
      <c r="C1336" s="26"/>
      <c r="D1336" s="27"/>
      <c r="E1336" s="27"/>
      <c r="F1336" s="27"/>
      <c r="G1336" s="28"/>
      <c r="H1336" s="28"/>
      <c r="I1336" s="28"/>
      <c r="J1336" s="28"/>
      <c r="L1336" s="30">
        <f t="shared" si="40"/>
        <v>0</v>
      </c>
      <c r="M1336" s="30">
        <f>IF(L1336=0,0,SUM($L$10:L1336))</f>
        <v>0</v>
      </c>
      <c r="N1336" s="31">
        <f t="shared" si="41"/>
        <v>0</v>
      </c>
    </row>
    <row r="1337" spans="1:14" s="29" customFormat="1" ht="13.5" customHeight="1">
      <c r="A1337" s="32">
        <v>1328</v>
      </c>
      <c r="B1337" s="33"/>
      <c r="C1337" s="33"/>
      <c r="D1337" s="34"/>
      <c r="E1337" s="34"/>
      <c r="F1337" s="34"/>
      <c r="G1337" s="35"/>
      <c r="H1337" s="35"/>
      <c r="I1337" s="35"/>
      <c r="J1337" s="35"/>
      <c r="L1337" s="30">
        <f t="shared" si="40"/>
        <v>0</v>
      </c>
      <c r="M1337" s="30">
        <f>IF(L1337=0,0,SUM($L$10:L1337))</f>
        <v>0</v>
      </c>
      <c r="N1337" s="31">
        <f t="shared" si="41"/>
        <v>0</v>
      </c>
    </row>
    <row r="1338" spans="1:14" s="29" customFormat="1" ht="13.5" customHeight="1">
      <c r="A1338" s="25">
        <v>1329</v>
      </c>
      <c r="B1338" s="26"/>
      <c r="C1338" s="26"/>
      <c r="D1338" s="27"/>
      <c r="E1338" s="27"/>
      <c r="F1338" s="27"/>
      <c r="G1338" s="28"/>
      <c r="H1338" s="28"/>
      <c r="I1338" s="28"/>
      <c r="J1338" s="28"/>
      <c r="L1338" s="30">
        <f t="shared" si="40"/>
        <v>0</v>
      </c>
      <c r="M1338" s="30">
        <f>IF(L1338=0,0,SUM($L$10:L1338))</f>
        <v>0</v>
      </c>
      <c r="N1338" s="31">
        <f t="shared" si="41"/>
        <v>0</v>
      </c>
    </row>
    <row r="1339" spans="1:14" s="29" customFormat="1" ht="13.5" customHeight="1">
      <c r="A1339" s="32">
        <v>1330</v>
      </c>
      <c r="B1339" s="33"/>
      <c r="C1339" s="33"/>
      <c r="D1339" s="34"/>
      <c r="E1339" s="34"/>
      <c r="F1339" s="34"/>
      <c r="G1339" s="35"/>
      <c r="H1339" s="35"/>
      <c r="I1339" s="35"/>
      <c r="J1339" s="35"/>
      <c r="L1339" s="30">
        <f t="shared" si="40"/>
        <v>0</v>
      </c>
      <c r="M1339" s="30">
        <f>IF(L1339=0,0,SUM($L$10:L1339))</f>
        <v>0</v>
      </c>
      <c r="N1339" s="31">
        <f t="shared" si="41"/>
        <v>0</v>
      </c>
    </row>
    <row r="1340" spans="1:14" s="29" customFormat="1" ht="13.5" customHeight="1">
      <c r="A1340" s="25">
        <v>1331</v>
      </c>
      <c r="B1340" s="26"/>
      <c r="C1340" s="26"/>
      <c r="D1340" s="27"/>
      <c r="E1340" s="27"/>
      <c r="F1340" s="27"/>
      <c r="G1340" s="28"/>
      <c r="H1340" s="28"/>
      <c r="I1340" s="28"/>
      <c r="J1340" s="28"/>
      <c r="L1340" s="30">
        <f t="shared" si="40"/>
        <v>0</v>
      </c>
      <c r="M1340" s="30">
        <f>IF(L1340=0,0,SUM($L$10:L1340))</f>
        <v>0</v>
      </c>
      <c r="N1340" s="31">
        <f t="shared" si="41"/>
        <v>0</v>
      </c>
    </row>
    <row r="1341" spans="1:14" s="29" customFormat="1" ht="13.5" customHeight="1">
      <c r="A1341" s="32">
        <v>1332</v>
      </c>
      <c r="B1341" s="33"/>
      <c r="C1341" s="33"/>
      <c r="D1341" s="34"/>
      <c r="E1341" s="34"/>
      <c r="F1341" s="34"/>
      <c r="G1341" s="35"/>
      <c r="H1341" s="35"/>
      <c r="I1341" s="35"/>
      <c r="J1341" s="35"/>
      <c r="L1341" s="30">
        <f t="shared" si="40"/>
        <v>0</v>
      </c>
      <c r="M1341" s="30">
        <f>IF(L1341=0,0,SUM($L$10:L1341))</f>
        <v>0</v>
      </c>
      <c r="N1341" s="31">
        <f t="shared" si="41"/>
        <v>0</v>
      </c>
    </row>
    <row r="1342" spans="1:14" s="29" customFormat="1" ht="13.5" customHeight="1">
      <c r="A1342" s="25">
        <v>1333</v>
      </c>
      <c r="B1342" s="26"/>
      <c r="C1342" s="26"/>
      <c r="D1342" s="27"/>
      <c r="E1342" s="27"/>
      <c r="F1342" s="27"/>
      <c r="G1342" s="28"/>
      <c r="H1342" s="28"/>
      <c r="I1342" s="28"/>
      <c r="J1342" s="28"/>
      <c r="L1342" s="30">
        <f t="shared" si="40"/>
        <v>0</v>
      </c>
      <c r="M1342" s="30">
        <f>IF(L1342=0,0,SUM($L$10:L1342))</f>
        <v>0</v>
      </c>
      <c r="N1342" s="31">
        <f t="shared" si="41"/>
        <v>0</v>
      </c>
    </row>
    <row r="1343" spans="1:14" s="29" customFormat="1" ht="13.5" customHeight="1">
      <c r="A1343" s="32">
        <v>1334</v>
      </c>
      <c r="B1343" s="33"/>
      <c r="C1343" s="33"/>
      <c r="D1343" s="34"/>
      <c r="E1343" s="34"/>
      <c r="F1343" s="34"/>
      <c r="G1343" s="35"/>
      <c r="H1343" s="35"/>
      <c r="I1343" s="35"/>
      <c r="J1343" s="35"/>
      <c r="L1343" s="30">
        <f t="shared" si="40"/>
        <v>0</v>
      </c>
      <c r="M1343" s="30">
        <f>IF(L1343=0,0,SUM($L$10:L1343))</f>
        <v>0</v>
      </c>
      <c r="N1343" s="31">
        <f t="shared" si="41"/>
        <v>0</v>
      </c>
    </row>
    <row r="1344" spans="1:14" s="29" customFormat="1" ht="13.5" customHeight="1">
      <c r="A1344" s="25">
        <v>1335</v>
      </c>
      <c r="B1344" s="26"/>
      <c r="C1344" s="26"/>
      <c r="D1344" s="27"/>
      <c r="E1344" s="27"/>
      <c r="F1344" s="27"/>
      <c r="G1344" s="28"/>
      <c r="H1344" s="28"/>
      <c r="I1344" s="28"/>
      <c r="J1344" s="28"/>
      <c r="L1344" s="30">
        <f t="shared" si="40"/>
        <v>0</v>
      </c>
      <c r="M1344" s="30">
        <f>IF(L1344=0,0,SUM($L$10:L1344))</f>
        <v>0</v>
      </c>
      <c r="N1344" s="31">
        <f t="shared" si="41"/>
        <v>0</v>
      </c>
    </row>
    <row r="1345" spans="1:14" s="29" customFormat="1" ht="13.5" customHeight="1">
      <c r="A1345" s="32">
        <v>1336</v>
      </c>
      <c r="B1345" s="33"/>
      <c r="C1345" s="33"/>
      <c r="D1345" s="34"/>
      <c r="E1345" s="34"/>
      <c r="F1345" s="34"/>
      <c r="G1345" s="35"/>
      <c r="H1345" s="35"/>
      <c r="I1345" s="35"/>
      <c r="J1345" s="35"/>
      <c r="L1345" s="30">
        <f t="shared" si="40"/>
        <v>0</v>
      </c>
      <c r="M1345" s="30">
        <f>IF(L1345=0,0,SUM($L$10:L1345))</f>
        <v>0</v>
      </c>
      <c r="N1345" s="31">
        <f t="shared" si="41"/>
        <v>0</v>
      </c>
    </row>
    <row r="1346" spans="1:14" s="29" customFormat="1" ht="13.5" customHeight="1">
      <c r="A1346" s="25">
        <v>1337</v>
      </c>
      <c r="B1346" s="26"/>
      <c r="C1346" s="26"/>
      <c r="D1346" s="27"/>
      <c r="E1346" s="27"/>
      <c r="F1346" s="27"/>
      <c r="G1346" s="28"/>
      <c r="H1346" s="28"/>
      <c r="I1346" s="28"/>
      <c r="J1346" s="28"/>
      <c r="L1346" s="30">
        <f t="shared" si="40"/>
        <v>0</v>
      </c>
      <c r="M1346" s="30">
        <f>IF(L1346=0,0,SUM($L$10:L1346))</f>
        <v>0</v>
      </c>
      <c r="N1346" s="31">
        <f t="shared" si="41"/>
        <v>0</v>
      </c>
    </row>
    <row r="1347" spans="1:14" s="29" customFormat="1" ht="13.5" customHeight="1">
      <c r="A1347" s="32">
        <v>1338</v>
      </c>
      <c r="B1347" s="33"/>
      <c r="C1347" s="33"/>
      <c r="D1347" s="34"/>
      <c r="E1347" s="34"/>
      <c r="F1347" s="34"/>
      <c r="G1347" s="35"/>
      <c r="H1347" s="35"/>
      <c r="I1347" s="35"/>
      <c r="J1347" s="35"/>
      <c r="L1347" s="30">
        <f t="shared" si="40"/>
        <v>0</v>
      </c>
      <c r="M1347" s="30">
        <f>IF(L1347=0,0,SUM($L$10:L1347))</f>
        <v>0</v>
      </c>
      <c r="N1347" s="31">
        <f t="shared" si="41"/>
        <v>0</v>
      </c>
    </row>
    <row r="1348" spans="1:14" s="29" customFormat="1" ht="13.5" customHeight="1">
      <c r="A1348" s="25">
        <v>1339</v>
      </c>
      <c r="B1348" s="26"/>
      <c r="C1348" s="26"/>
      <c r="D1348" s="27"/>
      <c r="E1348" s="27"/>
      <c r="F1348" s="27"/>
      <c r="G1348" s="28"/>
      <c r="H1348" s="28"/>
      <c r="I1348" s="28"/>
      <c r="J1348" s="28"/>
      <c r="L1348" s="30">
        <f t="shared" si="40"/>
        <v>0</v>
      </c>
      <c r="M1348" s="30">
        <f>IF(L1348=0,0,SUM($L$10:L1348))</f>
        <v>0</v>
      </c>
      <c r="N1348" s="31">
        <f t="shared" si="41"/>
        <v>0</v>
      </c>
    </row>
    <row r="1349" spans="1:14" s="29" customFormat="1" ht="13.5" customHeight="1">
      <c r="A1349" s="32">
        <v>1340</v>
      </c>
      <c r="B1349" s="33"/>
      <c r="C1349" s="33"/>
      <c r="D1349" s="34"/>
      <c r="E1349" s="34"/>
      <c r="F1349" s="34"/>
      <c r="G1349" s="35"/>
      <c r="H1349" s="35"/>
      <c r="I1349" s="35"/>
      <c r="J1349" s="35"/>
      <c r="L1349" s="30">
        <f t="shared" si="40"/>
        <v>0</v>
      </c>
      <c r="M1349" s="30">
        <f>IF(L1349=0,0,SUM($L$10:L1349))</f>
        <v>0</v>
      </c>
      <c r="N1349" s="31">
        <f t="shared" si="41"/>
        <v>0</v>
      </c>
    </row>
    <row r="1350" spans="1:14" s="29" customFormat="1" ht="13.5" customHeight="1">
      <c r="A1350" s="25">
        <v>1341</v>
      </c>
      <c r="B1350" s="26"/>
      <c r="C1350" s="26"/>
      <c r="D1350" s="27"/>
      <c r="E1350" s="27"/>
      <c r="F1350" s="27"/>
      <c r="G1350" s="28"/>
      <c r="H1350" s="28"/>
      <c r="I1350" s="28"/>
      <c r="J1350" s="28"/>
      <c r="L1350" s="30">
        <f t="shared" si="40"/>
        <v>0</v>
      </c>
      <c r="M1350" s="30">
        <f>IF(L1350=0,0,SUM($L$10:L1350))</f>
        <v>0</v>
      </c>
      <c r="N1350" s="31">
        <f t="shared" si="41"/>
        <v>0</v>
      </c>
    </row>
    <row r="1351" spans="1:14" s="29" customFormat="1" ht="13.5" customHeight="1">
      <c r="A1351" s="32">
        <v>1342</v>
      </c>
      <c r="B1351" s="33"/>
      <c r="C1351" s="33"/>
      <c r="D1351" s="34"/>
      <c r="E1351" s="34"/>
      <c r="F1351" s="34"/>
      <c r="G1351" s="35"/>
      <c r="H1351" s="35"/>
      <c r="I1351" s="35"/>
      <c r="J1351" s="35"/>
      <c r="L1351" s="30">
        <f t="shared" si="40"/>
        <v>0</v>
      </c>
      <c r="M1351" s="30">
        <f>IF(L1351=0,0,SUM($L$10:L1351))</f>
        <v>0</v>
      </c>
      <c r="N1351" s="31">
        <f t="shared" si="41"/>
        <v>0</v>
      </c>
    </row>
    <row r="1352" spans="1:14" s="29" customFormat="1" ht="13.5" customHeight="1">
      <c r="A1352" s="25">
        <v>1343</v>
      </c>
      <c r="B1352" s="26"/>
      <c r="C1352" s="26"/>
      <c r="D1352" s="27"/>
      <c r="E1352" s="27"/>
      <c r="F1352" s="27"/>
      <c r="G1352" s="28"/>
      <c r="H1352" s="28"/>
      <c r="I1352" s="28"/>
      <c r="J1352" s="28"/>
      <c r="L1352" s="30">
        <f t="shared" si="40"/>
        <v>0</v>
      </c>
      <c r="M1352" s="30">
        <f>IF(L1352=0,0,SUM($L$10:L1352))</f>
        <v>0</v>
      </c>
      <c r="N1352" s="31">
        <f t="shared" si="41"/>
        <v>0</v>
      </c>
    </row>
    <row r="1353" spans="1:14" s="29" customFormat="1" ht="13.5" customHeight="1">
      <c r="A1353" s="32">
        <v>1344</v>
      </c>
      <c r="B1353" s="33"/>
      <c r="C1353" s="33"/>
      <c r="D1353" s="34"/>
      <c r="E1353" s="34"/>
      <c r="F1353" s="34"/>
      <c r="G1353" s="35"/>
      <c r="H1353" s="35"/>
      <c r="I1353" s="35"/>
      <c r="J1353" s="35"/>
      <c r="L1353" s="30">
        <f t="shared" si="40"/>
        <v>0</v>
      </c>
      <c r="M1353" s="30">
        <f>IF(L1353=0,0,SUM($L$10:L1353))</f>
        <v>0</v>
      </c>
      <c r="N1353" s="31">
        <f t="shared" si="41"/>
        <v>0</v>
      </c>
    </row>
    <row r="1354" spans="1:14" s="29" customFormat="1" ht="13.5" customHeight="1">
      <c r="A1354" s="25">
        <v>1345</v>
      </c>
      <c r="B1354" s="26"/>
      <c r="C1354" s="26"/>
      <c r="D1354" s="27"/>
      <c r="E1354" s="27"/>
      <c r="F1354" s="27"/>
      <c r="G1354" s="28"/>
      <c r="H1354" s="28"/>
      <c r="I1354" s="28"/>
      <c r="J1354" s="28"/>
      <c r="L1354" s="30">
        <f t="shared" si="40"/>
        <v>0</v>
      </c>
      <c r="M1354" s="30">
        <f>IF(L1354=0,0,SUM($L$10:L1354))</f>
        <v>0</v>
      </c>
      <c r="N1354" s="31">
        <f t="shared" si="41"/>
        <v>0</v>
      </c>
    </row>
    <row r="1355" spans="1:14" s="29" customFormat="1" ht="13.5" customHeight="1">
      <c r="A1355" s="32">
        <v>1346</v>
      </c>
      <c r="B1355" s="33"/>
      <c r="C1355" s="33"/>
      <c r="D1355" s="34"/>
      <c r="E1355" s="34"/>
      <c r="F1355" s="34"/>
      <c r="G1355" s="35"/>
      <c r="H1355" s="35"/>
      <c r="I1355" s="35"/>
      <c r="J1355" s="35"/>
      <c r="L1355" s="30">
        <f t="shared" si="40"/>
        <v>0</v>
      </c>
      <c r="M1355" s="30">
        <f>IF(L1355=0,0,SUM($L$10:L1355))</f>
        <v>0</v>
      </c>
      <c r="N1355" s="31">
        <f t="shared" si="41"/>
        <v>0</v>
      </c>
    </row>
    <row r="1356" spans="1:14" s="29" customFormat="1" ht="13.5" customHeight="1">
      <c r="A1356" s="25">
        <v>1347</v>
      </c>
      <c r="B1356" s="26"/>
      <c r="C1356" s="26"/>
      <c r="D1356" s="27"/>
      <c r="E1356" s="27"/>
      <c r="F1356" s="27"/>
      <c r="G1356" s="28"/>
      <c r="H1356" s="28"/>
      <c r="I1356" s="28"/>
      <c r="J1356" s="28"/>
      <c r="L1356" s="30">
        <f t="shared" si="40"/>
        <v>0</v>
      </c>
      <c r="M1356" s="30">
        <f>IF(L1356=0,0,SUM($L$10:L1356))</f>
        <v>0</v>
      </c>
      <c r="N1356" s="31">
        <f t="shared" si="41"/>
        <v>0</v>
      </c>
    </row>
    <row r="1357" spans="1:14" s="29" customFormat="1" ht="13.5" customHeight="1">
      <c r="A1357" s="32">
        <v>1348</v>
      </c>
      <c r="B1357" s="33"/>
      <c r="C1357" s="33"/>
      <c r="D1357" s="34"/>
      <c r="E1357" s="34"/>
      <c r="F1357" s="34"/>
      <c r="G1357" s="35"/>
      <c r="H1357" s="35"/>
      <c r="I1357" s="35"/>
      <c r="J1357" s="35"/>
      <c r="L1357" s="30">
        <f t="shared" si="40"/>
        <v>0</v>
      </c>
      <c r="M1357" s="30">
        <f>IF(L1357=0,0,SUM($L$10:L1357))</f>
        <v>0</v>
      </c>
      <c r="N1357" s="31">
        <f t="shared" si="41"/>
        <v>0</v>
      </c>
    </row>
    <row r="1358" spans="1:14" s="29" customFormat="1" ht="13.5" customHeight="1">
      <c r="A1358" s="25">
        <v>1349</v>
      </c>
      <c r="B1358" s="26"/>
      <c r="C1358" s="26"/>
      <c r="D1358" s="27"/>
      <c r="E1358" s="27"/>
      <c r="F1358" s="27"/>
      <c r="G1358" s="28"/>
      <c r="H1358" s="28"/>
      <c r="I1358" s="28"/>
      <c r="J1358" s="28"/>
      <c r="L1358" s="30">
        <f t="shared" si="40"/>
        <v>0</v>
      </c>
      <c r="M1358" s="30">
        <f>IF(L1358=0,0,SUM($L$10:L1358))</f>
        <v>0</v>
      </c>
      <c r="N1358" s="31">
        <f t="shared" si="41"/>
        <v>0</v>
      </c>
    </row>
    <row r="1359" spans="1:14" s="29" customFormat="1" ht="13.5" customHeight="1">
      <c r="A1359" s="32">
        <v>1350</v>
      </c>
      <c r="B1359" s="33"/>
      <c r="C1359" s="33"/>
      <c r="D1359" s="34"/>
      <c r="E1359" s="34"/>
      <c r="F1359" s="34"/>
      <c r="G1359" s="35"/>
      <c r="H1359" s="35"/>
      <c r="I1359" s="35"/>
      <c r="J1359" s="35"/>
      <c r="L1359" s="30">
        <f t="shared" si="40"/>
        <v>0</v>
      </c>
      <c r="M1359" s="30">
        <f>IF(L1359=0,0,SUM($L$10:L1359))</f>
        <v>0</v>
      </c>
      <c r="N1359" s="31">
        <f t="shared" si="41"/>
        <v>0</v>
      </c>
    </row>
    <row r="1360" spans="1:14" s="29" customFormat="1" ht="13.5" customHeight="1">
      <c r="A1360" s="25">
        <v>1351</v>
      </c>
      <c r="B1360" s="26"/>
      <c r="C1360" s="26"/>
      <c r="D1360" s="27"/>
      <c r="E1360" s="27"/>
      <c r="F1360" s="27"/>
      <c r="G1360" s="28"/>
      <c r="H1360" s="28"/>
      <c r="I1360" s="28"/>
      <c r="J1360" s="28"/>
      <c r="L1360" s="30">
        <f t="shared" si="40"/>
        <v>0</v>
      </c>
      <c r="M1360" s="30">
        <f>IF(L1360=0,0,SUM($L$10:L1360))</f>
        <v>0</v>
      </c>
      <c r="N1360" s="31">
        <f t="shared" si="41"/>
        <v>0</v>
      </c>
    </row>
    <row r="1361" spans="1:14" s="29" customFormat="1" ht="13.5" customHeight="1">
      <c r="A1361" s="32">
        <v>1352</v>
      </c>
      <c r="B1361" s="33"/>
      <c r="C1361" s="33"/>
      <c r="D1361" s="34"/>
      <c r="E1361" s="34"/>
      <c r="F1361" s="34"/>
      <c r="G1361" s="35"/>
      <c r="H1361" s="35"/>
      <c r="I1361" s="35"/>
      <c r="J1361" s="35"/>
      <c r="L1361" s="30">
        <f t="shared" si="40"/>
        <v>0</v>
      </c>
      <c r="M1361" s="30">
        <f>IF(L1361=0,0,SUM($L$10:L1361))</f>
        <v>0</v>
      </c>
      <c r="N1361" s="31">
        <f t="shared" si="41"/>
        <v>0</v>
      </c>
    </row>
    <row r="1362" spans="1:14" s="29" customFormat="1" ht="13.5" customHeight="1">
      <c r="A1362" s="25">
        <v>1353</v>
      </c>
      <c r="B1362" s="26"/>
      <c r="C1362" s="26"/>
      <c r="D1362" s="27"/>
      <c r="E1362" s="27"/>
      <c r="F1362" s="27"/>
      <c r="G1362" s="28"/>
      <c r="H1362" s="28"/>
      <c r="I1362" s="28"/>
      <c r="J1362" s="28"/>
      <c r="L1362" s="30">
        <f t="shared" si="40"/>
        <v>0</v>
      </c>
      <c r="M1362" s="30">
        <f>IF(L1362=0,0,SUM($L$10:L1362))</f>
        <v>0</v>
      </c>
      <c r="N1362" s="31">
        <f t="shared" si="41"/>
        <v>0</v>
      </c>
    </row>
    <row r="1363" spans="1:14" s="29" customFormat="1" ht="13.5" customHeight="1">
      <c r="A1363" s="32">
        <v>1354</v>
      </c>
      <c r="B1363" s="33"/>
      <c r="C1363" s="33"/>
      <c r="D1363" s="34"/>
      <c r="E1363" s="34"/>
      <c r="F1363" s="34"/>
      <c r="G1363" s="35"/>
      <c r="H1363" s="35"/>
      <c r="I1363" s="35"/>
      <c r="J1363" s="35"/>
      <c r="L1363" s="30">
        <f t="shared" si="40"/>
        <v>0</v>
      </c>
      <c r="M1363" s="30">
        <f>IF(L1363=0,0,SUM($L$10:L1363))</f>
        <v>0</v>
      </c>
      <c r="N1363" s="31">
        <f t="shared" si="41"/>
        <v>0</v>
      </c>
    </row>
    <row r="1364" spans="1:14" s="29" customFormat="1" ht="13.5" customHeight="1">
      <c r="A1364" s="25">
        <v>1355</v>
      </c>
      <c r="B1364" s="26"/>
      <c r="C1364" s="26"/>
      <c r="D1364" s="27"/>
      <c r="E1364" s="27"/>
      <c r="F1364" s="27"/>
      <c r="G1364" s="28"/>
      <c r="H1364" s="28"/>
      <c r="I1364" s="28"/>
      <c r="J1364" s="28"/>
      <c r="L1364" s="30">
        <f t="shared" si="40"/>
        <v>0</v>
      </c>
      <c r="M1364" s="30">
        <f>IF(L1364=0,0,SUM($L$10:L1364))</f>
        <v>0</v>
      </c>
      <c r="N1364" s="31">
        <f t="shared" si="41"/>
        <v>0</v>
      </c>
    </row>
    <row r="1365" spans="1:14" s="29" customFormat="1" ht="13.5" customHeight="1">
      <c r="A1365" s="32">
        <v>1356</v>
      </c>
      <c r="B1365" s="33"/>
      <c r="C1365" s="33"/>
      <c r="D1365" s="34"/>
      <c r="E1365" s="34"/>
      <c r="F1365" s="34"/>
      <c r="G1365" s="35"/>
      <c r="H1365" s="35"/>
      <c r="I1365" s="35"/>
      <c r="J1365" s="35"/>
      <c r="L1365" s="30">
        <f t="shared" si="40"/>
        <v>0</v>
      </c>
      <c r="M1365" s="30">
        <f>IF(L1365=0,0,SUM($L$10:L1365))</f>
        <v>0</v>
      </c>
      <c r="N1365" s="31">
        <f t="shared" si="41"/>
        <v>0</v>
      </c>
    </row>
    <row r="1366" spans="1:14" s="29" customFormat="1" ht="13.5" customHeight="1">
      <c r="A1366" s="25">
        <v>1357</v>
      </c>
      <c r="B1366" s="26"/>
      <c r="C1366" s="26"/>
      <c r="D1366" s="27"/>
      <c r="E1366" s="27"/>
      <c r="F1366" s="27"/>
      <c r="G1366" s="28"/>
      <c r="H1366" s="28"/>
      <c r="I1366" s="28"/>
      <c r="J1366" s="28"/>
      <c r="L1366" s="30">
        <f t="shared" si="40"/>
        <v>0</v>
      </c>
      <c r="M1366" s="30">
        <f>IF(L1366=0,0,SUM($L$10:L1366))</f>
        <v>0</v>
      </c>
      <c r="N1366" s="31">
        <f t="shared" si="41"/>
        <v>0</v>
      </c>
    </row>
    <row r="1367" spans="1:14" s="29" customFormat="1" ht="13.5" customHeight="1">
      <c r="A1367" s="32">
        <v>1358</v>
      </c>
      <c r="B1367" s="33"/>
      <c r="C1367" s="33"/>
      <c r="D1367" s="34"/>
      <c r="E1367" s="34"/>
      <c r="F1367" s="34"/>
      <c r="G1367" s="35"/>
      <c r="H1367" s="35"/>
      <c r="I1367" s="35"/>
      <c r="J1367" s="35"/>
      <c r="L1367" s="30">
        <f t="shared" si="40"/>
        <v>0</v>
      </c>
      <c r="M1367" s="30">
        <f>IF(L1367=0,0,SUM($L$10:L1367))</f>
        <v>0</v>
      </c>
      <c r="N1367" s="31">
        <f t="shared" si="41"/>
        <v>0</v>
      </c>
    </row>
    <row r="1368" spans="1:14" s="29" customFormat="1" ht="13.5" customHeight="1">
      <c r="A1368" s="25">
        <v>1359</v>
      </c>
      <c r="B1368" s="26"/>
      <c r="C1368" s="26"/>
      <c r="D1368" s="27"/>
      <c r="E1368" s="27"/>
      <c r="F1368" s="27"/>
      <c r="G1368" s="28"/>
      <c r="H1368" s="28"/>
      <c r="I1368" s="28"/>
      <c r="J1368" s="28"/>
      <c r="L1368" s="30">
        <f t="shared" si="40"/>
        <v>0</v>
      </c>
      <c r="M1368" s="30">
        <f>IF(L1368=0,0,SUM($L$10:L1368))</f>
        <v>0</v>
      </c>
      <c r="N1368" s="31">
        <f t="shared" si="41"/>
        <v>0</v>
      </c>
    </row>
    <row r="1369" spans="1:14" s="29" customFormat="1" ht="13.5" customHeight="1">
      <c r="A1369" s="32">
        <v>1360</v>
      </c>
      <c r="B1369" s="33"/>
      <c r="C1369" s="33"/>
      <c r="D1369" s="34"/>
      <c r="E1369" s="34"/>
      <c r="F1369" s="34"/>
      <c r="G1369" s="35"/>
      <c r="H1369" s="35"/>
      <c r="I1369" s="35"/>
      <c r="J1369" s="35"/>
      <c r="L1369" s="30">
        <f t="shared" si="40"/>
        <v>0</v>
      </c>
      <c r="M1369" s="30">
        <f>IF(L1369=0,0,SUM($L$10:L1369))</f>
        <v>0</v>
      </c>
      <c r="N1369" s="31">
        <f t="shared" si="41"/>
        <v>0</v>
      </c>
    </row>
    <row r="1370" spans="1:14" s="29" customFormat="1" ht="13.5" customHeight="1">
      <c r="A1370" s="25">
        <v>1361</v>
      </c>
      <c r="B1370" s="26"/>
      <c r="C1370" s="26"/>
      <c r="D1370" s="27"/>
      <c r="E1370" s="27"/>
      <c r="F1370" s="27"/>
      <c r="G1370" s="28"/>
      <c r="H1370" s="28"/>
      <c r="I1370" s="28"/>
      <c r="J1370" s="28"/>
      <c r="L1370" s="30">
        <f t="shared" si="40"/>
        <v>0</v>
      </c>
      <c r="M1370" s="30">
        <f>IF(L1370=0,0,SUM($L$10:L1370))</f>
        <v>0</v>
      </c>
      <c r="N1370" s="31">
        <f t="shared" si="41"/>
        <v>0</v>
      </c>
    </row>
    <row r="1371" spans="1:14" s="29" customFormat="1" ht="13.5" customHeight="1">
      <c r="A1371" s="32">
        <v>1362</v>
      </c>
      <c r="B1371" s="33"/>
      <c r="C1371" s="33"/>
      <c r="D1371" s="34"/>
      <c r="E1371" s="34"/>
      <c r="F1371" s="34"/>
      <c r="G1371" s="35"/>
      <c r="H1371" s="35"/>
      <c r="I1371" s="35"/>
      <c r="J1371" s="35"/>
      <c r="L1371" s="30">
        <f t="shared" si="40"/>
        <v>0</v>
      </c>
      <c r="M1371" s="30">
        <f>IF(L1371=0,0,SUM($L$10:L1371))</f>
        <v>0</v>
      </c>
      <c r="N1371" s="31">
        <f t="shared" si="41"/>
        <v>0</v>
      </c>
    </row>
    <row r="1372" spans="1:14" s="29" customFormat="1" ht="13.5" customHeight="1">
      <c r="A1372" s="25">
        <v>1363</v>
      </c>
      <c r="B1372" s="26"/>
      <c r="C1372" s="26"/>
      <c r="D1372" s="27"/>
      <c r="E1372" s="27"/>
      <c r="F1372" s="27"/>
      <c r="G1372" s="28"/>
      <c r="H1372" s="28"/>
      <c r="I1372" s="28"/>
      <c r="J1372" s="28"/>
      <c r="L1372" s="30">
        <f t="shared" si="40"/>
        <v>0</v>
      </c>
      <c r="M1372" s="30">
        <f>IF(L1372=0,0,SUM($L$10:L1372))</f>
        <v>0</v>
      </c>
      <c r="N1372" s="31">
        <f t="shared" si="41"/>
        <v>0</v>
      </c>
    </row>
    <row r="1373" spans="1:14" s="29" customFormat="1" ht="13.5" customHeight="1">
      <c r="A1373" s="32">
        <v>1364</v>
      </c>
      <c r="B1373" s="33"/>
      <c r="C1373" s="33"/>
      <c r="D1373" s="34"/>
      <c r="E1373" s="34"/>
      <c r="F1373" s="34"/>
      <c r="G1373" s="35"/>
      <c r="H1373" s="35"/>
      <c r="I1373" s="35"/>
      <c r="J1373" s="35"/>
      <c r="L1373" s="30">
        <f t="shared" si="40"/>
        <v>0</v>
      </c>
      <c r="M1373" s="30">
        <f>IF(L1373=0,0,SUM($L$10:L1373))</f>
        <v>0</v>
      </c>
      <c r="N1373" s="31">
        <f t="shared" si="41"/>
        <v>0</v>
      </c>
    </row>
    <row r="1374" spans="1:14" s="29" customFormat="1" ht="13.5" customHeight="1">
      <c r="A1374" s="25">
        <v>1365</v>
      </c>
      <c r="B1374" s="26"/>
      <c r="C1374" s="26"/>
      <c r="D1374" s="27"/>
      <c r="E1374" s="27"/>
      <c r="F1374" s="27"/>
      <c r="G1374" s="28"/>
      <c r="H1374" s="28"/>
      <c r="I1374" s="28"/>
      <c r="J1374" s="28"/>
      <c r="L1374" s="30">
        <f t="shared" si="40"/>
        <v>0</v>
      </c>
      <c r="M1374" s="30">
        <f>IF(L1374=0,0,SUM($L$10:L1374))</f>
        <v>0</v>
      </c>
      <c r="N1374" s="31">
        <f t="shared" si="41"/>
        <v>0</v>
      </c>
    </row>
    <row r="1375" spans="1:14" s="29" customFormat="1" ht="13.5" customHeight="1">
      <c r="A1375" s="32">
        <v>1366</v>
      </c>
      <c r="B1375" s="33"/>
      <c r="C1375" s="33"/>
      <c r="D1375" s="34"/>
      <c r="E1375" s="34"/>
      <c r="F1375" s="34"/>
      <c r="G1375" s="35"/>
      <c r="H1375" s="35"/>
      <c r="I1375" s="35"/>
      <c r="J1375" s="35"/>
      <c r="L1375" s="30">
        <f t="shared" si="40"/>
        <v>0</v>
      </c>
      <c r="M1375" s="30">
        <f>IF(L1375=0,0,SUM($L$10:L1375))</f>
        <v>0</v>
      </c>
      <c r="N1375" s="31">
        <f t="shared" si="41"/>
        <v>0</v>
      </c>
    </row>
    <row r="1376" spans="1:14" s="29" customFormat="1" ht="13.5" customHeight="1">
      <c r="A1376" s="25">
        <v>1367</v>
      </c>
      <c r="B1376" s="26"/>
      <c r="C1376" s="26"/>
      <c r="D1376" s="27"/>
      <c r="E1376" s="27"/>
      <c r="F1376" s="27"/>
      <c r="G1376" s="28"/>
      <c r="H1376" s="28"/>
      <c r="I1376" s="28"/>
      <c r="J1376" s="28"/>
      <c r="L1376" s="30">
        <f t="shared" si="40"/>
        <v>0</v>
      </c>
      <c r="M1376" s="30">
        <f>IF(L1376=0,0,SUM($L$10:L1376))</f>
        <v>0</v>
      </c>
      <c r="N1376" s="31">
        <f t="shared" si="41"/>
        <v>0</v>
      </c>
    </row>
    <row r="1377" spans="1:14" s="29" customFormat="1" ht="13.5" customHeight="1">
      <c r="A1377" s="32">
        <v>1368</v>
      </c>
      <c r="B1377" s="33"/>
      <c r="C1377" s="33"/>
      <c r="D1377" s="34"/>
      <c r="E1377" s="34"/>
      <c r="F1377" s="34"/>
      <c r="G1377" s="35"/>
      <c r="H1377" s="35"/>
      <c r="I1377" s="35"/>
      <c r="J1377" s="35"/>
      <c r="L1377" s="30">
        <f t="shared" si="40"/>
        <v>0</v>
      </c>
      <c r="M1377" s="30">
        <f>IF(L1377=0,0,SUM($L$10:L1377))</f>
        <v>0</v>
      </c>
      <c r="N1377" s="31">
        <f t="shared" si="41"/>
        <v>0</v>
      </c>
    </row>
    <row r="1378" spans="1:14" s="29" customFormat="1" ht="13.5" customHeight="1">
      <c r="A1378" s="25">
        <v>1369</v>
      </c>
      <c r="B1378" s="26"/>
      <c r="C1378" s="26"/>
      <c r="D1378" s="27"/>
      <c r="E1378" s="27"/>
      <c r="F1378" s="27"/>
      <c r="G1378" s="28"/>
      <c r="H1378" s="28"/>
      <c r="I1378" s="28"/>
      <c r="J1378" s="28"/>
      <c r="L1378" s="30">
        <f t="shared" si="40"/>
        <v>0</v>
      </c>
      <c r="M1378" s="30">
        <f>IF(L1378=0,0,SUM($L$10:L1378))</f>
        <v>0</v>
      </c>
      <c r="N1378" s="31">
        <f t="shared" si="41"/>
        <v>0</v>
      </c>
    </row>
    <row r="1379" spans="1:14" s="29" customFormat="1" ht="13.5" customHeight="1">
      <c r="A1379" s="32">
        <v>1370</v>
      </c>
      <c r="B1379" s="33"/>
      <c r="C1379" s="33"/>
      <c r="D1379" s="34"/>
      <c r="E1379" s="34"/>
      <c r="F1379" s="34"/>
      <c r="G1379" s="35"/>
      <c r="H1379" s="35"/>
      <c r="I1379" s="35"/>
      <c r="J1379" s="35"/>
      <c r="L1379" s="30">
        <f t="shared" si="40"/>
        <v>0</v>
      </c>
      <c r="M1379" s="30">
        <f>IF(L1379=0,0,SUM($L$10:L1379))</f>
        <v>0</v>
      </c>
      <c r="N1379" s="31">
        <f t="shared" si="41"/>
        <v>0</v>
      </c>
    </row>
    <row r="1380" spans="1:14" s="29" customFormat="1" ht="13.5" customHeight="1">
      <c r="A1380" s="25">
        <v>1371</v>
      </c>
      <c r="B1380" s="26"/>
      <c r="C1380" s="26"/>
      <c r="D1380" s="27"/>
      <c r="E1380" s="27"/>
      <c r="F1380" s="27"/>
      <c r="G1380" s="28"/>
      <c r="H1380" s="28"/>
      <c r="I1380" s="28"/>
      <c r="J1380" s="28"/>
      <c r="L1380" s="30">
        <f t="shared" si="40"/>
        <v>0</v>
      </c>
      <c r="M1380" s="30">
        <f>IF(L1380=0,0,SUM($L$10:L1380))</f>
        <v>0</v>
      </c>
      <c r="N1380" s="31">
        <f t="shared" si="41"/>
        <v>0</v>
      </c>
    </row>
    <row r="1381" spans="1:14" s="29" customFormat="1" ht="13.5" customHeight="1">
      <c r="A1381" s="32">
        <v>1372</v>
      </c>
      <c r="B1381" s="33"/>
      <c r="C1381" s="33"/>
      <c r="D1381" s="34"/>
      <c r="E1381" s="34"/>
      <c r="F1381" s="34"/>
      <c r="G1381" s="35"/>
      <c r="H1381" s="35"/>
      <c r="I1381" s="35"/>
      <c r="J1381" s="35"/>
      <c r="L1381" s="30">
        <f t="shared" si="40"/>
        <v>0</v>
      </c>
      <c r="M1381" s="30">
        <f>IF(L1381=0,0,SUM($L$10:L1381))</f>
        <v>0</v>
      </c>
      <c r="N1381" s="31">
        <f t="shared" si="41"/>
        <v>0</v>
      </c>
    </row>
    <row r="1382" spans="1:14" s="29" customFormat="1" ht="13.5" customHeight="1">
      <c r="A1382" s="25">
        <v>1373</v>
      </c>
      <c r="B1382" s="26"/>
      <c r="C1382" s="26"/>
      <c r="D1382" s="27"/>
      <c r="E1382" s="27"/>
      <c r="F1382" s="27"/>
      <c r="G1382" s="28"/>
      <c r="H1382" s="28"/>
      <c r="I1382" s="28"/>
      <c r="J1382" s="28"/>
      <c r="L1382" s="30">
        <f t="shared" si="40"/>
        <v>0</v>
      </c>
      <c r="M1382" s="30">
        <f>IF(L1382=0,0,SUM($L$10:L1382))</f>
        <v>0</v>
      </c>
      <c r="N1382" s="31">
        <f t="shared" si="41"/>
        <v>0</v>
      </c>
    </row>
    <row r="1383" spans="1:14" s="29" customFormat="1" ht="13.5" customHeight="1">
      <c r="A1383" s="32">
        <v>1374</v>
      </c>
      <c r="B1383" s="33"/>
      <c r="C1383" s="33"/>
      <c r="D1383" s="34"/>
      <c r="E1383" s="34"/>
      <c r="F1383" s="34"/>
      <c r="G1383" s="35"/>
      <c r="H1383" s="35"/>
      <c r="I1383" s="35"/>
      <c r="J1383" s="35"/>
      <c r="L1383" s="30">
        <f t="shared" si="40"/>
        <v>0</v>
      </c>
      <c r="M1383" s="30">
        <f>IF(L1383=0,0,SUM($L$10:L1383))</f>
        <v>0</v>
      </c>
      <c r="N1383" s="31">
        <f t="shared" si="41"/>
        <v>0</v>
      </c>
    </row>
    <row r="1384" spans="1:14" s="29" customFormat="1" ht="13.5" customHeight="1">
      <c r="A1384" s="25">
        <v>1375</v>
      </c>
      <c r="B1384" s="26"/>
      <c r="C1384" s="26"/>
      <c r="D1384" s="27"/>
      <c r="E1384" s="27"/>
      <c r="F1384" s="27"/>
      <c r="G1384" s="28"/>
      <c r="H1384" s="28"/>
      <c r="I1384" s="28"/>
      <c r="J1384" s="28"/>
      <c r="L1384" s="30">
        <f t="shared" si="40"/>
        <v>0</v>
      </c>
      <c r="M1384" s="30">
        <f>IF(L1384=0,0,SUM($L$10:L1384))</f>
        <v>0</v>
      </c>
      <c r="N1384" s="31">
        <f t="shared" si="41"/>
        <v>0</v>
      </c>
    </row>
    <row r="1385" spans="1:14" s="29" customFormat="1" ht="13.5" customHeight="1">
      <c r="A1385" s="32">
        <v>1376</v>
      </c>
      <c r="B1385" s="33"/>
      <c r="C1385" s="33"/>
      <c r="D1385" s="34"/>
      <c r="E1385" s="34"/>
      <c r="F1385" s="34"/>
      <c r="G1385" s="35"/>
      <c r="H1385" s="35"/>
      <c r="I1385" s="35"/>
      <c r="J1385" s="35"/>
      <c r="L1385" s="30">
        <f t="shared" ref="L1385:L1448" si="42">COUNTIF(H1385,"Otro tema")</f>
        <v>0</v>
      </c>
      <c r="M1385" s="30">
        <f>IF(L1385=0,0,SUM($L$10:L1385))</f>
        <v>0</v>
      </c>
      <c r="N1385" s="31">
        <f t="shared" ref="N1385:N1448" si="43">I1385</f>
        <v>0</v>
      </c>
    </row>
    <row r="1386" spans="1:14" s="29" customFormat="1" ht="13.5" customHeight="1">
      <c r="A1386" s="25">
        <v>1377</v>
      </c>
      <c r="B1386" s="26"/>
      <c r="C1386" s="26"/>
      <c r="D1386" s="27"/>
      <c r="E1386" s="27"/>
      <c r="F1386" s="27"/>
      <c r="G1386" s="28"/>
      <c r="H1386" s="28"/>
      <c r="I1386" s="28"/>
      <c r="J1386" s="28"/>
      <c r="L1386" s="30">
        <f t="shared" si="42"/>
        <v>0</v>
      </c>
      <c r="M1386" s="30">
        <f>IF(L1386=0,0,SUM($L$10:L1386))</f>
        <v>0</v>
      </c>
      <c r="N1386" s="31">
        <f t="shared" si="43"/>
        <v>0</v>
      </c>
    </row>
    <row r="1387" spans="1:14" s="29" customFormat="1" ht="13.5" customHeight="1">
      <c r="A1387" s="32">
        <v>1378</v>
      </c>
      <c r="B1387" s="33"/>
      <c r="C1387" s="33"/>
      <c r="D1387" s="34"/>
      <c r="E1387" s="34"/>
      <c r="F1387" s="34"/>
      <c r="G1387" s="35"/>
      <c r="H1387" s="35"/>
      <c r="I1387" s="35"/>
      <c r="J1387" s="35"/>
      <c r="L1387" s="30">
        <f t="shared" si="42"/>
        <v>0</v>
      </c>
      <c r="M1387" s="30">
        <f>IF(L1387=0,0,SUM($L$10:L1387))</f>
        <v>0</v>
      </c>
      <c r="N1387" s="31">
        <f t="shared" si="43"/>
        <v>0</v>
      </c>
    </row>
    <row r="1388" spans="1:14" s="29" customFormat="1" ht="13.5" customHeight="1">
      <c r="A1388" s="25">
        <v>1379</v>
      </c>
      <c r="B1388" s="26"/>
      <c r="C1388" s="26"/>
      <c r="D1388" s="27"/>
      <c r="E1388" s="27"/>
      <c r="F1388" s="27"/>
      <c r="G1388" s="28"/>
      <c r="H1388" s="28"/>
      <c r="I1388" s="28"/>
      <c r="J1388" s="28"/>
      <c r="L1388" s="30">
        <f t="shared" si="42"/>
        <v>0</v>
      </c>
      <c r="M1388" s="30">
        <f>IF(L1388=0,0,SUM($L$10:L1388))</f>
        <v>0</v>
      </c>
      <c r="N1388" s="31">
        <f t="shared" si="43"/>
        <v>0</v>
      </c>
    </row>
    <row r="1389" spans="1:14" s="29" customFormat="1" ht="13.5" customHeight="1">
      <c r="A1389" s="32">
        <v>1380</v>
      </c>
      <c r="B1389" s="33"/>
      <c r="C1389" s="33"/>
      <c r="D1389" s="34"/>
      <c r="E1389" s="34"/>
      <c r="F1389" s="34"/>
      <c r="G1389" s="35"/>
      <c r="H1389" s="35"/>
      <c r="I1389" s="35"/>
      <c r="J1389" s="35"/>
      <c r="L1389" s="30">
        <f t="shared" si="42"/>
        <v>0</v>
      </c>
      <c r="M1389" s="30">
        <f>IF(L1389=0,0,SUM($L$10:L1389))</f>
        <v>0</v>
      </c>
      <c r="N1389" s="31">
        <f t="shared" si="43"/>
        <v>0</v>
      </c>
    </row>
    <row r="1390" spans="1:14" s="29" customFormat="1" ht="13.5" customHeight="1">
      <c r="A1390" s="25">
        <v>1381</v>
      </c>
      <c r="B1390" s="26"/>
      <c r="C1390" s="26"/>
      <c r="D1390" s="27"/>
      <c r="E1390" s="27"/>
      <c r="F1390" s="27"/>
      <c r="G1390" s="28"/>
      <c r="H1390" s="28"/>
      <c r="I1390" s="28"/>
      <c r="J1390" s="28"/>
      <c r="L1390" s="30">
        <f t="shared" si="42"/>
        <v>0</v>
      </c>
      <c r="M1390" s="30">
        <f>IF(L1390=0,0,SUM($L$10:L1390))</f>
        <v>0</v>
      </c>
      <c r="N1390" s="31">
        <f t="shared" si="43"/>
        <v>0</v>
      </c>
    </row>
    <row r="1391" spans="1:14" s="29" customFormat="1" ht="13.5" customHeight="1">
      <c r="A1391" s="32">
        <v>1382</v>
      </c>
      <c r="B1391" s="33"/>
      <c r="C1391" s="33"/>
      <c r="D1391" s="34"/>
      <c r="E1391" s="34"/>
      <c r="F1391" s="34"/>
      <c r="G1391" s="35"/>
      <c r="H1391" s="35"/>
      <c r="I1391" s="35"/>
      <c r="J1391" s="35"/>
      <c r="L1391" s="30">
        <f t="shared" si="42"/>
        <v>0</v>
      </c>
      <c r="M1391" s="30">
        <f>IF(L1391=0,0,SUM($L$10:L1391))</f>
        <v>0</v>
      </c>
      <c r="N1391" s="31">
        <f t="shared" si="43"/>
        <v>0</v>
      </c>
    </row>
    <row r="1392" spans="1:14" s="29" customFormat="1" ht="13.5" customHeight="1">
      <c r="A1392" s="25">
        <v>1383</v>
      </c>
      <c r="B1392" s="26"/>
      <c r="C1392" s="26"/>
      <c r="D1392" s="27"/>
      <c r="E1392" s="27"/>
      <c r="F1392" s="27"/>
      <c r="G1392" s="28"/>
      <c r="H1392" s="28"/>
      <c r="I1392" s="28"/>
      <c r="J1392" s="28"/>
      <c r="L1392" s="30">
        <f t="shared" si="42"/>
        <v>0</v>
      </c>
      <c r="M1392" s="30">
        <f>IF(L1392=0,0,SUM($L$10:L1392))</f>
        <v>0</v>
      </c>
      <c r="N1392" s="31">
        <f t="shared" si="43"/>
        <v>0</v>
      </c>
    </row>
    <row r="1393" spans="1:14" s="29" customFormat="1" ht="13.5" customHeight="1">
      <c r="A1393" s="32">
        <v>1384</v>
      </c>
      <c r="B1393" s="33"/>
      <c r="C1393" s="33"/>
      <c r="D1393" s="34"/>
      <c r="E1393" s="34"/>
      <c r="F1393" s="34"/>
      <c r="G1393" s="35"/>
      <c r="H1393" s="35"/>
      <c r="I1393" s="35"/>
      <c r="J1393" s="35"/>
      <c r="L1393" s="30">
        <f t="shared" si="42"/>
        <v>0</v>
      </c>
      <c r="M1393" s="30">
        <f>IF(L1393=0,0,SUM($L$10:L1393))</f>
        <v>0</v>
      </c>
      <c r="N1393" s="31">
        <f t="shared" si="43"/>
        <v>0</v>
      </c>
    </row>
    <row r="1394" spans="1:14" s="29" customFormat="1" ht="13.5" customHeight="1">
      <c r="A1394" s="25">
        <v>1385</v>
      </c>
      <c r="B1394" s="26"/>
      <c r="C1394" s="26"/>
      <c r="D1394" s="27"/>
      <c r="E1394" s="27"/>
      <c r="F1394" s="27"/>
      <c r="G1394" s="28"/>
      <c r="H1394" s="28"/>
      <c r="I1394" s="28"/>
      <c r="J1394" s="28"/>
      <c r="L1394" s="30">
        <f t="shared" si="42"/>
        <v>0</v>
      </c>
      <c r="M1394" s="30">
        <f>IF(L1394=0,0,SUM($L$10:L1394))</f>
        <v>0</v>
      </c>
      <c r="N1394" s="31">
        <f t="shared" si="43"/>
        <v>0</v>
      </c>
    </row>
    <row r="1395" spans="1:14" s="29" customFormat="1" ht="13.5" customHeight="1">
      <c r="A1395" s="32">
        <v>1386</v>
      </c>
      <c r="B1395" s="33"/>
      <c r="C1395" s="33"/>
      <c r="D1395" s="34"/>
      <c r="E1395" s="34"/>
      <c r="F1395" s="34"/>
      <c r="G1395" s="35"/>
      <c r="H1395" s="35"/>
      <c r="I1395" s="35"/>
      <c r="J1395" s="35"/>
      <c r="L1395" s="30">
        <f t="shared" si="42"/>
        <v>0</v>
      </c>
      <c r="M1395" s="30">
        <f>IF(L1395=0,0,SUM($L$10:L1395))</f>
        <v>0</v>
      </c>
      <c r="N1395" s="31">
        <f t="shared" si="43"/>
        <v>0</v>
      </c>
    </row>
    <row r="1396" spans="1:14" s="29" customFormat="1" ht="13.5" customHeight="1">
      <c r="A1396" s="25">
        <v>1387</v>
      </c>
      <c r="B1396" s="26"/>
      <c r="C1396" s="26"/>
      <c r="D1396" s="27"/>
      <c r="E1396" s="27"/>
      <c r="F1396" s="27"/>
      <c r="G1396" s="28"/>
      <c r="H1396" s="28"/>
      <c r="I1396" s="28"/>
      <c r="J1396" s="28"/>
      <c r="L1396" s="30">
        <f t="shared" si="42"/>
        <v>0</v>
      </c>
      <c r="M1396" s="30">
        <f>IF(L1396=0,0,SUM($L$10:L1396))</f>
        <v>0</v>
      </c>
      <c r="N1396" s="31">
        <f t="shared" si="43"/>
        <v>0</v>
      </c>
    </row>
    <row r="1397" spans="1:14" s="29" customFormat="1" ht="13.5" customHeight="1">
      <c r="A1397" s="32">
        <v>1388</v>
      </c>
      <c r="B1397" s="33"/>
      <c r="C1397" s="33"/>
      <c r="D1397" s="34"/>
      <c r="E1397" s="34"/>
      <c r="F1397" s="34"/>
      <c r="G1397" s="35"/>
      <c r="H1397" s="35"/>
      <c r="I1397" s="35"/>
      <c r="J1397" s="35"/>
      <c r="L1397" s="30">
        <f t="shared" si="42"/>
        <v>0</v>
      </c>
      <c r="M1397" s="30">
        <f>IF(L1397=0,0,SUM($L$10:L1397))</f>
        <v>0</v>
      </c>
      <c r="N1397" s="31">
        <f t="shared" si="43"/>
        <v>0</v>
      </c>
    </row>
    <row r="1398" spans="1:14" s="29" customFormat="1" ht="13.5" customHeight="1">
      <c r="A1398" s="25">
        <v>1389</v>
      </c>
      <c r="B1398" s="26"/>
      <c r="C1398" s="26"/>
      <c r="D1398" s="27"/>
      <c r="E1398" s="27"/>
      <c r="F1398" s="27"/>
      <c r="G1398" s="28"/>
      <c r="H1398" s="28"/>
      <c r="I1398" s="28"/>
      <c r="J1398" s="28"/>
      <c r="L1398" s="30">
        <f t="shared" si="42"/>
        <v>0</v>
      </c>
      <c r="M1398" s="30">
        <f>IF(L1398=0,0,SUM($L$10:L1398))</f>
        <v>0</v>
      </c>
      <c r="N1398" s="31">
        <f t="shared" si="43"/>
        <v>0</v>
      </c>
    </row>
    <row r="1399" spans="1:14" s="29" customFormat="1" ht="13.5" customHeight="1">
      <c r="A1399" s="32">
        <v>1390</v>
      </c>
      <c r="B1399" s="33"/>
      <c r="C1399" s="33"/>
      <c r="D1399" s="34"/>
      <c r="E1399" s="34"/>
      <c r="F1399" s="34"/>
      <c r="G1399" s="35"/>
      <c r="H1399" s="35"/>
      <c r="I1399" s="35"/>
      <c r="J1399" s="35"/>
      <c r="L1399" s="30">
        <f t="shared" si="42"/>
        <v>0</v>
      </c>
      <c r="M1399" s="30">
        <f>IF(L1399=0,0,SUM($L$10:L1399))</f>
        <v>0</v>
      </c>
      <c r="N1399" s="31">
        <f t="shared" si="43"/>
        <v>0</v>
      </c>
    </row>
    <row r="1400" spans="1:14" s="29" customFormat="1" ht="13.5" customHeight="1">
      <c r="A1400" s="25">
        <v>1391</v>
      </c>
      <c r="B1400" s="26"/>
      <c r="C1400" s="26"/>
      <c r="D1400" s="27"/>
      <c r="E1400" s="27"/>
      <c r="F1400" s="27"/>
      <c r="G1400" s="28"/>
      <c r="H1400" s="28"/>
      <c r="I1400" s="28"/>
      <c r="J1400" s="28"/>
      <c r="L1400" s="30">
        <f t="shared" si="42"/>
        <v>0</v>
      </c>
      <c r="M1400" s="30">
        <f>IF(L1400=0,0,SUM($L$10:L1400))</f>
        <v>0</v>
      </c>
      <c r="N1400" s="31">
        <f t="shared" si="43"/>
        <v>0</v>
      </c>
    </row>
    <row r="1401" spans="1:14" s="29" customFormat="1" ht="13.5" customHeight="1">
      <c r="A1401" s="32">
        <v>1392</v>
      </c>
      <c r="B1401" s="33"/>
      <c r="C1401" s="33"/>
      <c r="D1401" s="34"/>
      <c r="E1401" s="34"/>
      <c r="F1401" s="34"/>
      <c r="G1401" s="35"/>
      <c r="H1401" s="35"/>
      <c r="I1401" s="35"/>
      <c r="J1401" s="35"/>
      <c r="L1401" s="30">
        <f t="shared" si="42"/>
        <v>0</v>
      </c>
      <c r="M1401" s="30">
        <f>IF(L1401=0,0,SUM($L$10:L1401))</f>
        <v>0</v>
      </c>
      <c r="N1401" s="31">
        <f t="shared" si="43"/>
        <v>0</v>
      </c>
    </row>
    <row r="1402" spans="1:14" s="29" customFormat="1" ht="13.5" customHeight="1">
      <c r="A1402" s="25">
        <v>1393</v>
      </c>
      <c r="B1402" s="26"/>
      <c r="C1402" s="26"/>
      <c r="D1402" s="27"/>
      <c r="E1402" s="27"/>
      <c r="F1402" s="27"/>
      <c r="G1402" s="28"/>
      <c r="H1402" s="28"/>
      <c r="I1402" s="28"/>
      <c r="J1402" s="28"/>
      <c r="L1402" s="30">
        <f t="shared" si="42"/>
        <v>0</v>
      </c>
      <c r="M1402" s="30">
        <f>IF(L1402=0,0,SUM($L$10:L1402))</f>
        <v>0</v>
      </c>
      <c r="N1402" s="31">
        <f t="shared" si="43"/>
        <v>0</v>
      </c>
    </row>
    <row r="1403" spans="1:14" s="29" customFormat="1" ht="13.5" customHeight="1">
      <c r="A1403" s="32">
        <v>1394</v>
      </c>
      <c r="B1403" s="33"/>
      <c r="C1403" s="33"/>
      <c r="D1403" s="34"/>
      <c r="E1403" s="34"/>
      <c r="F1403" s="34"/>
      <c r="G1403" s="35"/>
      <c r="H1403" s="35"/>
      <c r="I1403" s="35"/>
      <c r="J1403" s="35"/>
      <c r="L1403" s="30">
        <f t="shared" si="42"/>
        <v>0</v>
      </c>
      <c r="M1403" s="30">
        <f>IF(L1403=0,0,SUM($L$10:L1403))</f>
        <v>0</v>
      </c>
      <c r="N1403" s="31">
        <f t="shared" si="43"/>
        <v>0</v>
      </c>
    </row>
    <row r="1404" spans="1:14" s="29" customFormat="1" ht="13.5" customHeight="1">
      <c r="A1404" s="25">
        <v>1395</v>
      </c>
      <c r="B1404" s="26"/>
      <c r="C1404" s="26"/>
      <c r="D1404" s="27"/>
      <c r="E1404" s="27"/>
      <c r="F1404" s="27"/>
      <c r="G1404" s="28"/>
      <c r="H1404" s="28"/>
      <c r="I1404" s="28"/>
      <c r="J1404" s="28"/>
      <c r="L1404" s="30">
        <f t="shared" si="42"/>
        <v>0</v>
      </c>
      <c r="M1404" s="30">
        <f>IF(L1404=0,0,SUM($L$10:L1404))</f>
        <v>0</v>
      </c>
      <c r="N1404" s="31">
        <f t="shared" si="43"/>
        <v>0</v>
      </c>
    </row>
    <row r="1405" spans="1:14" s="29" customFormat="1" ht="13.5" customHeight="1">
      <c r="A1405" s="32">
        <v>1396</v>
      </c>
      <c r="B1405" s="33"/>
      <c r="C1405" s="33"/>
      <c r="D1405" s="34"/>
      <c r="E1405" s="34"/>
      <c r="F1405" s="34"/>
      <c r="G1405" s="35"/>
      <c r="H1405" s="35"/>
      <c r="I1405" s="35"/>
      <c r="J1405" s="35"/>
      <c r="L1405" s="30">
        <f t="shared" si="42"/>
        <v>0</v>
      </c>
      <c r="M1405" s="30">
        <f>IF(L1405=0,0,SUM($L$10:L1405))</f>
        <v>0</v>
      </c>
      <c r="N1405" s="31">
        <f t="shared" si="43"/>
        <v>0</v>
      </c>
    </row>
    <row r="1406" spans="1:14" s="29" customFormat="1" ht="13.5" customHeight="1">
      <c r="A1406" s="25">
        <v>1397</v>
      </c>
      <c r="B1406" s="26"/>
      <c r="C1406" s="26"/>
      <c r="D1406" s="27"/>
      <c r="E1406" s="27"/>
      <c r="F1406" s="27"/>
      <c r="G1406" s="28"/>
      <c r="H1406" s="28"/>
      <c r="I1406" s="28"/>
      <c r="J1406" s="28"/>
      <c r="L1406" s="30">
        <f t="shared" si="42"/>
        <v>0</v>
      </c>
      <c r="M1406" s="30">
        <f>IF(L1406=0,0,SUM($L$10:L1406))</f>
        <v>0</v>
      </c>
      <c r="N1406" s="31">
        <f t="shared" si="43"/>
        <v>0</v>
      </c>
    </row>
    <row r="1407" spans="1:14" s="29" customFormat="1" ht="13.5" customHeight="1">
      <c r="A1407" s="32">
        <v>1398</v>
      </c>
      <c r="B1407" s="33"/>
      <c r="C1407" s="33"/>
      <c r="D1407" s="34"/>
      <c r="E1407" s="34"/>
      <c r="F1407" s="34"/>
      <c r="G1407" s="35"/>
      <c r="H1407" s="35"/>
      <c r="I1407" s="35"/>
      <c r="J1407" s="35"/>
      <c r="L1407" s="30">
        <f t="shared" si="42"/>
        <v>0</v>
      </c>
      <c r="M1407" s="30">
        <f>IF(L1407=0,0,SUM($L$10:L1407))</f>
        <v>0</v>
      </c>
      <c r="N1407" s="31">
        <f t="shared" si="43"/>
        <v>0</v>
      </c>
    </row>
    <row r="1408" spans="1:14" s="29" customFormat="1" ht="13.5" customHeight="1">
      <c r="A1408" s="25">
        <v>1399</v>
      </c>
      <c r="B1408" s="26"/>
      <c r="C1408" s="26"/>
      <c r="D1408" s="27"/>
      <c r="E1408" s="27"/>
      <c r="F1408" s="27"/>
      <c r="G1408" s="28"/>
      <c r="H1408" s="28"/>
      <c r="I1408" s="28"/>
      <c r="J1408" s="28"/>
      <c r="L1408" s="30">
        <f t="shared" si="42"/>
        <v>0</v>
      </c>
      <c r="M1408" s="30">
        <f>IF(L1408=0,0,SUM($L$10:L1408))</f>
        <v>0</v>
      </c>
      <c r="N1408" s="31">
        <f t="shared" si="43"/>
        <v>0</v>
      </c>
    </row>
    <row r="1409" spans="1:14" s="29" customFormat="1" ht="13.5" customHeight="1">
      <c r="A1409" s="32">
        <v>1400</v>
      </c>
      <c r="B1409" s="33"/>
      <c r="C1409" s="33"/>
      <c r="D1409" s="34"/>
      <c r="E1409" s="34"/>
      <c r="F1409" s="34"/>
      <c r="G1409" s="35"/>
      <c r="H1409" s="35"/>
      <c r="I1409" s="35"/>
      <c r="J1409" s="35"/>
      <c r="L1409" s="30">
        <f t="shared" si="42"/>
        <v>0</v>
      </c>
      <c r="M1409" s="30">
        <f>IF(L1409=0,0,SUM($L$10:L1409))</f>
        <v>0</v>
      </c>
      <c r="N1409" s="31">
        <f t="shared" si="43"/>
        <v>0</v>
      </c>
    </row>
    <row r="1410" spans="1:14" s="29" customFormat="1" ht="13.5" customHeight="1">
      <c r="A1410" s="25">
        <v>1401</v>
      </c>
      <c r="B1410" s="26"/>
      <c r="C1410" s="26"/>
      <c r="D1410" s="27"/>
      <c r="E1410" s="27"/>
      <c r="F1410" s="27"/>
      <c r="G1410" s="28"/>
      <c r="H1410" s="28"/>
      <c r="I1410" s="28"/>
      <c r="J1410" s="28"/>
      <c r="L1410" s="30">
        <f t="shared" si="42"/>
        <v>0</v>
      </c>
      <c r="M1410" s="30">
        <f>IF(L1410=0,0,SUM($L$10:L1410))</f>
        <v>0</v>
      </c>
      <c r="N1410" s="31">
        <f t="shared" si="43"/>
        <v>0</v>
      </c>
    </row>
    <row r="1411" spans="1:14" s="29" customFormat="1" ht="13.5" customHeight="1">
      <c r="A1411" s="32">
        <v>1402</v>
      </c>
      <c r="B1411" s="33"/>
      <c r="C1411" s="33"/>
      <c r="D1411" s="34"/>
      <c r="E1411" s="34"/>
      <c r="F1411" s="34"/>
      <c r="G1411" s="35"/>
      <c r="H1411" s="35"/>
      <c r="I1411" s="35"/>
      <c r="J1411" s="35"/>
      <c r="L1411" s="30">
        <f t="shared" si="42"/>
        <v>0</v>
      </c>
      <c r="M1411" s="30">
        <f>IF(L1411=0,0,SUM($L$10:L1411))</f>
        <v>0</v>
      </c>
      <c r="N1411" s="31">
        <f t="shared" si="43"/>
        <v>0</v>
      </c>
    </row>
    <row r="1412" spans="1:14" s="29" customFormat="1" ht="13.5" customHeight="1">
      <c r="A1412" s="25">
        <v>1403</v>
      </c>
      <c r="B1412" s="26"/>
      <c r="C1412" s="26"/>
      <c r="D1412" s="27"/>
      <c r="E1412" s="27"/>
      <c r="F1412" s="27"/>
      <c r="G1412" s="28"/>
      <c r="H1412" s="28"/>
      <c r="I1412" s="28"/>
      <c r="J1412" s="28"/>
      <c r="L1412" s="30">
        <f t="shared" si="42"/>
        <v>0</v>
      </c>
      <c r="M1412" s="30">
        <f>IF(L1412=0,0,SUM($L$10:L1412))</f>
        <v>0</v>
      </c>
      <c r="N1412" s="31">
        <f t="shared" si="43"/>
        <v>0</v>
      </c>
    </row>
    <row r="1413" spans="1:14" s="29" customFormat="1" ht="13.5" customHeight="1">
      <c r="A1413" s="32">
        <v>1404</v>
      </c>
      <c r="B1413" s="33"/>
      <c r="C1413" s="33"/>
      <c r="D1413" s="34"/>
      <c r="E1413" s="34"/>
      <c r="F1413" s="34"/>
      <c r="G1413" s="35"/>
      <c r="H1413" s="35"/>
      <c r="I1413" s="35"/>
      <c r="J1413" s="35"/>
      <c r="L1413" s="30">
        <f t="shared" si="42"/>
        <v>0</v>
      </c>
      <c r="M1413" s="30">
        <f>IF(L1413=0,0,SUM($L$10:L1413))</f>
        <v>0</v>
      </c>
      <c r="N1413" s="31">
        <f t="shared" si="43"/>
        <v>0</v>
      </c>
    </row>
    <row r="1414" spans="1:14" s="29" customFormat="1" ht="13.5" customHeight="1">
      <c r="A1414" s="25">
        <v>1405</v>
      </c>
      <c r="B1414" s="26"/>
      <c r="C1414" s="26"/>
      <c r="D1414" s="27"/>
      <c r="E1414" s="27"/>
      <c r="F1414" s="27"/>
      <c r="G1414" s="28"/>
      <c r="H1414" s="28"/>
      <c r="I1414" s="28"/>
      <c r="J1414" s="28"/>
      <c r="L1414" s="30">
        <f t="shared" si="42"/>
        <v>0</v>
      </c>
      <c r="M1414" s="30">
        <f>IF(L1414=0,0,SUM($L$10:L1414))</f>
        <v>0</v>
      </c>
      <c r="N1414" s="31">
        <f t="shared" si="43"/>
        <v>0</v>
      </c>
    </row>
    <row r="1415" spans="1:14" s="29" customFormat="1" ht="13.5" customHeight="1">
      <c r="A1415" s="32">
        <v>1406</v>
      </c>
      <c r="B1415" s="33"/>
      <c r="C1415" s="33"/>
      <c r="D1415" s="34"/>
      <c r="E1415" s="34"/>
      <c r="F1415" s="34"/>
      <c r="G1415" s="35"/>
      <c r="H1415" s="35"/>
      <c r="I1415" s="35"/>
      <c r="J1415" s="35"/>
      <c r="L1415" s="30">
        <f t="shared" si="42"/>
        <v>0</v>
      </c>
      <c r="M1415" s="30">
        <f>IF(L1415=0,0,SUM($L$10:L1415))</f>
        <v>0</v>
      </c>
      <c r="N1415" s="31">
        <f t="shared" si="43"/>
        <v>0</v>
      </c>
    </row>
    <row r="1416" spans="1:14" s="29" customFormat="1" ht="13.5" customHeight="1">
      <c r="A1416" s="25">
        <v>1407</v>
      </c>
      <c r="B1416" s="26"/>
      <c r="C1416" s="26"/>
      <c r="D1416" s="27"/>
      <c r="E1416" s="27"/>
      <c r="F1416" s="27"/>
      <c r="G1416" s="28"/>
      <c r="H1416" s="28"/>
      <c r="I1416" s="28"/>
      <c r="J1416" s="28"/>
      <c r="L1416" s="30">
        <f t="shared" si="42"/>
        <v>0</v>
      </c>
      <c r="M1416" s="30">
        <f>IF(L1416=0,0,SUM($L$10:L1416))</f>
        <v>0</v>
      </c>
      <c r="N1416" s="31">
        <f t="shared" si="43"/>
        <v>0</v>
      </c>
    </row>
    <row r="1417" spans="1:14" s="29" customFormat="1" ht="13.5" customHeight="1">
      <c r="A1417" s="32">
        <v>1408</v>
      </c>
      <c r="B1417" s="33"/>
      <c r="C1417" s="33"/>
      <c r="D1417" s="34"/>
      <c r="E1417" s="34"/>
      <c r="F1417" s="34"/>
      <c r="G1417" s="35"/>
      <c r="H1417" s="35"/>
      <c r="I1417" s="35"/>
      <c r="J1417" s="35"/>
      <c r="L1417" s="30">
        <f t="shared" si="42"/>
        <v>0</v>
      </c>
      <c r="M1417" s="30">
        <f>IF(L1417=0,0,SUM($L$10:L1417))</f>
        <v>0</v>
      </c>
      <c r="N1417" s="31">
        <f t="shared" si="43"/>
        <v>0</v>
      </c>
    </row>
    <row r="1418" spans="1:14" s="29" customFormat="1" ht="13.5" customHeight="1">
      <c r="A1418" s="25">
        <v>1409</v>
      </c>
      <c r="B1418" s="26"/>
      <c r="C1418" s="26"/>
      <c r="D1418" s="27"/>
      <c r="E1418" s="27"/>
      <c r="F1418" s="27"/>
      <c r="G1418" s="28"/>
      <c r="H1418" s="28"/>
      <c r="I1418" s="28"/>
      <c r="J1418" s="28"/>
      <c r="L1418" s="30">
        <f t="shared" si="42"/>
        <v>0</v>
      </c>
      <c r="M1418" s="30">
        <f>IF(L1418=0,0,SUM($L$10:L1418))</f>
        <v>0</v>
      </c>
      <c r="N1418" s="31">
        <f t="shared" si="43"/>
        <v>0</v>
      </c>
    </row>
    <row r="1419" spans="1:14" s="29" customFormat="1" ht="13.5" customHeight="1">
      <c r="A1419" s="32">
        <v>1410</v>
      </c>
      <c r="B1419" s="33"/>
      <c r="C1419" s="33"/>
      <c r="D1419" s="34"/>
      <c r="E1419" s="34"/>
      <c r="F1419" s="34"/>
      <c r="G1419" s="35"/>
      <c r="H1419" s="35"/>
      <c r="I1419" s="35"/>
      <c r="J1419" s="35"/>
      <c r="L1419" s="30">
        <f t="shared" si="42"/>
        <v>0</v>
      </c>
      <c r="M1419" s="30">
        <f>IF(L1419=0,0,SUM($L$10:L1419))</f>
        <v>0</v>
      </c>
      <c r="N1419" s="31">
        <f t="shared" si="43"/>
        <v>0</v>
      </c>
    </row>
    <row r="1420" spans="1:14" s="29" customFormat="1" ht="13.5" customHeight="1">
      <c r="A1420" s="25">
        <v>1411</v>
      </c>
      <c r="B1420" s="26"/>
      <c r="C1420" s="26"/>
      <c r="D1420" s="27"/>
      <c r="E1420" s="27"/>
      <c r="F1420" s="27"/>
      <c r="G1420" s="28"/>
      <c r="H1420" s="28"/>
      <c r="I1420" s="28"/>
      <c r="J1420" s="28"/>
      <c r="L1420" s="30">
        <f t="shared" si="42"/>
        <v>0</v>
      </c>
      <c r="M1420" s="30">
        <f>IF(L1420=0,0,SUM($L$10:L1420))</f>
        <v>0</v>
      </c>
      <c r="N1420" s="31">
        <f t="shared" si="43"/>
        <v>0</v>
      </c>
    </row>
    <row r="1421" spans="1:14" s="29" customFormat="1" ht="13.5" customHeight="1">
      <c r="A1421" s="32">
        <v>1412</v>
      </c>
      <c r="B1421" s="33"/>
      <c r="C1421" s="33"/>
      <c r="D1421" s="34"/>
      <c r="E1421" s="34"/>
      <c r="F1421" s="34"/>
      <c r="G1421" s="35"/>
      <c r="H1421" s="35"/>
      <c r="I1421" s="35"/>
      <c r="J1421" s="35"/>
      <c r="L1421" s="30">
        <f t="shared" si="42"/>
        <v>0</v>
      </c>
      <c r="M1421" s="30">
        <f>IF(L1421=0,0,SUM($L$10:L1421))</f>
        <v>0</v>
      </c>
      <c r="N1421" s="31">
        <f t="shared" si="43"/>
        <v>0</v>
      </c>
    </row>
    <row r="1422" spans="1:14" s="29" customFormat="1" ht="13.5" customHeight="1">
      <c r="A1422" s="25">
        <v>1413</v>
      </c>
      <c r="B1422" s="26"/>
      <c r="C1422" s="26"/>
      <c r="D1422" s="27"/>
      <c r="E1422" s="27"/>
      <c r="F1422" s="27"/>
      <c r="G1422" s="28"/>
      <c r="H1422" s="28"/>
      <c r="I1422" s="28"/>
      <c r="J1422" s="28"/>
      <c r="L1422" s="30">
        <f t="shared" si="42"/>
        <v>0</v>
      </c>
      <c r="M1422" s="30">
        <f>IF(L1422=0,0,SUM($L$10:L1422))</f>
        <v>0</v>
      </c>
      <c r="N1422" s="31">
        <f t="shared" si="43"/>
        <v>0</v>
      </c>
    </row>
    <row r="1423" spans="1:14" s="29" customFormat="1" ht="13.5" customHeight="1">
      <c r="A1423" s="32">
        <v>1414</v>
      </c>
      <c r="B1423" s="33"/>
      <c r="C1423" s="33"/>
      <c r="D1423" s="34"/>
      <c r="E1423" s="34"/>
      <c r="F1423" s="34"/>
      <c r="G1423" s="35"/>
      <c r="H1423" s="35"/>
      <c r="I1423" s="35"/>
      <c r="J1423" s="35"/>
      <c r="L1423" s="30">
        <f t="shared" si="42"/>
        <v>0</v>
      </c>
      <c r="M1423" s="30">
        <f>IF(L1423=0,0,SUM($L$10:L1423))</f>
        <v>0</v>
      </c>
      <c r="N1423" s="31">
        <f t="shared" si="43"/>
        <v>0</v>
      </c>
    </row>
    <row r="1424" spans="1:14" s="29" customFormat="1" ht="13.5" customHeight="1">
      <c r="A1424" s="25">
        <v>1415</v>
      </c>
      <c r="B1424" s="26"/>
      <c r="C1424" s="26"/>
      <c r="D1424" s="27"/>
      <c r="E1424" s="27"/>
      <c r="F1424" s="27"/>
      <c r="G1424" s="28"/>
      <c r="H1424" s="28"/>
      <c r="I1424" s="28"/>
      <c r="J1424" s="28"/>
      <c r="L1424" s="30">
        <f t="shared" si="42"/>
        <v>0</v>
      </c>
      <c r="M1424" s="30">
        <f>IF(L1424=0,0,SUM($L$10:L1424))</f>
        <v>0</v>
      </c>
      <c r="N1424" s="31">
        <f t="shared" si="43"/>
        <v>0</v>
      </c>
    </row>
    <row r="1425" spans="1:14" s="29" customFormat="1" ht="13.5" customHeight="1">
      <c r="A1425" s="32">
        <v>1416</v>
      </c>
      <c r="B1425" s="33"/>
      <c r="C1425" s="33"/>
      <c r="D1425" s="34"/>
      <c r="E1425" s="34"/>
      <c r="F1425" s="34"/>
      <c r="G1425" s="35"/>
      <c r="H1425" s="35"/>
      <c r="I1425" s="35"/>
      <c r="J1425" s="35"/>
      <c r="L1425" s="30">
        <f t="shared" si="42"/>
        <v>0</v>
      </c>
      <c r="M1425" s="30">
        <f>IF(L1425=0,0,SUM($L$10:L1425))</f>
        <v>0</v>
      </c>
      <c r="N1425" s="31">
        <f t="shared" si="43"/>
        <v>0</v>
      </c>
    </row>
    <row r="1426" spans="1:14" s="29" customFormat="1" ht="13.5" customHeight="1">
      <c r="A1426" s="25">
        <v>1417</v>
      </c>
      <c r="B1426" s="26"/>
      <c r="C1426" s="26"/>
      <c r="D1426" s="27"/>
      <c r="E1426" s="27"/>
      <c r="F1426" s="27"/>
      <c r="G1426" s="28"/>
      <c r="H1426" s="28"/>
      <c r="I1426" s="28"/>
      <c r="J1426" s="28"/>
      <c r="L1426" s="30">
        <f t="shared" si="42"/>
        <v>0</v>
      </c>
      <c r="M1426" s="30">
        <f>IF(L1426=0,0,SUM($L$10:L1426))</f>
        <v>0</v>
      </c>
      <c r="N1426" s="31">
        <f t="shared" si="43"/>
        <v>0</v>
      </c>
    </row>
    <row r="1427" spans="1:14" s="29" customFormat="1" ht="13.5" customHeight="1">
      <c r="A1427" s="32">
        <v>1418</v>
      </c>
      <c r="B1427" s="33"/>
      <c r="C1427" s="33"/>
      <c r="D1427" s="34"/>
      <c r="E1427" s="34"/>
      <c r="F1427" s="34"/>
      <c r="G1427" s="35"/>
      <c r="H1427" s="35"/>
      <c r="I1427" s="35"/>
      <c r="J1427" s="35"/>
      <c r="L1427" s="30">
        <f t="shared" si="42"/>
        <v>0</v>
      </c>
      <c r="M1427" s="30">
        <f>IF(L1427=0,0,SUM($L$10:L1427))</f>
        <v>0</v>
      </c>
      <c r="N1427" s="31">
        <f t="shared" si="43"/>
        <v>0</v>
      </c>
    </row>
    <row r="1428" spans="1:14" s="29" customFormat="1" ht="13.5" customHeight="1">
      <c r="A1428" s="25">
        <v>1419</v>
      </c>
      <c r="B1428" s="26"/>
      <c r="C1428" s="26"/>
      <c r="D1428" s="27"/>
      <c r="E1428" s="27"/>
      <c r="F1428" s="27"/>
      <c r="G1428" s="28"/>
      <c r="H1428" s="28"/>
      <c r="I1428" s="28"/>
      <c r="J1428" s="28"/>
      <c r="L1428" s="30">
        <f t="shared" si="42"/>
        <v>0</v>
      </c>
      <c r="M1428" s="30">
        <f>IF(L1428=0,0,SUM($L$10:L1428))</f>
        <v>0</v>
      </c>
      <c r="N1428" s="31">
        <f t="shared" si="43"/>
        <v>0</v>
      </c>
    </row>
    <row r="1429" spans="1:14" s="29" customFormat="1" ht="13.5" customHeight="1">
      <c r="A1429" s="32">
        <v>1420</v>
      </c>
      <c r="B1429" s="33"/>
      <c r="C1429" s="33"/>
      <c r="D1429" s="34"/>
      <c r="E1429" s="34"/>
      <c r="F1429" s="34"/>
      <c r="G1429" s="35"/>
      <c r="H1429" s="35"/>
      <c r="I1429" s="35"/>
      <c r="J1429" s="35"/>
      <c r="L1429" s="30">
        <f t="shared" si="42"/>
        <v>0</v>
      </c>
      <c r="M1429" s="30">
        <f>IF(L1429=0,0,SUM($L$10:L1429))</f>
        <v>0</v>
      </c>
      <c r="N1429" s="31">
        <f t="shared" si="43"/>
        <v>0</v>
      </c>
    </row>
    <row r="1430" spans="1:14" s="29" customFormat="1" ht="13.5" customHeight="1">
      <c r="A1430" s="25">
        <v>1421</v>
      </c>
      <c r="B1430" s="26"/>
      <c r="C1430" s="26"/>
      <c r="D1430" s="27"/>
      <c r="E1430" s="27"/>
      <c r="F1430" s="27"/>
      <c r="G1430" s="28"/>
      <c r="H1430" s="28"/>
      <c r="I1430" s="28"/>
      <c r="J1430" s="28"/>
      <c r="L1430" s="30">
        <f t="shared" si="42"/>
        <v>0</v>
      </c>
      <c r="M1430" s="30">
        <f>IF(L1430=0,0,SUM($L$10:L1430))</f>
        <v>0</v>
      </c>
      <c r="N1430" s="31">
        <f t="shared" si="43"/>
        <v>0</v>
      </c>
    </row>
    <row r="1431" spans="1:14" s="29" customFormat="1" ht="13.5" customHeight="1">
      <c r="A1431" s="32">
        <v>1422</v>
      </c>
      <c r="B1431" s="33"/>
      <c r="C1431" s="33"/>
      <c r="D1431" s="34"/>
      <c r="E1431" s="34"/>
      <c r="F1431" s="34"/>
      <c r="G1431" s="35"/>
      <c r="H1431" s="35"/>
      <c r="I1431" s="35"/>
      <c r="J1431" s="35"/>
      <c r="L1431" s="30">
        <f t="shared" si="42"/>
        <v>0</v>
      </c>
      <c r="M1431" s="30">
        <f>IF(L1431=0,0,SUM($L$10:L1431))</f>
        <v>0</v>
      </c>
      <c r="N1431" s="31">
        <f t="shared" si="43"/>
        <v>0</v>
      </c>
    </row>
    <row r="1432" spans="1:14" s="29" customFormat="1" ht="13.5" customHeight="1">
      <c r="A1432" s="25">
        <v>1423</v>
      </c>
      <c r="B1432" s="26"/>
      <c r="C1432" s="26"/>
      <c r="D1432" s="27"/>
      <c r="E1432" s="27"/>
      <c r="F1432" s="27"/>
      <c r="G1432" s="28"/>
      <c r="H1432" s="28"/>
      <c r="I1432" s="28"/>
      <c r="J1432" s="28"/>
      <c r="L1432" s="30">
        <f t="shared" si="42"/>
        <v>0</v>
      </c>
      <c r="M1432" s="30">
        <f>IF(L1432=0,0,SUM($L$10:L1432))</f>
        <v>0</v>
      </c>
      <c r="N1432" s="31">
        <f t="shared" si="43"/>
        <v>0</v>
      </c>
    </row>
    <row r="1433" spans="1:14" s="29" customFormat="1" ht="13.5" customHeight="1">
      <c r="A1433" s="32">
        <v>1424</v>
      </c>
      <c r="B1433" s="33"/>
      <c r="C1433" s="33"/>
      <c r="D1433" s="34"/>
      <c r="E1433" s="34"/>
      <c r="F1433" s="34"/>
      <c r="G1433" s="35"/>
      <c r="H1433" s="35"/>
      <c r="I1433" s="35"/>
      <c r="J1433" s="35"/>
      <c r="L1433" s="30">
        <f t="shared" si="42"/>
        <v>0</v>
      </c>
      <c r="M1433" s="30">
        <f>IF(L1433=0,0,SUM($L$10:L1433))</f>
        <v>0</v>
      </c>
      <c r="N1433" s="31">
        <f t="shared" si="43"/>
        <v>0</v>
      </c>
    </row>
    <row r="1434" spans="1:14" s="29" customFormat="1" ht="13.5" customHeight="1">
      <c r="A1434" s="25">
        <v>1425</v>
      </c>
      <c r="B1434" s="26"/>
      <c r="C1434" s="26"/>
      <c r="D1434" s="27"/>
      <c r="E1434" s="27"/>
      <c r="F1434" s="27"/>
      <c r="G1434" s="28"/>
      <c r="H1434" s="28"/>
      <c r="I1434" s="28"/>
      <c r="J1434" s="28"/>
      <c r="L1434" s="30">
        <f t="shared" si="42"/>
        <v>0</v>
      </c>
      <c r="M1434" s="30">
        <f>IF(L1434=0,0,SUM($L$10:L1434))</f>
        <v>0</v>
      </c>
      <c r="N1434" s="31">
        <f t="shared" si="43"/>
        <v>0</v>
      </c>
    </row>
    <row r="1435" spans="1:14" s="29" customFormat="1" ht="13.5" customHeight="1">
      <c r="A1435" s="32">
        <v>1426</v>
      </c>
      <c r="B1435" s="33"/>
      <c r="C1435" s="33"/>
      <c r="D1435" s="34"/>
      <c r="E1435" s="34"/>
      <c r="F1435" s="34"/>
      <c r="G1435" s="35"/>
      <c r="H1435" s="35"/>
      <c r="I1435" s="35"/>
      <c r="J1435" s="35"/>
      <c r="L1435" s="30">
        <f t="shared" si="42"/>
        <v>0</v>
      </c>
      <c r="M1435" s="30">
        <f>IF(L1435=0,0,SUM($L$10:L1435))</f>
        <v>0</v>
      </c>
      <c r="N1435" s="31">
        <f t="shared" si="43"/>
        <v>0</v>
      </c>
    </row>
    <row r="1436" spans="1:14" s="29" customFormat="1" ht="13.5" customHeight="1">
      <c r="A1436" s="25">
        <v>1427</v>
      </c>
      <c r="B1436" s="26"/>
      <c r="C1436" s="26"/>
      <c r="D1436" s="27"/>
      <c r="E1436" s="27"/>
      <c r="F1436" s="27"/>
      <c r="G1436" s="28"/>
      <c r="H1436" s="28"/>
      <c r="I1436" s="28"/>
      <c r="J1436" s="28"/>
      <c r="L1436" s="30">
        <f t="shared" si="42"/>
        <v>0</v>
      </c>
      <c r="M1436" s="30">
        <f>IF(L1436=0,0,SUM($L$10:L1436))</f>
        <v>0</v>
      </c>
      <c r="N1436" s="31">
        <f t="shared" si="43"/>
        <v>0</v>
      </c>
    </row>
    <row r="1437" spans="1:14" s="29" customFormat="1" ht="13.5" customHeight="1">
      <c r="A1437" s="32">
        <v>1428</v>
      </c>
      <c r="B1437" s="33"/>
      <c r="C1437" s="33"/>
      <c r="D1437" s="34"/>
      <c r="E1437" s="34"/>
      <c r="F1437" s="34"/>
      <c r="G1437" s="35"/>
      <c r="H1437" s="35"/>
      <c r="I1437" s="35"/>
      <c r="J1437" s="35"/>
      <c r="L1437" s="30">
        <f t="shared" si="42"/>
        <v>0</v>
      </c>
      <c r="M1437" s="30">
        <f>IF(L1437=0,0,SUM($L$10:L1437))</f>
        <v>0</v>
      </c>
      <c r="N1437" s="31">
        <f t="shared" si="43"/>
        <v>0</v>
      </c>
    </row>
    <row r="1438" spans="1:14" s="29" customFormat="1" ht="13.5" customHeight="1">
      <c r="A1438" s="25">
        <v>1429</v>
      </c>
      <c r="B1438" s="26"/>
      <c r="C1438" s="26"/>
      <c r="D1438" s="27"/>
      <c r="E1438" s="27"/>
      <c r="F1438" s="27"/>
      <c r="G1438" s="28"/>
      <c r="H1438" s="28"/>
      <c r="I1438" s="28"/>
      <c r="J1438" s="28"/>
      <c r="L1438" s="30">
        <f t="shared" si="42"/>
        <v>0</v>
      </c>
      <c r="M1438" s="30">
        <f>IF(L1438=0,0,SUM($L$10:L1438))</f>
        <v>0</v>
      </c>
      <c r="N1438" s="31">
        <f t="shared" si="43"/>
        <v>0</v>
      </c>
    </row>
    <row r="1439" spans="1:14" s="29" customFormat="1" ht="13.5" customHeight="1">
      <c r="A1439" s="32">
        <v>1430</v>
      </c>
      <c r="B1439" s="33"/>
      <c r="C1439" s="33"/>
      <c r="D1439" s="34"/>
      <c r="E1439" s="34"/>
      <c r="F1439" s="34"/>
      <c r="G1439" s="35"/>
      <c r="H1439" s="35"/>
      <c r="I1439" s="35"/>
      <c r="J1439" s="35"/>
      <c r="L1439" s="30">
        <f t="shared" si="42"/>
        <v>0</v>
      </c>
      <c r="M1439" s="30">
        <f>IF(L1439=0,0,SUM($L$10:L1439))</f>
        <v>0</v>
      </c>
      <c r="N1439" s="31">
        <f t="shared" si="43"/>
        <v>0</v>
      </c>
    </row>
    <row r="1440" spans="1:14" s="29" customFormat="1" ht="13.5" customHeight="1">
      <c r="A1440" s="25">
        <v>1431</v>
      </c>
      <c r="B1440" s="26"/>
      <c r="C1440" s="26"/>
      <c r="D1440" s="27"/>
      <c r="E1440" s="27"/>
      <c r="F1440" s="27"/>
      <c r="G1440" s="28"/>
      <c r="H1440" s="28"/>
      <c r="I1440" s="28"/>
      <c r="J1440" s="28"/>
      <c r="L1440" s="30">
        <f t="shared" si="42"/>
        <v>0</v>
      </c>
      <c r="M1440" s="30">
        <f>IF(L1440=0,0,SUM($L$10:L1440))</f>
        <v>0</v>
      </c>
      <c r="N1440" s="31">
        <f t="shared" si="43"/>
        <v>0</v>
      </c>
    </row>
    <row r="1441" spans="1:14" s="29" customFormat="1" ht="13.5" customHeight="1">
      <c r="A1441" s="32">
        <v>1432</v>
      </c>
      <c r="B1441" s="33"/>
      <c r="C1441" s="33"/>
      <c r="D1441" s="34"/>
      <c r="E1441" s="34"/>
      <c r="F1441" s="34"/>
      <c r="G1441" s="35"/>
      <c r="H1441" s="35"/>
      <c r="I1441" s="35"/>
      <c r="J1441" s="35"/>
      <c r="L1441" s="30">
        <f t="shared" si="42"/>
        <v>0</v>
      </c>
      <c r="M1441" s="30">
        <f>IF(L1441=0,0,SUM($L$10:L1441))</f>
        <v>0</v>
      </c>
      <c r="N1441" s="31">
        <f t="shared" si="43"/>
        <v>0</v>
      </c>
    </row>
    <row r="1442" spans="1:14" s="29" customFormat="1" ht="13.5" customHeight="1">
      <c r="A1442" s="25">
        <v>1433</v>
      </c>
      <c r="B1442" s="26"/>
      <c r="C1442" s="26"/>
      <c r="D1442" s="27"/>
      <c r="E1442" s="27"/>
      <c r="F1442" s="27"/>
      <c r="G1442" s="28"/>
      <c r="H1442" s="28"/>
      <c r="I1442" s="28"/>
      <c r="J1442" s="28"/>
      <c r="L1442" s="30">
        <f t="shared" si="42"/>
        <v>0</v>
      </c>
      <c r="M1442" s="30">
        <f>IF(L1442=0,0,SUM($L$10:L1442))</f>
        <v>0</v>
      </c>
      <c r="N1442" s="31">
        <f t="shared" si="43"/>
        <v>0</v>
      </c>
    </row>
    <row r="1443" spans="1:14" s="29" customFormat="1" ht="13.5" customHeight="1">
      <c r="A1443" s="32">
        <v>1434</v>
      </c>
      <c r="B1443" s="33"/>
      <c r="C1443" s="33"/>
      <c r="D1443" s="34"/>
      <c r="E1443" s="34"/>
      <c r="F1443" s="34"/>
      <c r="G1443" s="35"/>
      <c r="H1443" s="35"/>
      <c r="I1443" s="35"/>
      <c r="J1443" s="35"/>
      <c r="L1443" s="30">
        <f t="shared" si="42"/>
        <v>0</v>
      </c>
      <c r="M1443" s="30">
        <f>IF(L1443=0,0,SUM($L$10:L1443))</f>
        <v>0</v>
      </c>
      <c r="N1443" s="31">
        <f t="shared" si="43"/>
        <v>0</v>
      </c>
    </row>
    <row r="1444" spans="1:14" s="29" customFormat="1" ht="13.5" customHeight="1">
      <c r="A1444" s="25">
        <v>1435</v>
      </c>
      <c r="B1444" s="26"/>
      <c r="C1444" s="26"/>
      <c r="D1444" s="27"/>
      <c r="E1444" s="27"/>
      <c r="F1444" s="27"/>
      <c r="G1444" s="28"/>
      <c r="H1444" s="28"/>
      <c r="I1444" s="28"/>
      <c r="J1444" s="28"/>
      <c r="L1444" s="30">
        <f t="shared" si="42"/>
        <v>0</v>
      </c>
      <c r="M1444" s="30">
        <f>IF(L1444=0,0,SUM($L$10:L1444))</f>
        <v>0</v>
      </c>
      <c r="N1444" s="31">
        <f t="shared" si="43"/>
        <v>0</v>
      </c>
    </row>
    <row r="1445" spans="1:14" s="29" customFormat="1" ht="13.5" customHeight="1">
      <c r="A1445" s="32">
        <v>1436</v>
      </c>
      <c r="B1445" s="33"/>
      <c r="C1445" s="33"/>
      <c r="D1445" s="34"/>
      <c r="E1445" s="34"/>
      <c r="F1445" s="34"/>
      <c r="G1445" s="35"/>
      <c r="H1445" s="35"/>
      <c r="I1445" s="35"/>
      <c r="J1445" s="35"/>
      <c r="L1445" s="30">
        <f t="shared" si="42"/>
        <v>0</v>
      </c>
      <c r="M1445" s="30">
        <f>IF(L1445=0,0,SUM($L$10:L1445))</f>
        <v>0</v>
      </c>
      <c r="N1445" s="31">
        <f t="shared" si="43"/>
        <v>0</v>
      </c>
    </row>
    <row r="1446" spans="1:14" s="29" customFormat="1" ht="13.5" customHeight="1">
      <c r="A1446" s="25">
        <v>1437</v>
      </c>
      <c r="B1446" s="26"/>
      <c r="C1446" s="26"/>
      <c r="D1446" s="27"/>
      <c r="E1446" s="27"/>
      <c r="F1446" s="27"/>
      <c r="G1446" s="28"/>
      <c r="H1446" s="28"/>
      <c r="I1446" s="28"/>
      <c r="J1446" s="28"/>
      <c r="L1446" s="30">
        <f t="shared" si="42"/>
        <v>0</v>
      </c>
      <c r="M1446" s="30">
        <f>IF(L1446=0,0,SUM($L$10:L1446))</f>
        <v>0</v>
      </c>
      <c r="N1446" s="31">
        <f t="shared" si="43"/>
        <v>0</v>
      </c>
    </row>
    <row r="1447" spans="1:14" s="29" customFormat="1" ht="13.5" customHeight="1">
      <c r="A1447" s="32">
        <v>1438</v>
      </c>
      <c r="B1447" s="33"/>
      <c r="C1447" s="33"/>
      <c r="D1447" s="34"/>
      <c r="E1447" s="34"/>
      <c r="F1447" s="34"/>
      <c r="G1447" s="35"/>
      <c r="H1447" s="35"/>
      <c r="I1447" s="35"/>
      <c r="J1447" s="35"/>
      <c r="L1447" s="30">
        <f t="shared" si="42"/>
        <v>0</v>
      </c>
      <c r="M1447" s="30">
        <f>IF(L1447=0,0,SUM($L$10:L1447))</f>
        <v>0</v>
      </c>
      <c r="N1447" s="31">
        <f t="shared" si="43"/>
        <v>0</v>
      </c>
    </row>
    <row r="1448" spans="1:14" s="29" customFormat="1" ht="13.5" customHeight="1">
      <c r="A1448" s="25">
        <v>1439</v>
      </c>
      <c r="B1448" s="26"/>
      <c r="C1448" s="26"/>
      <c r="D1448" s="27"/>
      <c r="E1448" s="27"/>
      <c r="F1448" s="27"/>
      <c r="G1448" s="28"/>
      <c r="H1448" s="28"/>
      <c r="I1448" s="28"/>
      <c r="J1448" s="28"/>
      <c r="L1448" s="30">
        <f t="shared" si="42"/>
        <v>0</v>
      </c>
      <c r="M1448" s="30">
        <f>IF(L1448=0,0,SUM($L$10:L1448))</f>
        <v>0</v>
      </c>
      <c r="N1448" s="31">
        <f t="shared" si="43"/>
        <v>0</v>
      </c>
    </row>
    <row r="1449" spans="1:14" s="29" customFormat="1" ht="13.5" customHeight="1">
      <c r="A1449" s="32">
        <v>1440</v>
      </c>
      <c r="B1449" s="33"/>
      <c r="C1449" s="33"/>
      <c r="D1449" s="34"/>
      <c r="E1449" s="34"/>
      <c r="F1449" s="34"/>
      <c r="G1449" s="35"/>
      <c r="H1449" s="35"/>
      <c r="I1449" s="35"/>
      <c r="J1449" s="35"/>
      <c r="L1449" s="30">
        <f t="shared" ref="L1449:L1512" si="44">COUNTIF(H1449,"Otro tema")</f>
        <v>0</v>
      </c>
      <c r="M1449" s="30">
        <f>IF(L1449=0,0,SUM($L$10:L1449))</f>
        <v>0</v>
      </c>
      <c r="N1449" s="31">
        <f t="shared" ref="N1449:N1512" si="45">I1449</f>
        <v>0</v>
      </c>
    </row>
    <row r="1450" spans="1:14" s="29" customFormat="1" ht="13.5" customHeight="1">
      <c r="A1450" s="25">
        <v>1441</v>
      </c>
      <c r="B1450" s="26"/>
      <c r="C1450" s="26"/>
      <c r="D1450" s="27"/>
      <c r="E1450" s="27"/>
      <c r="F1450" s="27"/>
      <c r="G1450" s="28"/>
      <c r="H1450" s="28"/>
      <c r="I1450" s="28"/>
      <c r="J1450" s="28"/>
      <c r="L1450" s="30">
        <f t="shared" si="44"/>
        <v>0</v>
      </c>
      <c r="M1450" s="30">
        <f>IF(L1450=0,0,SUM($L$10:L1450))</f>
        <v>0</v>
      </c>
      <c r="N1450" s="31">
        <f t="shared" si="45"/>
        <v>0</v>
      </c>
    </row>
    <row r="1451" spans="1:14" s="29" customFormat="1" ht="13.5" customHeight="1">
      <c r="A1451" s="32">
        <v>1442</v>
      </c>
      <c r="B1451" s="33"/>
      <c r="C1451" s="33"/>
      <c r="D1451" s="34"/>
      <c r="E1451" s="34"/>
      <c r="F1451" s="34"/>
      <c r="G1451" s="35"/>
      <c r="H1451" s="35"/>
      <c r="I1451" s="35"/>
      <c r="J1451" s="35"/>
      <c r="L1451" s="30">
        <f t="shared" si="44"/>
        <v>0</v>
      </c>
      <c r="M1451" s="30">
        <f>IF(L1451=0,0,SUM($L$10:L1451))</f>
        <v>0</v>
      </c>
      <c r="N1451" s="31">
        <f t="shared" si="45"/>
        <v>0</v>
      </c>
    </row>
    <row r="1452" spans="1:14" s="29" customFormat="1" ht="13.5" customHeight="1">
      <c r="A1452" s="25">
        <v>1443</v>
      </c>
      <c r="B1452" s="26"/>
      <c r="C1452" s="26"/>
      <c r="D1452" s="27"/>
      <c r="E1452" s="27"/>
      <c r="F1452" s="27"/>
      <c r="G1452" s="28"/>
      <c r="H1452" s="28"/>
      <c r="I1452" s="28"/>
      <c r="J1452" s="28"/>
      <c r="L1452" s="30">
        <f t="shared" si="44"/>
        <v>0</v>
      </c>
      <c r="M1452" s="30">
        <f>IF(L1452=0,0,SUM($L$10:L1452))</f>
        <v>0</v>
      </c>
      <c r="N1452" s="31">
        <f t="shared" si="45"/>
        <v>0</v>
      </c>
    </row>
    <row r="1453" spans="1:14" s="29" customFormat="1" ht="13.5" customHeight="1">
      <c r="A1453" s="32">
        <v>1444</v>
      </c>
      <c r="B1453" s="33"/>
      <c r="C1453" s="33"/>
      <c r="D1453" s="34"/>
      <c r="E1453" s="34"/>
      <c r="F1453" s="34"/>
      <c r="G1453" s="35"/>
      <c r="H1453" s="35"/>
      <c r="I1453" s="35"/>
      <c r="J1453" s="35"/>
      <c r="L1453" s="30">
        <f t="shared" si="44"/>
        <v>0</v>
      </c>
      <c r="M1453" s="30">
        <f>IF(L1453=0,0,SUM($L$10:L1453))</f>
        <v>0</v>
      </c>
      <c r="N1453" s="31">
        <f t="shared" si="45"/>
        <v>0</v>
      </c>
    </row>
    <row r="1454" spans="1:14" s="29" customFormat="1" ht="13.5" customHeight="1">
      <c r="A1454" s="25">
        <v>1445</v>
      </c>
      <c r="B1454" s="26"/>
      <c r="C1454" s="26"/>
      <c r="D1454" s="27"/>
      <c r="E1454" s="27"/>
      <c r="F1454" s="27"/>
      <c r="G1454" s="28"/>
      <c r="H1454" s="28"/>
      <c r="I1454" s="28"/>
      <c r="J1454" s="28"/>
      <c r="L1454" s="30">
        <f t="shared" si="44"/>
        <v>0</v>
      </c>
      <c r="M1454" s="30">
        <f>IF(L1454=0,0,SUM($L$10:L1454))</f>
        <v>0</v>
      </c>
      <c r="N1454" s="31">
        <f t="shared" si="45"/>
        <v>0</v>
      </c>
    </row>
    <row r="1455" spans="1:14" s="29" customFormat="1" ht="13.5" customHeight="1">
      <c r="A1455" s="32">
        <v>1446</v>
      </c>
      <c r="B1455" s="33"/>
      <c r="C1455" s="33"/>
      <c r="D1455" s="34"/>
      <c r="E1455" s="34"/>
      <c r="F1455" s="34"/>
      <c r="G1455" s="35"/>
      <c r="H1455" s="35"/>
      <c r="I1455" s="35"/>
      <c r="J1455" s="35"/>
      <c r="L1455" s="30">
        <f t="shared" si="44"/>
        <v>0</v>
      </c>
      <c r="M1455" s="30">
        <f>IF(L1455=0,0,SUM($L$10:L1455))</f>
        <v>0</v>
      </c>
      <c r="N1455" s="31">
        <f t="shared" si="45"/>
        <v>0</v>
      </c>
    </row>
    <row r="1456" spans="1:14" s="29" customFormat="1" ht="13.5" customHeight="1">
      <c r="A1456" s="25">
        <v>1447</v>
      </c>
      <c r="B1456" s="26"/>
      <c r="C1456" s="26"/>
      <c r="D1456" s="27"/>
      <c r="E1456" s="27"/>
      <c r="F1456" s="27"/>
      <c r="G1456" s="28"/>
      <c r="H1456" s="28"/>
      <c r="I1456" s="28"/>
      <c r="J1456" s="28"/>
      <c r="L1456" s="30">
        <f t="shared" si="44"/>
        <v>0</v>
      </c>
      <c r="M1456" s="30">
        <f>IF(L1456=0,0,SUM($L$10:L1456))</f>
        <v>0</v>
      </c>
      <c r="N1456" s="31">
        <f t="shared" si="45"/>
        <v>0</v>
      </c>
    </row>
    <row r="1457" spans="1:14" s="29" customFormat="1" ht="13.5" customHeight="1">
      <c r="A1457" s="32">
        <v>1448</v>
      </c>
      <c r="B1457" s="33"/>
      <c r="C1457" s="33"/>
      <c r="D1457" s="34"/>
      <c r="E1457" s="34"/>
      <c r="F1457" s="34"/>
      <c r="G1457" s="35"/>
      <c r="H1457" s="35"/>
      <c r="I1457" s="35"/>
      <c r="J1457" s="35"/>
      <c r="L1457" s="30">
        <f t="shared" si="44"/>
        <v>0</v>
      </c>
      <c r="M1457" s="30">
        <f>IF(L1457=0,0,SUM($L$10:L1457))</f>
        <v>0</v>
      </c>
      <c r="N1457" s="31">
        <f t="shared" si="45"/>
        <v>0</v>
      </c>
    </row>
    <row r="1458" spans="1:14" s="29" customFormat="1" ht="13.5" customHeight="1">
      <c r="A1458" s="25">
        <v>1449</v>
      </c>
      <c r="B1458" s="26"/>
      <c r="C1458" s="26"/>
      <c r="D1458" s="27"/>
      <c r="E1458" s="27"/>
      <c r="F1458" s="27"/>
      <c r="G1458" s="28"/>
      <c r="H1458" s="28"/>
      <c r="I1458" s="28"/>
      <c r="J1458" s="28"/>
      <c r="L1458" s="30">
        <f t="shared" si="44"/>
        <v>0</v>
      </c>
      <c r="M1458" s="30">
        <f>IF(L1458=0,0,SUM($L$10:L1458))</f>
        <v>0</v>
      </c>
      <c r="N1458" s="31">
        <f t="shared" si="45"/>
        <v>0</v>
      </c>
    </row>
    <row r="1459" spans="1:14" s="29" customFormat="1" ht="13.5" customHeight="1">
      <c r="A1459" s="32">
        <v>1450</v>
      </c>
      <c r="B1459" s="33"/>
      <c r="C1459" s="33"/>
      <c r="D1459" s="34"/>
      <c r="E1459" s="34"/>
      <c r="F1459" s="34"/>
      <c r="G1459" s="35"/>
      <c r="H1459" s="35"/>
      <c r="I1459" s="35"/>
      <c r="J1459" s="35"/>
      <c r="L1459" s="30">
        <f t="shared" si="44"/>
        <v>0</v>
      </c>
      <c r="M1459" s="30">
        <f>IF(L1459=0,0,SUM($L$10:L1459))</f>
        <v>0</v>
      </c>
      <c r="N1459" s="31">
        <f t="shared" si="45"/>
        <v>0</v>
      </c>
    </row>
    <row r="1460" spans="1:14" s="29" customFormat="1" ht="13.5" customHeight="1">
      <c r="A1460" s="25">
        <v>1451</v>
      </c>
      <c r="B1460" s="26"/>
      <c r="C1460" s="26"/>
      <c r="D1460" s="27"/>
      <c r="E1460" s="27"/>
      <c r="F1460" s="27"/>
      <c r="G1460" s="28"/>
      <c r="H1460" s="28"/>
      <c r="I1460" s="28"/>
      <c r="J1460" s="28"/>
      <c r="L1460" s="30">
        <f t="shared" si="44"/>
        <v>0</v>
      </c>
      <c r="M1460" s="30">
        <f>IF(L1460=0,0,SUM($L$10:L1460))</f>
        <v>0</v>
      </c>
      <c r="N1460" s="31">
        <f t="shared" si="45"/>
        <v>0</v>
      </c>
    </row>
    <row r="1461" spans="1:14" s="29" customFormat="1" ht="13.5" customHeight="1">
      <c r="A1461" s="32">
        <v>1452</v>
      </c>
      <c r="B1461" s="33"/>
      <c r="C1461" s="33"/>
      <c r="D1461" s="34"/>
      <c r="E1461" s="34"/>
      <c r="F1461" s="34"/>
      <c r="G1461" s="35"/>
      <c r="H1461" s="35"/>
      <c r="I1461" s="35"/>
      <c r="J1461" s="35"/>
      <c r="L1461" s="30">
        <f t="shared" si="44"/>
        <v>0</v>
      </c>
      <c r="M1461" s="30">
        <f>IF(L1461=0,0,SUM($L$10:L1461))</f>
        <v>0</v>
      </c>
      <c r="N1461" s="31">
        <f t="shared" si="45"/>
        <v>0</v>
      </c>
    </row>
    <row r="1462" spans="1:14" s="29" customFormat="1" ht="13.5" customHeight="1">
      <c r="A1462" s="25">
        <v>1453</v>
      </c>
      <c r="B1462" s="26"/>
      <c r="C1462" s="26"/>
      <c r="D1462" s="27"/>
      <c r="E1462" s="27"/>
      <c r="F1462" s="27"/>
      <c r="G1462" s="28"/>
      <c r="H1462" s="28"/>
      <c r="I1462" s="28"/>
      <c r="J1462" s="28"/>
      <c r="L1462" s="30">
        <f t="shared" si="44"/>
        <v>0</v>
      </c>
      <c r="M1462" s="30">
        <f>IF(L1462=0,0,SUM($L$10:L1462))</f>
        <v>0</v>
      </c>
      <c r="N1462" s="31">
        <f t="shared" si="45"/>
        <v>0</v>
      </c>
    </row>
    <row r="1463" spans="1:14" s="29" customFormat="1" ht="13.5" customHeight="1">
      <c r="A1463" s="32">
        <v>1454</v>
      </c>
      <c r="B1463" s="33"/>
      <c r="C1463" s="33"/>
      <c r="D1463" s="34"/>
      <c r="E1463" s="34"/>
      <c r="F1463" s="34"/>
      <c r="G1463" s="35"/>
      <c r="H1463" s="35"/>
      <c r="I1463" s="35"/>
      <c r="J1463" s="35"/>
      <c r="L1463" s="30">
        <f t="shared" si="44"/>
        <v>0</v>
      </c>
      <c r="M1463" s="30">
        <f>IF(L1463=0,0,SUM($L$10:L1463))</f>
        <v>0</v>
      </c>
      <c r="N1463" s="31">
        <f t="shared" si="45"/>
        <v>0</v>
      </c>
    </row>
    <row r="1464" spans="1:14" s="29" customFormat="1" ht="13.5" customHeight="1">
      <c r="A1464" s="25">
        <v>1455</v>
      </c>
      <c r="B1464" s="26"/>
      <c r="C1464" s="26"/>
      <c r="D1464" s="27"/>
      <c r="E1464" s="27"/>
      <c r="F1464" s="27"/>
      <c r="G1464" s="28"/>
      <c r="H1464" s="28"/>
      <c r="I1464" s="28"/>
      <c r="J1464" s="28"/>
      <c r="L1464" s="30">
        <f t="shared" si="44"/>
        <v>0</v>
      </c>
      <c r="M1464" s="30">
        <f>IF(L1464=0,0,SUM($L$10:L1464))</f>
        <v>0</v>
      </c>
      <c r="N1464" s="31">
        <f t="shared" si="45"/>
        <v>0</v>
      </c>
    </row>
    <row r="1465" spans="1:14" s="29" customFormat="1" ht="13.5" customHeight="1">
      <c r="A1465" s="32">
        <v>1456</v>
      </c>
      <c r="B1465" s="33"/>
      <c r="C1465" s="33"/>
      <c r="D1465" s="34"/>
      <c r="E1465" s="34"/>
      <c r="F1465" s="34"/>
      <c r="G1465" s="35"/>
      <c r="H1465" s="35"/>
      <c r="I1465" s="35"/>
      <c r="J1465" s="35"/>
      <c r="L1465" s="30">
        <f t="shared" si="44"/>
        <v>0</v>
      </c>
      <c r="M1465" s="30">
        <f>IF(L1465=0,0,SUM($L$10:L1465))</f>
        <v>0</v>
      </c>
      <c r="N1465" s="31">
        <f t="shared" si="45"/>
        <v>0</v>
      </c>
    </row>
    <row r="1466" spans="1:14" s="29" customFormat="1" ht="13.5" customHeight="1">
      <c r="A1466" s="25">
        <v>1457</v>
      </c>
      <c r="B1466" s="26"/>
      <c r="C1466" s="26"/>
      <c r="D1466" s="27"/>
      <c r="E1466" s="27"/>
      <c r="F1466" s="27"/>
      <c r="G1466" s="28"/>
      <c r="H1466" s="28"/>
      <c r="I1466" s="28"/>
      <c r="J1466" s="28"/>
      <c r="L1466" s="30">
        <f t="shared" si="44"/>
        <v>0</v>
      </c>
      <c r="M1466" s="30">
        <f>IF(L1466=0,0,SUM($L$10:L1466))</f>
        <v>0</v>
      </c>
      <c r="N1466" s="31">
        <f t="shared" si="45"/>
        <v>0</v>
      </c>
    </row>
    <row r="1467" spans="1:14" s="29" customFormat="1" ht="13.5" customHeight="1">
      <c r="A1467" s="32">
        <v>1458</v>
      </c>
      <c r="B1467" s="33"/>
      <c r="C1467" s="33"/>
      <c r="D1467" s="34"/>
      <c r="E1467" s="34"/>
      <c r="F1467" s="34"/>
      <c r="G1467" s="35"/>
      <c r="H1467" s="35"/>
      <c r="I1467" s="35"/>
      <c r="J1467" s="35"/>
      <c r="L1467" s="30">
        <f t="shared" si="44"/>
        <v>0</v>
      </c>
      <c r="M1467" s="30">
        <f>IF(L1467=0,0,SUM($L$10:L1467))</f>
        <v>0</v>
      </c>
      <c r="N1467" s="31">
        <f t="shared" si="45"/>
        <v>0</v>
      </c>
    </row>
    <row r="1468" spans="1:14" s="29" customFormat="1" ht="13.5" customHeight="1">
      <c r="A1468" s="25">
        <v>1459</v>
      </c>
      <c r="B1468" s="26"/>
      <c r="C1468" s="26"/>
      <c r="D1468" s="27"/>
      <c r="E1468" s="27"/>
      <c r="F1468" s="27"/>
      <c r="G1468" s="28"/>
      <c r="H1468" s="28"/>
      <c r="I1468" s="28"/>
      <c r="J1468" s="28"/>
      <c r="L1468" s="30">
        <f t="shared" si="44"/>
        <v>0</v>
      </c>
      <c r="M1468" s="30">
        <f>IF(L1468=0,0,SUM($L$10:L1468))</f>
        <v>0</v>
      </c>
      <c r="N1468" s="31">
        <f t="shared" si="45"/>
        <v>0</v>
      </c>
    </row>
    <row r="1469" spans="1:14" s="29" customFormat="1" ht="13.5" customHeight="1">
      <c r="A1469" s="32">
        <v>1460</v>
      </c>
      <c r="B1469" s="33"/>
      <c r="C1469" s="33"/>
      <c r="D1469" s="34"/>
      <c r="E1469" s="34"/>
      <c r="F1469" s="34"/>
      <c r="G1469" s="35"/>
      <c r="H1469" s="35"/>
      <c r="I1469" s="35"/>
      <c r="J1469" s="35"/>
      <c r="L1469" s="30">
        <f t="shared" si="44"/>
        <v>0</v>
      </c>
      <c r="M1469" s="30">
        <f>IF(L1469=0,0,SUM($L$10:L1469))</f>
        <v>0</v>
      </c>
      <c r="N1469" s="31">
        <f t="shared" si="45"/>
        <v>0</v>
      </c>
    </row>
    <row r="1470" spans="1:14" s="29" customFormat="1" ht="13.5" customHeight="1">
      <c r="A1470" s="25">
        <v>1461</v>
      </c>
      <c r="B1470" s="26"/>
      <c r="C1470" s="26"/>
      <c r="D1470" s="27"/>
      <c r="E1470" s="27"/>
      <c r="F1470" s="27"/>
      <c r="G1470" s="28"/>
      <c r="H1470" s="28"/>
      <c r="I1470" s="28"/>
      <c r="J1470" s="28"/>
      <c r="L1470" s="30">
        <f t="shared" si="44"/>
        <v>0</v>
      </c>
      <c r="M1470" s="30">
        <f>IF(L1470=0,0,SUM($L$10:L1470))</f>
        <v>0</v>
      </c>
      <c r="N1470" s="31">
        <f t="shared" si="45"/>
        <v>0</v>
      </c>
    </row>
    <row r="1471" spans="1:14" s="29" customFormat="1" ht="13.5" customHeight="1">
      <c r="A1471" s="32">
        <v>1462</v>
      </c>
      <c r="B1471" s="33"/>
      <c r="C1471" s="33"/>
      <c r="D1471" s="34"/>
      <c r="E1471" s="34"/>
      <c r="F1471" s="34"/>
      <c r="G1471" s="35"/>
      <c r="H1471" s="35"/>
      <c r="I1471" s="35"/>
      <c r="J1471" s="35"/>
      <c r="L1471" s="30">
        <f t="shared" si="44"/>
        <v>0</v>
      </c>
      <c r="M1471" s="30">
        <f>IF(L1471=0,0,SUM($L$10:L1471))</f>
        <v>0</v>
      </c>
      <c r="N1471" s="31">
        <f t="shared" si="45"/>
        <v>0</v>
      </c>
    </row>
    <row r="1472" spans="1:14" s="29" customFormat="1" ht="13.5" customHeight="1">
      <c r="A1472" s="25">
        <v>1463</v>
      </c>
      <c r="B1472" s="26"/>
      <c r="C1472" s="26"/>
      <c r="D1472" s="27"/>
      <c r="E1472" s="27"/>
      <c r="F1472" s="27"/>
      <c r="G1472" s="28"/>
      <c r="H1472" s="28"/>
      <c r="I1472" s="28"/>
      <c r="J1472" s="28"/>
      <c r="L1472" s="30">
        <f t="shared" si="44"/>
        <v>0</v>
      </c>
      <c r="M1472" s="30">
        <f>IF(L1472=0,0,SUM($L$10:L1472))</f>
        <v>0</v>
      </c>
      <c r="N1472" s="31">
        <f t="shared" si="45"/>
        <v>0</v>
      </c>
    </row>
    <row r="1473" spans="1:14" s="29" customFormat="1" ht="13.5" customHeight="1">
      <c r="A1473" s="32">
        <v>1464</v>
      </c>
      <c r="B1473" s="33"/>
      <c r="C1473" s="33"/>
      <c r="D1473" s="34"/>
      <c r="E1473" s="34"/>
      <c r="F1473" s="34"/>
      <c r="G1473" s="35"/>
      <c r="H1473" s="35"/>
      <c r="I1473" s="35"/>
      <c r="J1473" s="35"/>
      <c r="L1473" s="30">
        <f t="shared" si="44"/>
        <v>0</v>
      </c>
      <c r="M1473" s="30">
        <f>IF(L1473=0,0,SUM($L$10:L1473))</f>
        <v>0</v>
      </c>
      <c r="N1473" s="31">
        <f t="shared" si="45"/>
        <v>0</v>
      </c>
    </row>
    <row r="1474" spans="1:14" s="29" customFormat="1" ht="13.5" customHeight="1">
      <c r="A1474" s="25">
        <v>1465</v>
      </c>
      <c r="B1474" s="26"/>
      <c r="C1474" s="26"/>
      <c r="D1474" s="27"/>
      <c r="E1474" s="27"/>
      <c r="F1474" s="27"/>
      <c r="G1474" s="28"/>
      <c r="H1474" s="28"/>
      <c r="I1474" s="28"/>
      <c r="J1474" s="28"/>
      <c r="L1474" s="30">
        <f t="shared" si="44"/>
        <v>0</v>
      </c>
      <c r="M1474" s="30">
        <f>IF(L1474=0,0,SUM($L$10:L1474))</f>
        <v>0</v>
      </c>
      <c r="N1474" s="31">
        <f t="shared" si="45"/>
        <v>0</v>
      </c>
    </row>
    <row r="1475" spans="1:14" s="29" customFormat="1" ht="13.5" customHeight="1">
      <c r="A1475" s="32">
        <v>1466</v>
      </c>
      <c r="B1475" s="33"/>
      <c r="C1475" s="33"/>
      <c r="D1475" s="34"/>
      <c r="E1475" s="34"/>
      <c r="F1475" s="34"/>
      <c r="G1475" s="35"/>
      <c r="H1475" s="35"/>
      <c r="I1475" s="35"/>
      <c r="J1475" s="35"/>
      <c r="L1475" s="30">
        <f t="shared" si="44"/>
        <v>0</v>
      </c>
      <c r="M1475" s="30">
        <f>IF(L1475=0,0,SUM($L$10:L1475))</f>
        <v>0</v>
      </c>
      <c r="N1475" s="31">
        <f t="shared" si="45"/>
        <v>0</v>
      </c>
    </row>
    <row r="1476" spans="1:14" s="29" customFormat="1" ht="13.5" customHeight="1">
      <c r="A1476" s="25">
        <v>1467</v>
      </c>
      <c r="B1476" s="26"/>
      <c r="C1476" s="26"/>
      <c r="D1476" s="27"/>
      <c r="E1476" s="27"/>
      <c r="F1476" s="27"/>
      <c r="G1476" s="28"/>
      <c r="H1476" s="28"/>
      <c r="I1476" s="28"/>
      <c r="J1476" s="28"/>
      <c r="L1476" s="30">
        <f t="shared" si="44"/>
        <v>0</v>
      </c>
      <c r="M1476" s="30">
        <f>IF(L1476=0,0,SUM($L$10:L1476))</f>
        <v>0</v>
      </c>
      <c r="N1476" s="31">
        <f t="shared" si="45"/>
        <v>0</v>
      </c>
    </row>
    <row r="1477" spans="1:14" s="29" customFormat="1" ht="13.5" customHeight="1">
      <c r="A1477" s="32">
        <v>1468</v>
      </c>
      <c r="B1477" s="33"/>
      <c r="C1477" s="33"/>
      <c r="D1477" s="34"/>
      <c r="E1477" s="34"/>
      <c r="F1477" s="34"/>
      <c r="G1477" s="35"/>
      <c r="H1477" s="35"/>
      <c r="I1477" s="35"/>
      <c r="J1477" s="35"/>
      <c r="L1477" s="30">
        <f t="shared" si="44"/>
        <v>0</v>
      </c>
      <c r="M1477" s="30">
        <f>IF(L1477=0,0,SUM($L$10:L1477))</f>
        <v>0</v>
      </c>
      <c r="N1477" s="31">
        <f t="shared" si="45"/>
        <v>0</v>
      </c>
    </row>
    <row r="1478" spans="1:14" s="29" customFormat="1" ht="13.5" customHeight="1">
      <c r="A1478" s="25">
        <v>1469</v>
      </c>
      <c r="B1478" s="26"/>
      <c r="C1478" s="26"/>
      <c r="D1478" s="27"/>
      <c r="E1478" s="27"/>
      <c r="F1478" s="27"/>
      <c r="G1478" s="28"/>
      <c r="H1478" s="28"/>
      <c r="I1478" s="28"/>
      <c r="J1478" s="28"/>
      <c r="L1478" s="30">
        <f t="shared" si="44"/>
        <v>0</v>
      </c>
      <c r="M1478" s="30">
        <f>IF(L1478=0,0,SUM($L$10:L1478))</f>
        <v>0</v>
      </c>
      <c r="N1478" s="31">
        <f t="shared" si="45"/>
        <v>0</v>
      </c>
    </row>
    <row r="1479" spans="1:14" s="29" customFormat="1" ht="13.5" customHeight="1">
      <c r="A1479" s="32">
        <v>1470</v>
      </c>
      <c r="B1479" s="33"/>
      <c r="C1479" s="33"/>
      <c r="D1479" s="34"/>
      <c r="E1479" s="34"/>
      <c r="F1479" s="34"/>
      <c r="G1479" s="35"/>
      <c r="H1479" s="35"/>
      <c r="I1479" s="35"/>
      <c r="J1479" s="35"/>
      <c r="L1479" s="30">
        <f t="shared" si="44"/>
        <v>0</v>
      </c>
      <c r="M1479" s="30">
        <f>IF(L1479=0,0,SUM($L$10:L1479))</f>
        <v>0</v>
      </c>
      <c r="N1479" s="31">
        <f t="shared" si="45"/>
        <v>0</v>
      </c>
    </row>
    <row r="1480" spans="1:14" s="29" customFormat="1" ht="13.5" customHeight="1">
      <c r="A1480" s="25">
        <v>1471</v>
      </c>
      <c r="B1480" s="26"/>
      <c r="C1480" s="26"/>
      <c r="D1480" s="27"/>
      <c r="E1480" s="27"/>
      <c r="F1480" s="27"/>
      <c r="G1480" s="28"/>
      <c r="H1480" s="28"/>
      <c r="I1480" s="28"/>
      <c r="J1480" s="28"/>
      <c r="L1480" s="30">
        <f t="shared" si="44"/>
        <v>0</v>
      </c>
      <c r="M1480" s="30">
        <f>IF(L1480=0,0,SUM($L$10:L1480))</f>
        <v>0</v>
      </c>
      <c r="N1480" s="31">
        <f t="shared" si="45"/>
        <v>0</v>
      </c>
    </row>
    <row r="1481" spans="1:14" s="29" customFormat="1" ht="13.5" customHeight="1">
      <c r="A1481" s="32">
        <v>1472</v>
      </c>
      <c r="B1481" s="33"/>
      <c r="C1481" s="33"/>
      <c r="D1481" s="34"/>
      <c r="E1481" s="34"/>
      <c r="F1481" s="34"/>
      <c r="G1481" s="35"/>
      <c r="H1481" s="35"/>
      <c r="I1481" s="35"/>
      <c r="J1481" s="35"/>
      <c r="L1481" s="30">
        <f t="shared" si="44"/>
        <v>0</v>
      </c>
      <c r="M1481" s="30">
        <f>IF(L1481=0,0,SUM($L$10:L1481))</f>
        <v>0</v>
      </c>
      <c r="N1481" s="31">
        <f t="shared" si="45"/>
        <v>0</v>
      </c>
    </row>
    <row r="1482" spans="1:14" s="29" customFormat="1" ht="13.5" customHeight="1">
      <c r="A1482" s="25">
        <v>1473</v>
      </c>
      <c r="B1482" s="26"/>
      <c r="C1482" s="26"/>
      <c r="D1482" s="27"/>
      <c r="E1482" s="27"/>
      <c r="F1482" s="27"/>
      <c r="G1482" s="28"/>
      <c r="H1482" s="28"/>
      <c r="I1482" s="28"/>
      <c r="J1482" s="28"/>
      <c r="L1482" s="30">
        <f t="shared" si="44"/>
        <v>0</v>
      </c>
      <c r="M1482" s="30">
        <f>IF(L1482=0,0,SUM($L$10:L1482))</f>
        <v>0</v>
      </c>
      <c r="N1482" s="31">
        <f t="shared" si="45"/>
        <v>0</v>
      </c>
    </row>
    <row r="1483" spans="1:14" s="29" customFormat="1" ht="13.5" customHeight="1">
      <c r="A1483" s="32">
        <v>1474</v>
      </c>
      <c r="B1483" s="33"/>
      <c r="C1483" s="33"/>
      <c r="D1483" s="34"/>
      <c r="E1483" s="34"/>
      <c r="F1483" s="34"/>
      <c r="G1483" s="35"/>
      <c r="H1483" s="35"/>
      <c r="I1483" s="35"/>
      <c r="J1483" s="35"/>
      <c r="L1483" s="30">
        <f t="shared" si="44"/>
        <v>0</v>
      </c>
      <c r="M1483" s="30">
        <f>IF(L1483=0,0,SUM($L$10:L1483))</f>
        <v>0</v>
      </c>
      <c r="N1483" s="31">
        <f t="shared" si="45"/>
        <v>0</v>
      </c>
    </row>
    <row r="1484" spans="1:14" s="29" customFormat="1" ht="13.5" customHeight="1">
      <c r="A1484" s="25">
        <v>1475</v>
      </c>
      <c r="B1484" s="26"/>
      <c r="C1484" s="26"/>
      <c r="D1484" s="27"/>
      <c r="E1484" s="27"/>
      <c r="F1484" s="27"/>
      <c r="G1484" s="28"/>
      <c r="H1484" s="28"/>
      <c r="I1484" s="28"/>
      <c r="J1484" s="28"/>
      <c r="L1484" s="30">
        <f t="shared" si="44"/>
        <v>0</v>
      </c>
      <c r="M1484" s="30">
        <f>IF(L1484=0,0,SUM($L$10:L1484))</f>
        <v>0</v>
      </c>
      <c r="N1484" s="31">
        <f t="shared" si="45"/>
        <v>0</v>
      </c>
    </row>
    <row r="1485" spans="1:14" s="29" customFormat="1" ht="13.5" customHeight="1">
      <c r="A1485" s="32">
        <v>1476</v>
      </c>
      <c r="B1485" s="33"/>
      <c r="C1485" s="33"/>
      <c r="D1485" s="34"/>
      <c r="E1485" s="34"/>
      <c r="F1485" s="34"/>
      <c r="G1485" s="35"/>
      <c r="H1485" s="35"/>
      <c r="I1485" s="35"/>
      <c r="J1485" s="35"/>
      <c r="L1485" s="30">
        <f t="shared" si="44"/>
        <v>0</v>
      </c>
      <c r="M1485" s="30">
        <f>IF(L1485=0,0,SUM($L$10:L1485))</f>
        <v>0</v>
      </c>
      <c r="N1485" s="31">
        <f t="shared" si="45"/>
        <v>0</v>
      </c>
    </row>
    <row r="1486" spans="1:14" s="29" customFormat="1" ht="13.5" customHeight="1">
      <c r="A1486" s="25">
        <v>1477</v>
      </c>
      <c r="B1486" s="26"/>
      <c r="C1486" s="26"/>
      <c r="D1486" s="27"/>
      <c r="E1486" s="27"/>
      <c r="F1486" s="27"/>
      <c r="G1486" s="28"/>
      <c r="H1486" s="28"/>
      <c r="I1486" s="28"/>
      <c r="J1486" s="28"/>
      <c r="L1486" s="30">
        <f t="shared" si="44"/>
        <v>0</v>
      </c>
      <c r="M1486" s="30">
        <f>IF(L1486=0,0,SUM($L$10:L1486))</f>
        <v>0</v>
      </c>
      <c r="N1486" s="31">
        <f t="shared" si="45"/>
        <v>0</v>
      </c>
    </row>
    <row r="1487" spans="1:14" s="29" customFormat="1" ht="13.5" customHeight="1">
      <c r="A1487" s="32">
        <v>1478</v>
      </c>
      <c r="B1487" s="33"/>
      <c r="C1487" s="33"/>
      <c r="D1487" s="34"/>
      <c r="E1487" s="34"/>
      <c r="F1487" s="34"/>
      <c r="G1487" s="35"/>
      <c r="H1487" s="35"/>
      <c r="I1487" s="35"/>
      <c r="J1487" s="35"/>
      <c r="L1487" s="30">
        <f t="shared" si="44"/>
        <v>0</v>
      </c>
      <c r="M1487" s="30">
        <f>IF(L1487=0,0,SUM($L$10:L1487))</f>
        <v>0</v>
      </c>
      <c r="N1487" s="31">
        <f t="shared" si="45"/>
        <v>0</v>
      </c>
    </row>
    <row r="1488" spans="1:14" s="29" customFormat="1" ht="13.5" customHeight="1">
      <c r="A1488" s="25">
        <v>1479</v>
      </c>
      <c r="B1488" s="26"/>
      <c r="C1488" s="26"/>
      <c r="D1488" s="27"/>
      <c r="E1488" s="27"/>
      <c r="F1488" s="27"/>
      <c r="G1488" s="28"/>
      <c r="H1488" s="28"/>
      <c r="I1488" s="28"/>
      <c r="J1488" s="28"/>
      <c r="L1488" s="30">
        <f t="shared" si="44"/>
        <v>0</v>
      </c>
      <c r="M1488" s="30">
        <f>IF(L1488=0,0,SUM($L$10:L1488))</f>
        <v>0</v>
      </c>
      <c r="N1488" s="31">
        <f t="shared" si="45"/>
        <v>0</v>
      </c>
    </row>
    <row r="1489" spans="1:14" s="29" customFormat="1" ht="13.5" customHeight="1">
      <c r="A1489" s="32">
        <v>1480</v>
      </c>
      <c r="B1489" s="33"/>
      <c r="C1489" s="33"/>
      <c r="D1489" s="34"/>
      <c r="E1489" s="34"/>
      <c r="F1489" s="34"/>
      <c r="G1489" s="35"/>
      <c r="H1489" s="35"/>
      <c r="I1489" s="35"/>
      <c r="J1489" s="35"/>
      <c r="L1489" s="30">
        <f t="shared" si="44"/>
        <v>0</v>
      </c>
      <c r="M1489" s="30">
        <f>IF(L1489=0,0,SUM($L$10:L1489))</f>
        <v>0</v>
      </c>
      <c r="N1489" s="31">
        <f t="shared" si="45"/>
        <v>0</v>
      </c>
    </row>
    <row r="1490" spans="1:14" s="29" customFormat="1" ht="13.5" customHeight="1">
      <c r="A1490" s="25">
        <v>1481</v>
      </c>
      <c r="B1490" s="26"/>
      <c r="C1490" s="26"/>
      <c r="D1490" s="27"/>
      <c r="E1490" s="27"/>
      <c r="F1490" s="27"/>
      <c r="G1490" s="28"/>
      <c r="H1490" s="28"/>
      <c r="I1490" s="28"/>
      <c r="J1490" s="28"/>
      <c r="L1490" s="30">
        <f t="shared" si="44"/>
        <v>0</v>
      </c>
      <c r="M1490" s="30">
        <f>IF(L1490=0,0,SUM($L$10:L1490))</f>
        <v>0</v>
      </c>
      <c r="N1490" s="31">
        <f t="shared" si="45"/>
        <v>0</v>
      </c>
    </row>
    <row r="1491" spans="1:14" s="29" customFormat="1" ht="13.5" customHeight="1">
      <c r="A1491" s="32">
        <v>1482</v>
      </c>
      <c r="B1491" s="33"/>
      <c r="C1491" s="33"/>
      <c r="D1491" s="34"/>
      <c r="E1491" s="34"/>
      <c r="F1491" s="34"/>
      <c r="G1491" s="35"/>
      <c r="H1491" s="35"/>
      <c r="I1491" s="35"/>
      <c r="J1491" s="35"/>
      <c r="L1491" s="30">
        <f t="shared" si="44"/>
        <v>0</v>
      </c>
      <c r="M1491" s="30">
        <f>IF(L1491=0,0,SUM($L$10:L1491))</f>
        <v>0</v>
      </c>
      <c r="N1491" s="31">
        <f t="shared" si="45"/>
        <v>0</v>
      </c>
    </row>
    <row r="1492" spans="1:14" s="29" customFormat="1" ht="13.5" customHeight="1">
      <c r="A1492" s="25">
        <v>1483</v>
      </c>
      <c r="B1492" s="26"/>
      <c r="C1492" s="26"/>
      <c r="D1492" s="27"/>
      <c r="E1492" s="27"/>
      <c r="F1492" s="27"/>
      <c r="G1492" s="28"/>
      <c r="H1492" s="28"/>
      <c r="I1492" s="28"/>
      <c r="J1492" s="28"/>
      <c r="L1492" s="30">
        <f t="shared" si="44"/>
        <v>0</v>
      </c>
      <c r="M1492" s="30">
        <f>IF(L1492=0,0,SUM($L$10:L1492))</f>
        <v>0</v>
      </c>
      <c r="N1492" s="31">
        <f t="shared" si="45"/>
        <v>0</v>
      </c>
    </row>
    <row r="1493" spans="1:14" s="29" customFormat="1" ht="13.5" customHeight="1">
      <c r="A1493" s="32">
        <v>1484</v>
      </c>
      <c r="B1493" s="33"/>
      <c r="C1493" s="33"/>
      <c r="D1493" s="34"/>
      <c r="E1493" s="34"/>
      <c r="F1493" s="34"/>
      <c r="G1493" s="35"/>
      <c r="H1493" s="35"/>
      <c r="I1493" s="35"/>
      <c r="J1493" s="35"/>
      <c r="L1493" s="30">
        <f t="shared" si="44"/>
        <v>0</v>
      </c>
      <c r="M1493" s="30">
        <f>IF(L1493=0,0,SUM($L$10:L1493))</f>
        <v>0</v>
      </c>
      <c r="N1493" s="31">
        <f t="shared" si="45"/>
        <v>0</v>
      </c>
    </row>
    <row r="1494" spans="1:14" s="29" customFormat="1" ht="13.5" customHeight="1">
      <c r="A1494" s="25">
        <v>1485</v>
      </c>
      <c r="B1494" s="26"/>
      <c r="C1494" s="26"/>
      <c r="D1494" s="27"/>
      <c r="E1494" s="27"/>
      <c r="F1494" s="27"/>
      <c r="G1494" s="28"/>
      <c r="H1494" s="28"/>
      <c r="I1494" s="28"/>
      <c r="J1494" s="28"/>
      <c r="L1494" s="30">
        <f t="shared" si="44"/>
        <v>0</v>
      </c>
      <c r="M1494" s="30">
        <f>IF(L1494=0,0,SUM($L$10:L1494))</f>
        <v>0</v>
      </c>
      <c r="N1494" s="31">
        <f t="shared" si="45"/>
        <v>0</v>
      </c>
    </row>
    <row r="1495" spans="1:14" s="29" customFormat="1" ht="13.5" customHeight="1">
      <c r="A1495" s="32">
        <v>1486</v>
      </c>
      <c r="B1495" s="33"/>
      <c r="C1495" s="33"/>
      <c r="D1495" s="34"/>
      <c r="E1495" s="34"/>
      <c r="F1495" s="34"/>
      <c r="G1495" s="35"/>
      <c r="H1495" s="35"/>
      <c r="I1495" s="35"/>
      <c r="J1495" s="35"/>
      <c r="L1495" s="30">
        <f t="shared" si="44"/>
        <v>0</v>
      </c>
      <c r="M1495" s="30">
        <f>IF(L1495=0,0,SUM($L$10:L1495))</f>
        <v>0</v>
      </c>
      <c r="N1495" s="31">
        <f t="shared" si="45"/>
        <v>0</v>
      </c>
    </row>
    <row r="1496" spans="1:14" s="29" customFormat="1" ht="13.5" customHeight="1">
      <c r="A1496" s="25">
        <v>1487</v>
      </c>
      <c r="B1496" s="26"/>
      <c r="C1496" s="26"/>
      <c r="D1496" s="27"/>
      <c r="E1496" s="27"/>
      <c r="F1496" s="27"/>
      <c r="G1496" s="28"/>
      <c r="H1496" s="28"/>
      <c r="I1496" s="28"/>
      <c r="J1496" s="28"/>
      <c r="L1496" s="30">
        <f t="shared" si="44"/>
        <v>0</v>
      </c>
      <c r="M1496" s="30">
        <f>IF(L1496=0,0,SUM($L$10:L1496))</f>
        <v>0</v>
      </c>
      <c r="N1496" s="31">
        <f t="shared" si="45"/>
        <v>0</v>
      </c>
    </row>
    <row r="1497" spans="1:14" s="29" customFormat="1" ht="13.5" customHeight="1">
      <c r="A1497" s="32">
        <v>1488</v>
      </c>
      <c r="B1497" s="33"/>
      <c r="C1497" s="33"/>
      <c r="D1497" s="34"/>
      <c r="E1497" s="34"/>
      <c r="F1497" s="34"/>
      <c r="G1497" s="35"/>
      <c r="H1497" s="35"/>
      <c r="I1497" s="35"/>
      <c r="J1497" s="35"/>
      <c r="L1497" s="30">
        <f t="shared" si="44"/>
        <v>0</v>
      </c>
      <c r="M1497" s="30">
        <f>IF(L1497=0,0,SUM($L$10:L1497))</f>
        <v>0</v>
      </c>
      <c r="N1497" s="31">
        <f t="shared" si="45"/>
        <v>0</v>
      </c>
    </row>
    <row r="1498" spans="1:14" s="29" customFormat="1" ht="13.5" customHeight="1">
      <c r="A1498" s="25">
        <v>1489</v>
      </c>
      <c r="B1498" s="26"/>
      <c r="C1498" s="26"/>
      <c r="D1498" s="27"/>
      <c r="E1498" s="27"/>
      <c r="F1498" s="27"/>
      <c r="G1498" s="28"/>
      <c r="H1498" s="28"/>
      <c r="I1498" s="28"/>
      <c r="J1498" s="28"/>
      <c r="L1498" s="30">
        <f t="shared" si="44"/>
        <v>0</v>
      </c>
      <c r="M1498" s="30">
        <f>IF(L1498=0,0,SUM($L$10:L1498))</f>
        <v>0</v>
      </c>
      <c r="N1498" s="31">
        <f t="shared" si="45"/>
        <v>0</v>
      </c>
    </row>
    <row r="1499" spans="1:14" s="29" customFormat="1" ht="13.5" customHeight="1">
      <c r="A1499" s="32">
        <v>1490</v>
      </c>
      <c r="B1499" s="33"/>
      <c r="C1499" s="33"/>
      <c r="D1499" s="34"/>
      <c r="E1499" s="34"/>
      <c r="F1499" s="34"/>
      <c r="G1499" s="35"/>
      <c r="H1499" s="35"/>
      <c r="I1499" s="35"/>
      <c r="J1499" s="35"/>
      <c r="L1499" s="30">
        <f t="shared" si="44"/>
        <v>0</v>
      </c>
      <c r="M1499" s="30">
        <f>IF(L1499=0,0,SUM($L$10:L1499))</f>
        <v>0</v>
      </c>
      <c r="N1499" s="31">
        <f t="shared" si="45"/>
        <v>0</v>
      </c>
    </row>
    <row r="1500" spans="1:14" s="29" customFormat="1" ht="13.5" customHeight="1">
      <c r="A1500" s="25">
        <v>1491</v>
      </c>
      <c r="B1500" s="26"/>
      <c r="C1500" s="26"/>
      <c r="D1500" s="27"/>
      <c r="E1500" s="27"/>
      <c r="F1500" s="27"/>
      <c r="G1500" s="28"/>
      <c r="H1500" s="28"/>
      <c r="I1500" s="28"/>
      <c r="J1500" s="28"/>
      <c r="L1500" s="30">
        <f t="shared" si="44"/>
        <v>0</v>
      </c>
      <c r="M1500" s="30">
        <f>IF(L1500=0,0,SUM($L$10:L1500))</f>
        <v>0</v>
      </c>
      <c r="N1500" s="31">
        <f t="shared" si="45"/>
        <v>0</v>
      </c>
    </row>
    <row r="1501" spans="1:14" s="29" customFormat="1" ht="13.5" customHeight="1">
      <c r="A1501" s="32">
        <v>1492</v>
      </c>
      <c r="B1501" s="33"/>
      <c r="C1501" s="33"/>
      <c r="D1501" s="34"/>
      <c r="E1501" s="34"/>
      <c r="F1501" s="34"/>
      <c r="G1501" s="35"/>
      <c r="H1501" s="35"/>
      <c r="I1501" s="35"/>
      <c r="J1501" s="35"/>
      <c r="L1501" s="30">
        <f t="shared" si="44"/>
        <v>0</v>
      </c>
      <c r="M1501" s="30">
        <f>IF(L1501=0,0,SUM($L$10:L1501))</f>
        <v>0</v>
      </c>
      <c r="N1501" s="31">
        <f t="shared" si="45"/>
        <v>0</v>
      </c>
    </row>
    <row r="1502" spans="1:14" s="29" customFormat="1" ht="13.5" customHeight="1">
      <c r="A1502" s="25">
        <v>1493</v>
      </c>
      <c r="B1502" s="26"/>
      <c r="C1502" s="26"/>
      <c r="D1502" s="27"/>
      <c r="E1502" s="27"/>
      <c r="F1502" s="27"/>
      <c r="G1502" s="28"/>
      <c r="H1502" s="28"/>
      <c r="I1502" s="28"/>
      <c r="J1502" s="28"/>
      <c r="L1502" s="30">
        <f t="shared" si="44"/>
        <v>0</v>
      </c>
      <c r="M1502" s="30">
        <f>IF(L1502=0,0,SUM($L$10:L1502))</f>
        <v>0</v>
      </c>
      <c r="N1502" s="31">
        <f t="shared" si="45"/>
        <v>0</v>
      </c>
    </row>
    <row r="1503" spans="1:14" s="29" customFormat="1" ht="13.5" customHeight="1">
      <c r="A1503" s="32">
        <v>1494</v>
      </c>
      <c r="B1503" s="33"/>
      <c r="C1503" s="33"/>
      <c r="D1503" s="34"/>
      <c r="E1503" s="34"/>
      <c r="F1503" s="34"/>
      <c r="G1503" s="35"/>
      <c r="H1503" s="35"/>
      <c r="I1503" s="35"/>
      <c r="J1503" s="35"/>
      <c r="L1503" s="30">
        <f t="shared" si="44"/>
        <v>0</v>
      </c>
      <c r="M1503" s="30">
        <f>IF(L1503=0,0,SUM($L$10:L1503))</f>
        <v>0</v>
      </c>
      <c r="N1503" s="31">
        <f t="shared" si="45"/>
        <v>0</v>
      </c>
    </row>
    <row r="1504" spans="1:14" s="29" customFormat="1" ht="13.5" customHeight="1">
      <c r="A1504" s="25">
        <v>1495</v>
      </c>
      <c r="B1504" s="26"/>
      <c r="C1504" s="26"/>
      <c r="D1504" s="27"/>
      <c r="E1504" s="27"/>
      <c r="F1504" s="27"/>
      <c r="G1504" s="28"/>
      <c r="H1504" s="28"/>
      <c r="I1504" s="28"/>
      <c r="J1504" s="28"/>
      <c r="L1504" s="30">
        <f t="shared" si="44"/>
        <v>0</v>
      </c>
      <c r="M1504" s="30">
        <f>IF(L1504=0,0,SUM($L$10:L1504))</f>
        <v>0</v>
      </c>
      <c r="N1504" s="31">
        <f t="shared" si="45"/>
        <v>0</v>
      </c>
    </row>
    <row r="1505" spans="1:14" s="29" customFormat="1" ht="13.5" customHeight="1">
      <c r="A1505" s="32">
        <v>1496</v>
      </c>
      <c r="B1505" s="33"/>
      <c r="C1505" s="33"/>
      <c r="D1505" s="34"/>
      <c r="E1505" s="34"/>
      <c r="F1505" s="34"/>
      <c r="G1505" s="35"/>
      <c r="H1505" s="35"/>
      <c r="I1505" s="35"/>
      <c r="J1505" s="35"/>
      <c r="L1505" s="30">
        <f t="shared" si="44"/>
        <v>0</v>
      </c>
      <c r="M1505" s="30">
        <f>IF(L1505=0,0,SUM($L$10:L1505))</f>
        <v>0</v>
      </c>
      <c r="N1505" s="31">
        <f t="shared" si="45"/>
        <v>0</v>
      </c>
    </row>
    <row r="1506" spans="1:14" s="29" customFormat="1" ht="13.5" customHeight="1">
      <c r="A1506" s="25">
        <v>1497</v>
      </c>
      <c r="B1506" s="26"/>
      <c r="C1506" s="26"/>
      <c r="D1506" s="27"/>
      <c r="E1506" s="27"/>
      <c r="F1506" s="27"/>
      <c r="G1506" s="28"/>
      <c r="H1506" s="28"/>
      <c r="I1506" s="28"/>
      <c r="J1506" s="28"/>
      <c r="L1506" s="30">
        <f t="shared" si="44"/>
        <v>0</v>
      </c>
      <c r="M1506" s="30">
        <f>IF(L1506=0,0,SUM($L$10:L1506))</f>
        <v>0</v>
      </c>
      <c r="N1506" s="31">
        <f t="shared" si="45"/>
        <v>0</v>
      </c>
    </row>
    <row r="1507" spans="1:14" s="29" customFormat="1" ht="13.5" customHeight="1">
      <c r="A1507" s="32">
        <v>1498</v>
      </c>
      <c r="B1507" s="33"/>
      <c r="C1507" s="33"/>
      <c r="D1507" s="34"/>
      <c r="E1507" s="34"/>
      <c r="F1507" s="34"/>
      <c r="G1507" s="35"/>
      <c r="H1507" s="35"/>
      <c r="I1507" s="35"/>
      <c r="J1507" s="35"/>
      <c r="L1507" s="30">
        <f t="shared" si="44"/>
        <v>0</v>
      </c>
      <c r="M1507" s="30">
        <f>IF(L1507=0,0,SUM($L$10:L1507))</f>
        <v>0</v>
      </c>
      <c r="N1507" s="31">
        <f t="shared" si="45"/>
        <v>0</v>
      </c>
    </row>
    <row r="1508" spans="1:14" s="29" customFormat="1" ht="13.5" customHeight="1">
      <c r="A1508" s="25">
        <v>1499</v>
      </c>
      <c r="B1508" s="26"/>
      <c r="C1508" s="26"/>
      <c r="D1508" s="27"/>
      <c r="E1508" s="27"/>
      <c r="F1508" s="27"/>
      <c r="G1508" s="28"/>
      <c r="H1508" s="28"/>
      <c r="I1508" s="28"/>
      <c r="J1508" s="28"/>
      <c r="L1508" s="30">
        <f t="shared" si="44"/>
        <v>0</v>
      </c>
      <c r="M1508" s="30">
        <f>IF(L1508=0,0,SUM($L$10:L1508))</f>
        <v>0</v>
      </c>
      <c r="N1508" s="31">
        <f t="shared" si="45"/>
        <v>0</v>
      </c>
    </row>
    <row r="1509" spans="1:14" s="29" customFormat="1" ht="13.5" customHeight="1">
      <c r="A1509" s="32">
        <v>1500</v>
      </c>
      <c r="B1509" s="33"/>
      <c r="C1509" s="33"/>
      <c r="D1509" s="34"/>
      <c r="E1509" s="34"/>
      <c r="F1509" s="34"/>
      <c r="G1509" s="35"/>
      <c r="H1509" s="35"/>
      <c r="I1509" s="35"/>
      <c r="J1509" s="35"/>
      <c r="L1509" s="30">
        <f t="shared" si="44"/>
        <v>0</v>
      </c>
      <c r="M1509" s="30">
        <f>IF(L1509=0,0,SUM($L$10:L1509))</f>
        <v>0</v>
      </c>
      <c r="N1509" s="31">
        <f t="shared" si="45"/>
        <v>0</v>
      </c>
    </row>
    <row r="1510" spans="1:14" s="29" customFormat="1" ht="13.5" customHeight="1">
      <c r="A1510" s="25">
        <v>1501</v>
      </c>
      <c r="B1510" s="26"/>
      <c r="C1510" s="26"/>
      <c r="D1510" s="27"/>
      <c r="E1510" s="27"/>
      <c r="F1510" s="27"/>
      <c r="G1510" s="28"/>
      <c r="H1510" s="28"/>
      <c r="I1510" s="28"/>
      <c r="J1510" s="28"/>
      <c r="L1510" s="30">
        <f t="shared" si="44"/>
        <v>0</v>
      </c>
      <c r="M1510" s="30">
        <f>IF(L1510=0,0,SUM($L$10:L1510))</f>
        <v>0</v>
      </c>
      <c r="N1510" s="31">
        <f t="shared" si="45"/>
        <v>0</v>
      </c>
    </row>
    <row r="1511" spans="1:14" s="29" customFormat="1" ht="13.5" customHeight="1">
      <c r="A1511" s="32">
        <v>1502</v>
      </c>
      <c r="B1511" s="33"/>
      <c r="C1511" s="33"/>
      <c r="D1511" s="34"/>
      <c r="E1511" s="34"/>
      <c r="F1511" s="34"/>
      <c r="G1511" s="35"/>
      <c r="H1511" s="35"/>
      <c r="I1511" s="35"/>
      <c r="J1511" s="35"/>
      <c r="L1511" s="30">
        <f t="shared" si="44"/>
        <v>0</v>
      </c>
      <c r="M1511" s="30">
        <f>IF(L1511=0,0,SUM($L$10:L1511))</f>
        <v>0</v>
      </c>
      <c r="N1511" s="31">
        <f t="shared" si="45"/>
        <v>0</v>
      </c>
    </row>
    <row r="1512" spans="1:14" s="29" customFormat="1" ht="13.5" customHeight="1">
      <c r="A1512" s="25">
        <v>1503</v>
      </c>
      <c r="B1512" s="26"/>
      <c r="C1512" s="26"/>
      <c r="D1512" s="27"/>
      <c r="E1512" s="27"/>
      <c r="F1512" s="27"/>
      <c r="G1512" s="28"/>
      <c r="H1512" s="28"/>
      <c r="I1512" s="28"/>
      <c r="J1512" s="28"/>
      <c r="L1512" s="30">
        <f t="shared" si="44"/>
        <v>0</v>
      </c>
      <c r="M1512" s="30">
        <f>IF(L1512=0,0,SUM($L$10:L1512))</f>
        <v>0</v>
      </c>
      <c r="N1512" s="31">
        <f t="shared" si="45"/>
        <v>0</v>
      </c>
    </row>
    <row r="1513" spans="1:14" s="29" customFormat="1" ht="13.5" customHeight="1">
      <c r="A1513" s="32">
        <v>1504</v>
      </c>
      <c r="B1513" s="33"/>
      <c r="C1513" s="33"/>
      <c r="D1513" s="34"/>
      <c r="E1513" s="34"/>
      <c r="F1513" s="34"/>
      <c r="G1513" s="35"/>
      <c r="H1513" s="35"/>
      <c r="I1513" s="35"/>
      <c r="J1513" s="35"/>
      <c r="L1513" s="30">
        <f t="shared" ref="L1513:L1576" si="46">COUNTIF(H1513,"Otro tema")</f>
        <v>0</v>
      </c>
      <c r="M1513" s="30">
        <f>IF(L1513=0,0,SUM($L$10:L1513))</f>
        <v>0</v>
      </c>
      <c r="N1513" s="31">
        <f t="shared" ref="N1513:N1576" si="47">I1513</f>
        <v>0</v>
      </c>
    </row>
    <row r="1514" spans="1:14" s="29" customFormat="1" ht="13.5" customHeight="1">
      <c r="A1514" s="25">
        <v>1505</v>
      </c>
      <c r="B1514" s="26"/>
      <c r="C1514" s="26"/>
      <c r="D1514" s="27"/>
      <c r="E1514" s="27"/>
      <c r="F1514" s="27"/>
      <c r="G1514" s="28"/>
      <c r="H1514" s="28"/>
      <c r="I1514" s="28"/>
      <c r="J1514" s="28"/>
      <c r="L1514" s="30">
        <f t="shared" si="46"/>
        <v>0</v>
      </c>
      <c r="M1514" s="30">
        <f>IF(L1514=0,0,SUM($L$10:L1514))</f>
        <v>0</v>
      </c>
      <c r="N1514" s="31">
        <f t="shared" si="47"/>
        <v>0</v>
      </c>
    </row>
    <row r="1515" spans="1:14" s="29" customFormat="1" ht="13.5" customHeight="1">
      <c r="A1515" s="32">
        <v>1506</v>
      </c>
      <c r="B1515" s="33"/>
      <c r="C1515" s="33"/>
      <c r="D1515" s="34"/>
      <c r="E1515" s="34"/>
      <c r="F1515" s="34"/>
      <c r="G1515" s="35"/>
      <c r="H1515" s="35"/>
      <c r="I1515" s="35"/>
      <c r="J1515" s="35"/>
      <c r="L1515" s="30">
        <f t="shared" si="46"/>
        <v>0</v>
      </c>
      <c r="M1515" s="30">
        <f>IF(L1515=0,0,SUM($L$10:L1515))</f>
        <v>0</v>
      </c>
      <c r="N1515" s="31">
        <f t="shared" si="47"/>
        <v>0</v>
      </c>
    </row>
    <row r="1516" spans="1:14" s="29" customFormat="1" ht="13.5" customHeight="1">
      <c r="A1516" s="25">
        <v>1507</v>
      </c>
      <c r="B1516" s="26"/>
      <c r="C1516" s="26"/>
      <c r="D1516" s="27"/>
      <c r="E1516" s="27"/>
      <c r="F1516" s="27"/>
      <c r="G1516" s="28"/>
      <c r="H1516" s="28"/>
      <c r="I1516" s="28"/>
      <c r="J1516" s="28"/>
      <c r="L1516" s="30">
        <f t="shared" si="46"/>
        <v>0</v>
      </c>
      <c r="M1516" s="30">
        <f>IF(L1516=0,0,SUM($L$10:L1516))</f>
        <v>0</v>
      </c>
      <c r="N1516" s="31">
        <f t="shared" si="47"/>
        <v>0</v>
      </c>
    </row>
    <row r="1517" spans="1:14" s="29" customFormat="1" ht="13.5" customHeight="1">
      <c r="A1517" s="32">
        <v>1508</v>
      </c>
      <c r="B1517" s="33"/>
      <c r="C1517" s="33"/>
      <c r="D1517" s="34"/>
      <c r="E1517" s="34"/>
      <c r="F1517" s="34"/>
      <c r="G1517" s="35"/>
      <c r="H1517" s="35"/>
      <c r="I1517" s="35"/>
      <c r="J1517" s="35"/>
      <c r="L1517" s="30">
        <f t="shared" si="46"/>
        <v>0</v>
      </c>
      <c r="M1517" s="30">
        <f>IF(L1517=0,0,SUM($L$10:L1517))</f>
        <v>0</v>
      </c>
      <c r="N1517" s="31">
        <f t="shared" si="47"/>
        <v>0</v>
      </c>
    </row>
    <row r="1518" spans="1:14" s="29" customFormat="1" ht="13.5" customHeight="1">
      <c r="A1518" s="25">
        <v>1509</v>
      </c>
      <c r="B1518" s="26"/>
      <c r="C1518" s="26"/>
      <c r="D1518" s="27"/>
      <c r="E1518" s="27"/>
      <c r="F1518" s="27"/>
      <c r="G1518" s="28"/>
      <c r="H1518" s="28"/>
      <c r="I1518" s="28"/>
      <c r="J1518" s="28"/>
      <c r="L1518" s="30">
        <f t="shared" si="46"/>
        <v>0</v>
      </c>
      <c r="M1518" s="30">
        <f>IF(L1518=0,0,SUM($L$10:L1518))</f>
        <v>0</v>
      </c>
      <c r="N1518" s="31">
        <f t="shared" si="47"/>
        <v>0</v>
      </c>
    </row>
    <row r="1519" spans="1:14" s="29" customFormat="1" ht="13.5" customHeight="1">
      <c r="A1519" s="32">
        <v>1510</v>
      </c>
      <c r="B1519" s="33"/>
      <c r="C1519" s="33"/>
      <c r="D1519" s="34"/>
      <c r="E1519" s="34"/>
      <c r="F1519" s="34"/>
      <c r="G1519" s="35"/>
      <c r="H1519" s="35"/>
      <c r="I1519" s="35"/>
      <c r="J1519" s="35"/>
      <c r="L1519" s="30">
        <f t="shared" si="46"/>
        <v>0</v>
      </c>
      <c r="M1519" s="30">
        <f>IF(L1519=0,0,SUM($L$10:L1519))</f>
        <v>0</v>
      </c>
      <c r="N1519" s="31">
        <f t="shared" si="47"/>
        <v>0</v>
      </c>
    </row>
    <row r="1520" spans="1:14" s="29" customFormat="1" ht="13.5" customHeight="1">
      <c r="A1520" s="25">
        <v>1511</v>
      </c>
      <c r="B1520" s="26"/>
      <c r="C1520" s="26"/>
      <c r="D1520" s="27"/>
      <c r="E1520" s="27"/>
      <c r="F1520" s="27"/>
      <c r="G1520" s="28"/>
      <c r="H1520" s="28"/>
      <c r="I1520" s="28"/>
      <c r="J1520" s="28"/>
      <c r="L1520" s="30">
        <f t="shared" si="46"/>
        <v>0</v>
      </c>
      <c r="M1520" s="30">
        <f>IF(L1520=0,0,SUM($L$10:L1520))</f>
        <v>0</v>
      </c>
      <c r="N1520" s="31">
        <f t="shared" si="47"/>
        <v>0</v>
      </c>
    </row>
    <row r="1521" spans="1:14" s="29" customFormat="1" ht="13.5" customHeight="1">
      <c r="A1521" s="32">
        <v>1512</v>
      </c>
      <c r="B1521" s="33"/>
      <c r="C1521" s="33"/>
      <c r="D1521" s="34"/>
      <c r="E1521" s="34"/>
      <c r="F1521" s="34"/>
      <c r="G1521" s="35"/>
      <c r="H1521" s="35"/>
      <c r="I1521" s="35"/>
      <c r="J1521" s="35"/>
      <c r="L1521" s="30">
        <f t="shared" si="46"/>
        <v>0</v>
      </c>
      <c r="M1521" s="30">
        <f>IF(L1521=0,0,SUM($L$10:L1521))</f>
        <v>0</v>
      </c>
      <c r="N1521" s="31">
        <f t="shared" si="47"/>
        <v>0</v>
      </c>
    </row>
    <row r="1522" spans="1:14" s="29" customFormat="1" ht="13.5" customHeight="1">
      <c r="A1522" s="25">
        <v>1513</v>
      </c>
      <c r="B1522" s="26"/>
      <c r="C1522" s="26"/>
      <c r="D1522" s="27"/>
      <c r="E1522" s="27"/>
      <c r="F1522" s="27"/>
      <c r="G1522" s="28"/>
      <c r="H1522" s="28"/>
      <c r="I1522" s="28"/>
      <c r="J1522" s="28"/>
      <c r="L1522" s="30">
        <f t="shared" si="46"/>
        <v>0</v>
      </c>
      <c r="M1522" s="30">
        <f>IF(L1522=0,0,SUM($L$10:L1522))</f>
        <v>0</v>
      </c>
      <c r="N1522" s="31">
        <f t="shared" si="47"/>
        <v>0</v>
      </c>
    </row>
    <row r="1523" spans="1:14" s="29" customFormat="1" ht="13.5" customHeight="1">
      <c r="A1523" s="32">
        <v>1514</v>
      </c>
      <c r="B1523" s="33"/>
      <c r="C1523" s="33"/>
      <c r="D1523" s="34"/>
      <c r="E1523" s="34"/>
      <c r="F1523" s="34"/>
      <c r="G1523" s="35"/>
      <c r="H1523" s="35"/>
      <c r="I1523" s="35"/>
      <c r="J1523" s="35"/>
      <c r="L1523" s="30">
        <f t="shared" si="46"/>
        <v>0</v>
      </c>
      <c r="M1523" s="30">
        <f>IF(L1523=0,0,SUM($L$10:L1523))</f>
        <v>0</v>
      </c>
      <c r="N1523" s="31">
        <f t="shared" si="47"/>
        <v>0</v>
      </c>
    </row>
    <row r="1524" spans="1:14" s="29" customFormat="1" ht="13.5" customHeight="1">
      <c r="A1524" s="25">
        <v>1515</v>
      </c>
      <c r="B1524" s="26"/>
      <c r="C1524" s="26"/>
      <c r="D1524" s="27"/>
      <c r="E1524" s="27"/>
      <c r="F1524" s="27"/>
      <c r="G1524" s="28"/>
      <c r="H1524" s="28"/>
      <c r="I1524" s="28"/>
      <c r="J1524" s="28"/>
      <c r="L1524" s="30">
        <f t="shared" si="46"/>
        <v>0</v>
      </c>
      <c r="M1524" s="30">
        <f>IF(L1524=0,0,SUM($L$10:L1524))</f>
        <v>0</v>
      </c>
      <c r="N1524" s="31">
        <f t="shared" si="47"/>
        <v>0</v>
      </c>
    </row>
    <row r="1525" spans="1:14" s="29" customFormat="1" ht="13.5" customHeight="1">
      <c r="A1525" s="32">
        <v>1516</v>
      </c>
      <c r="B1525" s="33"/>
      <c r="C1525" s="33"/>
      <c r="D1525" s="34"/>
      <c r="E1525" s="34"/>
      <c r="F1525" s="34"/>
      <c r="G1525" s="35"/>
      <c r="H1525" s="35"/>
      <c r="I1525" s="35"/>
      <c r="J1525" s="35"/>
      <c r="L1525" s="30">
        <f t="shared" si="46"/>
        <v>0</v>
      </c>
      <c r="M1525" s="30">
        <f>IF(L1525=0,0,SUM($L$10:L1525))</f>
        <v>0</v>
      </c>
      <c r="N1525" s="31">
        <f t="shared" si="47"/>
        <v>0</v>
      </c>
    </row>
    <row r="1526" spans="1:14" s="29" customFormat="1" ht="13.5" customHeight="1">
      <c r="A1526" s="25">
        <v>1517</v>
      </c>
      <c r="B1526" s="26"/>
      <c r="C1526" s="26"/>
      <c r="D1526" s="27"/>
      <c r="E1526" s="27"/>
      <c r="F1526" s="27"/>
      <c r="G1526" s="28"/>
      <c r="H1526" s="28"/>
      <c r="I1526" s="28"/>
      <c r="J1526" s="28"/>
      <c r="L1526" s="30">
        <f t="shared" si="46"/>
        <v>0</v>
      </c>
      <c r="M1526" s="30">
        <f>IF(L1526=0,0,SUM($L$10:L1526))</f>
        <v>0</v>
      </c>
      <c r="N1526" s="31">
        <f t="shared" si="47"/>
        <v>0</v>
      </c>
    </row>
    <row r="1527" spans="1:14" s="29" customFormat="1" ht="13.5" customHeight="1">
      <c r="A1527" s="32">
        <v>1518</v>
      </c>
      <c r="B1527" s="33"/>
      <c r="C1527" s="33"/>
      <c r="D1527" s="34"/>
      <c r="E1527" s="34"/>
      <c r="F1527" s="34"/>
      <c r="G1527" s="35"/>
      <c r="H1527" s="35"/>
      <c r="I1527" s="35"/>
      <c r="J1527" s="35"/>
      <c r="L1527" s="30">
        <f t="shared" si="46"/>
        <v>0</v>
      </c>
      <c r="M1527" s="30">
        <f>IF(L1527=0,0,SUM($L$10:L1527))</f>
        <v>0</v>
      </c>
      <c r="N1527" s="31">
        <f t="shared" si="47"/>
        <v>0</v>
      </c>
    </row>
    <row r="1528" spans="1:14" s="29" customFormat="1" ht="13.5" customHeight="1">
      <c r="A1528" s="25">
        <v>1519</v>
      </c>
      <c r="B1528" s="26"/>
      <c r="C1528" s="26"/>
      <c r="D1528" s="27"/>
      <c r="E1528" s="27"/>
      <c r="F1528" s="27"/>
      <c r="G1528" s="28"/>
      <c r="H1528" s="28"/>
      <c r="I1528" s="28"/>
      <c r="J1528" s="28"/>
      <c r="L1528" s="30">
        <f t="shared" si="46"/>
        <v>0</v>
      </c>
      <c r="M1528" s="30">
        <f>IF(L1528=0,0,SUM($L$10:L1528))</f>
        <v>0</v>
      </c>
      <c r="N1528" s="31">
        <f t="shared" si="47"/>
        <v>0</v>
      </c>
    </row>
    <row r="1529" spans="1:14" s="29" customFormat="1" ht="13.5" customHeight="1">
      <c r="A1529" s="32">
        <v>1520</v>
      </c>
      <c r="B1529" s="33"/>
      <c r="C1529" s="33"/>
      <c r="D1529" s="34"/>
      <c r="E1529" s="34"/>
      <c r="F1529" s="34"/>
      <c r="G1529" s="35"/>
      <c r="H1529" s="35"/>
      <c r="I1529" s="35"/>
      <c r="J1529" s="35"/>
      <c r="L1529" s="30">
        <f t="shared" si="46"/>
        <v>0</v>
      </c>
      <c r="M1529" s="30">
        <f>IF(L1529=0,0,SUM($L$10:L1529))</f>
        <v>0</v>
      </c>
      <c r="N1529" s="31">
        <f t="shared" si="47"/>
        <v>0</v>
      </c>
    </row>
    <row r="1530" spans="1:14" s="29" customFormat="1" ht="13.5" customHeight="1">
      <c r="A1530" s="25">
        <v>1521</v>
      </c>
      <c r="B1530" s="26"/>
      <c r="C1530" s="26"/>
      <c r="D1530" s="27"/>
      <c r="E1530" s="27"/>
      <c r="F1530" s="27"/>
      <c r="G1530" s="28"/>
      <c r="H1530" s="28"/>
      <c r="I1530" s="28"/>
      <c r="J1530" s="28"/>
      <c r="L1530" s="30">
        <f t="shared" si="46"/>
        <v>0</v>
      </c>
      <c r="M1530" s="30">
        <f>IF(L1530=0,0,SUM($L$10:L1530))</f>
        <v>0</v>
      </c>
      <c r="N1530" s="31">
        <f t="shared" si="47"/>
        <v>0</v>
      </c>
    </row>
    <row r="1531" spans="1:14" s="29" customFormat="1" ht="13.5" customHeight="1">
      <c r="A1531" s="32">
        <v>1522</v>
      </c>
      <c r="B1531" s="33"/>
      <c r="C1531" s="33"/>
      <c r="D1531" s="34"/>
      <c r="E1531" s="34"/>
      <c r="F1531" s="34"/>
      <c r="G1531" s="35"/>
      <c r="H1531" s="35"/>
      <c r="I1531" s="35"/>
      <c r="J1531" s="35"/>
      <c r="L1531" s="30">
        <f t="shared" si="46"/>
        <v>0</v>
      </c>
      <c r="M1531" s="30">
        <f>IF(L1531=0,0,SUM($L$10:L1531))</f>
        <v>0</v>
      </c>
      <c r="N1531" s="31">
        <f t="shared" si="47"/>
        <v>0</v>
      </c>
    </row>
    <row r="1532" spans="1:14" s="29" customFormat="1" ht="13.5" customHeight="1">
      <c r="A1532" s="25">
        <v>1523</v>
      </c>
      <c r="B1532" s="26"/>
      <c r="C1532" s="26"/>
      <c r="D1532" s="27"/>
      <c r="E1532" s="27"/>
      <c r="F1532" s="27"/>
      <c r="G1532" s="28"/>
      <c r="H1532" s="28"/>
      <c r="I1532" s="28"/>
      <c r="J1532" s="28"/>
      <c r="L1532" s="30">
        <f t="shared" si="46"/>
        <v>0</v>
      </c>
      <c r="M1532" s="30">
        <f>IF(L1532=0,0,SUM($L$10:L1532))</f>
        <v>0</v>
      </c>
      <c r="N1532" s="31">
        <f t="shared" si="47"/>
        <v>0</v>
      </c>
    </row>
    <row r="1533" spans="1:14" s="29" customFormat="1" ht="13.5" customHeight="1">
      <c r="A1533" s="32">
        <v>1524</v>
      </c>
      <c r="B1533" s="33"/>
      <c r="C1533" s="33"/>
      <c r="D1533" s="34"/>
      <c r="E1533" s="34"/>
      <c r="F1533" s="34"/>
      <c r="G1533" s="35"/>
      <c r="H1533" s="35"/>
      <c r="I1533" s="35"/>
      <c r="J1533" s="35"/>
      <c r="L1533" s="30">
        <f t="shared" si="46"/>
        <v>0</v>
      </c>
      <c r="M1533" s="30">
        <f>IF(L1533=0,0,SUM($L$10:L1533))</f>
        <v>0</v>
      </c>
      <c r="N1533" s="31">
        <f t="shared" si="47"/>
        <v>0</v>
      </c>
    </row>
    <row r="1534" spans="1:14" s="29" customFormat="1" ht="13.5" customHeight="1">
      <c r="A1534" s="25">
        <v>1525</v>
      </c>
      <c r="B1534" s="26"/>
      <c r="C1534" s="26"/>
      <c r="D1534" s="27"/>
      <c r="E1534" s="27"/>
      <c r="F1534" s="27"/>
      <c r="G1534" s="28"/>
      <c r="H1534" s="28"/>
      <c r="I1534" s="28"/>
      <c r="J1534" s="28"/>
      <c r="L1534" s="30">
        <f t="shared" si="46"/>
        <v>0</v>
      </c>
      <c r="M1534" s="30">
        <f>IF(L1534=0,0,SUM($L$10:L1534))</f>
        <v>0</v>
      </c>
      <c r="N1534" s="31">
        <f t="shared" si="47"/>
        <v>0</v>
      </c>
    </row>
    <row r="1535" spans="1:14" s="29" customFormat="1" ht="13.5" customHeight="1">
      <c r="A1535" s="32">
        <v>1526</v>
      </c>
      <c r="B1535" s="33"/>
      <c r="C1535" s="33"/>
      <c r="D1535" s="34"/>
      <c r="E1535" s="34"/>
      <c r="F1535" s="34"/>
      <c r="G1535" s="35"/>
      <c r="H1535" s="35"/>
      <c r="I1535" s="35"/>
      <c r="J1535" s="35"/>
      <c r="L1535" s="30">
        <f t="shared" si="46"/>
        <v>0</v>
      </c>
      <c r="M1535" s="30">
        <f>IF(L1535=0,0,SUM($L$10:L1535))</f>
        <v>0</v>
      </c>
      <c r="N1535" s="31">
        <f t="shared" si="47"/>
        <v>0</v>
      </c>
    </row>
    <row r="1536" spans="1:14" s="29" customFormat="1" ht="13.5" customHeight="1">
      <c r="A1536" s="25">
        <v>1527</v>
      </c>
      <c r="B1536" s="26"/>
      <c r="C1536" s="26"/>
      <c r="D1536" s="27"/>
      <c r="E1536" s="27"/>
      <c r="F1536" s="27"/>
      <c r="G1536" s="28"/>
      <c r="H1536" s="28"/>
      <c r="I1536" s="28"/>
      <c r="J1536" s="28"/>
      <c r="L1536" s="30">
        <f t="shared" si="46"/>
        <v>0</v>
      </c>
      <c r="M1536" s="30">
        <f>IF(L1536=0,0,SUM($L$10:L1536))</f>
        <v>0</v>
      </c>
      <c r="N1536" s="31">
        <f t="shared" si="47"/>
        <v>0</v>
      </c>
    </row>
    <row r="1537" spans="1:14" s="29" customFormat="1" ht="13.5" customHeight="1">
      <c r="A1537" s="32">
        <v>1528</v>
      </c>
      <c r="B1537" s="33"/>
      <c r="C1537" s="33"/>
      <c r="D1537" s="34"/>
      <c r="E1537" s="34"/>
      <c r="F1537" s="34"/>
      <c r="G1537" s="35"/>
      <c r="H1537" s="35"/>
      <c r="I1537" s="35"/>
      <c r="J1537" s="35"/>
      <c r="L1537" s="30">
        <f t="shared" si="46"/>
        <v>0</v>
      </c>
      <c r="M1537" s="30">
        <f>IF(L1537=0,0,SUM($L$10:L1537))</f>
        <v>0</v>
      </c>
      <c r="N1537" s="31">
        <f t="shared" si="47"/>
        <v>0</v>
      </c>
    </row>
    <row r="1538" spans="1:14" s="29" customFormat="1" ht="13.5" customHeight="1">
      <c r="A1538" s="25">
        <v>1529</v>
      </c>
      <c r="B1538" s="26"/>
      <c r="C1538" s="26"/>
      <c r="D1538" s="27"/>
      <c r="E1538" s="27"/>
      <c r="F1538" s="27"/>
      <c r="G1538" s="28"/>
      <c r="H1538" s="28"/>
      <c r="I1538" s="28"/>
      <c r="J1538" s="28"/>
      <c r="L1538" s="30">
        <f t="shared" si="46"/>
        <v>0</v>
      </c>
      <c r="M1538" s="30">
        <f>IF(L1538=0,0,SUM($L$10:L1538))</f>
        <v>0</v>
      </c>
      <c r="N1538" s="31">
        <f t="shared" si="47"/>
        <v>0</v>
      </c>
    </row>
    <row r="1539" spans="1:14" s="29" customFormat="1" ht="13.5" customHeight="1">
      <c r="A1539" s="32">
        <v>1530</v>
      </c>
      <c r="B1539" s="33"/>
      <c r="C1539" s="33"/>
      <c r="D1539" s="34"/>
      <c r="E1539" s="34"/>
      <c r="F1539" s="34"/>
      <c r="G1539" s="35"/>
      <c r="H1539" s="35"/>
      <c r="I1539" s="35"/>
      <c r="J1539" s="35"/>
      <c r="L1539" s="30">
        <f t="shared" si="46"/>
        <v>0</v>
      </c>
      <c r="M1539" s="30">
        <f>IF(L1539=0,0,SUM($L$10:L1539))</f>
        <v>0</v>
      </c>
      <c r="N1539" s="31">
        <f t="shared" si="47"/>
        <v>0</v>
      </c>
    </row>
    <row r="1540" spans="1:14" s="29" customFormat="1" ht="13.5" customHeight="1">
      <c r="A1540" s="25">
        <v>1531</v>
      </c>
      <c r="B1540" s="26"/>
      <c r="C1540" s="26"/>
      <c r="D1540" s="27"/>
      <c r="E1540" s="27"/>
      <c r="F1540" s="27"/>
      <c r="G1540" s="28"/>
      <c r="H1540" s="28"/>
      <c r="I1540" s="28"/>
      <c r="J1540" s="28"/>
      <c r="L1540" s="30">
        <f t="shared" si="46"/>
        <v>0</v>
      </c>
      <c r="M1540" s="30">
        <f>IF(L1540=0,0,SUM($L$10:L1540))</f>
        <v>0</v>
      </c>
      <c r="N1540" s="31">
        <f t="shared" si="47"/>
        <v>0</v>
      </c>
    </row>
    <row r="1541" spans="1:14" s="29" customFormat="1" ht="13.5" customHeight="1">
      <c r="A1541" s="32">
        <v>1532</v>
      </c>
      <c r="B1541" s="33"/>
      <c r="C1541" s="33"/>
      <c r="D1541" s="34"/>
      <c r="E1541" s="34"/>
      <c r="F1541" s="34"/>
      <c r="G1541" s="35"/>
      <c r="H1541" s="35"/>
      <c r="I1541" s="35"/>
      <c r="J1541" s="35"/>
      <c r="L1541" s="30">
        <f t="shared" si="46"/>
        <v>0</v>
      </c>
      <c r="M1541" s="30">
        <f>IF(L1541=0,0,SUM($L$10:L1541))</f>
        <v>0</v>
      </c>
      <c r="N1541" s="31">
        <f t="shared" si="47"/>
        <v>0</v>
      </c>
    </row>
    <row r="1542" spans="1:14" s="29" customFormat="1" ht="13.5" customHeight="1">
      <c r="A1542" s="25">
        <v>1533</v>
      </c>
      <c r="B1542" s="26"/>
      <c r="C1542" s="26"/>
      <c r="D1542" s="27"/>
      <c r="E1542" s="27"/>
      <c r="F1542" s="27"/>
      <c r="G1542" s="28"/>
      <c r="H1542" s="28"/>
      <c r="I1542" s="28"/>
      <c r="J1542" s="28"/>
      <c r="L1542" s="30">
        <f t="shared" si="46"/>
        <v>0</v>
      </c>
      <c r="M1542" s="30">
        <f>IF(L1542=0,0,SUM($L$10:L1542))</f>
        <v>0</v>
      </c>
      <c r="N1542" s="31">
        <f t="shared" si="47"/>
        <v>0</v>
      </c>
    </row>
    <row r="1543" spans="1:14" s="29" customFormat="1" ht="13.5" customHeight="1">
      <c r="A1543" s="32">
        <v>1534</v>
      </c>
      <c r="B1543" s="33"/>
      <c r="C1543" s="33"/>
      <c r="D1543" s="34"/>
      <c r="E1543" s="34"/>
      <c r="F1543" s="34"/>
      <c r="G1543" s="35"/>
      <c r="H1543" s="35"/>
      <c r="I1543" s="35"/>
      <c r="J1543" s="35"/>
      <c r="L1543" s="30">
        <f t="shared" si="46"/>
        <v>0</v>
      </c>
      <c r="M1543" s="30">
        <f>IF(L1543=0,0,SUM($L$10:L1543))</f>
        <v>0</v>
      </c>
      <c r="N1543" s="31">
        <f t="shared" si="47"/>
        <v>0</v>
      </c>
    </row>
    <row r="1544" spans="1:14" s="29" customFormat="1" ht="13.5" customHeight="1">
      <c r="A1544" s="25">
        <v>1535</v>
      </c>
      <c r="B1544" s="26"/>
      <c r="C1544" s="26"/>
      <c r="D1544" s="27"/>
      <c r="E1544" s="27"/>
      <c r="F1544" s="27"/>
      <c r="G1544" s="28"/>
      <c r="H1544" s="28"/>
      <c r="I1544" s="28"/>
      <c r="J1544" s="28"/>
      <c r="L1544" s="30">
        <f t="shared" si="46"/>
        <v>0</v>
      </c>
      <c r="M1544" s="30">
        <f>IF(L1544=0,0,SUM($L$10:L1544))</f>
        <v>0</v>
      </c>
      <c r="N1544" s="31">
        <f t="shared" si="47"/>
        <v>0</v>
      </c>
    </row>
    <row r="1545" spans="1:14" s="29" customFormat="1" ht="13.5" customHeight="1">
      <c r="A1545" s="32">
        <v>1536</v>
      </c>
      <c r="B1545" s="33"/>
      <c r="C1545" s="33"/>
      <c r="D1545" s="34"/>
      <c r="E1545" s="34"/>
      <c r="F1545" s="34"/>
      <c r="G1545" s="35"/>
      <c r="H1545" s="35"/>
      <c r="I1545" s="35"/>
      <c r="J1545" s="35"/>
      <c r="L1545" s="30">
        <f t="shared" si="46"/>
        <v>0</v>
      </c>
      <c r="M1545" s="30">
        <f>IF(L1545=0,0,SUM($L$10:L1545))</f>
        <v>0</v>
      </c>
      <c r="N1545" s="31">
        <f t="shared" si="47"/>
        <v>0</v>
      </c>
    </row>
    <row r="1546" spans="1:14" s="29" customFormat="1" ht="13.5" customHeight="1">
      <c r="A1546" s="25">
        <v>1537</v>
      </c>
      <c r="B1546" s="26"/>
      <c r="C1546" s="26"/>
      <c r="D1546" s="27"/>
      <c r="E1546" s="27"/>
      <c r="F1546" s="27"/>
      <c r="G1546" s="28"/>
      <c r="H1546" s="28"/>
      <c r="I1546" s="28"/>
      <c r="J1546" s="28"/>
      <c r="L1546" s="30">
        <f t="shared" si="46"/>
        <v>0</v>
      </c>
      <c r="M1546" s="30">
        <f>IF(L1546=0,0,SUM($L$10:L1546))</f>
        <v>0</v>
      </c>
      <c r="N1546" s="31">
        <f t="shared" si="47"/>
        <v>0</v>
      </c>
    </row>
    <row r="1547" spans="1:14" s="29" customFormat="1" ht="13.5" customHeight="1">
      <c r="A1547" s="32">
        <v>1538</v>
      </c>
      <c r="B1547" s="33"/>
      <c r="C1547" s="33"/>
      <c r="D1547" s="34"/>
      <c r="E1547" s="34"/>
      <c r="F1547" s="34"/>
      <c r="G1547" s="35"/>
      <c r="H1547" s="35"/>
      <c r="I1547" s="35"/>
      <c r="J1547" s="35"/>
      <c r="L1547" s="30">
        <f t="shared" si="46"/>
        <v>0</v>
      </c>
      <c r="M1547" s="30">
        <f>IF(L1547=0,0,SUM($L$10:L1547))</f>
        <v>0</v>
      </c>
      <c r="N1547" s="31">
        <f t="shared" si="47"/>
        <v>0</v>
      </c>
    </row>
    <row r="1548" spans="1:14" s="29" customFormat="1" ht="13.5" customHeight="1">
      <c r="A1548" s="25">
        <v>1539</v>
      </c>
      <c r="B1548" s="26"/>
      <c r="C1548" s="26"/>
      <c r="D1548" s="27"/>
      <c r="E1548" s="27"/>
      <c r="F1548" s="27"/>
      <c r="G1548" s="28"/>
      <c r="H1548" s="28"/>
      <c r="I1548" s="28"/>
      <c r="J1548" s="28"/>
      <c r="L1548" s="30">
        <f t="shared" si="46"/>
        <v>0</v>
      </c>
      <c r="M1548" s="30">
        <f>IF(L1548=0,0,SUM($L$10:L1548))</f>
        <v>0</v>
      </c>
      <c r="N1548" s="31">
        <f t="shared" si="47"/>
        <v>0</v>
      </c>
    </row>
    <row r="1549" spans="1:14" s="29" customFormat="1" ht="13.5" customHeight="1">
      <c r="A1549" s="32">
        <v>1540</v>
      </c>
      <c r="B1549" s="33"/>
      <c r="C1549" s="33"/>
      <c r="D1549" s="34"/>
      <c r="E1549" s="34"/>
      <c r="F1549" s="34"/>
      <c r="G1549" s="35"/>
      <c r="H1549" s="35"/>
      <c r="I1549" s="35"/>
      <c r="J1549" s="35"/>
      <c r="L1549" s="30">
        <f t="shared" si="46"/>
        <v>0</v>
      </c>
      <c r="M1549" s="30">
        <f>IF(L1549=0,0,SUM($L$10:L1549))</f>
        <v>0</v>
      </c>
      <c r="N1549" s="31">
        <f t="shared" si="47"/>
        <v>0</v>
      </c>
    </row>
    <row r="1550" spans="1:14" s="29" customFormat="1" ht="13.5" customHeight="1">
      <c r="A1550" s="25">
        <v>1541</v>
      </c>
      <c r="B1550" s="26"/>
      <c r="C1550" s="26"/>
      <c r="D1550" s="27"/>
      <c r="E1550" s="27"/>
      <c r="F1550" s="27"/>
      <c r="G1550" s="28"/>
      <c r="H1550" s="28"/>
      <c r="I1550" s="28"/>
      <c r="J1550" s="28"/>
      <c r="L1550" s="30">
        <f t="shared" si="46"/>
        <v>0</v>
      </c>
      <c r="M1550" s="30">
        <f>IF(L1550=0,0,SUM($L$10:L1550))</f>
        <v>0</v>
      </c>
      <c r="N1550" s="31">
        <f t="shared" si="47"/>
        <v>0</v>
      </c>
    </row>
    <row r="1551" spans="1:14" s="29" customFormat="1" ht="13.5" customHeight="1">
      <c r="A1551" s="32">
        <v>1542</v>
      </c>
      <c r="B1551" s="33"/>
      <c r="C1551" s="33"/>
      <c r="D1551" s="34"/>
      <c r="E1551" s="34"/>
      <c r="F1551" s="34"/>
      <c r="G1551" s="35"/>
      <c r="H1551" s="35"/>
      <c r="I1551" s="35"/>
      <c r="J1551" s="35"/>
      <c r="L1551" s="30">
        <f t="shared" si="46"/>
        <v>0</v>
      </c>
      <c r="M1551" s="30">
        <f>IF(L1551=0,0,SUM($L$10:L1551))</f>
        <v>0</v>
      </c>
      <c r="N1551" s="31">
        <f t="shared" si="47"/>
        <v>0</v>
      </c>
    </row>
    <row r="1552" spans="1:14" s="29" customFormat="1" ht="13.5" customHeight="1">
      <c r="A1552" s="25">
        <v>1543</v>
      </c>
      <c r="B1552" s="26"/>
      <c r="C1552" s="26"/>
      <c r="D1552" s="27"/>
      <c r="E1552" s="27"/>
      <c r="F1552" s="27"/>
      <c r="G1552" s="28"/>
      <c r="H1552" s="28"/>
      <c r="I1552" s="28"/>
      <c r="J1552" s="28"/>
      <c r="L1552" s="30">
        <f t="shared" si="46"/>
        <v>0</v>
      </c>
      <c r="M1552" s="30">
        <f>IF(L1552=0,0,SUM($L$10:L1552))</f>
        <v>0</v>
      </c>
      <c r="N1552" s="31">
        <f t="shared" si="47"/>
        <v>0</v>
      </c>
    </row>
    <row r="1553" spans="1:14" s="29" customFormat="1" ht="13.5" customHeight="1">
      <c r="A1553" s="32">
        <v>1544</v>
      </c>
      <c r="B1553" s="33"/>
      <c r="C1553" s="33"/>
      <c r="D1553" s="34"/>
      <c r="E1553" s="34"/>
      <c r="F1553" s="34"/>
      <c r="G1553" s="35"/>
      <c r="H1553" s="35"/>
      <c r="I1553" s="35"/>
      <c r="J1553" s="35"/>
      <c r="L1553" s="30">
        <f t="shared" si="46"/>
        <v>0</v>
      </c>
      <c r="M1553" s="30">
        <f>IF(L1553=0,0,SUM($L$10:L1553))</f>
        <v>0</v>
      </c>
      <c r="N1553" s="31">
        <f t="shared" si="47"/>
        <v>0</v>
      </c>
    </row>
    <row r="1554" spans="1:14" s="29" customFormat="1" ht="13.5" customHeight="1">
      <c r="A1554" s="25">
        <v>1545</v>
      </c>
      <c r="B1554" s="26"/>
      <c r="C1554" s="26"/>
      <c r="D1554" s="27"/>
      <c r="E1554" s="27"/>
      <c r="F1554" s="27"/>
      <c r="G1554" s="28"/>
      <c r="H1554" s="28"/>
      <c r="I1554" s="28"/>
      <c r="J1554" s="28"/>
      <c r="L1554" s="30">
        <f t="shared" si="46"/>
        <v>0</v>
      </c>
      <c r="M1554" s="30">
        <f>IF(L1554=0,0,SUM($L$10:L1554))</f>
        <v>0</v>
      </c>
      <c r="N1554" s="31">
        <f t="shared" si="47"/>
        <v>0</v>
      </c>
    </row>
    <row r="1555" spans="1:14" s="29" customFormat="1" ht="13.5" customHeight="1">
      <c r="A1555" s="32">
        <v>1546</v>
      </c>
      <c r="B1555" s="33"/>
      <c r="C1555" s="33"/>
      <c r="D1555" s="34"/>
      <c r="E1555" s="34"/>
      <c r="F1555" s="34"/>
      <c r="G1555" s="35"/>
      <c r="H1555" s="35"/>
      <c r="I1555" s="35"/>
      <c r="J1555" s="35"/>
      <c r="L1555" s="30">
        <f t="shared" si="46"/>
        <v>0</v>
      </c>
      <c r="M1555" s="30">
        <f>IF(L1555=0,0,SUM($L$10:L1555))</f>
        <v>0</v>
      </c>
      <c r="N1555" s="31">
        <f t="shared" si="47"/>
        <v>0</v>
      </c>
    </row>
    <row r="1556" spans="1:14" s="29" customFormat="1" ht="13.5" customHeight="1">
      <c r="A1556" s="25">
        <v>1547</v>
      </c>
      <c r="B1556" s="26"/>
      <c r="C1556" s="26"/>
      <c r="D1556" s="27"/>
      <c r="E1556" s="27"/>
      <c r="F1556" s="27"/>
      <c r="G1556" s="28"/>
      <c r="H1556" s="28"/>
      <c r="I1556" s="28"/>
      <c r="J1556" s="28"/>
      <c r="L1556" s="30">
        <f t="shared" si="46"/>
        <v>0</v>
      </c>
      <c r="M1556" s="30">
        <f>IF(L1556=0,0,SUM($L$10:L1556))</f>
        <v>0</v>
      </c>
      <c r="N1556" s="31">
        <f t="shared" si="47"/>
        <v>0</v>
      </c>
    </row>
    <row r="1557" spans="1:14" s="29" customFormat="1" ht="13.5" customHeight="1">
      <c r="A1557" s="32">
        <v>1548</v>
      </c>
      <c r="B1557" s="33"/>
      <c r="C1557" s="33"/>
      <c r="D1557" s="34"/>
      <c r="E1557" s="34"/>
      <c r="F1557" s="34"/>
      <c r="G1557" s="35"/>
      <c r="H1557" s="35"/>
      <c r="I1557" s="35"/>
      <c r="J1557" s="35"/>
      <c r="L1557" s="30">
        <f t="shared" si="46"/>
        <v>0</v>
      </c>
      <c r="M1557" s="30">
        <f>IF(L1557=0,0,SUM($L$10:L1557))</f>
        <v>0</v>
      </c>
      <c r="N1557" s="31">
        <f t="shared" si="47"/>
        <v>0</v>
      </c>
    </row>
    <row r="1558" spans="1:14" s="29" customFormat="1" ht="13.5" customHeight="1">
      <c r="A1558" s="25">
        <v>1549</v>
      </c>
      <c r="B1558" s="26"/>
      <c r="C1558" s="26"/>
      <c r="D1558" s="27"/>
      <c r="E1558" s="27"/>
      <c r="F1558" s="27"/>
      <c r="G1558" s="28"/>
      <c r="H1558" s="28"/>
      <c r="I1558" s="28"/>
      <c r="J1558" s="28"/>
      <c r="L1558" s="30">
        <f t="shared" si="46"/>
        <v>0</v>
      </c>
      <c r="M1558" s="30">
        <f>IF(L1558=0,0,SUM($L$10:L1558))</f>
        <v>0</v>
      </c>
      <c r="N1558" s="31">
        <f t="shared" si="47"/>
        <v>0</v>
      </c>
    </row>
    <row r="1559" spans="1:14" s="29" customFormat="1" ht="13.5" customHeight="1">
      <c r="A1559" s="32">
        <v>1550</v>
      </c>
      <c r="B1559" s="33"/>
      <c r="C1559" s="33"/>
      <c r="D1559" s="34"/>
      <c r="E1559" s="34"/>
      <c r="F1559" s="34"/>
      <c r="G1559" s="35"/>
      <c r="H1559" s="35"/>
      <c r="I1559" s="35"/>
      <c r="J1559" s="35"/>
      <c r="L1559" s="30">
        <f t="shared" si="46"/>
        <v>0</v>
      </c>
      <c r="M1559" s="30">
        <f>IF(L1559=0,0,SUM($L$10:L1559))</f>
        <v>0</v>
      </c>
      <c r="N1559" s="31">
        <f t="shared" si="47"/>
        <v>0</v>
      </c>
    </row>
    <row r="1560" spans="1:14" s="29" customFormat="1" ht="13.5" customHeight="1">
      <c r="A1560" s="25">
        <v>1551</v>
      </c>
      <c r="B1560" s="26"/>
      <c r="C1560" s="26"/>
      <c r="D1560" s="27"/>
      <c r="E1560" s="27"/>
      <c r="F1560" s="27"/>
      <c r="G1560" s="28"/>
      <c r="H1560" s="28"/>
      <c r="I1560" s="28"/>
      <c r="J1560" s="28"/>
      <c r="L1560" s="30">
        <f t="shared" si="46"/>
        <v>0</v>
      </c>
      <c r="M1560" s="30">
        <f>IF(L1560=0,0,SUM($L$10:L1560))</f>
        <v>0</v>
      </c>
      <c r="N1560" s="31">
        <f t="shared" si="47"/>
        <v>0</v>
      </c>
    </row>
    <row r="1561" spans="1:14" s="29" customFormat="1" ht="13.5" customHeight="1">
      <c r="A1561" s="32">
        <v>1552</v>
      </c>
      <c r="B1561" s="33"/>
      <c r="C1561" s="33"/>
      <c r="D1561" s="34"/>
      <c r="E1561" s="34"/>
      <c r="F1561" s="34"/>
      <c r="G1561" s="35"/>
      <c r="H1561" s="35"/>
      <c r="I1561" s="35"/>
      <c r="J1561" s="35"/>
      <c r="L1561" s="30">
        <f t="shared" si="46"/>
        <v>0</v>
      </c>
      <c r="M1561" s="30">
        <f>IF(L1561=0,0,SUM($L$10:L1561))</f>
        <v>0</v>
      </c>
      <c r="N1561" s="31">
        <f t="shared" si="47"/>
        <v>0</v>
      </c>
    </row>
    <row r="1562" spans="1:14" s="29" customFormat="1" ht="13.5" customHeight="1">
      <c r="A1562" s="25">
        <v>1553</v>
      </c>
      <c r="B1562" s="26"/>
      <c r="C1562" s="26"/>
      <c r="D1562" s="27"/>
      <c r="E1562" s="27"/>
      <c r="F1562" s="27"/>
      <c r="G1562" s="28"/>
      <c r="H1562" s="28"/>
      <c r="I1562" s="28"/>
      <c r="J1562" s="28"/>
      <c r="L1562" s="30">
        <f t="shared" si="46"/>
        <v>0</v>
      </c>
      <c r="M1562" s="30">
        <f>IF(L1562=0,0,SUM($L$10:L1562))</f>
        <v>0</v>
      </c>
      <c r="N1562" s="31">
        <f t="shared" si="47"/>
        <v>0</v>
      </c>
    </row>
    <row r="1563" spans="1:14" s="29" customFormat="1" ht="13.5" customHeight="1">
      <c r="A1563" s="32">
        <v>1554</v>
      </c>
      <c r="B1563" s="33"/>
      <c r="C1563" s="33"/>
      <c r="D1563" s="34"/>
      <c r="E1563" s="34"/>
      <c r="F1563" s="34"/>
      <c r="G1563" s="35"/>
      <c r="H1563" s="35"/>
      <c r="I1563" s="35"/>
      <c r="J1563" s="35"/>
      <c r="L1563" s="30">
        <f t="shared" si="46"/>
        <v>0</v>
      </c>
      <c r="M1563" s="30">
        <f>IF(L1563=0,0,SUM($L$10:L1563))</f>
        <v>0</v>
      </c>
      <c r="N1563" s="31">
        <f t="shared" si="47"/>
        <v>0</v>
      </c>
    </row>
    <row r="1564" spans="1:14" s="29" customFormat="1" ht="13.5" customHeight="1">
      <c r="A1564" s="25">
        <v>1555</v>
      </c>
      <c r="B1564" s="26"/>
      <c r="C1564" s="26"/>
      <c r="D1564" s="27"/>
      <c r="E1564" s="27"/>
      <c r="F1564" s="27"/>
      <c r="G1564" s="28"/>
      <c r="H1564" s="28"/>
      <c r="I1564" s="28"/>
      <c r="J1564" s="28"/>
      <c r="L1564" s="30">
        <f t="shared" si="46"/>
        <v>0</v>
      </c>
      <c r="M1564" s="30">
        <f>IF(L1564=0,0,SUM($L$10:L1564))</f>
        <v>0</v>
      </c>
      <c r="N1564" s="31">
        <f t="shared" si="47"/>
        <v>0</v>
      </c>
    </row>
    <row r="1565" spans="1:14" s="29" customFormat="1" ht="13.5" customHeight="1">
      <c r="A1565" s="32">
        <v>1556</v>
      </c>
      <c r="B1565" s="33"/>
      <c r="C1565" s="33"/>
      <c r="D1565" s="34"/>
      <c r="E1565" s="34"/>
      <c r="F1565" s="34"/>
      <c r="G1565" s="35"/>
      <c r="H1565" s="35"/>
      <c r="I1565" s="35"/>
      <c r="J1565" s="35"/>
      <c r="L1565" s="30">
        <f t="shared" si="46"/>
        <v>0</v>
      </c>
      <c r="M1565" s="30">
        <f>IF(L1565=0,0,SUM($L$10:L1565))</f>
        <v>0</v>
      </c>
      <c r="N1565" s="31">
        <f t="shared" si="47"/>
        <v>0</v>
      </c>
    </row>
    <row r="1566" spans="1:14" s="29" customFormat="1" ht="13.5" customHeight="1">
      <c r="A1566" s="25">
        <v>1557</v>
      </c>
      <c r="B1566" s="26"/>
      <c r="C1566" s="26"/>
      <c r="D1566" s="27"/>
      <c r="E1566" s="27"/>
      <c r="F1566" s="27"/>
      <c r="G1566" s="28"/>
      <c r="H1566" s="28"/>
      <c r="I1566" s="28"/>
      <c r="J1566" s="28"/>
      <c r="L1566" s="30">
        <f t="shared" si="46"/>
        <v>0</v>
      </c>
      <c r="M1566" s="30">
        <f>IF(L1566=0,0,SUM($L$10:L1566))</f>
        <v>0</v>
      </c>
      <c r="N1566" s="31">
        <f t="shared" si="47"/>
        <v>0</v>
      </c>
    </row>
    <row r="1567" spans="1:14" s="29" customFormat="1" ht="13.5" customHeight="1">
      <c r="A1567" s="32">
        <v>1558</v>
      </c>
      <c r="B1567" s="33"/>
      <c r="C1567" s="33"/>
      <c r="D1567" s="34"/>
      <c r="E1567" s="34"/>
      <c r="F1567" s="34"/>
      <c r="G1567" s="35"/>
      <c r="H1567" s="35"/>
      <c r="I1567" s="35"/>
      <c r="J1567" s="35"/>
      <c r="L1567" s="30">
        <f t="shared" si="46"/>
        <v>0</v>
      </c>
      <c r="M1567" s="30">
        <f>IF(L1567=0,0,SUM($L$10:L1567))</f>
        <v>0</v>
      </c>
      <c r="N1567" s="31">
        <f t="shared" si="47"/>
        <v>0</v>
      </c>
    </row>
    <row r="1568" spans="1:14" s="29" customFormat="1" ht="13.5" customHeight="1">
      <c r="A1568" s="25">
        <v>1559</v>
      </c>
      <c r="B1568" s="26"/>
      <c r="C1568" s="26"/>
      <c r="D1568" s="27"/>
      <c r="E1568" s="27"/>
      <c r="F1568" s="27"/>
      <c r="G1568" s="28"/>
      <c r="H1568" s="28"/>
      <c r="I1568" s="28"/>
      <c r="J1568" s="28"/>
      <c r="L1568" s="30">
        <f t="shared" si="46"/>
        <v>0</v>
      </c>
      <c r="M1568" s="30">
        <f>IF(L1568=0,0,SUM($L$10:L1568))</f>
        <v>0</v>
      </c>
      <c r="N1568" s="31">
        <f t="shared" si="47"/>
        <v>0</v>
      </c>
    </row>
    <row r="1569" spans="1:14" s="29" customFormat="1" ht="13.5" customHeight="1">
      <c r="A1569" s="32">
        <v>1560</v>
      </c>
      <c r="B1569" s="33"/>
      <c r="C1569" s="33"/>
      <c r="D1569" s="34"/>
      <c r="E1569" s="34"/>
      <c r="F1569" s="34"/>
      <c r="G1569" s="35"/>
      <c r="H1569" s="35"/>
      <c r="I1569" s="35"/>
      <c r="J1569" s="35"/>
      <c r="L1569" s="30">
        <f t="shared" si="46"/>
        <v>0</v>
      </c>
      <c r="M1569" s="30">
        <f>IF(L1569=0,0,SUM($L$10:L1569))</f>
        <v>0</v>
      </c>
      <c r="N1569" s="31">
        <f t="shared" si="47"/>
        <v>0</v>
      </c>
    </row>
    <row r="1570" spans="1:14" s="29" customFormat="1" ht="13.5" customHeight="1">
      <c r="A1570" s="25">
        <v>1561</v>
      </c>
      <c r="B1570" s="26"/>
      <c r="C1570" s="26"/>
      <c r="D1570" s="27"/>
      <c r="E1570" s="27"/>
      <c r="F1570" s="27"/>
      <c r="G1570" s="28"/>
      <c r="H1570" s="28"/>
      <c r="I1570" s="28"/>
      <c r="J1570" s="28"/>
      <c r="L1570" s="30">
        <f t="shared" si="46"/>
        <v>0</v>
      </c>
      <c r="M1570" s="30">
        <f>IF(L1570=0,0,SUM($L$10:L1570))</f>
        <v>0</v>
      </c>
      <c r="N1570" s="31">
        <f t="shared" si="47"/>
        <v>0</v>
      </c>
    </row>
    <row r="1571" spans="1:14" s="29" customFormat="1" ht="13.5" customHeight="1">
      <c r="A1571" s="32">
        <v>1562</v>
      </c>
      <c r="B1571" s="33"/>
      <c r="C1571" s="33"/>
      <c r="D1571" s="34"/>
      <c r="E1571" s="34"/>
      <c r="F1571" s="34"/>
      <c r="G1571" s="35"/>
      <c r="H1571" s="35"/>
      <c r="I1571" s="35"/>
      <c r="J1571" s="35"/>
      <c r="L1571" s="30">
        <f t="shared" si="46"/>
        <v>0</v>
      </c>
      <c r="M1571" s="30">
        <f>IF(L1571=0,0,SUM($L$10:L1571))</f>
        <v>0</v>
      </c>
      <c r="N1571" s="31">
        <f t="shared" si="47"/>
        <v>0</v>
      </c>
    </row>
    <row r="1572" spans="1:14" s="29" customFormat="1" ht="13.5" customHeight="1">
      <c r="A1572" s="25">
        <v>1563</v>
      </c>
      <c r="B1572" s="26"/>
      <c r="C1572" s="26"/>
      <c r="D1572" s="27"/>
      <c r="E1572" s="27"/>
      <c r="F1572" s="27"/>
      <c r="G1572" s="28"/>
      <c r="H1572" s="28"/>
      <c r="I1572" s="28"/>
      <c r="J1572" s="28"/>
      <c r="L1572" s="30">
        <f t="shared" si="46"/>
        <v>0</v>
      </c>
      <c r="M1572" s="30">
        <f>IF(L1572=0,0,SUM($L$10:L1572))</f>
        <v>0</v>
      </c>
      <c r="N1572" s="31">
        <f t="shared" si="47"/>
        <v>0</v>
      </c>
    </row>
    <row r="1573" spans="1:14" s="29" customFormat="1" ht="13.5" customHeight="1">
      <c r="A1573" s="32">
        <v>1564</v>
      </c>
      <c r="B1573" s="33"/>
      <c r="C1573" s="33"/>
      <c r="D1573" s="34"/>
      <c r="E1573" s="34"/>
      <c r="F1573" s="34"/>
      <c r="G1573" s="35"/>
      <c r="H1573" s="35"/>
      <c r="I1573" s="35"/>
      <c r="J1573" s="35"/>
      <c r="L1573" s="30">
        <f t="shared" si="46"/>
        <v>0</v>
      </c>
      <c r="M1573" s="30">
        <f>IF(L1573=0,0,SUM($L$10:L1573))</f>
        <v>0</v>
      </c>
      <c r="N1573" s="31">
        <f t="shared" si="47"/>
        <v>0</v>
      </c>
    </row>
    <row r="1574" spans="1:14" s="29" customFormat="1" ht="13.5" customHeight="1">
      <c r="A1574" s="25">
        <v>1565</v>
      </c>
      <c r="B1574" s="26"/>
      <c r="C1574" s="26"/>
      <c r="D1574" s="27"/>
      <c r="E1574" s="27"/>
      <c r="F1574" s="27"/>
      <c r="G1574" s="28"/>
      <c r="H1574" s="28"/>
      <c r="I1574" s="28"/>
      <c r="J1574" s="28"/>
      <c r="L1574" s="30">
        <f t="shared" si="46"/>
        <v>0</v>
      </c>
      <c r="M1574" s="30">
        <f>IF(L1574=0,0,SUM($L$10:L1574))</f>
        <v>0</v>
      </c>
      <c r="N1574" s="31">
        <f t="shared" si="47"/>
        <v>0</v>
      </c>
    </row>
    <row r="1575" spans="1:14" s="29" customFormat="1" ht="13.5" customHeight="1">
      <c r="A1575" s="32">
        <v>1566</v>
      </c>
      <c r="B1575" s="33"/>
      <c r="C1575" s="33"/>
      <c r="D1575" s="34"/>
      <c r="E1575" s="34"/>
      <c r="F1575" s="34"/>
      <c r="G1575" s="35"/>
      <c r="H1575" s="35"/>
      <c r="I1575" s="35"/>
      <c r="J1575" s="35"/>
      <c r="L1575" s="30">
        <f t="shared" si="46"/>
        <v>0</v>
      </c>
      <c r="M1575" s="30">
        <f>IF(L1575=0,0,SUM($L$10:L1575))</f>
        <v>0</v>
      </c>
      <c r="N1575" s="31">
        <f t="shared" si="47"/>
        <v>0</v>
      </c>
    </row>
    <row r="1576" spans="1:14" s="29" customFormat="1" ht="13.5" customHeight="1">
      <c r="A1576" s="25">
        <v>1567</v>
      </c>
      <c r="B1576" s="26"/>
      <c r="C1576" s="26"/>
      <c r="D1576" s="27"/>
      <c r="E1576" s="27"/>
      <c r="F1576" s="27"/>
      <c r="G1576" s="28"/>
      <c r="H1576" s="28"/>
      <c r="I1576" s="28"/>
      <c r="J1576" s="28"/>
      <c r="L1576" s="30">
        <f t="shared" si="46"/>
        <v>0</v>
      </c>
      <c r="M1576" s="30">
        <f>IF(L1576=0,0,SUM($L$10:L1576))</f>
        <v>0</v>
      </c>
      <c r="N1576" s="31">
        <f t="shared" si="47"/>
        <v>0</v>
      </c>
    </row>
    <row r="1577" spans="1:14" s="29" customFormat="1" ht="13.5" customHeight="1">
      <c r="A1577" s="32">
        <v>1568</v>
      </c>
      <c r="B1577" s="33"/>
      <c r="C1577" s="33"/>
      <c r="D1577" s="34"/>
      <c r="E1577" s="34"/>
      <c r="F1577" s="34"/>
      <c r="G1577" s="35"/>
      <c r="H1577" s="35"/>
      <c r="I1577" s="35"/>
      <c r="J1577" s="35"/>
      <c r="L1577" s="30">
        <f t="shared" ref="L1577:L1640" si="48">COUNTIF(H1577,"Otro tema")</f>
        <v>0</v>
      </c>
      <c r="M1577" s="30">
        <f>IF(L1577=0,0,SUM($L$10:L1577))</f>
        <v>0</v>
      </c>
      <c r="N1577" s="31">
        <f t="shared" ref="N1577:N1640" si="49">I1577</f>
        <v>0</v>
      </c>
    </row>
    <row r="1578" spans="1:14" s="29" customFormat="1" ht="13.5" customHeight="1">
      <c r="A1578" s="25">
        <v>1569</v>
      </c>
      <c r="B1578" s="26"/>
      <c r="C1578" s="26"/>
      <c r="D1578" s="27"/>
      <c r="E1578" s="27"/>
      <c r="F1578" s="27"/>
      <c r="G1578" s="28"/>
      <c r="H1578" s="28"/>
      <c r="I1578" s="28"/>
      <c r="J1578" s="28"/>
      <c r="L1578" s="30">
        <f t="shared" si="48"/>
        <v>0</v>
      </c>
      <c r="M1578" s="30">
        <f>IF(L1578=0,0,SUM($L$10:L1578))</f>
        <v>0</v>
      </c>
      <c r="N1578" s="31">
        <f t="shared" si="49"/>
        <v>0</v>
      </c>
    </row>
    <row r="1579" spans="1:14" s="29" customFormat="1" ht="13.5" customHeight="1">
      <c r="A1579" s="32">
        <v>1570</v>
      </c>
      <c r="B1579" s="33"/>
      <c r="C1579" s="33"/>
      <c r="D1579" s="34"/>
      <c r="E1579" s="34"/>
      <c r="F1579" s="34"/>
      <c r="G1579" s="35"/>
      <c r="H1579" s="35"/>
      <c r="I1579" s="35"/>
      <c r="J1579" s="35"/>
      <c r="L1579" s="30">
        <f t="shared" si="48"/>
        <v>0</v>
      </c>
      <c r="M1579" s="30">
        <f>IF(L1579=0,0,SUM($L$10:L1579))</f>
        <v>0</v>
      </c>
      <c r="N1579" s="31">
        <f t="shared" si="49"/>
        <v>0</v>
      </c>
    </row>
    <row r="1580" spans="1:14" s="29" customFormat="1" ht="13.5" customHeight="1">
      <c r="A1580" s="25">
        <v>1571</v>
      </c>
      <c r="B1580" s="26"/>
      <c r="C1580" s="26"/>
      <c r="D1580" s="27"/>
      <c r="E1580" s="27"/>
      <c r="F1580" s="27"/>
      <c r="G1580" s="28"/>
      <c r="H1580" s="28"/>
      <c r="I1580" s="28"/>
      <c r="J1580" s="28"/>
      <c r="L1580" s="30">
        <f t="shared" si="48"/>
        <v>0</v>
      </c>
      <c r="M1580" s="30">
        <f>IF(L1580=0,0,SUM($L$10:L1580))</f>
        <v>0</v>
      </c>
      <c r="N1580" s="31">
        <f t="shared" si="49"/>
        <v>0</v>
      </c>
    </row>
    <row r="1581" spans="1:14" s="29" customFormat="1" ht="13.5" customHeight="1">
      <c r="A1581" s="32">
        <v>1572</v>
      </c>
      <c r="B1581" s="33"/>
      <c r="C1581" s="33"/>
      <c r="D1581" s="34"/>
      <c r="E1581" s="34"/>
      <c r="F1581" s="34"/>
      <c r="G1581" s="35"/>
      <c r="H1581" s="35"/>
      <c r="I1581" s="35"/>
      <c r="J1581" s="35"/>
      <c r="L1581" s="30">
        <f t="shared" si="48"/>
        <v>0</v>
      </c>
      <c r="M1581" s="30">
        <f>IF(L1581=0,0,SUM($L$10:L1581))</f>
        <v>0</v>
      </c>
      <c r="N1581" s="31">
        <f t="shared" si="49"/>
        <v>0</v>
      </c>
    </row>
    <row r="1582" spans="1:14" s="29" customFormat="1" ht="13.5" customHeight="1">
      <c r="A1582" s="25">
        <v>1573</v>
      </c>
      <c r="B1582" s="26"/>
      <c r="C1582" s="26"/>
      <c r="D1582" s="27"/>
      <c r="E1582" s="27"/>
      <c r="F1582" s="27"/>
      <c r="G1582" s="28"/>
      <c r="H1582" s="28"/>
      <c r="I1582" s="28"/>
      <c r="J1582" s="28"/>
      <c r="L1582" s="30">
        <f t="shared" si="48"/>
        <v>0</v>
      </c>
      <c r="M1582" s="30">
        <f>IF(L1582=0,0,SUM($L$10:L1582))</f>
        <v>0</v>
      </c>
      <c r="N1582" s="31">
        <f t="shared" si="49"/>
        <v>0</v>
      </c>
    </row>
    <row r="1583" spans="1:14" s="29" customFormat="1" ht="13.5" customHeight="1">
      <c r="A1583" s="32">
        <v>1574</v>
      </c>
      <c r="B1583" s="33"/>
      <c r="C1583" s="33"/>
      <c r="D1583" s="34"/>
      <c r="E1583" s="34"/>
      <c r="F1583" s="34"/>
      <c r="G1583" s="35"/>
      <c r="H1583" s="35"/>
      <c r="I1583" s="35"/>
      <c r="J1583" s="35"/>
      <c r="L1583" s="30">
        <f t="shared" si="48"/>
        <v>0</v>
      </c>
      <c r="M1583" s="30">
        <f>IF(L1583=0,0,SUM($L$10:L1583))</f>
        <v>0</v>
      </c>
      <c r="N1583" s="31">
        <f t="shared" si="49"/>
        <v>0</v>
      </c>
    </row>
    <row r="1584" spans="1:14" s="29" customFormat="1" ht="13.5" customHeight="1">
      <c r="A1584" s="25">
        <v>1575</v>
      </c>
      <c r="B1584" s="26"/>
      <c r="C1584" s="26"/>
      <c r="D1584" s="27"/>
      <c r="E1584" s="27"/>
      <c r="F1584" s="27"/>
      <c r="G1584" s="28"/>
      <c r="H1584" s="28"/>
      <c r="I1584" s="28"/>
      <c r="J1584" s="28"/>
      <c r="L1584" s="30">
        <f t="shared" si="48"/>
        <v>0</v>
      </c>
      <c r="M1584" s="30">
        <f>IF(L1584=0,0,SUM($L$10:L1584))</f>
        <v>0</v>
      </c>
      <c r="N1584" s="31">
        <f t="shared" si="49"/>
        <v>0</v>
      </c>
    </row>
    <row r="1585" spans="1:14" s="29" customFormat="1" ht="13.5" customHeight="1">
      <c r="A1585" s="32">
        <v>1576</v>
      </c>
      <c r="B1585" s="33"/>
      <c r="C1585" s="33"/>
      <c r="D1585" s="34"/>
      <c r="E1585" s="34"/>
      <c r="F1585" s="34"/>
      <c r="G1585" s="35"/>
      <c r="H1585" s="35"/>
      <c r="I1585" s="35"/>
      <c r="J1585" s="35"/>
      <c r="L1585" s="30">
        <f t="shared" si="48"/>
        <v>0</v>
      </c>
      <c r="M1585" s="30">
        <f>IF(L1585=0,0,SUM($L$10:L1585))</f>
        <v>0</v>
      </c>
      <c r="N1585" s="31">
        <f t="shared" si="49"/>
        <v>0</v>
      </c>
    </row>
    <row r="1586" spans="1:14" s="29" customFormat="1" ht="13.5" customHeight="1">
      <c r="A1586" s="25">
        <v>1577</v>
      </c>
      <c r="B1586" s="26"/>
      <c r="C1586" s="26"/>
      <c r="D1586" s="27"/>
      <c r="E1586" s="27"/>
      <c r="F1586" s="27"/>
      <c r="G1586" s="28"/>
      <c r="H1586" s="28"/>
      <c r="I1586" s="28"/>
      <c r="J1586" s="28"/>
      <c r="L1586" s="30">
        <f t="shared" si="48"/>
        <v>0</v>
      </c>
      <c r="M1586" s="30">
        <f>IF(L1586=0,0,SUM($L$10:L1586))</f>
        <v>0</v>
      </c>
      <c r="N1586" s="31">
        <f t="shared" si="49"/>
        <v>0</v>
      </c>
    </row>
    <row r="1587" spans="1:14" s="29" customFormat="1" ht="13.5" customHeight="1">
      <c r="A1587" s="32">
        <v>1578</v>
      </c>
      <c r="B1587" s="33"/>
      <c r="C1587" s="33"/>
      <c r="D1587" s="34"/>
      <c r="E1587" s="34"/>
      <c r="F1587" s="34"/>
      <c r="G1587" s="35"/>
      <c r="H1587" s="35"/>
      <c r="I1587" s="35"/>
      <c r="J1587" s="35"/>
      <c r="L1587" s="30">
        <f t="shared" si="48"/>
        <v>0</v>
      </c>
      <c r="M1587" s="30">
        <f>IF(L1587=0,0,SUM($L$10:L1587))</f>
        <v>0</v>
      </c>
      <c r="N1587" s="31">
        <f t="shared" si="49"/>
        <v>0</v>
      </c>
    </row>
    <row r="1588" spans="1:14" s="29" customFormat="1" ht="13.5" customHeight="1">
      <c r="A1588" s="25">
        <v>1579</v>
      </c>
      <c r="B1588" s="26"/>
      <c r="C1588" s="26"/>
      <c r="D1588" s="27"/>
      <c r="E1588" s="27"/>
      <c r="F1588" s="27"/>
      <c r="G1588" s="28"/>
      <c r="H1588" s="28"/>
      <c r="I1588" s="28"/>
      <c r="J1588" s="28"/>
      <c r="L1588" s="30">
        <f t="shared" si="48"/>
        <v>0</v>
      </c>
      <c r="M1588" s="30">
        <f>IF(L1588=0,0,SUM($L$10:L1588))</f>
        <v>0</v>
      </c>
      <c r="N1588" s="31">
        <f t="shared" si="49"/>
        <v>0</v>
      </c>
    </row>
    <row r="1589" spans="1:14" s="29" customFormat="1" ht="13.5" customHeight="1">
      <c r="A1589" s="32">
        <v>1580</v>
      </c>
      <c r="B1589" s="33"/>
      <c r="C1589" s="33"/>
      <c r="D1589" s="34"/>
      <c r="E1589" s="34"/>
      <c r="F1589" s="34"/>
      <c r="G1589" s="35"/>
      <c r="H1589" s="35"/>
      <c r="I1589" s="35"/>
      <c r="J1589" s="35"/>
      <c r="L1589" s="30">
        <f t="shared" si="48"/>
        <v>0</v>
      </c>
      <c r="M1589" s="30">
        <f>IF(L1589=0,0,SUM($L$10:L1589))</f>
        <v>0</v>
      </c>
      <c r="N1589" s="31">
        <f t="shared" si="49"/>
        <v>0</v>
      </c>
    </row>
    <row r="1590" spans="1:14" s="29" customFormat="1" ht="13.5" customHeight="1">
      <c r="A1590" s="25">
        <v>1581</v>
      </c>
      <c r="B1590" s="26"/>
      <c r="C1590" s="26"/>
      <c r="D1590" s="27"/>
      <c r="E1590" s="27"/>
      <c r="F1590" s="27"/>
      <c r="G1590" s="28"/>
      <c r="H1590" s="28"/>
      <c r="I1590" s="28"/>
      <c r="J1590" s="28"/>
      <c r="L1590" s="30">
        <f t="shared" si="48"/>
        <v>0</v>
      </c>
      <c r="M1590" s="30">
        <f>IF(L1590=0,0,SUM($L$10:L1590))</f>
        <v>0</v>
      </c>
      <c r="N1590" s="31">
        <f t="shared" si="49"/>
        <v>0</v>
      </c>
    </row>
    <row r="1591" spans="1:14" s="29" customFormat="1" ht="13.5" customHeight="1">
      <c r="A1591" s="32">
        <v>1582</v>
      </c>
      <c r="B1591" s="33"/>
      <c r="C1591" s="33"/>
      <c r="D1591" s="34"/>
      <c r="E1591" s="34"/>
      <c r="F1591" s="34"/>
      <c r="G1591" s="35"/>
      <c r="H1591" s="35"/>
      <c r="I1591" s="35"/>
      <c r="J1591" s="35"/>
      <c r="L1591" s="30">
        <f t="shared" si="48"/>
        <v>0</v>
      </c>
      <c r="M1591" s="30">
        <f>IF(L1591=0,0,SUM($L$10:L1591))</f>
        <v>0</v>
      </c>
      <c r="N1591" s="31">
        <f t="shared" si="49"/>
        <v>0</v>
      </c>
    </row>
    <row r="1592" spans="1:14" s="29" customFormat="1" ht="13.5" customHeight="1">
      <c r="A1592" s="25">
        <v>1583</v>
      </c>
      <c r="B1592" s="26"/>
      <c r="C1592" s="26"/>
      <c r="D1592" s="27"/>
      <c r="E1592" s="27"/>
      <c r="F1592" s="27"/>
      <c r="G1592" s="28"/>
      <c r="H1592" s="28"/>
      <c r="I1592" s="28"/>
      <c r="J1592" s="28"/>
      <c r="L1592" s="30">
        <f t="shared" si="48"/>
        <v>0</v>
      </c>
      <c r="M1592" s="30">
        <f>IF(L1592=0,0,SUM($L$10:L1592))</f>
        <v>0</v>
      </c>
      <c r="N1592" s="31">
        <f t="shared" si="49"/>
        <v>0</v>
      </c>
    </row>
    <row r="1593" spans="1:14" s="29" customFormat="1" ht="13.5" customHeight="1">
      <c r="A1593" s="32">
        <v>1584</v>
      </c>
      <c r="B1593" s="33"/>
      <c r="C1593" s="33"/>
      <c r="D1593" s="34"/>
      <c r="E1593" s="34"/>
      <c r="F1593" s="34"/>
      <c r="G1593" s="35"/>
      <c r="H1593" s="35"/>
      <c r="I1593" s="35"/>
      <c r="J1593" s="35"/>
      <c r="L1593" s="30">
        <f t="shared" si="48"/>
        <v>0</v>
      </c>
      <c r="M1593" s="30">
        <f>IF(L1593=0,0,SUM($L$10:L1593))</f>
        <v>0</v>
      </c>
      <c r="N1593" s="31">
        <f t="shared" si="49"/>
        <v>0</v>
      </c>
    </row>
    <row r="1594" spans="1:14" s="29" customFormat="1" ht="13.5" customHeight="1">
      <c r="A1594" s="25">
        <v>1585</v>
      </c>
      <c r="B1594" s="26"/>
      <c r="C1594" s="26"/>
      <c r="D1594" s="27"/>
      <c r="E1594" s="27"/>
      <c r="F1594" s="27"/>
      <c r="G1594" s="28"/>
      <c r="H1594" s="28"/>
      <c r="I1594" s="28"/>
      <c r="J1594" s="28"/>
      <c r="L1594" s="30">
        <f t="shared" si="48"/>
        <v>0</v>
      </c>
      <c r="M1594" s="30">
        <f>IF(L1594=0,0,SUM($L$10:L1594))</f>
        <v>0</v>
      </c>
      <c r="N1594" s="31">
        <f t="shared" si="49"/>
        <v>0</v>
      </c>
    </row>
    <row r="1595" spans="1:14" s="29" customFormat="1" ht="13.5" customHeight="1">
      <c r="A1595" s="32">
        <v>1586</v>
      </c>
      <c r="B1595" s="33"/>
      <c r="C1595" s="33"/>
      <c r="D1595" s="34"/>
      <c r="E1595" s="34"/>
      <c r="F1595" s="34"/>
      <c r="G1595" s="35"/>
      <c r="H1595" s="35"/>
      <c r="I1595" s="35"/>
      <c r="J1595" s="35"/>
      <c r="L1595" s="30">
        <f t="shared" si="48"/>
        <v>0</v>
      </c>
      <c r="M1595" s="30">
        <f>IF(L1595=0,0,SUM($L$10:L1595))</f>
        <v>0</v>
      </c>
      <c r="N1595" s="31">
        <f t="shared" si="49"/>
        <v>0</v>
      </c>
    </row>
    <row r="1596" spans="1:14" s="29" customFormat="1" ht="13.5" customHeight="1">
      <c r="A1596" s="25">
        <v>1587</v>
      </c>
      <c r="B1596" s="26"/>
      <c r="C1596" s="26"/>
      <c r="D1596" s="27"/>
      <c r="E1596" s="27"/>
      <c r="F1596" s="27"/>
      <c r="G1596" s="28"/>
      <c r="H1596" s="28"/>
      <c r="I1596" s="28"/>
      <c r="J1596" s="28"/>
      <c r="L1596" s="30">
        <f t="shared" si="48"/>
        <v>0</v>
      </c>
      <c r="M1596" s="30">
        <f>IF(L1596=0,0,SUM($L$10:L1596))</f>
        <v>0</v>
      </c>
      <c r="N1596" s="31">
        <f t="shared" si="49"/>
        <v>0</v>
      </c>
    </row>
    <row r="1597" spans="1:14" s="29" customFormat="1" ht="13.5" customHeight="1">
      <c r="A1597" s="32">
        <v>1588</v>
      </c>
      <c r="B1597" s="33"/>
      <c r="C1597" s="33"/>
      <c r="D1597" s="34"/>
      <c r="E1597" s="34"/>
      <c r="F1597" s="34"/>
      <c r="G1597" s="35"/>
      <c r="H1597" s="35"/>
      <c r="I1597" s="35"/>
      <c r="J1597" s="35"/>
      <c r="L1597" s="30">
        <f t="shared" si="48"/>
        <v>0</v>
      </c>
      <c r="M1597" s="30">
        <f>IF(L1597=0,0,SUM($L$10:L1597))</f>
        <v>0</v>
      </c>
      <c r="N1597" s="31">
        <f t="shared" si="49"/>
        <v>0</v>
      </c>
    </row>
    <row r="1598" spans="1:14" s="29" customFormat="1" ht="13.5" customHeight="1">
      <c r="A1598" s="25">
        <v>1589</v>
      </c>
      <c r="B1598" s="26"/>
      <c r="C1598" s="26"/>
      <c r="D1598" s="27"/>
      <c r="E1598" s="27"/>
      <c r="F1598" s="27"/>
      <c r="G1598" s="28"/>
      <c r="H1598" s="28"/>
      <c r="I1598" s="28"/>
      <c r="J1598" s="28"/>
      <c r="L1598" s="30">
        <f t="shared" si="48"/>
        <v>0</v>
      </c>
      <c r="M1598" s="30">
        <f>IF(L1598=0,0,SUM($L$10:L1598))</f>
        <v>0</v>
      </c>
      <c r="N1598" s="31">
        <f t="shared" si="49"/>
        <v>0</v>
      </c>
    </row>
    <row r="1599" spans="1:14" s="29" customFormat="1" ht="13.5" customHeight="1">
      <c r="A1599" s="32">
        <v>1590</v>
      </c>
      <c r="B1599" s="33"/>
      <c r="C1599" s="33"/>
      <c r="D1599" s="34"/>
      <c r="E1599" s="34"/>
      <c r="F1599" s="34"/>
      <c r="G1599" s="35"/>
      <c r="H1599" s="35"/>
      <c r="I1599" s="35"/>
      <c r="J1599" s="35"/>
      <c r="L1599" s="30">
        <f t="shared" si="48"/>
        <v>0</v>
      </c>
      <c r="M1599" s="30">
        <f>IF(L1599=0,0,SUM($L$10:L1599))</f>
        <v>0</v>
      </c>
      <c r="N1599" s="31">
        <f t="shared" si="49"/>
        <v>0</v>
      </c>
    </row>
    <row r="1600" spans="1:14" s="29" customFormat="1" ht="13.5" customHeight="1">
      <c r="A1600" s="25">
        <v>1591</v>
      </c>
      <c r="B1600" s="26"/>
      <c r="C1600" s="26"/>
      <c r="D1600" s="27"/>
      <c r="E1600" s="27"/>
      <c r="F1600" s="27"/>
      <c r="G1600" s="28"/>
      <c r="H1600" s="28"/>
      <c r="I1600" s="28"/>
      <c r="J1600" s="28"/>
      <c r="L1600" s="30">
        <f t="shared" si="48"/>
        <v>0</v>
      </c>
      <c r="M1600" s="30">
        <f>IF(L1600=0,0,SUM($L$10:L1600))</f>
        <v>0</v>
      </c>
      <c r="N1600" s="31">
        <f t="shared" si="49"/>
        <v>0</v>
      </c>
    </row>
    <row r="1601" spans="1:14" s="29" customFormat="1" ht="13.5" customHeight="1">
      <c r="A1601" s="32">
        <v>1592</v>
      </c>
      <c r="B1601" s="33"/>
      <c r="C1601" s="33"/>
      <c r="D1601" s="34"/>
      <c r="E1601" s="34"/>
      <c r="F1601" s="34"/>
      <c r="G1601" s="35"/>
      <c r="H1601" s="35"/>
      <c r="I1601" s="35"/>
      <c r="J1601" s="35"/>
      <c r="L1601" s="30">
        <f t="shared" si="48"/>
        <v>0</v>
      </c>
      <c r="M1601" s="30">
        <f>IF(L1601=0,0,SUM($L$10:L1601))</f>
        <v>0</v>
      </c>
      <c r="N1601" s="31">
        <f t="shared" si="49"/>
        <v>0</v>
      </c>
    </row>
    <row r="1602" spans="1:14" s="29" customFormat="1" ht="13.5" customHeight="1">
      <c r="A1602" s="25">
        <v>1593</v>
      </c>
      <c r="B1602" s="26"/>
      <c r="C1602" s="26"/>
      <c r="D1602" s="27"/>
      <c r="E1602" s="27"/>
      <c r="F1602" s="27"/>
      <c r="G1602" s="28"/>
      <c r="H1602" s="28"/>
      <c r="I1602" s="28"/>
      <c r="J1602" s="28"/>
      <c r="L1602" s="30">
        <f t="shared" si="48"/>
        <v>0</v>
      </c>
      <c r="M1602" s="30">
        <f>IF(L1602=0,0,SUM($L$10:L1602))</f>
        <v>0</v>
      </c>
      <c r="N1602" s="31">
        <f t="shared" si="49"/>
        <v>0</v>
      </c>
    </row>
    <row r="1603" spans="1:14" s="29" customFormat="1" ht="13.5" customHeight="1">
      <c r="A1603" s="32">
        <v>1594</v>
      </c>
      <c r="B1603" s="33"/>
      <c r="C1603" s="33"/>
      <c r="D1603" s="34"/>
      <c r="E1603" s="34"/>
      <c r="F1603" s="34"/>
      <c r="G1603" s="35"/>
      <c r="H1603" s="35"/>
      <c r="I1603" s="35"/>
      <c r="J1603" s="35"/>
      <c r="L1603" s="30">
        <f t="shared" si="48"/>
        <v>0</v>
      </c>
      <c r="M1603" s="30">
        <f>IF(L1603=0,0,SUM($L$10:L1603))</f>
        <v>0</v>
      </c>
      <c r="N1603" s="31">
        <f t="shared" si="49"/>
        <v>0</v>
      </c>
    </row>
    <row r="1604" spans="1:14" s="29" customFormat="1" ht="13.5" customHeight="1">
      <c r="A1604" s="25">
        <v>1595</v>
      </c>
      <c r="B1604" s="26"/>
      <c r="C1604" s="26"/>
      <c r="D1604" s="27"/>
      <c r="E1604" s="27"/>
      <c r="F1604" s="27"/>
      <c r="G1604" s="28"/>
      <c r="H1604" s="28"/>
      <c r="I1604" s="28"/>
      <c r="J1604" s="28"/>
      <c r="L1604" s="30">
        <f t="shared" si="48"/>
        <v>0</v>
      </c>
      <c r="M1604" s="30">
        <f>IF(L1604=0,0,SUM($L$10:L1604))</f>
        <v>0</v>
      </c>
      <c r="N1604" s="31">
        <f t="shared" si="49"/>
        <v>0</v>
      </c>
    </row>
    <row r="1605" spans="1:14" s="29" customFormat="1" ht="13.5" customHeight="1">
      <c r="A1605" s="32">
        <v>1596</v>
      </c>
      <c r="B1605" s="33"/>
      <c r="C1605" s="33"/>
      <c r="D1605" s="34"/>
      <c r="E1605" s="34"/>
      <c r="F1605" s="34"/>
      <c r="G1605" s="35"/>
      <c r="H1605" s="35"/>
      <c r="I1605" s="35"/>
      <c r="J1605" s="35"/>
      <c r="L1605" s="30">
        <f t="shared" si="48"/>
        <v>0</v>
      </c>
      <c r="M1605" s="30">
        <f>IF(L1605=0,0,SUM($L$10:L1605))</f>
        <v>0</v>
      </c>
      <c r="N1605" s="31">
        <f t="shared" si="49"/>
        <v>0</v>
      </c>
    </row>
    <row r="1606" spans="1:14" s="29" customFormat="1" ht="13.5" customHeight="1">
      <c r="A1606" s="25">
        <v>1597</v>
      </c>
      <c r="B1606" s="26"/>
      <c r="C1606" s="26"/>
      <c r="D1606" s="27"/>
      <c r="E1606" s="27"/>
      <c r="F1606" s="27"/>
      <c r="G1606" s="28"/>
      <c r="H1606" s="28"/>
      <c r="I1606" s="28"/>
      <c r="J1606" s="28"/>
      <c r="L1606" s="30">
        <f t="shared" si="48"/>
        <v>0</v>
      </c>
      <c r="M1606" s="30">
        <f>IF(L1606=0,0,SUM($L$10:L1606))</f>
        <v>0</v>
      </c>
      <c r="N1606" s="31">
        <f t="shared" si="49"/>
        <v>0</v>
      </c>
    </row>
    <row r="1607" spans="1:14" s="29" customFormat="1" ht="13.5" customHeight="1">
      <c r="A1607" s="32">
        <v>1598</v>
      </c>
      <c r="B1607" s="33"/>
      <c r="C1607" s="33"/>
      <c r="D1607" s="34"/>
      <c r="E1607" s="34"/>
      <c r="F1607" s="34"/>
      <c r="G1607" s="35"/>
      <c r="H1607" s="35"/>
      <c r="I1607" s="35"/>
      <c r="J1607" s="35"/>
      <c r="L1607" s="30">
        <f t="shared" si="48"/>
        <v>0</v>
      </c>
      <c r="M1607" s="30">
        <f>IF(L1607=0,0,SUM($L$10:L1607))</f>
        <v>0</v>
      </c>
      <c r="N1607" s="31">
        <f t="shared" si="49"/>
        <v>0</v>
      </c>
    </row>
    <row r="1608" spans="1:14" s="29" customFormat="1" ht="13.5" customHeight="1">
      <c r="A1608" s="25">
        <v>1599</v>
      </c>
      <c r="B1608" s="26"/>
      <c r="C1608" s="26"/>
      <c r="D1608" s="27"/>
      <c r="E1608" s="27"/>
      <c r="F1608" s="27"/>
      <c r="G1608" s="28"/>
      <c r="H1608" s="28"/>
      <c r="I1608" s="28"/>
      <c r="J1608" s="28"/>
      <c r="L1608" s="30">
        <f t="shared" si="48"/>
        <v>0</v>
      </c>
      <c r="M1608" s="30">
        <f>IF(L1608=0,0,SUM($L$10:L1608))</f>
        <v>0</v>
      </c>
      <c r="N1608" s="31">
        <f t="shared" si="49"/>
        <v>0</v>
      </c>
    </row>
    <row r="1609" spans="1:14" s="29" customFormat="1" ht="13.5" customHeight="1">
      <c r="A1609" s="32">
        <v>1600</v>
      </c>
      <c r="B1609" s="33"/>
      <c r="C1609" s="33"/>
      <c r="D1609" s="34"/>
      <c r="E1609" s="34"/>
      <c r="F1609" s="34"/>
      <c r="G1609" s="35"/>
      <c r="H1609" s="35"/>
      <c r="I1609" s="35"/>
      <c r="J1609" s="35"/>
      <c r="L1609" s="30">
        <f t="shared" si="48"/>
        <v>0</v>
      </c>
      <c r="M1609" s="30">
        <f>IF(L1609=0,0,SUM($L$10:L1609))</f>
        <v>0</v>
      </c>
      <c r="N1609" s="31">
        <f t="shared" si="49"/>
        <v>0</v>
      </c>
    </row>
    <row r="1610" spans="1:14" s="29" customFormat="1" ht="13.5" customHeight="1">
      <c r="A1610" s="25">
        <v>1601</v>
      </c>
      <c r="B1610" s="26"/>
      <c r="C1610" s="26"/>
      <c r="D1610" s="27"/>
      <c r="E1610" s="27"/>
      <c r="F1610" s="27"/>
      <c r="G1610" s="28"/>
      <c r="H1610" s="28"/>
      <c r="I1610" s="28"/>
      <c r="J1610" s="28"/>
      <c r="L1610" s="30">
        <f t="shared" si="48"/>
        <v>0</v>
      </c>
      <c r="M1610" s="30">
        <f>IF(L1610=0,0,SUM($L$10:L1610))</f>
        <v>0</v>
      </c>
      <c r="N1610" s="31">
        <f t="shared" si="49"/>
        <v>0</v>
      </c>
    </row>
    <row r="1611" spans="1:14" s="29" customFormat="1" ht="13.5" customHeight="1">
      <c r="A1611" s="32">
        <v>1602</v>
      </c>
      <c r="B1611" s="33"/>
      <c r="C1611" s="33"/>
      <c r="D1611" s="34"/>
      <c r="E1611" s="34"/>
      <c r="F1611" s="34"/>
      <c r="G1611" s="35"/>
      <c r="H1611" s="35"/>
      <c r="I1611" s="35"/>
      <c r="J1611" s="35"/>
      <c r="L1611" s="30">
        <f t="shared" si="48"/>
        <v>0</v>
      </c>
      <c r="M1611" s="30">
        <f>IF(L1611=0,0,SUM($L$10:L1611))</f>
        <v>0</v>
      </c>
      <c r="N1611" s="31">
        <f t="shared" si="49"/>
        <v>0</v>
      </c>
    </row>
    <row r="1612" spans="1:14" s="29" customFormat="1" ht="13.5" customHeight="1">
      <c r="A1612" s="25">
        <v>1603</v>
      </c>
      <c r="B1612" s="26"/>
      <c r="C1612" s="26"/>
      <c r="D1612" s="27"/>
      <c r="E1612" s="27"/>
      <c r="F1612" s="27"/>
      <c r="G1612" s="28"/>
      <c r="H1612" s="28"/>
      <c r="I1612" s="28"/>
      <c r="J1612" s="28"/>
      <c r="L1612" s="30">
        <f t="shared" si="48"/>
        <v>0</v>
      </c>
      <c r="M1612" s="30">
        <f>IF(L1612=0,0,SUM($L$10:L1612))</f>
        <v>0</v>
      </c>
      <c r="N1612" s="31">
        <f t="shared" si="49"/>
        <v>0</v>
      </c>
    </row>
    <row r="1613" spans="1:14" s="29" customFormat="1" ht="13.5" customHeight="1">
      <c r="A1613" s="32">
        <v>1604</v>
      </c>
      <c r="B1613" s="33"/>
      <c r="C1613" s="33"/>
      <c r="D1613" s="34"/>
      <c r="E1613" s="34"/>
      <c r="F1613" s="34"/>
      <c r="G1613" s="35"/>
      <c r="H1613" s="35"/>
      <c r="I1613" s="35"/>
      <c r="J1613" s="35"/>
      <c r="L1613" s="30">
        <f t="shared" si="48"/>
        <v>0</v>
      </c>
      <c r="M1613" s="30">
        <f>IF(L1613=0,0,SUM($L$10:L1613))</f>
        <v>0</v>
      </c>
      <c r="N1613" s="31">
        <f t="shared" si="49"/>
        <v>0</v>
      </c>
    </row>
    <row r="1614" spans="1:14" s="29" customFormat="1" ht="13.5" customHeight="1">
      <c r="A1614" s="25">
        <v>1605</v>
      </c>
      <c r="B1614" s="26"/>
      <c r="C1614" s="26"/>
      <c r="D1614" s="27"/>
      <c r="E1614" s="27"/>
      <c r="F1614" s="27"/>
      <c r="G1614" s="28"/>
      <c r="H1614" s="28"/>
      <c r="I1614" s="28"/>
      <c r="J1614" s="28"/>
      <c r="L1614" s="30">
        <f t="shared" si="48"/>
        <v>0</v>
      </c>
      <c r="M1614" s="30">
        <f>IF(L1614=0,0,SUM($L$10:L1614))</f>
        <v>0</v>
      </c>
      <c r="N1614" s="31">
        <f t="shared" si="49"/>
        <v>0</v>
      </c>
    </row>
    <row r="1615" spans="1:14" s="29" customFormat="1" ht="13.5" customHeight="1">
      <c r="A1615" s="32">
        <v>1606</v>
      </c>
      <c r="B1615" s="33"/>
      <c r="C1615" s="33"/>
      <c r="D1615" s="34"/>
      <c r="E1615" s="34"/>
      <c r="F1615" s="34"/>
      <c r="G1615" s="35"/>
      <c r="H1615" s="35"/>
      <c r="I1615" s="35"/>
      <c r="J1615" s="35"/>
      <c r="L1615" s="30">
        <f t="shared" si="48"/>
        <v>0</v>
      </c>
      <c r="M1615" s="30">
        <f>IF(L1615=0,0,SUM($L$10:L1615))</f>
        <v>0</v>
      </c>
      <c r="N1615" s="31">
        <f t="shared" si="49"/>
        <v>0</v>
      </c>
    </row>
    <row r="1616" spans="1:14" s="29" customFormat="1" ht="13.5" customHeight="1">
      <c r="A1616" s="25">
        <v>1607</v>
      </c>
      <c r="B1616" s="26"/>
      <c r="C1616" s="26"/>
      <c r="D1616" s="27"/>
      <c r="E1616" s="27"/>
      <c r="F1616" s="27"/>
      <c r="G1616" s="28"/>
      <c r="H1616" s="28"/>
      <c r="I1616" s="28"/>
      <c r="J1616" s="28"/>
      <c r="L1616" s="30">
        <f t="shared" si="48"/>
        <v>0</v>
      </c>
      <c r="M1616" s="30">
        <f>IF(L1616=0,0,SUM($L$10:L1616))</f>
        <v>0</v>
      </c>
      <c r="N1616" s="31">
        <f t="shared" si="49"/>
        <v>0</v>
      </c>
    </row>
    <row r="1617" spans="1:14" s="29" customFormat="1" ht="13.5" customHeight="1">
      <c r="A1617" s="32">
        <v>1608</v>
      </c>
      <c r="B1617" s="33"/>
      <c r="C1617" s="33"/>
      <c r="D1617" s="34"/>
      <c r="E1617" s="34"/>
      <c r="F1617" s="34"/>
      <c r="G1617" s="35"/>
      <c r="H1617" s="35"/>
      <c r="I1617" s="35"/>
      <c r="J1617" s="35"/>
      <c r="L1617" s="30">
        <f t="shared" si="48"/>
        <v>0</v>
      </c>
      <c r="M1617" s="30">
        <f>IF(L1617=0,0,SUM($L$10:L1617))</f>
        <v>0</v>
      </c>
      <c r="N1617" s="31">
        <f t="shared" si="49"/>
        <v>0</v>
      </c>
    </row>
    <row r="1618" spans="1:14" s="29" customFormat="1" ht="13.5" customHeight="1">
      <c r="A1618" s="25">
        <v>1609</v>
      </c>
      <c r="B1618" s="26"/>
      <c r="C1618" s="26"/>
      <c r="D1618" s="27"/>
      <c r="E1618" s="27"/>
      <c r="F1618" s="27"/>
      <c r="G1618" s="28"/>
      <c r="H1618" s="28"/>
      <c r="I1618" s="28"/>
      <c r="J1618" s="28"/>
      <c r="L1618" s="30">
        <f t="shared" si="48"/>
        <v>0</v>
      </c>
      <c r="M1618" s="30">
        <f>IF(L1618=0,0,SUM($L$10:L1618))</f>
        <v>0</v>
      </c>
      <c r="N1618" s="31">
        <f t="shared" si="49"/>
        <v>0</v>
      </c>
    </row>
    <row r="1619" spans="1:14" s="29" customFormat="1" ht="13.5" customHeight="1">
      <c r="A1619" s="32">
        <v>1610</v>
      </c>
      <c r="B1619" s="33"/>
      <c r="C1619" s="33"/>
      <c r="D1619" s="34"/>
      <c r="E1619" s="34"/>
      <c r="F1619" s="34"/>
      <c r="G1619" s="35"/>
      <c r="H1619" s="35"/>
      <c r="I1619" s="35"/>
      <c r="J1619" s="35"/>
      <c r="L1619" s="30">
        <f t="shared" si="48"/>
        <v>0</v>
      </c>
      <c r="M1619" s="30">
        <f>IF(L1619=0,0,SUM($L$10:L1619))</f>
        <v>0</v>
      </c>
      <c r="N1619" s="31">
        <f t="shared" si="49"/>
        <v>0</v>
      </c>
    </row>
    <row r="1620" spans="1:14" s="29" customFormat="1" ht="13.5" customHeight="1">
      <c r="A1620" s="25">
        <v>1611</v>
      </c>
      <c r="B1620" s="26"/>
      <c r="C1620" s="26"/>
      <c r="D1620" s="27"/>
      <c r="E1620" s="27"/>
      <c r="F1620" s="27"/>
      <c r="G1620" s="28"/>
      <c r="H1620" s="28"/>
      <c r="I1620" s="28"/>
      <c r="J1620" s="28"/>
      <c r="L1620" s="30">
        <f t="shared" si="48"/>
        <v>0</v>
      </c>
      <c r="M1620" s="30">
        <f>IF(L1620=0,0,SUM($L$10:L1620))</f>
        <v>0</v>
      </c>
      <c r="N1620" s="31">
        <f t="shared" si="49"/>
        <v>0</v>
      </c>
    </row>
    <row r="1621" spans="1:14" s="29" customFormat="1" ht="13.5" customHeight="1">
      <c r="A1621" s="32">
        <v>1612</v>
      </c>
      <c r="B1621" s="33"/>
      <c r="C1621" s="33"/>
      <c r="D1621" s="34"/>
      <c r="E1621" s="34"/>
      <c r="F1621" s="34"/>
      <c r="G1621" s="35"/>
      <c r="H1621" s="35"/>
      <c r="I1621" s="35"/>
      <c r="J1621" s="35"/>
      <c r="L1621" s="30">
        <f t="shared" si="48"/>
        <v>0</v>
      </c>
      <c r="M1621" s="30">
        <f>IF(L1621=0,0,SUM($L$10:L1621))</f>
        <v>0</v>
      </c>
      <c r="N1621" s="31">
        <f t="shared" si="49"/>
        <v>0</v>
      </c>
    </row>
    <row r="1622" spans="1:14" s="29" customFormat="1" ht="13.5" customHeight="1">
      <c r="A1622" s="25">
        <v>1613</v>
      </c>
      <c r="B1622" s="26"/>
      <c r="C1622" s="26"/>
      <c r="D1622" s="27"/>
      <c r="E1622" s="27"/>
      <c r="F1622" s="27"/>
      <c r="G1622" s="28"/>
      <c r="H1622" s="28"/>
      <c r="I1622" s="28"/>
      <c r="J1622" s="28"/>
      <c r="L1622" s="30">
        <f t="shared" si="48"/>
        <v>0</v>
      </c>
      <c r="M1622" s="30">
        <f>IF(L1622=0,0,SUM($L$10:L1622))</f>
        <v>0</v>
      </c>
      <c r="N1622" s="31">
        <f t="shared" si="49"/>
        <v>0</v>
      </c>
    </row>
    <row r="1623" spans="1:14" s="29" customFormat="1" ht="13.5" customHeight="1">
      <c r="A1623" s="32">
        <v>1614</v>
      </c>
      <c r="B1623" s="33"/>
      <c r="C1623" s="33"/>
      <c r="D1623" s="34"/>
      <c r="E1623" s="34"/>
      <c r="F1623" s="34"/>
      <c r="G1623" s="35"/>
      <c r="H1623" s="35"/>
      <c r="I1623" s="35"/>
      <c r="J1623" s="35"/>
      <c r="L1623" s="30">
        <f t="shared" si="48"/>
        <v>0</v>
      </c>
      <c r="M1623" s="30">
        <f>IF(L1623=0,0,SUM($L$10:L1623))</f>
        <v>0</v>
      </c>
      <c r="N1623" s="31">
        <f t="shared" si="49"/>
        <v>0</v>
      </c>
    </row>
    <row r="1624" spans="1:14" s="29" customFormat="1" ht="13.5" customHeight="1">
      <c r="A1624" s="25">
        <v>1615</v>
      </c>
      <c r="B1624" s="26"/>
      <c r="C1624" s="26"/>
      <c r="D1624" s="27"/>
      <c r="E1624" s="27"/>
      <c r="F1624" s="27"/>
      <c r="G1624" s="28"/>
      <c r="H1624" s="28"/>
      <c r="I1624" s="28"/>
      <c r="J1624" s="28"/>
      <c r="L1624" s="30">
        <f t="shared" si="48"/>
        <v>0</v>
      </c>
      <c r="M1624" s="30">
        <f>IF(L1624=0,0,SUM($L$10:L1624))</f>
        <v>0</v>
      </c>
      <c r="N1624" s="31">
        <f t="shared" si="49"/>
        <v>0</v>
      </c>
    </row>
    <row r="1625" spans="1:14" s="29" customFormat="1" ht="13.5" customHeight="1">
      <c r="A1625" s="32">
        <v>1616</v>
      </c>
      <c r="B1625" s="33"/>
      <c r="C1625" s="33"/>
      <c r="D1625" s="34"/>
      <c r="E1625" s="34"/>
      <c r="F1625" s="34"/>
      <c r="G1625" s="35"/>
      <c r="H1625" s="35"/>
      <c r="I1625" s="35"/>
      <c r="J1625" s="35"/>
      <c r="L1625" s="30">
        <f t="shared" si="48"/>
        <v>0</v>
      </c>
      <c r="M1625" s="30">
        <f>IF(L1625=0,0,SUM($L$10:L1625))</f>
        <v>0</v>
      </c>
      <c r="N1625" s="31">
        <f t="shared" si="49"/>
        <v>0</v>
      </c>
    </row>
    <row r="1626" spans="1:14" s="29" customFormat="1" ht="13.5" customHeight="1">
      <c r="A1626" s="25">
        <v>1617</v>
      </c>
      <c r="B1626" s="26"/>
      <c r="C1626" s="26"/>
      <c r="D1626" s="27"/>
      <c r="E1626" s="27"/>
      <c r="F1626" s="27"/>
      <c r="G1626" s="28"/>
      <c r="H1626" s="28"/>
      <c r="I1626" s="28"/>
      <c r="J1626" s="28"/>
      <c r="L1626" s="30">
        <f t="shared" si="48"/>
        <v>0</v>
      </c>
      <c r="M1626" s="30">
        <f>IF(L1626=0,0,SUM($L$10:L1626))</f>
        <v>0</v>
      </c>
      <c r="N1626" s="31">
        <f t="shared" si="49"/>
        <v>0</v>
      </c>
    </row>
    <row r="1627" spans="1:14" s="29" customFormat="1" ht="13.5" customHeight="1">
      <c r="A1627" s="32">
        <v>1618</v>
      </c>
      <c r="B1627" s="33"/>
      <c r="C1627" s="33"/>
      <c r="D1627" s="34"/>
      <c r="E1627" s="34"/>
      <c r="F1627" s="34"/>
      <c r="G1627" s="35"/>
      <c r="H1627" s="35"/>
      <c r="I1627" s="35"/>
      <c r="J1627" s="35"/>
      <c r="L1627" s="30">
        <f t="shared" si="48"/>
        <v>0</v>
      </c>
      <c r="M1627" s="30">
        <f>IF(L1627=0,0,SUM($L$10:L1627))</f>
        <v>0</v>
      </c>
      <c r="N1627" s="31">
        <f t="shared" si="49"/>
        <v>0</v>
      </c>
    </row>
    <row r="1628" spans="1:14" s="29" customFormat="1" ht="13.5" customHeight="1">
      <c r="A1628" s="25">
        <v>1619</v>
      </c>
      <c r="B1628" s="26"/>
      <c r="C1628" s="26"/>
      <c r="D1628" s="27"/>
      <c r="E1628" s="27"/>
      <c r="F1628" s="27"/>
      <c r="G1628" s="28"/>
      <c r="H1628" s="28"/>
      <c r="I1628" s="28"/>
      <c r="J1628" s="28"/>
      <c r="L1628" s="30">
        <f t="shared" si="48"/>
        <v>0</v>
      </c>
      <c r="M1628" s="30">
        <f>IF(L1628=0,0,SUM($L$10:L1628))</f>
        <v>0</v>
      </c>
      <c r="N1628" s="31">
        <f t="shared" si="49"/>
        <v>0</v>
      </c>
    </row>
    <row r="1629" spans="1:14" s="29" customFormat="1" ht="13.5" customHeight="1">
      <c r="A1629" s="32">
        <v>1620</v>
      </c>
      <c r="B1629" s="33"/>
      <c r="C1629" s="33"/>
      <c r="D1629" s="34"/>
      <c r="E1629" s="34"/>
      <c r="F1629" s="34"/>
      <c r="G1629" s="35"/>
      <c r="H1629" s="35"/>
      <c r="I1629" s="35"/>
      <c r="J1629" s="35"/>
      <c r="L1629" s="30">
        <f t="shared" si="48"/>
        <v>0</v>
      </c>
      <c r="M1629" s="30">
        <f>IF(L1629=0,0,SUM($L$10:L1629))</f>
        <v>0</v>
      </c>
      <c r="N1629" s="31">
        <f t="shared" si="49"/>
        <v>0</v>
      </c>
    </row>
    <row r="1630" spans="1:14" s="29" customFormat="1" ht="13.5" customHeight="1">
      <c r="A1630" s="25">
        <v>1621</v>
      </c>
      <c r="B1630" s="26"/>
      <c r="C1630" s="26"/>
      <c r="D1630" s="27"/>
      <c r="E1630" s="27"/>
      <c r="F1630" s="27"/>
      <c r="G1630" s="28"/>
      <c r="H1630" s="28"/>
      <c r="I1630" s="28"/>
      <c r="J1630" s="28"/>
      <c r="L1630" s="30">
        <f t="shared" si="48"/>
        <v>0</v>
      </c>
      <c r="M1630" s="30">
        <f>IF(L1630=0,0,SUM($L$10:L1630))</f>
        <v>0</v>
      </c>
      <c r="N1630" s="31">
        <f t="shared" si="49"/>
        <v>0</v>
      </c>
    </row>
    <row r="1631" spans="1:14" s="29" customFormat="1" ht="13.5" customHeight="1">
      <c r="A1631" s="32">
        <v>1622</v>
      </c>
      <c r="B1631" s="33"/>
      <c r="C1631" s="33"/>
      <c r="D1631" s="34"/>
      <c r="E1631" s="34"/>
      <c r="F1631" s="34"/>
      <c r="G1631" s="35"/>
      <c r="H1631" s="35"/>
      <c r="I1631" s="35"/>
      <c r="J1631" s="35"/>
      <c r="L1631" s="30">
        <f t="shared" si="48"/>
        <v>0</v>
      </c>
      <c r="M1631" s="30">
        <f>IF(L1631=0,0,SUM($L$10:L1631))</f>
        <v>0</v>
      </c>
      <c r="N1631" s="31">
        <f t="shared" si="49"/>
        <v>0</v>
      </c>
    </row>
    <row r="1632" spans="1:14" s="29" customFormat="1" ht="13.5" customHeight="1">
      <c r="A1632" s="25">
        <v>1623</v>
      </c>
      <c r="B1632" s="26"/>
      <c r="C1632" s="26"/>
      <c r="D1632" s="27"/>
      <c r="E1632" s="27"/>
      <c r="F1632" s="27"/>
      <c r="G1632" s="28"/>
      <c r="H1632" s="28"/>
      <c r="I1632" s="28"/>
      <c r="J1632" s="28"/>
      <c r="L1632" s="30">
        <f t="shared" si="48"/>
        <v>0</v>
      </c>
      <c r="M1632" s="30">
        <f>IF(L1632=0,0,SUM($L$10:L1632))</f>
        <v>0</v>
      </c>
      <c r="N1632" s="31">
        <f t="shared" si="49"/>
        <v>0</v>
      </c>
    </row>
    <row r="1633" spans="1:14" s="29" customFormat="1" ht="13.5" customHeight="1">
      <c r="A1633" s="32">
        <v>1624</v>
      </c>
      <c r="B1633" s="33"/>
      <c r="C1633" s="33"/>
      <c r="D1633" s="34"/>
      <c r="E1633" s="34"/>
      <c r="F1633" s="34"/>
      <c r="G1633" s="35"/>
      <c r="H1633" s="35"/>
      <c r="I1633" s="35"/>
      <c r="J1633" s="35"/>
      <c r="L1633" s="30">
        <f t="shared" si="48"/>
        <v>0</v>
      </c>
      <c r="M1633" s="30">
        <f>IF(L1633=0,0,SUM($L$10:L1633))</f>
        <v>0</v>
      </c>
      <c r="N1633" s="31">
        <f t="shared" si="49"/>
        <v>0</v>
      </c>
    </row>
    <row r="1634" spans="1:14" s="29" customFormat="1" ht="13.5" customHeight="1">
      <c r="A1634" s="25">
        <v>1625</v>
      </c>
      <c r="B1634" s="26"/>
      <c r="C1634" s="26"/>
      <c r="D1634" s="27"/>
      <c r="E1634" s="27"/>
      <c r="F1634" s="27"/>
      <c r="G1634" s="28"/>
      <c r="H1634" s="28"/>
      <c r="I1634" s="28"/>
      <c r="J1634" s="28"/>
      <c r="L1634" s="30">
        <f t="shared" si="48"/>
        <v>0</v>
      </c>
      <c r="M1634" s="30">
        <f>IF(L1634=0,0,SUM($L$10:L1634))</f>
        <v>0</v>
      </c>
      <c r="N1634" s="31">
        <f t="shared" si="49"/>
        <v>0</v>
      </c>
    </row>
    <row r="1635" spans="1:14" s="29" customFormat="1" ht="13.5" customHeight="1">
      <c r="A1635" s="32">
        <v>1626</v>
      </c>
      <c r="B1635" s="33"/>
      <c r="C1635" s="33"/>
      <c r="D1635" s="34"/>
      <c r="E1635" s="34"/>
      <c r="F1635" s="34"/>
      <c r="G1635" s="35"/>
      <c r="H1635" s="35"/>
      <c r="I1635" s="35"/>
      <c r="J1635" s="35"/>
      <c r="L1635" s="30">
        <f t="shared" si="48"/>
        <v>0</v>
      </c>
      <c r="M1635" s="30">
        <f>IF(L1635=0,0,SUM($L$10:L1635))</f>
        <v>0</v>
      </c>
      <c r="N1635" s="31">
        <f t="shared" si="49"/>
        <v>0</v>
      </c>
    </row>
    <row r="1636" spans="1:14" s="29" customFormat="1" ht="13.5" customHeight="1">
      <c r="A1636" s="25">
        <v>1627</v>
      </c>
      <c r="B1636" s="26"/>
      <c r="C1636" s="26"/>
      <c r="D1636" s="27"/>
      <c r="E1636" s="27"/>
      <c r="F1636" s="27"/>
      <c r="G1636" s="28"/>
      <c r="H1636" s="28"/>
      <c r="I1636" s="28"/>
      <c r="J1636" s="28"/>
      <c r="L1636" s="30">
        <f t="shared" si="48"/>
        <v>0</v>
      </c>
      <c r="M1636" s="30">
        <f>IF(L1636=0,0,SUM($L$10:L1636))</f>
        <v>0</v>
      </c>
      <c r="N1636" s="31">
        <f t="shared" si="49"/>
        <v>0</v>
      </c>
    </row>
    <row r="1637" spans="1:14" s="29" customFormat="1" ht="13.5" customHeight="1">
      <c r="A1637" s="32">
        <v>1628</v>
      </c>
      <c r="B1637" s="33"/>
      <c r="C1637" s="33"/>
      <c r="D1637" s="34"/>
      <c r="E1637" s="34"/>
      <c r="F1637" s="34"/>
      <c r="G1637" s="35"/>
      <c r="H1637" s="35"/>
      <c r="I1637" s="35"/>
      <c r="J1637" s="35"/>
      <c r="L1637" s="30">
        <f t="shared" si="48"/>
        <v>0</v>
      </c>
      <c r="M1637" s="30">
        <f>IF(L1637=0,0,SUM($L$10:L1637))</f>
        <v>0</v>
      </c>
      <c r="N1637" s="31">
        <f t="shared" si="49"/>
        <v>0</v>
      </c>
    </row>
    <row r="1638" spans="1:14" s="29" customFormat="1" ht="13.5" customHeight="1">
      <c r="A1638" s="25">
        <v>1629</v>
      </c>
      <c r="B1638" s="26"/>
      <c r="C1638" s="26"/>
      <c r="D1638" s="27"/>
      <c r="E1638" s="27"/>
      <c r="F1638" s="27"/>
      <c r="G1638" s="28"/>
      <c r="H1638" s="28"/>
      <c r="I1638" s="28"/>
      <c r="J1638" s="28"/>
      <c r="L1638" s="30">
        <f t="shared" si="48"/>
        <v>0</v>
      </c>
      <c r="M1638" s="30">
        <f>IF(L1638=0,0,SUM($L$10:L1638))</f>
        <v>0</v>
      </c>
      <c r="N1638" s="31">
        <f t="shared" si="49"/>
        <v>0</v>
      </c>
    </row>
    <row r="1639" spans="1:14" s="29" customFormat="1" ht="13.5" customHeight="1">
      <c r="A1639" s="32">
        <v>1630</v>
      </c>
      <c r="B1639" s="33"/>
      <c r="C1639" s="33"/>
      <c r="D1639" s="34"/>
      <c r="E1639" s="34"/>
      <c r="F1639" s="34"/>
      <c r="G1639" s="35"/>
      <c r="H1639" s="35"/>
      <c r="I1639" s="35"/>
      <c r="J1639" s="35"/>
      <c r="L1639" s="30">
        <f t="shared" si="48"/>
        <v>0</v>
      </c>
      <c r="M1639" s="30">
        <f>IF(L1639=0,0,SUM($L$10:L1639))</f>
        <v>0</v>
      </c>
      <c r="N1639" s="31">
        <f t="shared" si="49"/>
        <v>0</v>
      </c>
    </row>
    <row r="1640" spans="1:14" s="29" customFormat="1" ht="13.5" customHeight="1">
      <c r="A1640" s="25">
        <v>1631</v>
      </c>
      <c r="B1640" s="26"/>
      <c r="C1640" s="26"/>
      <c r="D1640" s="27"/>
      <c r="E1640" s="27"/>
      <c r="F1640" s="27"/>
      <c r="G1640" s="28"/>
      <c r="H1640" s="28"/>
      <c r="I1640" s="28"/>
      <c r="J1640" s="28"/>
      <c r="L1640" s="30">
        <f t="shared" si="48"/>
        <v>0</v>
      </c>
      <c r="M1640" s="30">
        <f>IF(L1640=0,0,SUM($L$10:L1640))</f>
        <v>0</v>
      </c>
      <c r="N1640" s="31">
        <f t="shared" si="49"/>
        <v>0</v>
      </c>
    </row>
    <row r="1641" spans="1:14" s="29" customFormat="1" ht="13.5" customHeight="1">
      <c r="A1641" s="32">
        <v>1632</v>
      </c>
      <c r="B1641" s="33"/>
      <c r="C1641" s="33"/>
      <c r="D1641" s="34"/>
      <c r="E1641" s="34"/>
      <c r="F1641" s="34"/>
      <c r="G1641" s="35"/>
      <c r="H1641" s="35"/>
      <c r="I1641" s="35"/>
      <c r="J1641" s="35"/>
      <c r="L1641" s="30">
        <f t="shared" ref="L1641:L1704" si="50">COUNTIF(H1641,"Otro tema")</f>
        <v>0</v>
      </c>
      <c r="M1641" s="30">
        <f>IF(L1641=0,0,SUM($L$10:L1641))</f>
        <v>0</v>
      </c>
      <c r="N1641" s="31">
        <f t="shared" ref="N1641:N1704" si="51">I1641</f>
        <v>0</v>
      </c>
    </row>
    <row r="1642" spans="1:14" s="29" customFormat="1" ht="13.5" customHeight="1">
      <c r="A1642" s="25">
        <v>1633</v>
      </c>
      <c r="B1642" s="26"/>
      <c r="C1642" s="26"/>
      <c r="D1642" s="27"/>
      <c r="E1642" s="27"/>
      <c r="F1642" s="27"/>
      <c r="G1642" s="28"/>
      <c r="H1642" s="28"/>
      <c r="I1642" s="28"/>
      <c r="J1642" s="28"/>
      <c r="L1642" s="30">
        <f t="shared" si="50"/>
        <v>0</v>
      </c>
      <c r="M1642" s="30">
        <f>IF(L1642=0,0,SUM($L$10:L1642))</f>
        <v>0</v>
      </c>
      <c r="N1642" s="31">
        <f t="shared" si="51"/>
        <v>0</v>
      </c>
    </row>
    <row r="1643" spans="1:14" s="29" customFormat="1" ht="13.5" customHeight="1">
      <c r="A1643" s="32">
        <v>1634</v>
      </c>
      <c r="B1643" s="33"/>
      <c r="C1643" s="33"/>
      <c r="D1643" s="34"/>
      <c r="E1643" s="34"/>
      <c r="F1643" s="34"/>
      <c r="G1643" s="35"/>
      <c r="H1643" s="35"/>
      <c r="I1643" s="35"/>
      <c r="J1643" s="35"/>
      <c r="L1643" s="30">
        <f t="shared" si="50"/>
        <v>0</v>
      </c>
      <c r="M1643" s="30">
        <f>IF(L1643=0,0,SUM($L$10:L1643))</f>
        <v>0</v>
      </c>
      <c r="N1643" s="31">
        <f t="shared" si="51"/>
        <v>0</v>
      </c>
    </row>
    <row r="1644" spans="1:14" s="29" customFormat="1" ht="13.5" customHeight="1">
      <c r="A1644" s="25">
        <v>1635</v>
      </c>
      <c r="B1644" s="26"/>
      <c r="C1644" s="26"/>
      <c r="D1644" s="27"/>
      <c r="E1644" s="27"/>
      <c r="F1644" s="27"/>
      <c r="G1644" s="28"/>
      <c r="H1644" s="28"/>
      <c r="I1644" s="28"/>
      <c r="J1644" s="28"/>
      <c r="L1644" s="30">
        <f t="shared" si="50"/>
        <v>0</v>
      </c>
      <c r="M1644" s="30">
        <f>IF(L1644=0,0,SUM($L$10:L1644))</f>
        <v>0</v>
      </c>
      <c r="N1644" s="31">
        <f t="shared" si="51"/>
        <v>0</v>
      </c>
    </row>
    <row r="1645" spans="1:14" s="29" customFormat="1" ht="13.5" customHeight="1">
      <c r="A1645" s="32">
        <v>1636</v>
      </c>
      <c r="B1645" s="33"/>
      <c r="C1645" s="33"/>
      <c r="D1645" s="34"/>
      <c r="E1645" s="34"/>
      <c r="F1645" s="34"/>
      <c r="G1645" s="35"/>
      <c r="H1645" s="35"/>
      <c r="I1645" s="35"/>
      <c r="J1645" s="35"/>
      <c r="L1645" s="30">
        <f t="shared" si="50"/>
        <v>0</v>
      </c>
      <c r="M1645" s="30">
        <f>IF(L1645=0,0,SUM($L$10:L1645))</f>
        <v>0</v>
      </c>
      <c r="N1645" s="31">
        <f t="shared" si="51"/>
        <v>0</v>
      </c>
    </row>
    <row r="1646" spans="1:14" s="29" customFormat="1" ht="13.5" customHeight="1">
      <c r="A1646" s="25">
        <v>1637</v>
      </c>
      <c r="B1646" s="26"/>
      <c r="C1646" s="26"/>
      <c r="D1646" s="27"/>
      <c r="E1646" s="27"/>
      <c r="F1646" s="27"/>
      <c r="G1646" s="28"/>
      <c r="H1646" s="28"/>
      <c r="I1646" s="28"/>
      <c r="J1646" s="28"/>
      <c r="L1646" s="30">
        <f t="shared" si="50"/>
        <v>0</v>
      </c>
      <c r="M1646" s="30">
        <f>IF(L1646=0,0,SUM($L$10:L1646))</f>
        <v>0</v>
      </c>
      <c r="N1646" s="31">
        <f t="shared" si="51"/>
        <v>0</v>
      </c>
    </row>
    <row r="1647" spans="1:14" s="29" customFormat="1" ht="13.5" customHeight="1">
      <c r="A1647" s="32">
        <v>1638</v>
      </c>
      <c r="B1647" s="33"/>
      <c r="C1647" s="33"/>
      <c r="D1647" s="34"/>
      <c r="E1647" s="34"/>
      <c r="F1647" s="34"/>
      <c r="G1647" s="35"/>
      <c r="H1647" s="35"/>
      <c r="I1647" s="35"/>
      <c r="J1647" s="35"/>
      <c r="L1647" s="30">
        <f t="shared" si="50"/>
        <v>0</v>
      </c>
      <c r="M1647" s="30">
        <f>IF(L1647=0,0,SUM($L$10:L1647))</f>
        <v>0</v>
      </c>
      <c r="N1647" s="31">
        <f t="shared" si="51"/>
        <v>0</v>
      </c>
    </row>
    <row r="1648" spans="1:14" s="29" customFormat="1" ht="13.5" customHeight="1">
      <c r="A1648" s="25">
        <v>1639</v>
      </c>
      <c r="B1648" s="26"/>
      <c r="C1648" s="26"/>
      <c r="D1648" s="27"/>
      <c r="E1648" s="27"/>
      <c r="F1648" s="27"/>
      <c r="G1648" s="28"/>
      <c r="H1648" s="28"/>
      <c r="I1648" s="28"/>
      <c r="J1648" s="28"/>
      <c r="L1648" s="30">
        <f t="shared" si="50"/>
        <v>0</v>
      </c>
      <c r="M1648" s="30">
        <f>IF(L1648=0,0,SUM($L$10:L1648))</f>
        <v>0</v>
      </c>
      <c r="N1648" s="31">
        <f t="shared" si="51"/>
        <v>0</v>
      </c>
    </row>
    <row r="1649" spans="1:14" s="29" customFormat="1" ht="13.5" customHeight="1">
      <c r="A1649" s="32">
        <v>1640</v>
      </c>
      <c r="B1649" s="33"/>
      <c r="C1649" s="33"/>
      <c r="D1649" s="34"/>
      <c r="E1649" s="34"/>
      <c r="F1649" s="34"/>
      <c r="G1649" s="35"/>
      <c r="H1649" s="35"/>
      <c r="I1649" s="35"/>
      <c r="J1649" s="35"/>
      <c r="L1649" s="30">
        <f t="shared" si="50"/>
        <v>0</v>
      </c>
      <c r="M1649" s="30">
        <f>IF(L1649=0,0,SUM($L$10:L1649))</f>
        <v>0</v>
      </c>
      <c r="N1649" s="31">
        <f t="shared" si="51"/>
        <v>0</v>
      </c>
    </row>
    <row r="1650" spans="1:14" s="29" customFormat="1" ht="13.5" customHeight="1">
      <c r="A1650" s="25">
        <v>1641</v>
      </c>
      <c r="B1650" s="26"/>
      <c r="C1650" s="26"/>
      <c r="D1650" s="27"/>
      <c r="E1650" s="27"/>
      <c r="F1650" s="27"/>
      <c r="G1650" s="28"/>
      <c r="H1650" s="28"/>
      <c r="I1650" s="28"/>
      <c r="J1650" s="28"/>
      <c r="L1650" s="30">
        <f t="shared" si="50"/>
        <v>0</v>
      </c>
      <c r="M1650" s="30">
        <f>IF(L1650=0,0,SUM($L$10:L1650))</f>
        <v>0</v>
      </c>
      <c r="N1650" s="31">
        <f t="shared" si="51"/>
        <v>0</v>
      </c>
    </row>
    <row r="1651" spans="1:14" s="29" customFormat="1" ht="13.5" customHeight="1">
      <c r="A1651" s="32">
        <v>1642</v>
      </c>
      <c r="B1651" s="33"/>
      <c r="C1651" s="33"/>
      <c r="D1651" s="34"/>
      <c r="E1651" s="34"/>
      <c r="F1651" s="34"/>
      <c r="G1651" s="35"/>
      <c r="H1651" s="35"/>
      <c r="I1651" s="35"/>
      <c r="J1651" s="35"/>
      <c r="L1651" s="30">
        <f t="shared" si="50"/>
        <v>0</v>
      </c>
      <c r="M1651" s="30">
        <f>IF(L1651=0,0,SUM($L$10:L1651))</f>
        <v>0</v>
      </c>
      <c r="N1651" s="31">
        <f t="shared" si="51"/>
        <v>0</v>
      </c>
    </row>
    <row r="1652" spans="1:14" s="29" customFormat="1" ht="13.5" customHeight="1">
      <c r="A1652" s="25">
        <v>1643</v>
      </c>
      <c r="B1652" s="26"/>
      <c r="C1652" s="26"/>
      <c r="D1652" s="27"/>
      <c r="E1652" s="27"/>
      <c r="F1652" s="27"/>
      <c r="G1652" s="28"/>
      <c r="H1652" s="28"/>
      <c r="I1652" s="28"/>
      <c r="J1652" s="28"/>
      <c r="L1652" s="30">
        <f t="shared" si="50"/>
        <v>0</v>
      </c>
      <c r="M1652" s="30">
        <f>IF(L1652=0,0,SUM($L$10:L1652))</f>
        <v>0</v>
      </c>
      <c r="N1652" s="31">
        <f t="shared" si="51"/>
        <v>0</v>
      </c>
    </row>
    <row r="1653" spans="1:14" s="29" customFormat="1" ht="13.5" customHeight="1">
      <c r="A1653" s="32">
        <v>1644</v>
      </c>
      <c r="B1653" s="33"/>
      <c r="C1653" s="33"/>
      <c r="D1653" s="34"/>
      <c r="E1653" s="34"/>
      <c r="F1653" s="34"/>
      <c r="G1653" s="35"/>
      <c r="H1653" s="35"/>
      <c r="I1653" s="35"/>
      <c r="J1653" s="35"/>
      <c r="L1653" s="30">
        <f t="shared" si="50"/>
        <v>0</v>
      </c>
      <c r="M1653" s="30">
        <f>IF(L1653=0,0,SUM($L$10:L1653))</f>
        <v>0</v>
      </c>
      <c r="N1653" s="31">
        <f t="shared" si="51"/>
        <v>0</v>
      </c>
    </row>
    <row r="1654" spans="1:14" s="29" customFormat="1" ht="13.5" customHeight="1">
      <c r="A1654" s="25">
        <v>1645</v>
      </c>
      <c r="B1654" s="26"/>
      <c r="C1654" s="26"/>
      <c r="D1654" s="27"/>
      <c r="E1654" s="27"/>
      <c r="F1654" s="27"/>
      <c r="G1654" s="28"/>
      <c r="H1654" s="28"/>
      <c r="I1654" s="28"/>
      <c r="J1654" s="28"/>
      <c r="L1654" s="30">
        <f t="shared" si="50"/>
        <v>0</v>
      </c>
      <c r="M1654" s="30">
        <f>IF(L1654=0,0,SUM($L$10:L1654))</f>
        <v>0</v>
      </c>
      <c r="N1654" s="31">
        <f t="shared" si="51"/>
        <v>0</v>
      </c>
    </row>
    <row r="1655" spans="1:14" s="29" customFormat="1" ht="13.5" customHeight="1">
      <c r="A1655" s="32">
        <v>1646</v>
      </c>
      <c r="B1655" s="33"/>
      <c r="C1655" s="33"/>
      <c r="D1655" s="34"/>
      <c r="E1655" s="34"/>
      <c r="F1655" s="34"/>
      <c r="G1655" s="35"/>
      <c r="H1655" s="35"/>
      <c r="I1655" s="35"/>
      <c r="J1655" s="35"/>
      <c r="L1655" s="30">
        <f t="shared" si="50"/>
        <v>0</v>
      </c>
      <c r="M1655" s="30">
        <f>IF(L1655=0,0,SUM($L$10:L1655))</f>
        <v>0</v>
      </c>
      <c r="N1655" s="31">
        <f t="shared" si="51"/>
        <v>0</v>
      </c>
    </row>
    <row r="1656" spans="1:14" s="29" customFormat="1" ht="13.5" customHeight="1">
      <c r="A1656" s="25">
        <v>1647</v>
      </c>
      <c r="B1656" s="26"/>
      <c r="C1656" s="26"/>
      <c r="D1656" s="27"/>
      <c r="E1656" s="27"/>
      <c r="F1656" s="27"/>
      <c r="G1656" s="28"/>
      <c r="H1656" s="28"/>
      <c r="I1656" s="28"/>
      <c r="J1656" s="28"/>
      <c r="L1656" s="30">
        <f t="shared" si="50"/>
        <v>0</v>
      </c>
      <c r="M1656" s="30">
        <f>IF(L1656=0,0,SUM($L$10:L1656))</f>
        <v>0</v>
      </c>
      <c r="N1656" s="31">
        <f t="shared" si="51"/>
        <v>0</v>
      </c>
    </row>
    <row r="1657" spans="1:14" s="29" customFormat="1" ht="13.5" customHeight="1">
      <c r="A1657" s="32">
        <v>1648</v>
      </c>
      <c r="B1657" s="33"/>
      <c r="C1657" s="33"/>
      <c r="D1657" s="34"/>
      <c r="E1657" s="34"/>
      <c r="F1657" s="34"/>
      <c r="G1657" s="35"/>
      <c r="H1657" s="35"/>
      <c r="I1657" s="35"/>
      <c r="J1657" s="35"/>
      <c r="L1657" s="30">
        <f t="shared" si="50"/>
        <v>0</v>
      </c>
      <c r="M1657" s="30">
        <f>IF(L1657=0,0,SUM($L$10:L1657))</f>
        <v>0</v>
      </c>
      <c r="N1657" s="31">
        <f t="shared" si="51"/>
        <v>0</v>
      </c>
    </row>
    <row r="1658" spans="1:14" s="29" customFormat="1" ht="13.5" customHeight="1">
      <c r="A1658" s="25">
        <v>1649</v>
      </c>
      <c r="B1658" s="26"/>
      <c r="C1658" s="26"/>
      <c r="D1658" s="27"/>
      <c r="E1658" s="27"/>
      <c r="F1658" s="27"/>
      <c r="G1658" s="28"/>
      <c r="H1658" s="28"/>
      <c r="I1658" s="28"/>
      <c r="J1658" s="28"/>
      <c r="L1658" s="30">
        <f t="shared" si="50"/>
        <v>0</v>
      </c>
      <c r="M1658" s="30">
        <f>IF(L1658=0,0,SUM($L$10:L1658))</f>
        <v>0</v>
      </c>
      <c r="N1658" s="31">
        <f t="shared" si="51"/>
        <v>0</v>
      </c>
    </row>
    <row r="1659" spans="1:14" s="29" customFormat="1" ht="13.5" customHeight="1">
      <c r="A1659" s="32">
        <v>1650</v>
      </c>
      <c r="B1659" s="33"/>
      <c r="C1659" s="33"/>
      <c r="D1659" s="34"/>
      <c r="E1659" s="34"/>
      <c r="F1659" s="34"/>
      <c r="G1659" s="35"/>
      <c r="H1659" s="35"/>
      <c r="I1659" s="35"/>
      <c r="J1659" s="35"/>
      <c r="L1659" s="30">
        <f t="shared" si="50"/>
        <v>0</v>
      </c>
      <c r="M1659" s="30">
        <f>IF(L1659=0,0,SUM($L$10:L1659))</f>
        <v>0</v>
      </c>
      <c r="N1659" s="31">
        <f t="shared" si="51"/>
        <v>0</v>
      </c>
    </row>
    <row r="1660" spans="1:14" s="29" customFormat="1" ht="13.5" customHeight="1">
      <c r="A1660" s="25">
        <v>1651</v>
      </c>
      <c r="B1660" s="26"/>
      <c r="C1660" s="26"/>
      <c r="D1660" s="27"/>
      <c r="E1660" s="27"/>
      <c r="F1660" s="27"/>
      <c r="G1660" s="28"/>
      <c r="H1660" s="28"/>
      <c r="I1660" s="28"/>
      <c r="J1660" s="28"/>
      <c r="L1660" s="30">
        <f t="shared" si="50"/>
        <v>0</v>
      </c>
      <c r="M1660" s="30">
        <f>IF(L1660=0,0,SUM($L$10:L1660))</f>
        <v>0</v>
      </c>
      <c r="N1660" s="31">
        <f t="shared" si="51"/>
        <v>0</v>
      </c>
    </row>
    <row r="1661" spans="1:14" s="29" customFormat="1" ht="13.5" customHeight="1">
      <c r="A1661" s="32">
        <v>1652</v>
      </c>
      <c r="B1661" s="33"/>
      <c r="C1661" s="33"/>
      <c r="D1661" s="34"/>
      <c r="E1661" s="34"/>
      <c r="F1661" s="34"/>
      <c r="G1661" s="35"/>
      <c r="H1661" s="35"/>
      <c r="I1661" s="35"/>
      <c r="J1661" s="35"/>
      <c r="L1661" s="30">
        <f t="shared" si="50"/>
        <v>0</v>
      </c>
      <c r="M1661" s="30">
        <f>IF(L1661=0,0,SUM($L$10:L1661))</f>
        <v>0</v>
      </c>
      <c r="N1661" s="31">
        <f t="shared" si="51"/>
        <v>0</v>
      </c>
    </row>
    <row r="1662" spans="1:14" s="29" customFormat="1" ht="13.5" customHeight="1">
      <c r="A1662" s="25">
        <v>1653</v>
      </c>
      <c r="B1662" s="26"/>
      <c r="C1662" s="26"/>
      <c r="D1662" s="27"/>
      <c r="E1662" s="27"/>
      <c r="F1662" s="27"/>
      <c r="G1662" s="28"/>
      <c r="H1662" s="28"/>
      <c r="I1662" s="28"/>
      <c r="J1662" s="28"/>
      <c r="L1662" s="30">
        <f t="shared" si="50"/>
        <v>0</v>
      </c>
      <c r="M1662" s="30">
        <f>IF(L1662=0,0,SUM($L$10:L1662))</f>
        <v>0</v>
      </c>
      <c r="N1662" s="31">
        <f t="shared" si="51"/>
        <v>0</v>
      </c>
    </row>
    <row r="1663" spans="1:14" s="29" customFormat="1" ht="13.5" customHeight="1">
      <c r="A1663" s="32">
        <v>1654</v>
      </c>
      <c r="B1663" s="33"/>
      <c r="C1663" s="33"/>
      <c r="D1663" s="34"/>
      <c r="E1663" s="34"/>
      <c r="F1663" s="34"/>
      <c r="G1663" s="35"/>
      <c r="H1663" s="35"/>
      <c r="I1663" s="35"/>
      <c r="J1663" s="35"/>
      <c r="L1663" s="30">
        <f t="shared" si="50"/>
        <v>0</v>
      </c>
      <c r="M1663" s="30">
        <f>IF(L1663=0,0,SUM($L$10:L1663))</f>
        <v>0</v>
      </c>
      <c r="N1663" s="31">
        <f t="shared" si="51"/>
        <v>0</v>
      </c>
    </row>
    <row r="1664" spans="1:14" s="29" customFormat="1" ht="13.5" customHeight="1">
      <c r="A1664" s="25">
        <v>1655</v>
      </c>
      <c r="B1664" s="26"/>
      <c r="C1664" s="26"/>
      <c r="D1664" s="27"/>
      <c r="E1664" s="27"/>
      <c r="F1664" s="27"/>
      <c r="G1664" s="28"/>
      <c r="H1664" s="28"/>
      <c r="I1664" s="28"/>
      <c r="J1664" s="28"/>
      <c r="L1664" s="30">
        <f t="shared" si="50"/>
        <v>0</v>
      </c>
      <c r="M1664" s="30">
        <f>IF(L1664=0,0,SUM($L$10:L1664))</f>
        <v>0</v>
      </c>
      <c r="N1664" s="31">
        <f t="shared" si="51"/>
        <v>0</v>
      </c>
    </row>
    <row r="1665" spans="1:14" s="29" customFormat="1" ht="13.5" customHeight="1">
      <c r="A1665" s="32">
        <v>1656</v>
      </c>
      <c r="B1665" s="33"/>
      <c r="C1665" s="33"/>
      <c r="D1665" s="34"/>
      <c r="E1665" s="34"/>
      <c r="F1665" s="34"/>
      <c r="G1665" s="35"/>
      <c r="H1665" s="35"/>
      <c r="I1665" s="35"/>
      <c r="J1665" s="35"/>
      <c r="L1665" s="30">
        <f t="shared" si="50"/>
        <v>0</v>
      </c>
      <c r="M1665" s="30">
        <f>IF(L1665=0,0,SUM($L$10:L1665))</f>
        <v>0</v>
      </c>
      <c r="N1665" s="31">
        <f t="shared" si="51"/>
        <v>0</v>
      </c>
    </row>
    <row r="1666" spans="1:14" s="29" customFormat="1" ht="13.5" customHeight="1">
      <c r="A1666" s="25">
        <v>1657</v>
      </c>
      <c r="B1666" s="26"/>
      <c r="C1666" s="26"/>
      <c r="D1666" s="27"/>
      <c r="E1666" s="27"/>
      <c r="F1666" s="27"/>
      <c r="G1666" s="28"/>
      <c r="H1666" s="28"/>
      <c r="I1666" s="28"/>
      <c r="J1666" s="28"/>
      <c r="L1666" s="30">
        <f t="shared" si="50"/>
        <v>0</v>
      </c>
      <c r="M1666" s="30">
        <f>IF(L1666=0,0,SUM($L$10:L1666))</f>
        <v>0</v>
      </c>
      <c r="N1666" s="31">
        <f t="shared" si="51"/>
        <v>0</v>
      </c>
    </row>
    <row r="1667" spans="1:14" s="29" customFormat="1" ht="13.5" customHeight="1">
      <c r="A1667" s="32">
        <v>1658</v>
      </c>
      <c r="B1667" s="33"/>
      <c r="C1667" s="33"/>
      <c r="D1667" s="34"/>
      <c r="E1667" s="34"/>
      <c r="F1667" s="34"/>
      <c r="G1667" s="35"/>
      <c r="H1667" s="35"/>
      <c r="I1667" s="35"/>
      <c r="J1667" s="35"/>
      <c r="L1667" s="30">
        <f t="shared" si="50"/>
        <v>0</v>
      </c>
      <c r="M1667" s="30">
        <f>IF(L1667=0,0,SUM($L$10:L1667))</f>
        <v>0</v>
      </c>
      <c r="N1667" s="31">
        <f t="shared" si="51"/>
        <v>0</v>
      </c>
    </row>
    <row r="1668" spans="1:14" s="29" customFormat="1" ht="13.5" customHeight="1">
      <c r="A1668" s="25">
        <v>1659</v>
      </c>
      <c r="B1668" s="26"/>
      <c r="C1668" s="26"/>
      <c r="D1668" s="27"/>
      <c r="E1668" s="27"/>
      <c r="F1668" s="27"/>
      <c r="G1668" s="28"/>
      <c r="H1668" s="28"/>
      <c r="I1668" s="28"/>
      <c r="J1668" s="28"/>
      <c r="L1668" s="30">
        <f t="shared" si="50"/>
        <v>0</v>
      </c>
      <c r="M1668" s="30">
        <f>IF(L1668=0,0,SUM($L$10:L1668))</f>
        <v>0</v>
      </c>
      <c r="N1668" s="31">
        <f t="shared" si="51"/>
        <v>0</v>
      </c>
    </row>
    <row r="1669" spans="1:14" s="29" customFormat="1" ht="13.5" customHeight="1">
      <c r="A1669" s="32">
        <v>1660</v>
      </c>
      <c r="B1669" s="33"/>
      <c r="C1669" s="33"/>
      <c r="D1669" s="34"/>
      <c r="E1669" s="34"/>
      <c r="F1669" s="34"/>
      <c r="G1669" s="35"/>
      <c r="H1669" s="35"/>
      <c r="I1669" s="35"/>
      <c r="J1669" s="35"/>
      <c r="L1669" s="30">
        <f t="shared" si="50"/>
        <v>0</v>
      </c>
      <c r="M1669" s="30">
        <f>IF(L1669=0,0,SUM($L$10:L1669))</f>
        <v>0</v>
      </c>
      <c r="N1669" s="31">
        <f t="shared" si="51"/>
        <v>0</v>
      </c>
    </row>
    <row r="1670" spans="1:14" s="29" customFormat="1" ht="13.5" customHeight="1">
      <c r="A1670" s="25">
        <v>1661</v>
      </c>
      <c r="B1670" s="26"/>
      <c r="C1670" s="26"/>
      <c r="D1670" s="27"/>
      <c r="E1670" s="27"/>
      <c r="F1670" s="27"/>
      <c r="G1670" s="28"/>
      <c r="H1670" s="28"/>
      <c r="I1670" s="28"/>
      <c r="J1670" s="28"/>
      <c r="L1670" s="30">
        <f t="shared" si="50"/>
        <v>0</v>
      </c>
      <c r="M1670" s="30">
        <f>IF(L1670=0,0,SUM($L$10:L1670))</f>
        <v>0</v>
      </c>
      <c r="N1670" s="31">
        <f t="shared" si="51"/>
        <v>0</v>
      </c>
    </row>
    <row r="1671" spans="1:14" s="29" customFormat="1" ht="13.5" customHeight="1">
      <c r="A1671" s="32">
        <v>1662</v>
      </c>
      <c r="B1671" s="33"/>
      <c r="C1671" s="33"/>
      <c r="D1671" s="34"/>
      <c r="E1671" s="34"/>
      <c r="F1671" s="34"/>
      <c r="G1671" s="35"/>
      <c r="H1671" s="35"/>
      <c r="I1671" s="35"/>
      <c r="J1671" s="35"/>
      <c r="L1671" s="30">
        <f t="shared" si="50"/>
        <v>0</v>
      </c>
      <c r="M1671" s="30">
        <f>IF(L1671=0,0,SUM($L$10:L1671))</f>
        <v>0</v>
      </c>
      <c r="N1671" s="31">
        <f t="shared" si="51"/>
        <v>0</v>
      </c>
    </row>
    <row r="1672" spans="1:14" s="29" customFormat="1" ht="13.5" customHeight="1">
      <c r="A1672" s="25">
        <v>1663</v>
      </c>
      <c r="B1672" s="26"/>
      <c r="C1672" s="26"/>
      <c r="D1672" s="27"/>
      <c r="E1672" s="27"/>
      <c r="F1672" s="27"/>
      <c r="G1672" s="28"/>
      <c r="H1672" s="28"/>
      <c r="I1672" s="28"/>
      <c r="J1672" s="28"/>
      <c r="L1672" s="30">
        <f t="shared" si="50"/>
        <v>0</v>
      </c>
      <c r="M1672" s="30">
        <f>IF(L1672=0,0,SUM($L$10:L1672))</f>
        <v>0</v>
      </c>
      <c r="N1672" s="31">
        <f t="shared" si="51"/>
        <v>0</v>
      </c>
    </row>
    <row r="1673" spans="1:14" s="29" customFormat="1" ht="13.5" customHeight="1">
      <c r="A1673" s="32">
        <v>1664</v>
      </c>
      <c r="B1673" s="33"/>
      <c r="C1673" s="33"/>
      <c r="D1673" s="34"/>
      <c r="E1673" s="34"/>
      <c r="F1673" s="34"/>
      <c r="G1673" s="35"/>
      <c r="H1673" s="35"/>
      <c r="I1673" s="35"/>
      <c r="J1673" s="35"/>
      <c r="L1673" s="30">
        <f t="shared" si="50"/>
        <v>0</v>
      </c>
      <c r="M1673" s="30">
        <f>IF(L1673=0,0,SUM($L$10:L1673))</f>
        <v>0</v>
      </c>
      <c r="N1673" s="31">
        <f t="shared" si="51"/>
        <v>0</v>
      </c>
    </row>
    <row r="1674" spans="1:14" s="29" customFormat="1" ht="13.5" customHeight="1">
      <c r="A1674" s="25">
        <v>1665</v>
      </c>
      <c r="B1674" s="26"/>
      <c r="C1674" s="26"/>
      <c r="D1674" s="27"/>
      <c r="E1674" s="27"/>
      <c r="F1674" s="27"/>
      <c r="G1674" s="28"/>
      <c r="H1674" s="28"/>
      <c r="I1674" s="28"/>
      <c r="J1674" s="28"/>
      <c r="L1674" s="30">
        <f t="shared" si="50"/>
        <v>0</v>
      </c>
      <c r="M1674" s="30">
        <f>IF(L1674=0,0,SUM($L$10:L1674))</f>
        <v>0</v>
      </c>
      <c r="N1674" s="31">
        <f t="shared" si="51"/>
        <v>0</v>
      </c>
    </row>
    <row r="1675" spans="1:14" s="29" customFormat="1" ht="13.5" customHeight="1">
      <c r="A1675" s="32">
        <v>1666</v>
      </c>
      <c r="B1675" s="33"/>
      <c r="C1675" s="33"/>
      <c r="D1675" s="34"/>
      <c r="E1675" s="34"/>
      <c r="F1675" s="34"/>
      <c r="G1675" s="35"/>
      <c r="H1675" s="35"/>
      <c r="I1675" s="35"/>
      <c r="J1675" s="35"/>
      <c r="L1675" s="30">
        <f t="shared" si="50"/>
        <v>0</v>
      </c>
      <c r="M1675" s="30">
        <f>IF(L1675=0,0,SUM($L$10:L1675))</f>
        <v>0</v>
      </c>
      <c r="N1675" s="31">
        <f t="shared" si="51"/>
        <v>0</v>
      </c>
    </row>
    <row r="1676" spans="1:14" s="29" customFormat="1" ht="13.5" customHeight="1">
      <c r="A1676" s="25">
        <v>1667</v>
      </c>
      <c r="B1676" s="26"/>
      <c r="C1676" s="26"/>
      <c r="D1676" s="27"/>
      <c r="E1676" s="27"/>
      <c r="F1676" s="27"/>
      <c r="G1676" s="28"/>
      <c r="H1676" s="28"/>
      <c r="I1676" s="28"/>
      <c r="J1676" s="28"/>
      <c r="L1676" s="30">
        <f t="shared" si="50"/>
        <v>0</v>
      </c>
      <c r="M1676" s="30">
        <f>IF(L1676=0,0,SUM($L$10:L1676))</f>
        <v>0</v>
      </c>
      <c r="N1676" s="31">
        <f t="shared" si="51"/>
        <v>0</v>
      </c>
    </row>
    <row r="1677" spans="1:14" s="29" customFormat="1" ht="13.5" customHeight="1">
      <c r="A1677" s="32">
        <v>1668</v>
      </c>
      <c r="B1677" s="33"/>
      <c r="C1677" s="33"/>
      <c r="D1677" s="34"/>
      <c r="E1677" s="34"/>
      <c r="F1677" s="34"/>
      <c r="G1677" s="35"/>
      <c r="H1677" s="35"/>
      <c r="I1677" s="35"/>
      <c r="J1677" s="35"/>
      <c r="L1677" s="30">
        <f t="shared" si="50"/>
        <v>0</v>
      </c>
      <c r="M1677" s="30">
        <f>IF(L1677=0,0,SUM($L$10:L1677))</f>
        <v>0</v>
      </c>
      <c r="N1677" s="31">
        <f t="shared" si="51"/>
        <v>0</v>
      </c>
    </row>
    <row r="1678" spans="1:14" s="29" customFormat="1" ht="13.5" customHeight="1">
      <c r="A1678" s="25">
        <v>1669</v>
      </c>
      <c r="B1678" s="26"/>
      <c r="C1678" s="26"/>
      <c r="D1678" s="27"/>
      <c r="E1678" s="27"/>
      <c r="F1678" s="27"/>
      <c r="G1678" s="28"/>
      <c r="H1678" s="28"/>
      <c r="I1678" s="28"/>
      <c r="J1678" s="28"/>
      <c r="L1678" s="30">
        <f t="shared" si="50"/>
        <v>0</v>
      </c>
      <c r="M1678" s="30">
        <f>IF(L1678=0,0,SUM($L$10:L1678))</f>
        <v>0</v>
      </c>
      <c r="N1678" s="31">
        <f t="shared" si="51"/>
        <v>0</v>
      </c>
    </row>
    <row r="1679" spans="1:14" s="29" customFormat="1" ht="13.5" customHeight="1">
      <c r="A1679" s="32">
        <v>1670</v>
      </c>
      <c r="B1679" s="33"/>
      <c r="C1679" s="33"/>
      <c r="D1679" s="34"/>
      <c r="E1679" s="34"/>
      <c r="F1679" s="34"/>
      <c r="G1679" s="35"/>
      <c r="H1679" s="35"/>
      <c r="I1679" s="35"/>
      <c r="J1679" s="35"/>
      <c r="L1679" s="30">
        <f t="shared" si="50"/>
        <v>0</v>
      </c>
      <c r="M1679" s="30">
        <f>IF(L1679=0,0,SUM($L$10:L1679))</f>
        <v>0</v>
      </c>
      <c r="N1679" s="31">
        <f t="shared" si="51"/>
        <v>0</v>
      </c>
    </row>
    <row r="1680" spans="1:14" s="29" customFormat="1" ht="13.5" customHeight="1">
      <c r="A1680" s="25">
        <v>1671</v>
      </c>
      <c r="B1680" s="26"/>
      <c r="C1680" s="26"/>
      <c r="D1680" s="27"/>
      <c r="E1680" s="27"/>
      <c r="F1680" s="27"/>
      <c r="G1680" s="28"/>
      <c r="H1680" s="28"/>
      <c r="I1680" s="28"/>
      <c r="J1680" s="28"/>
      <c r="L1680" s="30">
        <f t="shared" si="50"/>
        <v>0</v>
      </c>
      <c r="M1680" s="30">
        <f>IF(L1680=0,0,SUM($L$10:L1680))</f>
        <v>0</v>
      </c>
      <c r="N1680" s="31">
        <f t="shared" si="51"/>
        <v>0</v>
      </c>
    </row>
    <row r="1681" spans="1:14" s="29" customFormat="1" ht="13.5" customHeight="1">
      <c r="A1681" s="32">
        <v>1672</v>
      </c>
      <c r="B1681" s="33"/>
      <c r="C1681" s="33"/>
      <c r="D1681" s="34"/>
      <c r="E1681" s="34"/>
      <c r="F1681" s="34"/>
      <c r="G1681" s="35"/>
      <c r="H1681" s="35"/>
      <c r="I1681" s="35"/>
      <c r="J1681" s="35"/>
      <c r="L1681" s="30">
        <f t="shared" si="50"/>
        <v>0</v>
      </c>
      <c r="M1681" s="30">
        <f>IF(L1681=0,0,SUM($L$10:L1681))</f>
        <v>0</v>
      </c>
      <c r="N1681" s="31">
        <f t="shared" si="51"/>
        <v>0</v>
      </c>
    </row>
    <row r="1682" spans="1:14" s="29" customFormat="1" ht="13.5" customHeight="1">
      <c r="A1682" s="25">
        <v>1673</v>
      </c>
      <c r="B1682" s="26"/>
      <c r="C1682" s="26"/>
      <c r="D1682" s="27"/>
      <c r="E1682" s="27"/>
      <c r="F1682" s="27"/>
      <c r="G1682" s="28"/>
      <c r="H1682" s="28"/>
      <c r="I1682" s="28"/>
      <c r="J1682" s="28"/>
      <c r="L1682" s="30">
        <f t="shared" si="50"/>
        <v>0</v>
      </c>
      <c r="M1682" s="30">
        <f>IF(L1682=0,0,SUM($L$10:L1682))</f>
        <v>0</v>
      </c>
      <c r="N1682" s="31">
        <f t="shared" si="51"/>
        <v>0</v>
      </c>
    </row>
    <row r="1683" spans="1:14" s="29" customFormat="1" ht="13.5" customHeight="1">
      <c r="A1683" s="32">
        <v>1674</v>
      </c>
      <c r="B1683" s="33"/>
      <c r="C1683" s="33"/>
      <c r="D1683" s="34"/>
      <c r="E1683" s="34"/>
      <c r="F1683" s="34"/>
      <c r="G1683" s="35"/>
      <c r="H1683" s="35"/>
      <c r="I1683" s="35"/>
      <c r="J1683" s="35"/>
      <c r="L1683" s="30">
        <f t="shared" si="50"/>
        <v>0</v>
      </c>
      <c r="M1683" s="30">
        <f>IF(L1683=0,0,SUM($L$10:L1683))</f>
        <v>0</v>
      </c>
      <c r="N1683" s="31">
        <f t="shared" si="51"/>
        <v>0</v>
      </c>
    </row>
    <row r="1684" spans="1:14" s="29" customFormat="1" ht="13.5" customHeight="1">
      <c r="A1684" s="25">
        <v>1675</v>
      </c>
      <c r="B1684" s="26"/>
      <c r="C1684" s="26"/>
      <c r="D1684" s="27"/>
      <c r="E1684" s="27"/>
      <c r="F1684" s="27"/>
      <c r="G1684" s="28"/>
      <c r="H1684" s="28"/>
      <c r="I1684" s="28"/>
      <c r="J1684" s="28"/>
      <c r="L1684" s="30">
        <f t="shared" si="50"/>
        <v>0</v>
      </c>
      <c r="M1684" s="30">
        <f>IF(L1684=0,0,SUM($L$10:L1684))</f>
        <v>0</v>
      </c>
      <c r="N1684" s="31">
        <f t="shared" si="51"/>
        <v>0</v>
      </c>
    </row>
    <row r="1685" spans="1:14" s="29" customFormat="1" ht="13.5" customHeight="1">
      <c r="A1685" s="32">
        <v>1676</v>
      </c>
      <c r="B1685" s="33"/>
      <c r="C1685" s="33"/>
      <c r="D1685" s="34"/>
      <c r="E1685" s="34"/>
      <c r="F1685" s="34"/>
      <c r="G1685" s="35"/>
      <c r="H1685" s="35"/>
      <c r="I1685" s="35"/>
      <c r="J1685" s="35"/>
      <c r="L1685" s="30">
        <f t="shared" si="50"/>
        <v>0</v>
      </c>
      <c r="M1685" s="30">
        <f>IF(L1685=0,0,SUM($L$10:L1685))</f>
        <v>0</v>
      </c>
      <c r="N1685" s="31">
        <f t="shared" si="51"/>
        <v>0</v>
      </c>
    </row>
    <row r="1686" spans="1:14" s="29" customFormat="1" ht="13.5" customHeight="1">
      <c r="A1686" s="25">
        <v>1677</v>
      </c>
      <c r="B1686" s="26"/>
      <c r="C1686" s="26"/>
      <c r="D1686" s="27"/>
      <c r="E1686" s="27"/>
      <c r="F1686" s="27"/>
      <c r="G1686" s="28"/>
      <c r="H1686" s="28"/>
      <c r="I1686" s="28"/>
      <c r="J1686" s="28"/>
      <c r="L1686" s="30">
        <f t="shared" si="50"/>
        <v>0</v>
      </c>
      <c r="M1686" s="30">
        <f>IF(L1686=0,0,SUM($L$10:L1686))</f>
        <v>0</v>
      </c>
      <c r="N1686" s="31">
        <f t="shared" si="51"/>
        <v>0</v>
      </c>
    </row>
    <row r="1687" spans="1:14" s="29" customFormat="1" ht="13.5" customHeight="1">
      <c r="A1687" s="32">
        <v>1678</v>
      </c>
      <c r="B1687" s="33"/>
      <c r="C1687" s="33"/>
      <c r="D1687" s="34"/>
      <c r="E1687" s="34"/>
      <c r="F1687" s="34"/>
      <c r="G1687" s="35"/>
      <c r="H1687" s="35"/>
      <c r="I1687" s="35"/>
      <c r="J1687" s="35"/>
      <c r="L1687" s="30">
        <f t="shared" si="50"/>
        <v>0</v>
      </c>
      <c r="M1687" s="30">
        <f>IF(L1687=0,0,SUM($L$10:L1687))</f>
        <v>0</v>
      </c>
      <c r="N1687" s="31">
        <f t="shared" si="51"/>
        <v>0</v>
      </c>
    </row>
    <row r="1688" spans="1:14" s="29" customFormat="1" ht="13.5" customHeight="1">
      <c r="A1688" s="25">
        <v>1679</v>
      </c>
      <c r="B1688" s="26"/>
      <c r="C1688" s="26"/>
      <c r="D1688" s="27"/>
      <c r="E1688" s="27"/>
      <c r="F1688" s="27"/>
      <c r="G1688" s="28"/>
      <c r="H1688" s="28"/>
      <c r="I1688" s="28"/>
      <c r="J1688" s="28"/>
      <c r="L1688" s="30">
        <f t="shared" si="50"/>
        <v>0</v>
      </c>
      <c r="M1688" s="30">
        <f>IF(L1688=0,0,SUM($L$10:L1688))</f>
        <v>0</v>
      </c>
      <c r="N1688" s="31">
        <f t="shared" si="51"/>
        <v>0</v>
      </c>
    </row>
    <row r="1689" spans="1:14" s="29" customFormat="1" ht="13.5" customHeight="1">
      <c r="A1689" s="32">
        <v>1680</v>
      </c>
      <c r="B1689" s="33"/>
      <c r="C1689" s="33"/>
      <c r="D1689" s="34"/>
      <c r="E1689" s="34"/>
      <c r="F1689" s="34"/>
      <c r="G1689" s="35"/>
      <c r="H1689" s="35"/>
      <c r="I1689" s="35"/>
      <c r="J1689" s="35"/>
      <c r="L1689" s="30">
        <f t="shared" si="50"/>
        <v>0</v>
      </c>
      <c r="M1689" s="30">
        <f>IF(L1689=0,0,SUM($L$10:L1689))</f>
        <v>0</v>
      </c>
      <c r="N1689" s="31">
        <f t="shared" si="51"/>
        <v>0</v>
      </c>
    </row>
    <row r="1690" spans="1:14" s="29" customFormat="1" ht="13.5" customHeight="1">
      <c r="A1690" s="25">
        <v>1681</v>
      </c>
      <c r="B1690" s="26"/>
      <c r="C1690" s="26"/>
      <c r="D1690" s="27"/>
      <c r="E1690" s="27"/>
      <c r="F1690" s="27"/>
      <c r="G1690" s="28"/>
      <c r="H1690" s="28"/>
      <c r="I1690" s="28"/>
      <c r="J1690" s="28"/>
      <c r="L1690" s="30">
        <f t="shared" si="50"/>
        <v>0</v>
      </c>
      <c r="M1690" s="30">
        <f>IF(L1690=0,0,SUM($L$10:L1690))</f>
        <v>0</v>
      </c>
      <c r="N1690" s="31">
        <f t="shared" si="51"/>
        <v>0</v>
      </c>
    </row>
    <row r="1691" spans="1:14" s="29" customFormat="1" ht="13.5" customHeight="1">
      <c r="A1691" s="32">
        <v>1682</v>
      </c>
      <c r="B1691" s="33"/>
      <c r="C1691" s="33"/>
      <c r="D1691" s="34"/>
      <c r="E1691" s="34"/>
      <c r="F1691" s="34"/>
      <c r="G1691" s="35"/>
      <c r="H1691" s="35"/>
      <c r="I1691" s="35"/>
      <c r="J1691" s="35"/>
      <c r="L1691" s="30">
        <f t="shared" si="50"/>
        <v>0</v>
      </c>
      <c r="M1691" s="30">
        <f>IF(L1691=0,0,SUM($L$10:L1691))</f>
        <v>0</v>
      </c>
      <c r="N1691" s="31">
        <f t="shared" si="51"/>
        <v>0</v>
      </c>
    </row>
    <row r="1692" spans="1:14" s="29" customFormat="1" ht="13.5" customHeight="1">
      <c r="A1692" s="25">
        <v>1683</v>
      </c>
      <c r="B1692" s="26"/>
      <c r="C1692" s="26"/>
      <c r="D1692" s="27"/>
      <c r="E1692" s="27"/>
      <c r="F1692" s="27"/>
      <c r="G1692" s="28"/>
      <c r="H1692" s="28"/>
      <c r="I1692" s="28"/>
      <c r="J1692" s="28"/>
      <c r="L1692" s="30">
        <f t="shared" si="50"/>
        <v>0</v>
      </c>
      <c r="M1692" s="30">
        <f>IF(L1692=0,0,SUM($L$10:L1692))</f>
        <v>0</v>
      </c>
      <c r="N1692" s="31">
        <f t="shared" si="51"/>
        <v>0</v>
      </c>
    </row>
    <row r="1693" spans="1:14" s="29" customFormat="1" ht="13.5" customHeight="1">
      <c r="A1693" s="32">
        <v>1684</v>
      </c>
      <c r="B1693" s="33"/>
      <c r="C1693" s="33"/>
      <c r="D1693" s="34"/>
      <c r="E1693" s="34"/>
      <c r="F1693" s="34"/>
      <c r="G1693" s="35"/>
      <c r="H1693" s="35"/>
      <c r="I1693" s="35"/>
      <c r="J1693" s="35"/>
      <c r="L1693" s="30">
        <f t="shared" si="50"/>
        <v>0</v>
      </c>
      <c r="M1693" s="30">
        <f>IF(L1693=0,0,SUM($L$10:L1693))</f>
        <v>0</v>
      </c>
      <c r="N1693" s="31">
        <f t="shared" si="51"/>
        <v>0</v>
      </c>
    </row>
    <row r="1694" spans="1:14" s="29" customFormat="1" ht="13.5" customHeight="1">
      <c r="A1694" s="25">
        <v>1685</v>
      </c>
      <c r="B1694" s="26"/>
      <c r="C1694" s="26"/>
      <c r="D1694" s="27"/>
      <c r="E1694" s="27"/>
      <c r="F1694" s="27"/>
      <c r="G1694" s="28"/>
      <c r="H1694" s="28"/>
      <c r="I1694" s="28"/>
      <c r="J1694" s="28"/>
      <c r="L1694" s="30">
        <f t="shared" si="50"/>
        <v>0</v>
      </c>
      <c r="M1694" s="30">
        <f>IF(L1694=0,0,SUM($L$10:L1694))</f>
        <v>0</v>
      </c>
      <c r="N1694" s="31">
        <f t="shared" si="51"/>
        <v>0</v>
      </c>
    </row>
    <row r="1695" spans="1:14" s="29" customFormat="1" ht="13.5" customHeight="1">
      <c r="A1695" s="32">
        <v>1686</v>
      </c>
      <c r="B1695" s="33"/>
      <c r="C1695" s="33"/>
      <c r="D1695" s="34"/>
      <c r="E1695" s="34"/>
      <c r="F1695" s="34"/>
      <c r="G1695" s="35"/>
      <c r="H1695" s="35"/>
      <c r="I1695" s="35"/>
      <c r="J1695" s="35"/>
      <c r="L1695" s="30">
        <f t="shared" si="50"/>
        <v>0</v>
      </c>
      <c r="M1695" s="30">
        <f>IF(L1695=0,0,SUM($L$10:L1695))</f>
        <v>0</v>
      </c>
      <c r="N1695" s="31">
        <f t="shared" si="51"/>
        <v>0</v>
      </c>
    </row>
    <row r="1696" spans="1:14" s="29" customFormat="1" ht="13.5" customHeight="1">
      <c r="A1696" s="25">
        <v>1687</v>
      </c>
      <c r="B1696" s="26"/>
      <c r="C1696" s="26"/>
      <c r="D1696" s="27"/>
      <c r="E1696" s="27"/>
      <c r="F1696" s="27"/>
      <c r="G1696" s="28"/>
      <c r="H1696" s="28"/>
      <c r="I1696" s="28"/>
      <c r="J1696" s="28"/>
      <c r="L1696" s="30">
        <f t="shared" si="50"/>
        <v>0</v>
      </c>
      <c r="M1696" s="30">
        <f>IF(L1696=0,0,SUM($L$10:L1696))</f>
        <v>0</v>
      </c>
      <c r="N1696" s="31">
        <f t="shared" si="51"/>
        <v>0</v>
      </c>
    </row>
    <row r="1697" spans="1:14" s="29" customFormat="1" ht="13.5" customHeight="1">
      <c r="A1697" s="32">
        <v>1688</v>
      </c>
      <c r="B1697" s="33"/>
      <c r="C1697" s="33"/>
      <c r="D1697" s="34"/>
      <c r="E1697" s="34"/>
      <c r="F1697" s="34"/>
      <c r="G1697" s="35"/>
      <c r="H1697" s="35"/>
      <c r="I1697" s="35"/>
      <c r="J1697" s="35"/>
      <c r="L1697" s="30">
        <f t="shared" si="50"/>
        <v>0</v>
      </c>
      <c r="M1697" s="30">
        <f>IF(L1697=0,0,SUM($L$10:L1697))</f>
        <v>0</v>
      </c>
      <c r="N1697" s="31">
        <f t="shared" si="51"/>
        <v>0</v>
      </c>
    </row>
    <row r="1698" spans="1:14" s="29" customFormat="1" ht="13.5" customHeight="1">
      <c r="A1698" s="25">
        <v>1689</v>
      </c>
      <c r="B1698" s="26"/>
      <c r="C1698" s="26"/>
      <c r="D1698" s="27"/>
      <c r="E1698" s="27"/>
      <c r="F1698" s="27"/>
      <c r="G1698" s="28"/>
      <c r="H1698" s="28"/>
      <c r="I1698" s="28"/>
      <c r="J1698" s="28"/>
      <c r="L1698" s="30">
        <f t="shared" si="50"/>
        <v>0</v>
      </c>
      <c r="M1698" s="30">
        <f>IF(L1698=0,0,SUM($L$10:L1698))</f>
        <v>0</v>
      </c>
      <c r="N1698" s="31">
        <f t="shared" si="51"/>
        <v>0</v>
      </c>
    </row>
    <row r="1699" spans="1:14" s="29" customFormat="1" ht="13.5" customHeight="1">
      <c r="A1699" s="32">
        <v>1690</v>
      </c>
      <c r="B1699" s="33"/>
      <c r="C1699" s="33"/>
      <c r="D1699" s="34"/>
      <c r="E1699" s="34"/>
      <c r="F1699" s="34"/>
      <c r="G1699" s="35"/>
      <c r="H1699" s="35"/>
      <c r="I1699" s="35"/>
      <c r="J1699" s="35"/>
      <c r="L1699" s="30">
        <f t="shared" si="50"/>
        <v>0</v>
      </c>
      <c r="M1699" s="30">
        <f>IF(L1699=0,0,SUM($L$10:L1699))</f>
        <v>0</v>
      </c>
      <c r="N1699" s="31">
        <f t="shared" si="51"/>
        <v>0</v>
      </c>
    </row>
    <row r="1700" spans="1:14" s="29" customFormat="1" ht="13.5" customHeight="1">
      <c r="A1700" s="25">
        <v>1691</v>
      </c>
      <c r="B1700" s="26"/>
      <c r="C1700" s="26"/>
      <c r="D1700" s="27"/>
      <c r="E1700" s="27"/>
      <c r="F1700" s="27"/>
      <c r="G1700" s="28"/>
      <c r="H1700" s="28"/>
      <c r="I1700" s="28"/>
      <c r="J1700" s="28"/>
      <c r="L1700" s="30">
        <f t="shared" si="50"/>
        <v>0</v>
      </c>
      <c r="M1700" s="30">
        <f>IF(L1700=0,0,SUM($L$10:L1700))</f>
        <v>0</v>
      </c>
      <c r="N1700" s="31">
        <f t="shared" si="51"/>
        <v>0</v>
      </c>
    </row>
    <row r="1701" spans="1:14" s="29" customFormat="1" ht="13.5" customHeight="1">
      <c r="A1701" s="32">
        <v>1692</v>
      </c>
      <c r="B1701" s="33"/>
      <c r="C1701" s="33"/>
      <c r="D1701" s="34"/>
      <c r="E1701" s="34"/>
      <c r="F1701" s="34"/>
      <c r="G1701" s="35"/>
      <c r="H1701" s="35"/>
      <c r="I1701" s="35"/>
      <c r="J1701" s="35"/>
      <c r="L1701" s="30">
        <f t="shared" si="50"/>
        <v>0</v>
      </c>
      <c r="M1701" s="30">
        <f>IF(L1701=0,0,SUM($L$10:L1701))</f>
        <v>0</v>
      </c>
      <c r="N1701" s="31">
        <f t="shared" si="51"/>
        <v>0</v>
      </c>
    </row>
    <row r="1702" spans="1:14" s="29" customFormat="1" ht="13.5" customHeight="1">
      <c r="A1702" s="25">
        <v>1693</v>
      </c>
      <c r="B1702" s="26"/>
      <c r="C1702" s="26"/>
      <c r="D1702" s="27"/>
      <c r="E1702" s="27"/>
      <c r="F1702" s="27"/>
      <c r="G1702" s="28"/>
      <c r="H1702" s="28"/>
      <c r="I1702" s="28"/>
      <c r="J1702" s="28"/>
      <c r="L1702" s="30">
        <f t="shared" si="50"/>
        <v>0</v>
      </c>
      <c r="M1702" s="30">
        <f>IF(L1702=0,0,SUM($L$10:L1702))</f>
        <v>0</v>
      </c>
      <c r="N1702" s="31">
        <f t="shared" si="51"/>
        <v>0</v>
      </c>
    </row>
    <row r="1703" spans="1:14" s="29" customFormat="1" ht="13.5" customHeight="1">
      <c r="A1703" s="32">
        <v>1694</v>
      </c>
      <c r="B1703" s="33"/>
      <c r="C1703" s="33"/>
      <c r="D1703" s="34"/>
      <c r="E1703" s="34"/>
      <c r="F1703" s="34"/>
      <c r="G1703" s="35"/>
      <c r="H1703" s="35"/>
      <c r="I1703" s="35"/>
      <c r="J1703" s="35"/>
      <c r="L1703" s="30">
        <f t="shared" si="50"/>
        <v>0</v>
      </c>
      <c r="M1703" s="30">
        <f>IF(L1703=0,0,SUM($L$10:L1703))</f>
        <v>0</v>
      </c>
      <c r="N1703" s="31">
        <f t="shared" si="51"/>
        <v>0</v>
      </c>
    </row>
    <row r="1704" spans="1:14" s="29" customFormat="1" ht="13.5" customHeight="1">
      <c r="A1704" s="25">
        <v>1695</v>
      </c>
      <c r="B1704" s="26"/>
      <c r="C1704" s="26"/>
      <c r="D1704" s="27"/>
      <c r="E1704" s="27"/>
      <c r="F1704" s="27"/>
      <c r="G1704" s="28"/>
      <c r="H1704" s="28"/>
      <c r="I1704" s="28"/>
      <c r="J1704" s="28"/>
      <c r="L1704" s="30">
        <f t="shared" si="50"/>
        <v>0</v>
      </c>
      <c r="M1704" s="30">
        <f>IF(L1704=0,0,SUM($L$10:L1704))</f>
        <v>0</v>
      </c>
      <c r="N1704" s="31">
        <f t="shared" si="51"/>
        <v>0</v>
      </c>
    </row>
    <row r="1705" spans="1:14" s="29" customFormat="1" ht="13.5" customHeight="1">
      <c r="A1705" s="32">
        <v>1696</v>
      </c>
      <c r="B1705" s="33"/>
      <c r="C1705" s="33"/>
      <c r="D1705" s="34"/>
      <c r="E1705" s="34"/>
      <c r="F1705" s="34"/>
      <c r="G1705" s="35"/>
      <c r="H1705" s="35"/>
      <c r="I1705" s="35"/>
      <c r="J1705" s="35"/>
      <c r="L1705" s="30">
        <f t="shared" ref="L1705:L1768" si="52">COUNTIF(H1705,"Otro tema")</f>
        <v>0</v>
      </c>
      <c r="M1705" s="30">
        <f>IF(L1705=0,0,SUM($L$10:L1705))</f>
        <v>0</v>
      </c>
      <c r="N1705" s="31">
        <f t="shared" ref="N1705:N1768" si="53">I1705</f>
        <v>0</v>
      </c>
    </row>
    <row r="1706" spans="1:14" s="29" customFormat="1" ht="13.5" customHeight="1">
      <c r="A1706" s="25">
        <v>1697</v>
      </c>
      <c r="B1706" s="26"/>
      <c r="C1706" s="26"/>
      <c r="D1706" s="27"/>
      <c r="E1706" s="27"/>
      <c r="F1706" s="27"/>
      <c r="G1706" s="28"/>
      <c r="H1706" s="28"/>
      <c r="I1706" s="28"/>
      <c r="J1706" s="28"/>
      <c r="L1706" s="30">
        <f t="shared" si="52"/>
        <v>0</v>
      </c>
      <c r="M1706" s="30">
        <f>IF(L1706=0,0,SUM($L$10:L1706))</f>
        <v>0</v>
      </c>
      <c r="N1706" s="31">
        <f t="shared" si="53"/>
        <v>0</v>
      </c>
    </row>
    <row r="1707" spans="1:14" s="29" customFormat="1" ht="13.5" customHeight="1">
      <c r="A1707" s="32">
        <v>1698</v>
      </c>
      <c r="B1707" s="33"/>
      <c r="C1707" s="33"/>
      <c r="D1707" s="34"/>
      <c r="E1707" s="34"/>
      <c r="F1707" s="34"/>
      <c r="G1707" s="35"/>
      <c r="H1707" s="35"/>
      <c r="I1707" s="35"/>
      <c r="J1707" s="35"/>
      <c r="L1707" s="30">
        <f t="shared" si="52"/>
        <v>0</v>
      </c>
      <c r="M1707" s="30">
        <f>IF(L1707=0,0,SUM($L$10:L1707))</f>
        <v>0</v>
      </c>
      <c r="N1707" s="31">
        <f t="shared" si="53"/>
        <v>0</v>
      </c>
    </row>
    <row r="1708" spans="1:14" s="29" customFormat="1" ht="13.5" customHeight="1">
      <c r="A1708" s="25">
        <v>1699</v>
      </c>
      <c r="B1708" s="26"/>
      <c r="C1708" s="26"/>
      <c r="D1708" s="27"/>
      <c r="E1708" s="27"/>
      <c r="F1708" s="27"/>
      <c r="G1708" s="28"/>
      <c r="H1708" s="28"/>
      <c r="I1708" s="28"/>
      <c r="J1708" s="28"/>
      <c r="L1708" s="30">
        <f t="shared" si="52"/>
        <v>0</v>
      </c>
      <c r="M1708" s="30">
        <f>IF(L1708=0,0,SUM($L$10:L1708))</f>
        <v>0</v>
      </c>
      <c r="N1708" s="31">
        <f t="shared" si="53"/>
        <v>0</v>
      </c>
    </row>
    <row r="1709" spans="1:14" s="29" customFormat="1" ht="13.5" customHeight="1">
      <c r="A1709" s="32">
        <v>1700</v>
      </c>
      <c r="B1709" s="33"/>
      <c r="C1709" s="33"/>
      <c r="D1709" s="34"/>
      <c r="E1709" s="34"/>
      <c r="F1709" s="34"/>
      <c r="G1709" s="35"/>
      <c r="H1709" s="35"/>
      <c r="I1709" s="35"/>
      <c r="J1709" s="35"/>
      <c r="L1709" s="30">
        <f t="shared" si="52"/>
        <v>0</v>
      </c>
      <c r="M1709" s="30">
        <f>IF(L1709=0,0,SUM($L$10:L1709))</f>
        <v>0</v>
      </c>
      <c r="N1709" s="31">
        <f t="shared" si="53"/>
        <v>0</v>
      </c>
    </row>
    <row r="1710" spans="1:14" s="29" customFormat="1" ht="13.5" customHeight="1">
      <c r="A1710" s="25">
        <v>1701</v>
      </c>
      <c r="B1710" s="26"/>
      <c r="C1710" s="26"/>
      <c r="D1710" s="27"/>
      <c r="E1710" s="27"/>
      <c r="F1710" s="27"/>
      <c r="G1710" s="28"/>
      <c r="H1710" s="28"/>
      <c r="I1710" s="28"/>
      <c r="J1710" s="28"/>
      <c r="L1710" s="30">
        <f t="shared" si="52"/>
        <v>0</v>
      </c>
      <c r="M1710" s="30">
        <f>IF(L1710=0,0,SUM($L$10:L1710))</f>
        <v>0</v>
      </c>
      <c r="N1710" s="31">
        <f t="shared" si="53"/>
        <v>0</v>
      </c>
    </row>
    <row r="1711" spans="1:14" s="29" customFormat="1" ht="13.5" customHeight="1">
      <c r="A1711" s="32">
        <v>1702</v>
      </c>
      <c r="B1711" s="33"/>
      <c r="C1711" s="33"/>
      <c r="D1711" s="34"/>
      <c r="E1711" s="34"/>
      <c r="F1711" s="34"/>
      <c r="G1711" s="35"/>
      <c r="H1711" s="35"/>
      <c r="I1711" s="35"/>
      <c r="J1711" s="35"/>
      <c r="L1711" s="30">
        <f t="shared" si="52"/>
        <v>0</v>
      </c>
      <c r="M1711" s="30">
        <f>IF(L1711=0,0,SUM($L$10:L1711))</f>
        <v>0</v>
      </c>
      <c r="N1711" s="31">
        <f t="shared" si="53"/>
        <v>0</v>
      </c>
    </row>
    <row r="1712" spans="1:14" s="29" customFormat="1" ht="13.5" customHeight="1">
      <c r="A1712" s="25">
        <v>1703</v>
      </c>
      <c r="B1712" s="26"/>
      <c r="C1712" s="26"/>
      <c r="D1712" s="27"/>
      <c r="E1712" s="27"/>
      <c r="F1712" s="27"/>
      <c r="G1712" s="28"/>
      <c r="H1712" s="28"/>
      <c r="I1712" s="28"/>
      <c r="J1712" s="28"/>
      <c r="L1712" s="30">
        <f t="shared" si="52"/>
        <v>0</v>
      </c>
      <c r="M1712" s="30">
        <f>IF(L1712=0,0,SUM($L$10:L1712))</f>
        <v>0</v>
      </c>
      <c r="N1712" s="31">
        <f t="shared" si="53"/>
        <v>0</v>
      </c>
    </row>
    <row r="1713" spans="1:14" s="29" customFormat="1" ht="13.5" customHeight="1">
      <c r="A1713" s="32">
        <v>1704</v>
      </c>
      <c r="B1713" s="33"/>
      <c r="C1713" s="33"/>
      <c r="D1713" s="34"/>
      <c r="E1713" s="34"/>
      <c r="F1713" s="34"/>
      <c r="G1713" s="35"/>
      <c r="H1713" s="35"/>
      <c r="I1713" s="35"/>
      <c r="J1713" s="35"/>
      <c r="L1713" s="30">
        <f t="shared" si="52"/>
        <v>0</v>
      </c>
      <c r="M1713" s="30">
        <f>IF(L1713=0,0,SUM($L$10:L1713))</f>
        <v>0</v>
      </c>
      <c r="N1713" s="31">
        <f t="shared" si="53"/>
        <v>0</v>
      </c>
    </row>
    <row r="1714" spans="1:14" s="29" customFormat="1" ht="13.5" customHeight="1">
      <c r="A1714" s="25">
        <v>1705</v>
      </c>
      <c r="B1714" s="26"/>
      <c r="C1714" s="26"/>
      <c r="D1714" s="27"/>
      <c r="E1714" s="27"/>
      <c r="F1714" s="27"/>
      <c r="G1714" s="28"/>
      <c r="H1714" s="28"/>
      <c r="I1714" s="28"/>
      <c r="J1714" s="28"/>
      <c r="L1714" s="30">
        <f t="shared" si="52"/>
        <v>0</v>
      </c>
      <c r="M1714" s="30">
        <f>IF(L1714=0,0,SUM($L$10:L1714))</f>
        <v>0</v>
      </c>
      <c r="N1714" s="31">
        <f t="shared" si="53"/>
        <v>0</v>
      </c>
    </row>
    <row r="1715" spans="1:14" s="29" customFormat="1" ht="13.5" customHeight="1">
      <c r="A1715" s="32">
        <v>1706</v>
      </c>
      <c r="B1715" s="33"/>
      <c r="C1715" s="33"/>
      <c r="D1715" s="34"/>
      <c r="E1715" s="34"/>
      <c r="F1715" s="34"/>
      <c r="G1715" s="35"/>
      <c r="H1715" s="35"/>
      <c r="I1715" s="35"/>
      <c r="J1715" s="35"/>
      <c r="L1715" s="30">
        <f t="shared" si="52"/>
        <v>0</v>
      </c>
      <c r="M1715" s="30">
        <f>IF(L1715=0,0,SUM($L$10:L1715))</f>
        <v>0</v>
      </c>
      <c r="N1715" s="31">
        <f t="shared" si="53"/>
        <v>0</v>
      </c>
    </row>
    <row r="1716" spans="1:14" s="29" customFormat="1" ht="13.5" customHeight="1">
      <c r="A1716" s="25">
        <v>1707</v>
      </c>
      <c r="B1716" s="26"/>
      <c r="C1716" s="26"/>
      <c r="D1716" s="27"/>
      <c r="E1716" s="27"/>
      <c r="F1716" s="27"/>
      <c r="G1716" s="28"/>
      <c r="H1716" s="28"/>
      <c r="I1716" s="28"/>
      <c r="J1716" s="28"/>
      <c r="L1716" s="30">
        <f t="shared" si="52"/>
        <v>0</v>
      </c>
      <c r="M1716" s="30">
        <f>IF(L1716=0,0,SUM($L$10:L1716))</f>
        <v>0</v>
      </c>
      <c r="N1716" s="31">
        <f t="shared" si="53"/>
        <v>0</v>
      </c>
    </row>
    <row r="1717" spans="1:14" s="29" customFormat="1" ht="13.5" customHeight="1">
      <c r="A1717" s="32">
        <v>1708</v>
      </c>
      <c r="B1717" s="33"/>
      <c r="C1717" s="33"/>
      <c r="D1717" s="34"/>
      <c r="E1717" s="34"/>
      <c r="F1717" s="34"/>
      <c r="G1717" s="35"/>
      <c r="H1717" s="35"/>
      <c r="I1717" s="35"/>
      <c r="J1717" s="35"/>
      <c r="L1717" s="30">
        <f t="shared" si="52"/>
        <v>0</v>
      </c>
      <c r="M1717" s="30">
        <f>IF(L1717=0,0,SUM($L$10:L1717))</f>
        <v>0</v>
      </c>
      <c r="N1717" s="31">
        <f t="shared" si="53"/>
        <v>0</v>
      </c>
    </row>
    <row r="1718" spans="1:14" s="29" customFormat="1" ht="13.5" customHeight="1">
      <c r="A1718" s="25">
        <v>1709</v>
      </c>
      <c r="B1718" s="26"/>
      <c r="C1718" s="26"/>
      <c r="D1718" s="27"/>
      <c r="E1718" s="27"/>
      <c r="F1718" s="27"/>
      <c r="G1718" s="28"/>
      <c r="H1718" s="28"/>
      <c r="I1718" s="28"/>
      <c r="J1718" s="28"/>
      <c r="L1718" s="30">
        <f t="shared" si="52"/>
        <v>0</v>
      </c>
      <c r="M1718" s="30">
        <f>IF(L1718=0,0,SUM($L$10:L1718))</f>
        <v>0</v>
      </c>
      <c r="N1718" s="31">
        <f t="shared" si="53"/>
        <v>0</v>
      </c>
    </row>
    <row r="1719" spans="1:14" s="29" customFormat="1" ht="13.5" customHeight="1">
      <c r="A1719" s="32">
        <v>1710</v>
      </c>
      <c r="B1719" s="33"/>
      <c r="C1719" s="33"/>
      <c r="D1719" s="34"/>
      <c r="E1719" s="34"/>
      <c r="F1719" s="34"/>
      <c r="G1719" s="35"/>
      <c r="H1719" s="35"/>
      <c r="I1719" s="35"/>
      <c r="J1719" s="35"/>
      <c r="L1719" s="30">
        <f t="shared" si="52"/>
        <v>0</v>
      </c>
      <c r="M1719" s="30">
        <f>IF(L1719=0,0,SUM($L$10:L1719))</f>
        <v>0</v>
      </c>
      <c r="N1719" s="31">
        <f t="shared" si="53"/>
        <v>0</v>
      </c>
    </row>
    <row r="1720" spans="1:14" s="29" customFormat="1" ht="13.5" customHeight="1">
      <c r="A1720" s="25">
        <v>1711</v>
      </c>
      <c r="B1720" s="26"/>
      <c r="C1720" s="26"/>
      <c r="D1720" s="27"/>
      <c r="E1720" s="27"/>
      <c r="F1720" s="27"/>
      <c r="G1720" s="28"/>
      <c r="H1720" s="28"/>
      <c r="I1720" s="28"/>
      <c r="J1720" s="28"/>
      <c r="L1720" s="30">
        <f t="shared" si="52"/>
        <v>0</v>
      </c>
      <c r="M1720" s="30">
        <f>IF(L1720=0,0,SUM($L$10:L1720))</f>
        <v>0</v>
      </c>
      <c r="N1720" s="31">
        <f t="shared" si="53"/>
        <v>0</v>
      </c>
    </row>
    <row r="1721" spans="1:14" s="29" customFormat="1" ht="13.5" customHeight="1">
      <c r="A1721" s="32">
        <v>1712</v>
      </c>
      <c r="B1721" s="33"/>
      <c r="C1721" s="33"/>
      <c r="D1721" s="34"/>
      <c r="E1721" s="34"/>
      <c r="F1721" s="34"/>
      <c r="G1721" s="35"/>
      <c r="H1721" s="35"/>
      <c r="I1721" s="35"/>
      <c r="J1721" s="35"/>
      <c r="L1721" s="30">
        <f t="shared" si="52"/>
        <v>0</v>
      </c>
      <c r="M1721" s="30">
        <f>IF(L1721=0,0,SUM($L$10:L1721))</f>
        <v>0</v>
      </c>
      <c r="N1721" s="31">
        <f t="shared" si="53"/>
        <v>0</v>
      </c>
    </row>
    <row r="1722" spans="1:14" s="29" customFormat="1" ht="13.5" customHeight="1">
      <c r="A1722" s="25">
        <v>1713</v>
      </c>
      <c r="B1722" s="26"/>
      <c r="C1722" s="26"/>
      <c r="D1722" s="27"/>
      <c r="E1722" s="27"/>
      <c r="F1722" s="27"/>
      <c r="G1722" s="28"/>
      <c r="H1722" s="28"/>
      <c r="I1722" s="28"/>
      <c r="J1722" s="28"/>
      <c r="L1722" s="30">
        <f t="shared" si="52"/>
        <v>0</v>
      </c>
      <c r="M1722" s="30">
        <f>IF(L1722=0,0,SUM($L$10:L1722))</f>
        <v>0</v>
      </c>
      <c r="N1722" s="31">
        <f t="shared" si="53"/>
        <v>0</v>
      </c>
    </row>
    <row r="1723" spans="1:14" s="29" customFormat="1" ht="13.5" customHeight="1">
      <c r="A1723" s="32">
        <v>1714</v>
      </c>
      <c r="B1723" s="33"/>
      <c r="C1723" s="33"/>
      <c r="D1723" s="34"/>
      <c r="E1723" s="34"/>
      <c r="F1723" s="34"/>
      <c r="G1723" s="35"/>
      <c r="H1723" s="35"/>
      <c r="I1723" s="35"/>
      <c r="J1723" s="35"/>
      <c r="L1723" s="30">
        <f t="shared" si="52"/>
        <v>0</v>
      </c>
      <c r="M1723" s="30">
        <f>IF(L1723=0,0,SUM($L$10:L1723))</f>
        <v>0</v>
      </c>
      <c r="N1723" s="31">
        <f t="shared" si="53"/>
        <v>0</v>
      </c>
    </row>
    <row r="1724" spans="1:14" s="29" customFormat="1" ht="13.5" customHeight="1">
      <c r="A1724" s="25">
        <v>1715</v>
      </c>
      <c r="B1724" s="26"/>
      <c r="C1724" s="26"/>
      <c r="D1724" s="27"/>
      <c r="E1724" s="27"/>
      <c r="F1724" s="27"/>
      <c r="G1724" s="28"/>
      <c r="H1724" s="28"/>
      <c r="I1724" s="28"/>
      <c r="J1724" s="28"/>
      <c r="L1724" s="30">
        <f t="shared" si="52"/>
        <v>0</v>
      </c>
      <c r="M1724" s="30">
        <f>IF(L1724=0,0,SUM($L$10:L1724))</f>
        <v>0</v>
      </c>
      <c r="N1724" s="31">
        <f t="shared" si="53"/>
        <v>0</v>
      </c>
    </row>
    <row r="1725" spans="1:14" s="29" customFormat="1" ht="13.5" customHeight="1">
      <c r="A1725" s="32">
        <v>1716</v>
      </c>
      <c r="B1725" s="33"/>
      <c r="C1725" s="33"/>
      <c r="D1725" s="34"/>
      <c r="E1725" s="34"/>
      <c r="F1725" s="34"/>
      <c r="G1725" s="35"/>
      <c r="H1725" s="35"/>
      <c r="I1725" s="35"/>
      <c r="J1725" s="35"/>
      <c r="L1725" s="30">
        <f t="shared" si="52"/>
        <v>0</v>
      </c>
      <c r="M1725" s="30">
        <f>IF(L1725=0,0,SUM($L$10:L1725))</f>
        <v>0</v>
      </c>
      <c r="N1725" s="31">
        <f t="shared" si="53"/>
        <v>0</v>
      </c>
    </row>
    <row r="1726" spans="1:14" s="29" customFormat="1" ht="13.5" customHeight="1">
      <c r="A1726" s="25">
        <v>1717</v>
      </c>
      <c r="B1726" s="26"/>
      <c r="C1726" s="26"/>
      <c r="D1726" s="27"/>
      <c r="E1726" s="27"/>
      <c r="F1726" s="27"/>
      <c r="G1726" s="28"/>
      <c r="H1726" s="28"/>
      <c r="I1726" s="28"/>
      <c r="J1726" s="28"/>
      <c r="L1726" s="30">
        <f t="shared" si="52"/>
        <v>0</v>
      </c>
      <c r="M1726" s="30">
        <f>IF(L1726=0,0,SUM($L$10:L1726))</f>
        <v>0</v>
      </c>
      <c r="N1726" s="31">
        <f t="shared" si="53"/>
        <v>0</v>
      </c>
    </row>
    <row r="1727" spans="1:14" s="29" customFormat="1" ht="13.5" customHeight="1">
      <c r="A1727" s="32">
        <v>1718</v>
      </c>
      <c r="B1727" s="33"/>
      <c r="C1727" s="33"/>
      <c r="D1727" s="34"/>
      <c r="E1727" s="34"/>
      <c r="F1727" s="34"/>
      <c r="G1727" s="35"/>
      <c r="H1727" s="35"/>
      <c r="I1727" s="35"/>
      <c r="J1727" s="35"/>
      <c r="L1727" s="30">
        <f t="shared" si="52"/>
        <v>0</v>
      </c>
      <c r="M1727" s="30">
        <f>IF(L1727=0,0,SUM($L$10:L1727))</f>
        <v>0</v>
      </c>
      <c r="N1727" s="31">
        <f t="shared" si="53"/>
        <v>0</v>
      </c>
    </row>
    <row r="1728" spans="1:14" s="29" customFormat="1" ht="13.5" customHeight="1">
      <c r="A1728" s="25">
        <v>1719</v>
      </c>
      <c r="B1728" s="26"/>
      <c r="C1728" s="26"/>
      <c r="D1728" s="27"/>
      <c r="E1728" s="27"/>
      <c r="F1728" s="27"/>
      <c r="G1728" s="28"/>
      <c r="H1728" s="28"/>
      <c r="I1728" s="28"/>
      <c r="J1728" s="28"/>
      <c r="L1728" s="30">
        <f t="shared" si="52"/>
        <v>0</v>
      </c>
      <c r="M1728" s="30">
        <f>IF(L1728=0,0,SUM($L$10:L1728))</f>
        <v>0</v>
      </c>
      <c r="N1728" s="31">
        <f t="shared" si="53"/>
        <v>0</v>
      </c>
    </row>
    <row r="1729" spans="1:14" s="29" customFormat="1" ht="13.5" customHeight="1">
      <c r="A1729" s="32">
        <v>1720</v>
      </c>
      <c r="B1729" s="33"/>
      <c r="C1729" s="33"/>
      <c r="D1729" s="34"/>
      <c r="E1729" s="34"/>
      <c r="F1729" s="34"/>
      <c r="G1729" s="35"/>
      <c r="H1729" s="35"/>
      <c r="I1729" s="35"/>
      <c r="J1729" s="35"/>
      <c r="L1729" s="30">
        <f t="shared" si="52"/>
        <v>0</v>
      </c>
      <c r="M1729" s="30">
        <f>IF(L1729=0,0,SUM($L$10:L1729))</f>
        <v>0</v>
      </c>
      <c r="N1729" s="31">
        <f t="shared" si="53"/>
        <v>0</v>
      </c>
    </row>
    <row r="1730" spans="1:14" s="29" customFormat="1" ht="13.5" customHeight="1">
      <c r="A1730" s="25">
        <v>1721</v>
      </c>
      <c r="B1730" s="26"/>
      <c r="C1730" s="26"/>
      <c r="D1730" s="27"/>
      <c r="E1730" s="27"/>
      <c r="F1730" s="27"/>
      <c r="G1730" s="28"/>
      <c r="H1730" s="28"/>
      <c r="I1730" s="28"/>
      <c r="J1730" s="28"/>
      <c r="L1730" s="30">
        <f t="shared" si="52"/>
        <v>0</v>
      </c>
      <c r="M1730" s="30">
        <f>IF(L1730=0,0,SUM($L$10:L1730))</f>
        <v>0</v>
      </c>
      <c r="N1730" s="31">
        <f t="shared" si="53"/>
        <v>0</v>
      </c>
    </row>
    <row r="1731" spans="1:14" s="29" customFormat="1" ht="13.5" customHeight="1">
      <c r="A1731" s="32">
        <v>1722</v>
      </c>
      <c r="B1731" s="33"/>
      <c r="C1731" s="33"/>
      <c r="D1731" s="34"/>
      <c r="E1731" s="34"/>
      <c r="F1731" s="34"/>
      <c r="G1731" s="35"/>
      <c r="H1731" s="35"/>
      <c r="I1731" s="35"/>
      <c r="J1731" s="35"/>
      <c r="L1731" s="30">
        <f t="shared" si="52"/>
        <v>0</v>
      </c>
      <c r="M1731" s="30">
        <f>IF(L1731=0,0,SUM($L$10:L1731))</f>
        <v>0</v>
      </c>
      <c r="N1731" s="31">
        <f t="shared" si="53"/>
        <v>0</v>
      </c>
    </row>
    <row r="1732" spans="1:14" s="29" customFormat="1" ht="13.5" customHeight="1">
      <c r="A1732" s="25">
        <v>1723</v>
      </c>
      <c r="B1732" s="26"/>
      <c r="C1732" s="26"/>
      <c r="D1732" s="27"/>
      <c r="E1732" s="27"/>
      <c r="F1732" s="27"/>
      <c r="G1732" s="28"/>
      <c r="H1732" s="28"/>
      <c r="I1732" s="28"/>
      <c r="J1732" s="28"/>
      <c r="L1732" s="30">
        <f t="shared" si="52"/>
        <v>0</v>
      </c>
      <c r="M1732" s="30">
        <f>IF(L1732=0,0,SUM($L$10:L1732))</f>
        <v>0</v>
      </c>
      <c r="N1732" s="31">
        <f t="shared" si="53"/>
        <v>0</v>
      </c>
    </row>
    <row r="1733" spans="1:14" s="29" customFormat="1" ht="13.5" customHeight="1">
      <c r="A1733" s="32">
        <v>1724</v>
      </c>
      <c r="B1733" s="33"/>
      <c r="C1733" s="33"/>
      <c r="D1733" s="34"/>
      <c r="E1733" s="34"/>
      <c r="F1733" s="34"/>
      <c r="G1733" s="35"/>
      <c r="H1733" s="35"/>
      <c r="I1733" s="35"/>
      <c r="J1733" s="35"/>
      <c r="L1733" s="30">
        <f t="shared" si="52"/>
        <v>0</v>
      </c>
      <c r="M1733" s="30">
        <f>IF(L1733=0,0,SUM($L$10:L1733))</f>
        <v>0</v>
      </c>
      <c r="N1733" s="31">
        <f t="shared" si="53"/>
        <v>0</v>
      </c>
    </row>
    <row r="1734" spans="1:14" s="29" customFormat="1" ht="13.5" customHeight="1">
      <c r="A1734" s="25">
        <v>1725</v>
      </c>
      <c r="B1734" s="26"/>
      <c r="C1734" s="26"/>
      <c r="D1734" s="27"/>
      <c r="E1734" s="27"/>
      <c r="F1734" s="27"/>
      <c r="G1734" s="28"/>
      <c r="H1734" s="28"/>
      <c r="I1734" s="28"/>
      <c r="J1734" s="28"/>
      <c r="L1734" s="30">
        <f t="shared" si="52"/>
        <v>0</v>
      </c>
      <c r="M1734" s="30">
        <f>IF(L1734=0,0,SUM($L$10:L1734))</f>
        <v>0</v>
      </c>
      <c r="N1734" s="31">
        <f t="shared" si="53"/>
        <v>0</v>
      </c>
    </row>
    <row r="1735" spans="1:14" s="29" customFormat="1" ht="13.5" customHeight="1">
      <c r="A1735" s="32">
        <v>1726</v>
      </c>
      <c r="B1735" s="33"/>
      <c r="C1735" s="33"/>
      <c r="D1735" s="34"/>
      <c r="E1735" s="34"/>
      <c r="F1735" s="34"/>
      <c r="G1735" s="35"/>
      <c r="H1735" s="35"/>
      <c r="I1735" s="35"/>
      <c r="J1735" s="35"/>
      <c r="L1735" s="30">
        <f t="shared" si="52"/>
        <v>0</v>
      </c>
      <c r="M1735" s="30">
        <f>IF(L1735=0,0,SUM($L$10:L1735))</f>
        <v>0</v>
      </c>
      <c r="N1735" s="31">
        <f t="shared" si="53"/>
        <v>0</v>
      </c>
    </row>
    <row r="1736" spans="1:14" s="29" customFormat="1" ht="13.5" customHeight="1">
      <c r="A1736" s="25">
        <v>1727</v>
      </c>
      <c r="B1736" s="26"/>
      <c r="C1736" s="26"/>
      <c r="D1736" s="27"/>
      <c r="E1736" s="27"/>
      <c r="F1736" s="27"/>
      <c r="G1736" s="28"/>
      <c r="H1736" s="28"/>
      <c r="I1736" s="28"/>
      <c r="J1736" s="28"/>
      <c r="L1736" s="30">
        <f t="shared" si="52"/>
        <v>0</v>
      </c>
      <c r="M1736" s="30">
        <f>IF(L1736=0,0,SUM($L$10:L1736))</f>
        <v>0</v>
      </c>
      <c r="N1736" s="31">
        <f t="shared" si="53"/>
        <v>0</v>
      </c>
    </row>
    <row r="1737" spans="1:14" s="29" customFormat="1" ht="13.5" customHeight="1">
      <c r="A1737" s="32">
        <v>1728</v>
      </c>
      <c r="B1737" s="33"/>
      <c r="C1737" s="33"/>
      <c r="D1737" s="34"/>
      <c r="E1737" s="34"/>
      <c r="F1737" s="34"/>
      <c r="G1737" s="35"/>
      <c r="H1737" s="35"/>
      <c r="I1737" s="35"/>
      <c r="J1737" s="35"/>
      <c r="L1737" s="30">
        <f t="shared" si="52"/>
        <v>0</v>
      </c>
      <c r="M1737" s="30">
        <f>IF(L1737=0,0,SUM($L$10:L1737))</f>
        <v>0</v>
      </c>
      <c r="N1737" s="31">
        <f t="shared" si="53"/>
        <v>0</v>
      </c>
    </row>
    <row r="1738" spans="1:14" s="29" customFormat="1" ht="13.5" customHeight="1">
      <c r="A1738" s="25">
        <v>1729</v>
      </c>
      <c r="B1738" s="26"/>
      <c r="C1738" s="26"/>
      <c r="D1738" s="27"/>
      <c r="E1738" s="27"/>
      <c r="F1738" s="27"/>
      <c r="G1738" s="28"/>
      <c r="H1738" s="28"/>
      <c r="I1738" s="28"/>
      <c r="J1738" s="28"/>
      <c r="L1738" s="30">
        <f t="shared" si="52"/>
        <v>0</v>
      </c>
      <c r="M1738" s="30">
        <f>IF(L1738=0,0,SUM($L$10:L1738))</f>
        <v>0</v>
      </c>
      <c r="N1738" s="31">
        <f t="shared" si="53"/>
        <v>0</v>
      </c>
    </row>
    <row r="1739" spans="1:14" s="29" customFormat="1" ht="13.5" customHeight="1">
      <c r="A1739" s="32">
        <v>1730</v>
      </c>
      <c r="B1739" s="33"/>
      <c r="C1739" s="33"/>
      <c r="D1739" s="34"/>
      <c r="E1739" s="34"/>
      <c r="F1739" s="34"/>
      <c r="G1739" s="35"/>
      <c r="H1739" s="35"/>
      <c r="I1739" s="35"/>
      <c r="J1739" s="35"/>
      <c r="L1739" s="30">
        <f t="shared" si="52"/>
        <v>0</v>
      </c>
      <c r="M1739" s="30">
        <f>IF(L1739=0,0,SUM($L$10:L1739))</f>
        <v>0</v>
      </c>
      <c r="N1739" s="31">
        <f t="shared" si="53"/>
        <v>0</v>
      </c>
    </row>
    <row r="1740" spans="1:14" s="29" customFormat="1" ht="13.5" customHeight="1">
      <c r="A1740" s="25">
        <v>1731</v>
      </c>
      <c r="B1740" s="26"/>
      <c r="C1740" s="26"/>
      <c r="D1740" s="27"/>
      <c r="E1740" s="27"/>
      <c r="F1740" s="27"/>
      <c r="G1740" s="28"/>
      <c r="H1740" s="28"/>
      <c r="I1740" s="28"/>
      <c r="J1740" s="28"/>
      <c r="L1740" s="30">
        <f t="shared" si="52"/>
        <v>0</v>
      </c>
      <c r="M1740" s="30">
        <f>IF(L1740=0,0,SUM($L$10:L1740))</f>
        <v>0</v>
      </c>
      <c r="N1740" s="31">
        <f t="shared" si="53"/>
        <v>0</v>
      </c>
    </row>
    <row r="1741" spans="1:14" s="29" customFormat="1" ht="13.5" customHeight="1">
      <c r="A1741" s="32">
        <v>1732</v>
      </c>
      <c r="B1741" s="33"/>
      <c r="C1741" s="33"/>
      <c r="D1741" s="34"/>
      <c r="E1741" s="34"/>
      <c r="F1741" s="34"/>
      <c r="G1741" s="35"/>
      <c r="H1741" s="35"/>
      <c r="I1741" s="35"/>
      <c r="J1741" s="35"/>
      <c r="L1741" s="30">
        <f t="shared" si="52"/>
        <v>0</v>
      </c>
      <c r="M1741" s="30">
        <f>IF(L1741=0,0,SUM($L$10:L1741))</f>
        <v>0</v>
      </c>
      <c r="N1741" s="31">
        <f t="shared" si="53"/>
        <v>0</v>
      </c>
    </row>
    <row r="1742" spans="1:14" s="29" customFormat="1" ht="13.5" customHeight="1">
      <c r="A1742" s="25">
        <v>1733</v>
      </c>
      <c r="B1742" s="26"/>
      <c r="C1742" s="26"/>
      <c r="D1742" s="27"/>
      <c r="E1742" s="27"/>
      <c r="F1742" s="27"/>
      <c r="G1742" s="28"/>
      <c r="H1742" s="28"/>
      <c r="I1742" s="28"/>
      <c r="J1742" s="28"/>
      <c r="L1742" s="30">
        <f t="shared" si="52"/>
        <v>0</v>
      </c>
      <c r="M1742" s="30">
        <f>IF(L1742=0,0,SUM($L$10:L1742))</f>
        <v>0</v>
      </c>
      <c r="N1742" s="31">
        <f t="shared" si="53"/>
        <v>0</v>
      </c>
    </row>
    <row r="1743" spans="1:14" s="29" customFormat="1" ht="13.5" customHeight="1">
      <c r="A1743" s="32">
        <v>1734</v>
      </c>
      <c r="B1743" s="33"/>
      <c r="C1743" s="33"/>
      <c r="D1743" s="34"/>
      <c r="E1743" s="34"/>
      <c r="F1743" s="34"/>
      <c r="G1743" s="35"/>
      <c r="H1743" s="35"/>
      <c r="I1743" s="35"/>
      <c r="J1743" s="35"/>
      <c r="L1743" s="30">
        <f t="shared" si="52"/>
        <v>0</v>
      </c>
      <c r="M1743" s="30">
        <f>IF(L1743=0,0,SUM($L$10:L1743))</f>
        <v>0</v>
      </c>
      <c r="N1743" s="31">
        <f t="shared" si="53"/>
        <v>0</v>
      </c>
    </row>
    <row r="1744" spans="1:14" s="29" customFormat="1" ht="13.5" customHeight="1">
      <c r="A1744" s="25">
        <v>1735</v>
      </c>
      <c r="B1744" s="26"/>
      <c r="C1744" s="26"/>
      <c r="D1744" s="27"/>
      <c r="E1744" s="27"/>
      <c r="F1744" s="27"/>
      <c r="G1744" s="28"/>
      <c r="H1744" s="28"/>
      <c r="I1744" s="28"/>
      <c r="J1744" s="28"/>
      <c r="L1744" s="30">
        <f t="shared" si="52"/>
        <v>0</v>
      </c>
      <c r="M1744" s="30">
        <f>IF(L1744=0,0,SUM($L$10:L1744))</f>
        <v>0</v>
      </c>
      <c r="N1744" s="31">
        <f t="shared" si="53"/>
        <v>0</v>
      </c>
    </row>
    <row r="1745" spans="1:14" s="29" customFormat="1" ht="13.5" customHeight="1">
      <c r="A1745" s="32">
        <v>1736</v>
      </c>
      <c r="B1745" s="33"/>
      <c r="C1745" s="33"/>
      <c r="D1745" s="34"/>
      <c r="E1745" s="34"/>
      <c r="F1745" s="34"/>
      <c r="G1745" s="35"/>
      <c r="H1745" s="35"/>
      <c r="I1745" s="35"/>
      <c r="J1745" s="35"/>
      <c r="L1745" s="30">
        <f t="shared" si="52"/>
        <v>0</v>
      </c>
      <c r="M1745" s="30">
        <f>IF(L1745=0,0,SUM($L$10:L1745))</f>
        <v>0</v>
      </c>
      <c r="N1745" s="31">
        <f t="shared" si="53"/>
        <v>0</v>
      </c>
    </row>
    <row r="1746" spans="1:14" s="29" customFormat="1" ht="13.5" customHeight="1">
      <c r="A1746" s="25">
        <v>1737</v>
      </c>
      <c r="B1746" s="26"/>
      <c r="C1746" s="26"/>
      <c r="D1746" s="27"/>
      <c r="E1746" s="27"/>
      <c r="F1746" s="27"/>
      <c r="G1746" s="28"/>
      <c r="H1746" s="28"/>
      <c r="I1746" s="28"/>
      <c r="J1746" s="28"/>
      <c r="L1746" s="30">
        <f t="shared" si="52"/>
        <v>0</v>
      </c>
      <c r="M1746" s="30">
        <f>IF(L1746=0,0,SUM($L$10:L1746))</f>
        <v>0</v>
      </c>
      <c r="N1746" s="31">
        <f t="shared" si="53"/>
        <v>0</v>
      </c>
    </row>
    <row r="1747" spans="1:14" s="29" customFormat="1" ht="13.5" customHeight="1">
      <c r="A1747" s="32">
        <v>1738</v>
      </c>
      <c r="B1747" s="33"/>
      <c r="C1747" s="33"/>
      <c r="D1747" s="34"/>
      <c r="E1747" s="34"/>
      <c r="F1747" s="34"/>
      <c r="G1747" s="35"/>
      <c r="H1747" s="35"/>
      <c r="I1747" s="35"/>
      <c r="J1747" s="35"/>
      <c r="L1747" s="30">
        <f t="shared" si="52"/>
        <v>0</v>
      </c>
      <c r="M1747" s="30">
        <f>IF(L1747=0,0,SUM($L$10:L1747))</f>
        <v>0</v>
      </c>
      <c r="N1747" s="31">
        <f t="shared" si="53"/>
        <v>0</v>
      </c>
    </row>
    <row r="1748" spans="1:14" s="29" customFormat="1" ht="13.5" customHeight="1">
      <c r="A1748" s="25">
        <v>1739</v>
      </c>
      <c r="B1748" s="26"/>
      <c r="C1748" s="26"/>
      <c r="D1748" s="27"/>
      <c r="E1748" s="27"/>
      <c r="F1748" s="27"/>
      <c r="G1748" s="28"/>
      <c r="H1748" s="28"/>
      <c r="I1748" s="28"/>
      <c r="J1748" s="28"/>
      <c r="L1748" s="30">
        <f t="shared" si="52"/>
        <v>0</v>
      </c>
      <c r="M1748" s="30">
        <f>IF(L1748=0,0,SUM($L$10:L1748))</f>
        <v>0</v>
      </c>
      <c r="N1748" s="31">
        <f t="shared" si="53"/>
        <v>0</v>
      </c>
    </row>
    <row r="1749" spans="1:14" s="29" customFormat="1" ht="13.5" customHeight="1">
      <c r="A1749" s="32">
        <v>1740</v>
      </c>
      <c r="B1749" s="33"/>
      <c r="C1749" s="33"/>
      <c r="D1749" s="34"/>
      <c r="E1749" s="34"/>
      <c r="F1749" s="34"/>
      <c r="G1749" s="35"/>
      <c r="H1749" s="35"/>
      <c r="I1749" s="35"/>
      <c r="J1749" s="35"/>
      <c r="L1749" s="30">
        <f t="shared" si="52"/>
        <v>0</v>
      </c>
      <c r="M1749" s="30">
        <f>IF(L1749=0,0,SUM($L$10:L1749))</f>
        <v>0</v>
      </c>
      <c r="N1749" s="31">
        <f t="shared" si="53"/>
        <v>0</v>
      </c>
    </row>
    <row r="1750" spans="1:14" s="29" customFormat="1" ht="13.5" customHeight="1">
      <c r="A1750" s="25">
        <v>1741</v>
      </c>
      <c r="B1750" s="26"/>
      <c r="C1750" s="26"/>
      <c r="D1750" s="27"/>
      <c r="E1750" s="27"/>
      <c r="F1750" s="27"/>
      <c r="G1750" s="28"/>
      <c r="H1750" s="28"/>
      <c r="I1750" s="28"/>
      <c r="J1750" s="28"/>
      <c r="L1750" s="30">
        <f t="shared" si="52"/>
        <v>0</v>
      </c>
      <c r="M1750" s="30">
        <f>IF(L1750=0,0,SUM($L$10:L1750))</f>
        <v>0</v>
      </c>
      <c r="N1750" s="31">
        <f t="shared" si="53"/>
        <v>0</v>
      </c>
    </row>
    <row r="1751" spans="1:14" s="29" customFormat="1" ht="13.5" customHeight="1">
      <c r="A1751" s="32">
        <v>1742</v>
      </c>
      <c r="B1751" s="33"/>
      <c r="C1751" s="33"/>
      <c r="D1751" s="34"/>
      <c r="E1751" s="34"/>
      <c r="F1751" s="34"/>
      <c r="G1751" s="35"/>
      <c r="H1751" s="35"/>
      <c r="I1751" s="35"/>
      <c r="J1751" s="35"/>
      <c r="L1751" s="30">
        <f t="shared" si="52"/>
        <v>0</v>
      </c>
      <c r="M1751" s="30">
        <f>IF(L1751=0,0,SUM($L$10:L1751))</f>
        <v>0</v>
      </c>
      <c r="N1751" s="31">
        <f t="shared" si="53"/>
        <v>0</v>
      </c>
    </row>
    <row r="1752" spans="1:14" s="29" customFormat="1" ht="13.5" customHeight="1">
      <c r="A1752" s="25">
        <v>1743</v>
      </c>
      <c r="B1752" s="26"/>
      <c r="C1752" s="26"/>
      <c r="D1752" s="27"/>
      <c r="E1752" s="27"/>
      <c r="F1752" s="27"/>
      <c r="G1752" s="28"/>
      <c r="H1752" s="28"/>
      <c r="I1752" s="28"/>
      <c r="J1752" s="28"/>
      <c r="L1752" s="30">
        <f t="shared" si="52"/>
        <v>0</v>
      </c>
      <c r="M1752" s="30">
        <f>IF(L1752=0,0,SUM($L$10:L1752))</f>
        <v>0</v>
      </c>
      <c r="N1752" s="31">
        <f t="shared" si="53"/>
        <v>0</v>
      </c>
    </row>
    <row r="1753" spans="1:14" s="29" customFormat="1" ht="13.5" customHeight="1">
      <c r="A1753" s="32">
        <v>1744</v>
      </c>
      <c r="B1753" s="33"/>
      <c r="C1753" s="33"/>
      <c r="D1753" s="34"/>
      <c r="E1753" s="34"/>
      <c r="F1753" s="34"/>
      <c r="G1753" s="35"/>
      <c r="H1753" s="35"/>
      <c r="I1753" s="35"/>
      <c r="J1753" s="35"/>
      <c r="L1753" s="30">
        <f t="shared" si="52"/>
        <v>0</v>
      </c>
      <c r="M1753" s="30">
        <f>IF(L1753=0,0,SUM($L$10:L1753))</f>
        <v>0</v>
      </c>
      <c r="N1753" s="31">
        <f t="shared" si="53"/>
        <v>0</v>
      </c>
    </row>
    <row r="1754" spans="1:14" s="29" customFormat="1" ht="13.5" customHeight="1">
      <c r="A1754" s="25">
        <v>1745</v>
      </c>
      <c r="B1754" s="26"/>
      <c r="C1754" s="26"/>
      <c r="D1754" s="27"/>
      <c r="E1754" s="27"/>
      <c r="F1754" s="27"/>
      <c r="G1754" s="28"/>
      <c r="H1754" s="28"/>
      <c r="I1754" s="28"/>
      <c r="J1754" s="28"/>
      <c r="L1754" s="30">
        <f t="shared" si="52"/>
        <v>0</v>
      </c>
      <c r="M1754" s="30">
        <f>IF(L1754=0,0,SUM($L$10:L1754))</f>
        <v>0</v>
      </c>
      <c r="N1754" s="31">
        <f t="shared" si="53"/>
        <v>0</v>
      </c>
    </row>
    <row r="1755" spans="1:14" s="29" customFormat="1" ht="13.5" customHeight="1">
      <c r="A1755" s="32">
        <v>1746</v>
      </c>
      <c r="B1755" s="33"/>
      <c r="C1755" s="33"/>
      <c r="D1755" s="34"/>
      <c r="E1755" s="34"/>
      <c r="F1755" s="34"/>
      <c r="G1755" s="35"/>
      <c r="H1755" s="35"/>
      <c r="I1755" s="35"/>
      <c r="J1755" s="35"/>
      <c r="L1755" s="30">
        <f t="shared" si="52"/>
        <v>0</v>
      </c>
      <c r="M1755" s="30">
        <f>IF(L1755=0,0,SUM($L$10:L1755))</f>
        <v>0</v>
      </c>
      <c r="N1755" s="31">
        <f t="shared" si="53"/>
        <v>0</v>
      </c>
    </row>
    <row r="1756" spans="1:14" s="29" customFormat="1" ht="13.5" customHeight="1">
      <c r="A1756" s="25">
        <v>1747</v>
      </c>
      <c r="B1756" s="26"/>
      <c r="C1756" s="26"/>
      <c r="D1756" s="27"/>
      <c r="E1756" s="27"/>
      <c r="F1756" s="27"/>
      <c r="G1756" s="28"/>
      <c r="H1756" s="28"/>
      <c r="I1756" s="28"/>
      <c r="J1756" s="28"/>
      <c r="L1756" s="30">
        <f t="shared" si="52"/>
        <v>0</v>
      </c>
      <c r="M1756" s="30">
        <f>IF(L1756=0,0,SUM($L$10:L1756))</f>
        <v>0</v>
      </c>
      <c r="N1756" s="31">
        <f t="shared" si="53"/>
        <v>0</v>
      </c>
    </row>
    <row r="1757" spans="1:14" s="29" customFormat="1" ht="13.5" customHeight="1">
      <c r="A1757" s="32">
        <v>1748</v>
      </c>
      <c r="B1757" s="33"/>
      <c r="C1757" s="33"/>
      <c r="D1757" s="34"/>
      <c r="E1757" s="34"/>
      <c r="F1757" s="34"/>
      <c r="G1757" s="35"/>
      <c r="H1757" s="35"/>
      <c r="I1757" s="35"/>
      <c r="J1757" s="35"/>
      <c r="L1757" s="30">
        <f t="shared" si="52"/>
        <v>0</v>
      </c>
      <c r="M1757" s="30">
        <f>IF(L1757=0,0,SUM($L$10:L1757))</f>
        <v>0</v>
      </c>
      <c r="N1757" s="31">
        <f t="shared" si="53"/>
        <v>0</v>
      </c>
    </row>
    <row r="1758" spans="1:14" s="29" customFormat="1" ht="13.5" customHeight="1">
      <c r="A1758" s="25">
        <v>1749</v>
      </c>
      <c r="B1758" s="26"/>
      <c r="C1758" s="26"/>
      <c r="D1758" s="27"/>
      <c r="E1758" s="27"/>
      <c r="F1758" s="27"/>
      <c r="G1758" s="28"/>
      <c r="H1758" s="28"/>
      <c r="I1758" s="28"/>
      <c r="J1758" s="28"/>
      <c r="L1758" s="30">
        <f t="shared" si="52"/>
        <v>0</v>
      </c>
      <c r="M1758" s="30">
        <f>IF(L1758=0,0,SUM($L$10:L1758))</f>
        <v>0</v>
      </c>
      <c r="N1758" s="31">
        <f t="shared" si="53"/>
        <v>0</v>
      </c>
    </row>
    <row r="1759" spans="1:14" s="29" customFormat="1" ht="13.5" customHeight="1">
      <c r="A1759" s="32">
        <v>1750</v>
      </c>
      <c r="B1759" s="33"/>
      <c r="C1759" s="33"/>
      <c r="D1759" s="34"/>
      <c r="E1759" s="34"/>
      <c r="F1759" s="34"/>
      <c r="G1759" s="35"/>
      <c r="H1759" s="35"/>
      <c r="I1759" s="35"/>
      <c r="J1759" s="35"/>
      <c r="L1759" s="30">
        <f t="shared" si="52"/>
        <v>0</v>
      </c>
      <c r="M1759" s="30">
        <f>IF(L1759=0,0,SUM($L$10:L1759))</f>
        <v>0</v>
      </c>
      <c r="N1759" s="31">
        <f t="shared" si="53"/>
        <v>0</v>
      </c>
    </row>
    <row r="1760" spans="1:14" s="29" customFormat="1" ht="13.5" customHeight="1">
      <c r="A1760" s="25">
        <v>1751</v>
      </c>
      <c r="B1760" s="26"/>
      <c r="C1760" s="26"/>
      <c r="D1760" s="27"/>
      <c r="E1760" s="27"/>
      <c r="F1760" s="27"/>
      <c r="G1760" s="28"/>
      <c r="H1760" s="28"/>
      <c r="I1760" s="28"/>
      <c r="J1760" s="28"/>
      <c r="L1760" s="30">
        <f t="shared" si="52"/>
        <v>0</v>
      </c>
      <c r="M1760" s="30">
        <f>IF(L1760=0,0,SUM($L$10:L1760))</f>
        <v>0</v>
      </c>
      <c r="N1760" s="31">
        <f t="shared" si="53"/>
        <v>0</v>
      </c>
    </row>
    <row r="1761" spans="1:14" s="29" customFormat="1" ht="13.5" customHeight="1">
      <c r="A1761" s="32">
        <v>1752</v>
      </c>
      <c r="B1761" s="33"/>
      <c r="C1761" s="33"/>
      <c r="D1761" s="34"/>
      <c r="E1761" s="34"/>
      <c r="F1761" s="34"/>
      <c r="G1761" s="35"/>
      <c r="H1761" s="35"/>
      <c r="I1761" s="35"/>
      <c r="J1761" s="35"/>
      <c r="L1761" s="30">
        <f t="shared" si="52"/>
        <v>0</v>
      </c>
      <c r="M1761" s="30">
        <f>IF(L1761=0,0,SUM($L$10:L1761))</f>
        <v>0</v>
      </c>
      <c r="N1761" s="31">
        <f t="shared" si="53"/>
        <v>0</v>
      </c>
    </row>
    <row r="1762" spans="1:14" s="29" customFormat="1" ht="13.5" customHeight="1">
      <c r="A1762" s="25">
        <v>1753</v>
      </c>
      <c r="B1762" s="26"/>
      <c r="C1762" s="26"/>
      <c r="D1762" s="27"/>
      <c r="E1762" s="27"/>
      <c r="F1762" s="27"/>
      <c r="G1762" s="28"/>
      <c r="H1762" s="28"/>
      <c r="I1762" s="28"/>
      <c r="J1762" s="28"/>
      <c r="L1762" s="30">
        <f t="shared" si="52"/>
        <v>0</v>
      </c>
      <c r="M1762" s="30">
        <f>IF(L1762=0,0,SUM($L$10:L1762))</f>
        <v>0</v>
      </c>
      <c r="N1762" s="31">
        <f t="shared" si="53"/>
        <v>0</v>
      </c>
    </row>
    <row r="1763" spans="1:14" s="29" customFormat="1" ht="13.5" customHeight="1">
      <c r="A1763" s="32">
        <v>1754</v>
      </c>
      <c r="B1763" s="33"/>
      <c r="C1763" s="33"/>
      <c r="D1763" s="34"/>
      <c r="E1763" s="34"/>
      <c r="F1763" s="34"/>
      <c r="G1763" s="35"/>
      <c r="H1763" s="35"/>
      <c r="I1763" s="35"/>
      <c r="J1763" s="35"/>
      <c r="L1763" s="30">
        <f t="shared" si="52"/>
        <v>0</v>
      </c>
      <c r="M1763" s="30">
        <f>IF(L1763=0,0,SUM($L$10:L1763))</f>
        <v>0</v>
      </c>
      <c r="N1763" s="31">
        <f t="shared" si="53"/>
        <v>0</v>
      </c>
    </row>
    <row r="1764" spans="1:14" s="29" customFormat="1" ht="13.5" customHeight="1">
      <c r="A1764" s="25">
        <v>1755</v>
      </c>
      <c r="B1764" s="26"/>
      <c r="C1764" s="26"/>
      <c r="D1764" s="27"/>
      <c r="E1764" s="27"/>
      <c r="F1764" s="27"/>
      <c r="G1764" s="28"/>
      <c r="H1764" s="28"/>
      <c r="I1764" s="28"/>
      <c r="J1764" s="28"/>
      <c r="L1764" s="30">
        <f t="shared" si="52"/>
        <v>0</v>
      </c>
      <c r="M1764" s="30">
        <f>IF(L1764=0,0,SUM($L$10:L1764))</f>
        <v>0</v>
      </c>
      <c r="N1764" s="31">
        <f t="shared" si="53"/>
        <v>0</v>
      </c>
    </row>
    <row r="1765" spans="1:14" s="29" customFormat="1" ht="13.5" customHeight="1">
      <c r="A1765" s="32">
        <v>1756</v>
      </c>
      <c r="B1765" s="33"/>
      <c r="C1765" s="33"/>
      <c r="D1765" s="34"/>
      <c r="E1765" s="34"/>
      <c r="F1765" s="34"/>
      <c r="G1765" s="35"/>
      <c r="H1765" s="35"/>
      <c r="I1765" s="35"/>
      <c r="J1765" s="35"/>
      <c r="L1765" s="30">
        <f t="shared" si="52"/>
        <v>0</v>
      </c>
      <c r="M1765" s="30">
        <f>IF(L1765=0,0,SUM($L$10:L1765))</f>
        <v>0</v>
      </c>
      <c r="N1765" s="31">
        <f t="shared" si="53"/>
        <v>0</v>
      </c>
    </row>
    <row r="1766" spans="1:14" s="29" customFormat="1" ht="13.5" customHeight="1">
      <c r="A1766" s="25">
        <v>1757</v>
      </c>
      <c r="B1766" s="26"/>
      <c r="C1766" s="26"/>
      <c r="D1766" s="27"/>
      <c r="E1766" s="27"/>
      <c r="F1766" s="27"/>
      <c r="G1766" s="28"/>
      <c r="H1766" s="28"/>
      <c r="I1766" s="28"/>
      <c r="J1766" s="28"/>
      <c r="L1766" s="30">
        <f t="shared" si="52"/>
        <v>0</v>
      </c>
      <c r="M1766" s="30">
        <f>IF(L1766=0,0,SUM($L$10:L1766))</f>
        <v>0</v>
      </c>
      <c r="N1766" s="31">
        <f t="shared" si="53"/>
        <v>0</v>
      </c>
    </row>
    <row r="1767" spans="1:14" s="29" customFormat="1" ht="13.5" customHeight="1">
      <c r="A1767" s="32">
        <v>1758</v>
      </c>
      <c r="B1767" s="33"/>
      <c r="C1767" s="33"/>
      <c r="D1767" s="34"/>
      <c r="E1767" s="34"/>
      <c r="F1767" s="34"/>
      <c r="G1767" s="35"/>
      <c r="H1767" s="35"/>
      <c r="I1767" s="35"/>
      <c r="J1767" s="35"/>
      <c r="L1767" s="30">
        <f t="shared" si="52"/>
        <v>0</v>
      </c>
      <c r="M1767" s="30">
        <f>IF(L1767=0,0,SUM($L$10:L1767))</f>
        <v>0</v>
      </c>
      <c r="N1767" s="31">
        <f t="shared" si="53"/>
        <v>0</v>
      </c>
    </row>
    <row r="1768" spans="1:14" s="29" customFormat="1" ht="13.5" customHeight="1">
      <c r="A1768" s="25">
        <v>1759</v>
      </c>
      <c r="B1768" s="26"/>
      <c r="C1768" s="26"/>
      <c r="D1768" s="27"/>
      <c r="E1768" s="27"/>
      <c r="F1768" s="27"/>
      <c r="G1768" s="28"/>
      <c r="H1768" s="28"/>
      <c r="I1768" s="28"/>
      <c r="J1768" s="28"/>
      <c r="L1768" s="30">
        <f t="shared" si="52"/>
        <v>0</v>
      </c>
      <c r="M1768" s="30">
        <f>IF(L1768=0,0,SUM($L$10:L1768))</f>
        <v>0</v>
      </c>
      <c r="N1768" s="31">
        <f t="shared" si="53"/>
        <v>0</v>
      </c>
    </row>
    <row r="1769" spans="1:14" s="29" customFormat="1" ht="13.5" customHeight="1">
      <c r="A1769" s="32">
        <v>1760</v>
      </c>
      <c r="B1769" s="33"/>
      <c r="C1769" s="33"/>
      <c r="D1769" s="34"/>
      <c r="E1769" s="34"/>
      <c r="F1769" s="34"/>
      <c r="G1769" s="35"/>
      <c r="H1769" s="35"/>
      <c r="I1769" s="35"/>
      <c r="J1769" s="35"/>
      <c r="L1769" s="30">
        <f t="shared" ref="L1769:L1832" si="54">COUNTIF(H1769,"Otro tema")</f>
        <v>0</v>
      </c>
      <c r="M1769" s="30">
        <f>IF(L1769=0,0,SUM($L$10:L1769))</f>
        <v>0</v>
      </c>
      <c r="N1769" s="31">
        <f t="shared" ref="N1769:N1832" si="55">I1769</f>
        <v>0</v>
      </c>
    </row>
    <row r="1770" spans="1:14" s="29" customFormat="1" ht="13.5" customHeight="1">
      <c r="A1770" s="25">
        <v>1761</v>
      </c>
      <c r="B1770" s="26"/>
      <c r="C1770" s="26"/>
      <c r="D1770" s="27"/>
      <c r="E1770" s="27"/>
      <c r="F1770" s="27"/>
      <c r="G1770" s="28"/>
      <c r="H1770" s="28"/>
      <c r="I1770" s="28"/>
      <c r="J1770" s="28"/>
      <c r="L1770" s="30">
        <f t="shared" si="54"/>
        <v>0</v>
      </c>
      <c r="M1770" s="30">
        <f>IF(L1770=0,0,SUM($L$10:L1770))</f>
        <v>0</v>
      </c>
      <c r="N1770" s="31">
        <f t="shared" si="55"/>
        <v>0</v>
      </c>
    </row>
    <row r="1771" spans="1:14" s="29" customFormat="1" ht="13.5" customHeight="1">
      <c r="A1771" s="32">
        <v>1762</v>
      </c>
      <c r="B1771" s="33"/>
      <c r="C1771" s="33"/>
      <c r="D1771" s="34"/>
      <c r="E1771" s="34"/>
      <c r="F1771" s="34"/>
      <c r="G1771" s="35"/>
      <c r="H1771" s="35"/>
      <c r="I1771" s="35"/>
      <c r="J1771" s="35"/>
      <c r="L1771" s="30">
        <f t="shared" si="54"/>
        <v>0</v>
      </c>
      <c r="M1771" s="30">
        <f>IF(L1771=0,0,SUM($L$10:L1771))</f>
        <v>0</v>
      </c>
      <c r="N1771" s="31">
        <f t="shared" si="55"/>
        <v>0</v>
      </c>
    </row>
    <row r="1772" spans="1:14" s="29" customFormat="1" ht="13.5" customHeight="1">
      <c r="A1772" s="25">
        <v>1763</v>
      </c>
      <c r="B1772" s="26"/>
      <c r="C1772" s="26"/>
      <c r="D1772" s="27"/>
      <c r="E1772" s="27"/>
      <c r="F1772" s="27"/>
      <c r="G1772" s="28"/>
      <c r="H1772" s="28"/>
      <c r="I1772" s="28"/>
      <c r="J1772" s="28"/>
      <c r="L1772" s="30">
        <f t="shared" si="54"/>
        <v>0</v>
      </c>
      <c r="M1772" s="30">
        <f>IF(L1772=0,0,SUM($L$10:L1772))</f>
        <v>0</v>
      </c>
      <c r="N1772" s="31">
        <f t="shared" si="55"/>
        <v>0</v>
      </c>
    </row>
    <row r="1773" spans="1:14" s="29" customFormat="1" ht="13.5" customHeight="1">
      <c r="A1773" s="32">
        <v>1764</v>
      </c>
      <c r="B1773" s="33"/>
      <c r="C1773" s="33"/>
      <c r="D1773" s="34"/>
      <c r="E1773" s="34"/>
      <c r="F1773" s="34"/>
      <c r="G1773" s="35"/>
      <c r="H1773" s="35"/>
      <c r="I1773" s="35"/>
      <c r="J1773" s="35"/>
      <c r="L1773" s="30">
        <f t="shared" si="54"/>
        <v>0</v>
      </c>
      <c r="M1773" s="30">
        <f>IF(L1773=0,0,SUM($L$10:L1773))</f>
        <v>0</v>
      </c>
      <c r="N1773" s="31">
        <f t="shared" si="55"/>
        <v>0</v>
      </c>
    </row>
    <row r="1774" spans="1:14" s="29" customFormat="1" ht="13.5" customHeight="1">
      <c r="A1774" s="25">
        <v>1765</v>
      </c>
      <c r="B1774" s="26"/>
      <c r="C1774" s="26"/>
      <c r="D1774" s="27"/>
      <c r="E1774" s="27"/>
      <c r="F1774" s="27"/>
      <c r="G1774" s="28"/>
      <c r="H1774" s="28"/>
      <c r="I1774" s="28"/>
      <c r="J1774" s="28"/>
      <c r="L1774" s="30">
        <f t="shared" si="54"/>
        <v>0</v>
      </c>
      <c r="M1774" s="30">
        <f>IF(L1774=0,0,SUM($L$10:L1774))</f>
        <v>0</v>
      </c>
      <c r="N1774" s="31">
        <f t="shared" si="55"/>
        <v>0</v>
      </c>
    </row>
    <row r="1775" spans="1:14" s="29" customFormat="1" ht="13.5" customHeight="1">
      <c r="A1775" s="32">
        <v>1766</v>
      </c>
      <c r="B1775" s="33"/>
      <c r="C1775" s="33"/>
      <c r="D1775" s="34"/>
      <c r="E1775" s="34"/>
      <c r="F1775" s="34"/>
      <c r="G1775" s="35"/>
      <c r="H1775" s="35"/>
      <c r="I1775" s="35"/>
      <c r="J1775" s="35"/>
      <c r="L1775" s="30">
        <f t="shared" si="54"/>
        <v>0</v>
      </c>
      <c r="M1775" s="30">
        <f>IF(L1775=0,0,SUM($L$10:L1775))</f>
        <v>0</v>
      </c>
      <c r="N1775" s="31">
        <f t="shared" si="55"/>
        <v>0</v>
      </c>
    </row>
    <row r="1776" spans="1:14" s="29" customFormat="1" ht="13.5" customHeight="1">
      <c r="A1776" s="25">
        <v>1767</v>
      </c>
      <c r="B1776" s="26"/>
      <c r="C1776" s="26"/>
      <c r="D1776" s="27"/>
      <c r="E1776" s="27"/>
      <c r="F1776" s="27"/>
      <c r="G1776" s="28"/>
      <c r="H1776" s="28"/>
      <c r="I1776" s="28"/>
      <c r="J1776" s="28"/>
      <c r="L1776" s="30">
        <f t="shared" si="54"/>
        <v>0</v>
      </c>
      <c r="M1776" s="30">
        <f>IF(L1776=0,0,SUM($L$10:L1776))</f>
        <v>0</v>
      </c>
      <c r="N1776" s="31">
        <f t="shared" si="55"/>
        <v>0</v>
      </c>
    </row>
    <row r="1777" spans="1:14" s="29" customFormat="1" ht="13.5" customHeight="1">
      <c r="A1777" s="32">
        <v>1768</v>
      </c>
      <c r="B1777" s="33"/>
      <c r="C1777" s="33"/>
      <c r="D1777" s="34"/>
      <c r="E1777" s="34"/>
      <c r="F1777" s="34"/>
      <c r="G1777" s="35"/>
      <c r="H1777" s="35"/>
      <c r="I1777" s="35"/>
      <c r="J1777" s="35"/>
      <c r="L1777" s="30">
        <f t="shared" si="54"/>
        <v>0</v>
      </c>
      <c r="M1777" s="30">
        <f>IF(L1777=0,0,SUM($L$10:L1777))</f>
        <v>0</v>
      </c>
      <c r="N1777" s="31">
        <f t="shared" si="55"/>
        <v>0</v>
      </c>
    </row>
    <row r="1778" spans="1:14" s="29" customFormat="1" ht="13.5" customHeight="1">
      <c r="A1778" s="25">
        <v>1769</v>
      </c>
      <c r="B1778" s="26"/>
      <c r="C1778" s="26"/>
      <c r="D1778" s="27"/>
      <c r="E1778" s="27"/>
      <c r="F1778" s="27"/>
      <c r="G1778" s="28"/>
      <c r="H1778" s="28"/>
      <c r="I1778" s="28"/>
      <c r="J1778" s="28"/>
      <c r="L1778" s="30">
        <f t="shared" si="54"/>
        <v>0</v>
      </c>
      <c r="M1778" s="30">
        <f>IF(L1778=0,0,SUM($L$10:L1778))</f>
        <v>0</v>
      </c>
      <c r="N1778" s="31">
        <f t="shared" si="55"/>
        <v>0</v>
      </c>
    </row>
    <row r="1779" spans="1:14" s="29" customFormat="1" ht="13.5" customHeight="1">
      <c r="A1779" s="32">
        <v>1770</v>
      </c>
      <c r="B1779" s="33"/>
      <c r="C1779" s="33"/>
      <c r="D1779" s="34"/>
      <c r="E1779" s="34"/>
      <c r="F1779" s="34"/>
      <c r="G1779" s="35"/>
      <c r="H1779" s="35"/>
      <c r="I1779" s="35"/>
      <c r="J1779" s="35"/>
      <c r="L1779" s="30">
        <f t="shared" si="54"/>
        <v>0</v>
      </c>
      <c r="M1779" s="30">
        <f>IF(L1779=0,0,SUM($L$10:L1779))</f>
        <v>0</v>
      </c>
      <c r="N1779" s="31">
        <f t="shared" si="55"/>
        <v>0</v>
      </c>
    </row>
    <row r="1780" spans="1:14" s="29" customFormat="1" ht="13.5" customHeight="1">
      <c r="A1780" s="25">
        <v>1771</v>
      </c>
      <c r="B1780" s="26"/>
      <c r="C1780" s="26"/>
      <c r="D1780" s="27"/>
      <c r="E1780" s="27"/>
      <c r="F1780" s="27"/>
      <c r="G1780" s="28"/>
      <c r="H1780" s="28"/>
      <c r="I1780" s="28"/>
      <c r="J1780" s="28"/>
      <c r="L1780" s="30">
        <f t="shared" si="54"/>
        <v>0</v>
      </c>
      <c r="M1780" s="30">
        <f>IF(L1780=0,0,SUM($L$10:L1780))</f>
        <v>0</v>
      </c>
      <c r="N1780" s="31">
        <f t="shared" si="55"/>
        <v>0</v>
      </c>
    </row>
    <row r="1781" spans="1:14" s="29" customFormat="1" ht="13.5" customHeight="1">
      <c r="A1781" s="32">
        <v>1772</v>
      </c>
      <c r="B1781" s="33"/>
      <c r="C1781" s="33"/>
      <c r="D1781" s="34"/>
      <c r="E1781" s="34"/>
      <c r="F1781" s="34"/>
      <c r="G1781" s="35"/>
      <c r="H1781" s="35"/>
      <c r="I1781" s="35"/>
      <c r="J1781" s="35"/>
      <c r="L1781" s="30">
        <f t="shared" si="54"/>
        <v>0</v>
      </c>
      <c r="M1781" s="30">
        <f>IF(L1781=0,0,SUM($L$10:L1781))</f>
        <v>0</v>
      </c>
      <c r="N1781" s="31">
        <f t="shared" si="55"/>
        <v>0</v>
      </c>
    </row>
    <row r="1782" spans="1:14" s="29" customFormat="1" ht="13.5" customHeight="1">
      <c r="A1782" s="25">
        <v>1773</v>
      </c>
      <c r="B1782" s="26"/>
      <c r="C1782" s="26"/>
      <c r="D1782" s="27"/>
      <c r="E1782" s="27"/>
      <c r="F1782" s="27"/>
      <c r="G1782" s="28"/>
      <c r="H1782" s="28"/>
      <c r="I1782" s="28"/>
      <c r="J1782" s="28"/>
      <c r="L1782" s="30">
        <f t="shared" si="54"/>
        <v>0</v>
      </c>
      <c r="M1782" s="30">
        <f>IF(L1782=0,0,SUM($L$10:L1782))</f>
        <v>0</v>
      </c>
      <c r="N1782" s="31">
        <f t="shared" si="55"/>
        <v>0</v>
      </c>
    </row>
    <row r="1783" spans="1:14" s="29" customFormat="1" ht="13.5" customHeight="1">
      <c r="A1783" s="32">
        <v>1774</v>
      </c>
      <c r="B1783" s="33"/>
      <c r="C1783" s="33"/>
      <c r="D1783" s="34"/>
      <c r="E1783" s="34"/>
      <c r="F1783" s="34"/>
      <c r="G1783" s="35"/>
      <c r="H1783" s="35"/>
      <c r="I1783" s="35"/>
      <c r="J1783" s="35"/>
      <c r="L1783" s="30">
        <f t="shared" si="54"/>
        <v>0</v>
      </c>
      <c r="M1783" s="30">
        <f>IF(L1783=0,0,SUM($L$10:L1783))</f>
        <v>0</v>
      </c>
      <c r="N1783" s="31">
        <f t="shared" si="55"/>
        <v>0</v>
      </c>
    </row>
    <row r="1784" spans="1:14" s="29" customFormat="1" ht="13.5" customHeight="1">
      <c r="A1784" s="25">
        <v>1775</v>
      </c>
      <c r="B1784" s="26"/>
      <c r="C1784" s="26"/>
      <c r="D1784" s="27"/>
      <c r="E1784" s="27"/>
      <c r="F1784" s="27"/>
      <c r="G1784" s="28"/>
      <c r="H1784" s="28"/>
      <c r="I1784" s="28"/>
      <c r="J1784" s="28"/>
      <c r="L1784" s="30">
        <f t="shared" si="54"/>
        <v>0</v>
      </c>
      <c r="M1784" s="30">
        <f>IF(L1784=0,0,SUM($L$10:L1784))</f>
        <v>0</v>
      </c>
      <c r="N1784" s="31">
        <f t="shared" si="55"/>
        <v>0</v>
      </c>
    </row>
    <row r="1785" spans="1:14" s="29" customFormat="1" ht="13.5" customHeight="1">
      <c r="A1785" s="32">
        <v>1776</v>
      </c>
      <c r="B1785" s="33"/>
      <c r="C1785" s="33"/>
      <c r="D1785" s="34"/>
      <c r="E1785" s="34"/>
      <c r="F1785" s="34"/>
      <c r="G1785" s="35"/>
      <c r="H1785" s="35"/>
      <c r="I1785" s="35"/>
      <c r="J1785" s="35"/>
      <c r="L1785" s="30">
        <f t="shared" si="54"/>
        <v>0</v>
      </c>
      <c r="M1785" s="30">
        <f>IF(L1785=0,0,SUM($L$10:L1785))</f>
        <v>0</v>
      </c>
      <c r="N1785" s="31">
        <f t="shared" si="55"/>
        <v>0</v>
      </c>
    </row>
    <row r="1786" spans="1:14" s="29" customFormat="1" ht="13.5" customHeight="1">
      <c r="A1786" s="25">
        <v>1777</v>
      </c>
      <c r="B1786" s="26"/>
      <c r="C1786" s="26"/>
      <c r="D1786" s="27"/>
      <c r="E1786" s="27"/>
      <c r="F1786" s="27"/>
      <c r="G1786" s="28"/>
      <c r="H1786" s="28"/>
      <c r="I1786" s="28"/>
      <c r="J1786" s="28"/>
      <c r="L1786" s="30">
        <f t="shared" si="54"/>
        <v>0</v>
      </c>
      <c r="M1786" s="30">
        <f>IF(L1786=0,0,SUM($L$10:L1786))</f>
        <v>0</v>
      </c>
      <c r="N1786" s="31">
        <f t="shared" si="55"/>
        <v>0</v>
      </c>
    </row>
    <row r="1787" spans="1:14" s="29" customFormat="1" ht="13.5" customHeight="1">
      <c r="A1787" s="32">
        <v>1778</v>
      </c>
      <c r="B1787" s="33"/>
      <c r="C1787" s="33"/>
      <c r="D1787" s="34"/>
      <c r="E1787" s="34"/>
      <c r="F1787" s="34"/>
      <c r="G1787" s="35"/>
      <c r="H1787" s="35"/>
      <c r="I1787" s="35"/>
      <c r="J1787" s="35"/>
      <c r="L1787" s="30">
        <f t="shared" si="54"/>
        <v>0</v>
      </c>
      <c r="M1787" s="30">
        <f>IF(L1787=0,0,SUM($L$10:L1787))</f>
        <v>0</v>
      </c>
      <c r="N1787" s="31">
        <f t="shared" si="55"/>
        <v>0</v>
      </c>
    </row>
    <row r="1788" spans="1:14" s="29" customFormat="1" ht="13.5" customHeight="1">
      <c r="A1788" s="25">
        <v>1779</v>
      </c>
      <c r="B1788" s="26"/>
      <c r="C1788" s="26"/>
      <c r="D1788" s="27"/>
      <c r="E1788" s="27"/>
      <c r="F1788" s="27"/>
      <c r="G1788" s="28"/>
      <c r="H1788" s="28"/>
      <c r="I1788" s="28"/>
      <c r="J1788" s="28"/>
      <c r="L1788" s="30">
        <f t="shared" si="54"/>
        <v>0</v>
      </c>
      <c r="M1788" s="30">
        <f>IF(L1788=0,0,SUM($L$10:L1788))</f>
        <v>0</v>
      </c>
      <c r="N1788" s="31">
        <f t="shared" si="55"/>
        <v>0</v>
      </c>
    </row>
    <row r="1789" spans="1:14" s="29" customFormat="1" ht="13.5" customHeight="1">
      <c r="A1789" s="32">
        <v>1780</v>
      </c>
      <c r="B1789" s="33"/>
      <c r="C1789" s="33"/>
      <c r="D1789" s="34"/>
      <c r="E1789" s="34"/>
      <c r="F1789" s="34"/>
      <c r="G1789" s="35"/>
      <c r="H1789" s="35"/>
      <c r="I1789" s="35"/>
      <c r="J1789" s="35"/>
      <c r="L1789" s="30">
        <f t="shared" si="54"/>
        <v>0</v>
      </c>
      <c r="M1789" s="30">
        <f>IF(L1789=0,0,SUM($L$10:L1789))</f>
        <v>0</v>
      </c>
      <c r="N1789" s="31">
        <f t="shared" si="55"/>
        <v>0</v>
      </c>
    </row>
    <row r="1790" spans="1:14" s="29" customFormat="1" ht="13.5" customHeight="1">
      <c r="A1790" s="25">
        <v>1781</v>
      </c>
      <c r="B1790" s="26"/>
      <c r="C1790" s="26"/>
      <c r="D1790" s="27"/>
      <c r="E1790" s="27"/>
      <c r="F1790" s="27"/>
      <c r="G1790" s="28"/>
      <c r="H1790" s="28"/>
      <c r="I1790" s="28"/>
      <c r="J1790" s="28"/>
      <c r="L1790" s="30">
        <f t="shared" si="54"/>
        <v>0</v>
      </c>
      <c r="M1790" s="30">
        <f>IF(L1790=0,0,SUM($L$10:L1790))</f>
        <v>0</v>
      </c>
      <c r="N1790" s="31">
        <f t="shared" si="55"/>
        <v>0</v>
      </c>
    </row>
    <row r="1791" spans="1:14" s="29" customFormat="1" ht="13.5" customHeight="1">
      <c r="A1791" s="32">
        <v>1782</v>
      </c>
      <c r="B1791" s="33"/>
      <c r="C1791" s="33"/>
      <c r="D1791" s="34"/>
      <c r="E1791" s="34"/>
      <c r="F1791" s="34"/>
      <c r="G1791" s="35"/>
      <c r="H1791" s="35"/>
      <c r="I1791" s="35"/>
      <c r="J1791" s="35"/>
      <c r="L1791" s="30">
        <f t="shared" si="54"/>
        <v>0</v>
      </c>
      <c r="M1791" s="30">
        <f>IF(L1791=0,0,SUM($L$10:L1791))</f>
        <v>0</v>
      </c>
      <c r="N1791" s="31">
        <f t="shared" si="55"/>
        <v>0</v>
      </c>
    </row>
    <row r="1792" spans="1:14" s="29" customFormat="1" ht="13.5" customHeight="1">
      <c r="A1792" s="25">
        <v>1783</v>
      </c>
      <c r="B1792" s="26"/>
      <c r="C1792" s="26"/>
      <c r="D1792" s="27"/>
      <c r="E1792" s="27"/>
      <c r="F1792" s="27"/>
      <c r="G1792" s="28"/>
      <c r="H1792" s="28"/>
      <c r="I1792" s="28"/>
      <c r="J1792" s="28"/>
      <c r="L1792" s="30">
        <f t="shared" si="54"/>
        <v>0</v>
      </c>
      <c r="M1792" s="30">
        <f>IF(L1792=0,0,SUM($L$10:L1792))</f>
        <v>0</v>
      </c>
      <c r="N1792" s="31">
        <f t="shared" si="55"/>
        <v>0</v>
      </c>
    </row>
    <row r="1793" spans="1:14" s="29" customFormat="1" ht="13.5" customHeight="1">
      <c r="A1793" s="32">
        <v>1784</v>
      </c>
      <c r="B1793" s="33"/>
      <c r="C1793" s="33"/>
      <c r="D1793" s="34"/>
      <c r="E1793" s="34"/>
      <c r="F1793" s="34"/>
      <c r="G1793" s="35"/>
      <c r="H1793" s="35"/>
      <c r="I1793" s="35"/>
      <c r="J1793" s="35"/>
      <c r="L1793" s="30">
        <f t="shared" si="54"/>
        <v>0</v>
      </c>
      <c r="M1793" s="30">
        <f>IF(L1793=0,0,SUM($L$10:L1793))</f>
        <v>0</v>
      </c>
      <c r="N1793" s="31">
        <f t="shared" si="55"/>
        <v>0</v>
      </c>
    </row>
    <row r="1794" spans="1:14" s="29" customFormat="1" ht="13.5" customHeight="1">
      <c r="A1794" s="25">
        <v>1785</v>
      </c>
      <c r="B1794" s="26"/>
      <c r="C1794" s="26"/>
      <c r="D1794" s="27"/>
      <c r="E1794" s="27"/>
      <c r="F1794" s="27"/>
      <c r="G1794" s="28"/>
      <c r="H1794" s="28"/>
      <c r="I1794" s="28"/>
      <c r="J1794" s="28"/>
      <c r="L1794" s="30">
        <f t="shared" si="54"/>
        <v>0</v>
      </c>
      <c r="M1794" s="30">
        <f>IF(L1794=0,0,SUM($L$10:L1794))</f>
        <v>0</v>
      </c>
      <c r="N1794" s="31">
        <f t="shared" si="55"/>
        <v>0</v>
      </c>
    </row>
    <row r="1795" spans="1:14" s="29" customFormat="1" ht="13.5" customHeight="1">
      <c r="A1795" s="32">
        <v>1786</v>
      </c>
      <c r="B1795" s="33"/>
      <c r="C1795" s="33"/>
      <c r="D1795" s="34"/>
      <c r="E1795" s="34"/>
      <c r="F1795" s="34"/>
      <c r="G1795" s="35"/>
      <c r="H1795" s="35"/>
      <c r="I1795" s="35"/>
      <c r="J1795" s="35"/>
      <c r="L1795" s="30">
        <f t="shared" si="54"/>
        <v>0</v>
      </c>
      <c r="M1795" s="30">
        <f>IF(L1795=0,0,SUM($L$10:L1795))</f>
        <v>0</v>
      </c>
      <c r="N1795" s="31">
        <f t="shared" si="55"/>
        <v>0</v>
      </c>
    </row>
    <row r="1796" spans="1:14" s="29" customFormat="1" ht="13.5" customHeight="1">
      <c r="A1796" s="25">
        <v>1787</v>
      </c>
      <c r="B1796" s="26"/>
      <c r="C1796" s="26"/>
      <c r="D1796" s="27"/>
      <c r="E1796" s="27"/>
      <c r="F1796" s="27"/>
      <c r="G1796" s="28"/>
      <c r="H1796" s="28"/>
      <c r="I1796" s="28"/>
      <c r="J1796" s="28"/>
      <c r="L1796" s="30">
        <f t="shared" si="54"/>
        <v>0</v>
      </c>
      <c r="M1796" s="30">
        <f>IF(L1796=0,0,SUM($L$10:L1796))</f>
        <v>0</v>
      </c>
      <c r="N1796" s="31">
        <f t="shared" si="55"/>
        <v>0</v>
      </c>
    </row>
    <row r="1797" spans="1:14" s="29" customFormat="1" ht="13.5" customHeight="1">
      <c r="A1797" s="32">
        <v>1788</v>
      </c>
      <c r="B1797" s="33"/>
      <c r="C1797" s="33"/>
      <c r="D1797" s="34"/>
      <c r="E1797" s="34"/>
      <c r="F1797" s="34"/>
      <c r="G1797" s="35"/>
      <c r="H1797" s="35"/>
      <c r="I1797" s="35"/>
      <c r="J1797" s="35"/>
      <c r="L1797" s="30">
        <f t="shared" si="54"/>
        <v>0</v>
      </c>
      <c r="M1797" s="30">
        <f>IF(L1797=0,0,SUM($L$10:L1797))</f>
        <v>0</v>
      </c>
      <c r="N1797" s="31">
        <f t="shared" si="55"/>
        <v>0</v>
      </c>
    </row>
    <row r="1798" spans="1:14" s="29" customFormat="1" ht="13.5" customHeight="1">
      <c r="A1798" s="25">
        <v>1789</v>
      </c>
      <c r="B1798" s="26"/>
      <c r="C1798" s="26"/>
      <c r="D1798" s="27"/>
      <c r="E1798" s="27"/>
      <c r="F1798" s="27"/>
      <c r="G1798" s="28"/>
      <c r="H1798" s="28"/>
      <c r="I1798" s="28"/>
      <c r="J1798" s="28"/>
      <c r="L1798" s="30">
        <f t="shared" si="54"/>
        <v>0</v>
      </c>
      <c r="M1798" s="30">
        <f>IF(L1798=0,0,SUM($L$10:L1798))</f>
        <v>0</v>
      </c>
      <c r="N1798" s="31">
        <f t="shared" si="55"/>
        <v>0</v>
      </c>
    </row>
    <row r="1799" spans="1:14" s="29" customFormat="1" ht="13.5" customHeight="1">
      <c r="A1799" s="32">
        <v>1790</v>
      </c>
      <c r="B1799" s="33"/>
      <c r="C1799" s="33"/>
      <c r="D1799" s="34"/>
      <c r="E1799" s="34"/>
      <c r="F1799" s="34"/>
      <c r="G1799" s="35"/>
      <c r="H1799" s="35"/>
      <c r="I1799" s="35"/>
      <c r="J1799" s="35"/>
      <c r="L1799" s="30">
        <f t="shared" si="54"/>
        <v>0</v>
      </c>
      <c r="M1799" s="30">
        <f>IF(L1799=0,0,SUM($L$10:L1799))</f>
        <v>0</v>
      </c>
      <c r="N1799" s="31">
        <f t="shared" si="55"/>
        <v>0</v>
      </c>
    </row>
    <row r="1800" spans="1:14" s="29" customFormat="1" ht="13.5" customHeight="1">
      <c r="A1800" s="25">
        <v>1791</v>
      </c>
      <c r="B1800" s="26"/>
      <c r="C1800" s="26"/>
      <c r="D1800" s="27"/>
      <c r="E1800" s="27"/>
      <c r="F1800" s="27"/>
      <c r="G1800" s="28"/>
      <c r="H1800" s="28"/>
      <c r="I1800" s="28"/>
      <c r="J1800" s="28"/>
      <c r="L1800" s="30">
        <f t="shared" si="54"/>
        <v>0</v>
      </c>
      <c r="M1800" s="30">
        <f>IF(L1800=0,0,SUM($L$10:L1800))</f>
        <v>0</v>
      </c>
      <c r="N1800" s="31">
        <f t="shared" si="55"/>
        <v>0</v>
      </c>
    </row>
    <row r="1801" spans="1:14" s="29" customFormat="1" ht="13.5" customHeight="1">
      <c r="A1801" s="32">
        <v>1792</v>
      </c>
      <c r="B1801" s="33"/>
      <c r="C1801" s="33"/>
      <c r="D1801" s="34"/>
      <c r="E1801" s="34"/>
      <c r="F1801" s="34"/>
      <c r="G1801" s="35"/>
      <c r="H1801" s="35"/>
      <c r="I1801" s="35"/>
      <c r="J1801" s="35"/>
      <c r="L1801" s="30">
        <f t="shared" si="54"/>
        <v>0</v>
      </c>
      <c r="M1801" s="30">
        <f>IF(L1801=0,0,SUM($L$10:L1801))</f>
        <v>0</v>
      </c>
      <c r="N1801" s="31">
        <f t="shared" si="55"/>
        <v>0</v>
      </c>
    </row>
    <row r="1802" spans="1:14" s="29" customFormat="1" ht="13.5" customHeight="1">
      <c r="A1802" s="25">
        <v>1793</v>
      </c>
      <c r="B1802" s="26"/>
      <c r="C1802" s="26"/>
      <c r="D1802" s="27"/>
      <c r="E1802" s="27"/>
      <c r="F1802" s="27"/>
      <c r="G1802" s="28"/>
      <c r="H1802" s="28"/>
      <c r="I1802" s="28"/>
      <c r="J1802" s="28"/>
      <c r="L1802" s="30">
        <f t="shared" si="54"/>
        <v>0</v>
      </c>
      <c r="M1802" s="30">
        <f>IF(L1802=0,0,SUM($L$10:L1802))</f>
        <v>0</v>
      </c>
      <c r="N1802" s="31">
        <f t="shared" si="55"/>
        <v>0</v>
      </c>
    </row>
    <row r="1803" spans="1:14" s="29" customFormat="1" ht="13.5" customHeight="1">
      <c r="A1803" s="32">
        <v>1794</v>
      </c>
      <c r="B1803" s="33"/>
      <c r="C1803" s="33"/>
      <c r="D1803" s="34"/>
      <c r="E1803" s="34"/>
      <c r="F1803" s="34"/>
      <c r="G1803" s="35"/>
      <c r="H1803" s="35"/>
      <c r="I1803" s="35"/>
      <c r="J1803" s="35"/>
      <c r="L1803" s="30">
        <f t="shared" si="54"/>
        <v>0</v>
      </c>
      <c r="M1803" s="30">
        <f>IF(L1803=0,0,SUM($L$10:L1803))</f>
        <v>0</v>
      </c>
      <c r="N1803" s="31">
        <f t="shared" si="55"/>
        <v>0</v>
      </c>
    </row>
    <row r="1804" spans="1:14" s="29" customFormat="1" ht="13.5" customHeight="1">
      <c r="A1804" s="25">
        <v>1795</v>
      </c>
      <c r="B1804" s="26"/>
      <c r="C1804" s="26"/>
      <c r="D1804" s="27"/>
      <c r="E1804" s="27"/>
      <c r="F1804" s="27"/>
      <c r="G1804" s="28"/>
      <c r="H1804" s="28"/>
      <c r="I1804" s="28"/>
      <c r="J1804" s="28"/>
      <c r="L1804" s="30">
        <f t="shared" si="54"/>
        <v>0</v>
      </c>
      <c r="M1804" s="30">
        <f>IF(L1804=0,0,SUM($L$10:L1804))</f>
        <v>0</v>
      </c>
      <c r="N1804" s="31">
        <f t="shared" si="55"/>
        <v>0</v>
      </c>
    </row>
    <row r="1805" spans="1:14" s="29" customFormat="1" ht="13.5" customHeight="1">
      <c r="A1805" s="32">
        <v>1796</v>
      </c>
      <c r="B1805" s="33"/>
      <c r="C1805" s="33"/>
      <c r="D1805" s="34"/>
      <c r="E1805" s="34"/>
      <c r="F1805" s="34"/>
      <c r="G1805" s="35"/>
      <c r="H1805" s="35"/>
      <c r="I1805" s="35"/>
      <c r="J1805" s="35"/>
      <c r="L1805" s="30">
        <f t="shared" si="54"/>
        <v>0</v>
      </c>
      <c r="M1805" s="30">
        <f>IF(L1805=0,0,SUM($L$10:L1805))</f>
        <v>0</v>
      </c>
      <c r="N1805" s="31">
        <f t="shared" si="55"/>
        <v>0</v>
      </c>
    </row>
    <row r="1806" spans="1:14" s="29" customFormat="1" ht="13.5" customHeight="1">
      <c r="A1806" s="25">
        <v>1797</v>
      </c>
      <c r="B1806" s="26"/>
      <c r="C1806" s="26"/>
      <c r="D1806" s="27"/>
      <c r="E1806" s="27"/>
      <c r="F1806" s="27"/>
      <c r="G1806" s="28"/>
      <c r="H1806" s="28"/>
      <c r="I1806" s="28"/>
      <c r="J1806" s="28"/>
      <c r="L1806" s="30">
        <f t="shared" si="54"/>
        <v>0</v>
      </c>
      <c r="M1806" s="30">
        <f>IF(L1806=0,0,SUM($L$10:L1806))</f>
        <v>0</v>
      </c>
      <c r="N1806" s="31">
        <f t="shared" si="55"/>
        <v>0</v>
      </c>
    </row>
    <row r="1807" spans="1:14" s="29" customFormat="1" ht="13.5" customHeight="1">
      <c r="A1807" s="32">
        <v>1798</v>
      </c>
      <c r="B1807" s="33"/>
      <c r="C1807" s="33"/>
      <c r="D1807" s="34"/>
      <c r="E1807" s="34"/>
      <c r="F1807" s="34"/>
      <c r="G1807" s="35"/>
      <c r="H1807" s="35"/>
      <c r="I1807" s="35"/>
      <c r="J1807" s="35"/>
      <c r="L1807" s="30">
        <f t="shared" si="54"/>
        <v>0</v>
      </c>
      <c r="M1807" s="30">
        <f>IF(L1807=0,0,SUM($L$10:L1807))</f>
        <v>0</v>
      </c>
      <c r="N1807" s="31">
        <f t="shared" si="55"/>
        <v>0</v>
      </c>
    </row>
    <row r="1808" spans="1:14" s="29" customFormat="1" ht="13.5" customHeight="1">
      <c r="A1808" s="25">
        <v>1799</v>
      </c>
      <c r="B1808" s="26"/>
      <c r="C1808" s="26"/>
      <c r="D1808" s="27"/>
      <c r="E1808" s="27"/>
      <c r="F1808" s="27"/>
      <c r="G1808" s="28"/>
      <c r="H1808" s="28"/>
      <c r="I1808" s="28"/>
      <c r="J1808" s="28"/>
      <c r="L1808" s="30">
        <f t="shared" si="54"/>
        <v>0</v>
      </c>
      <c r="M1808" s="30">
        <f>IF(L1808=0,0,SUM($L$10:L1808))</f>
        <v>0</v>
      </c>
      <c r="N1808" s="31">
        <f t="shared" si="55"/>
        <v>0</v>
      </c>
    </row>
    <row r="1809" spans="1:14" s="29" customFormat="1" ht="13.5" customHeight="1">
      <c r="A1809" s="32">
        <v>1800</v>
      </c>
      <c r="B1809" s="33"/>
      <c r="C1809" s="33"/>
      <c r="D1809" s="34"/>
      <c r="E1809" s="34"/>
      <c r="F1809" s="34"/>
      <c r="G1809" s="35"/>
      <c r="H1809" s="35"/>
      <c r="I1809" s="35"/>
      <c r="J1809" s="35"/>
      <c r="L1809" s="30">
        <f t="shared" si="54"/>
        <v>0</v>
      </c>
      <c r="M1809" s="30">
        <f>IF(L1809=0,0,SUM($L$10:L1809))</f>
        <v>0</v>
      </c>
      <c r="N1809" s="31">
        <f t="shared" si="55"/>
        <v>0</v>
      </c>
    </row>
    <row r="1810" spans="1:14" s="29" customFormat="1" ht="13.5" customHeight="1">
      <c r="A1810" s="25">
        <v>1801</v>
      </c>
      <c r="B1810" s="26"/>
      <c r="C1810" s="26"/>
      <c r="D1810" s="27"/>
      <c r="E1810" s="27"/>
      <c r="F1810" s="27"/>
      <c r="G1810" s="28"/>
      <c r="H1810" s="28"/>
      <c r="I1810" s="28"/>
      <c r="J1810" s="28"/>
      <c r="L1810" s="30">
        <f t="shared" si="54"/>
        <v>0</v>
      </c>
      <c r="M1810" s="30">
        <f>IF(L1810=0,0,SUM($L$10:L1810))</f>
        <v>0</v>
      </c>
      <c r="N1810" s="31">
        <f t="shared" si="55"/>
        <v>0</v>
      </c>
    </row>
    <row r="1811" spans="1:14" s="29" customFormat="1" ht="13.5" customHeight="1">
      <c r="A1811" s="32">
        <v>1802</v>
      </c>
      <c r="B1811" s="33"/>
      <c r="C1811" s="33"/>
      <c r="D1811" s="34"/>
      <c r="E1811" s="34"/>
      <c r="F1811" s="34"/>
      <c r="G1811" s="35"/>
      <c r="H1811" s="35"/>
      <c r="I1811" s="35"/>
      <c r="J1811" s="35"/>
      <c r="L1811" s="30">
        <f t="shared" si="54"/>
        <v>0</v>
      </c>
      <c r="M1811" s="30">
        <f>IF(L1811=0,0,SUM($L$10:L1811))</f>
        <v>0</v>
      </c>
      <c r="N1811" s="31">
        <f t="shared" si="55"/>
        <v>0</v>
      </c>
    </row>
    <row r="1812" spans="1:14" s="29" customFormat="1" ht="13.5" customHeight="1">
      <c r="A1812" s="25">
        <v>1803</v>
      </c>
      <c r="B1812" s="26"/>
      <c r="C1812" s="26"/>
      <c r="D1812" s="27"/>
      <c r="E1812" s="27"/>
      <c r="F1812" s="27"/>
      <c r="G1812" s="28"/>
      <c r="H1812" s="28"/>
      <c r="I1812" s="28"/>
      <c r="J1812" s="28"/>
      <c r="L1812" s="30">
        <f t="shared" si="54"/>
        <v>0</v>
      </c>
      <c r="M1812" s="30">
        <f>IF(L1812=0,0,SUM($L$10:L1812))</f>
        <v>0</v>
      </c>
      <c r="N1812" s="31">
        <f t="shared" si="55"/>
        <v>0</v>
      </c>
    </row>
    <row r="1813" spans="1:14" s="29" customFormat="1" ht="13.5" customHeight="1">
      <c r="A1813" s="32">
        <v>1804</v>
      </c>
      <c r="B1813" s="33"/>
      <c r="C1813" s="33"/>
      <c r="D1813" s="34"/>
      <c r="E1813" s="34"/>
      <c r="F1813" s="34"/>
      <c r="G1813" s="35"/>
      <c r="H1813" s="35"/>
      <c r="I1813" s="35"/>
      <c r="J1813" s="35"/>
      <c r="L1813" s="30">
        <f t="shared" si="54"/>
        <v>0</v>
      </c>
      <c r="M1813" s="30">
        <f>IF(L1813=0,0,SUM($L$10:L1813))</f>
        <v>0</v>
      </c>
      <c r="N1813" s="31">
        <f t="shared" si="55"/>
        <v>0</v>
      </c>
    </row>
    <row r="1814" spans="1:14" s="29" customFormat="1" ht="13.5" customHeight="1">
      <c r="A1814" s="25">
        <v>1805</v>
      </c>
      <c r="B1814" s="26"/>
      <c r="C1814" s="26"/>
      <c r="D1814" s="27"/>
      <c r="E1814" s="27"/>
      <c r="F1814" s="27"/>
      <c r="G1814" s="28"/>
      <c r="H1814" s="28"/>
      <c r="I1814" s="28"/>
      <c r="J1814" s="28"/>
      <c r="L1814" s="30">
        <f t="shared" si="54"/>
        <v>0</v>
      </c>
      <c r="M1814" s="30">
        <f>IF(L1814=0,0,SUM($L$10:L1814))</f>
        <v>0</v>
      </c>
      <c r="N1814" s="31">
        <f t="shared" si="55"/>
        <v>0</v>
      </c>
    </row>
    <row r="1815" spans="1:14" s="29" customFormat="1" ht="13.5" customHeight="1">
      <c r="A1815" s="32">
        <v>1806</v>
      </c>
      <c r="B1815" s="33"/>
      <c r="C1815" s="33"/>
      <c r="D1815" s="34"/>
      <c r="E1815" s="34"/>
      <c r="F1815" s="34"/>
      <c r="G1815" s="35"/>
      <c r="H1815" s="35"/>
      <c r="I1815" s="35"/>
      <c r="J1815" s="35"/>
      <c r="L1815" s="30">
        <f t="shared" si="54"/>
        <v>0</v>
      </c>
      <c r="M1815" s="30">
        <f>IF(L1815=0,0,SUM($L$10:L1815))</f>
        <v>0</v>
      </c>
      <c r="N1815" s="31">
        <f t="shared" si="55"/>
        <v>0</v>
      </c>
    </row>
    <row r="1816" spans="1:14" s="29" customFormat="1" ht="13.5" customHeight="1">
      <c r="A1816" s="25">
        <v>1807</v>
      </c>
      <c r="B1816" s="26"/>
      <c r="C1816" s="26"/>
      <c r="D1816" s="27"/>
      <c r="E1816" s="27"/>
      <c r="F1816" s="27"/>
      <c r="G1816" s="28"/>
      <c r="H1816" s="28"/>
      <c r="I1816" s="28"/>
      <c r="J1816" s="28"/>
      <c r="L1816" s="30">
        <f t="shared" si="54"/>
        <v>0</v>
      </c>
      <c r="M1816" s="30">
        <f>IF(L1816=0,0,SUM($L$10:L1816))</f>
        <v>0</v>
      </c>
      <c r="N1816" s="31">
        <f t="shared" si="55"/>
        <v>0</v>
      </c>
    </row>
    <row r="1817" spans="1:14" s="29" customFormat="1" ht="13.5" customHeight="1">
      <c r="A1817" s="32">
        <v>1808</v>
      </c>
      <c r="B1817" s="33"/>
      <c r="C1817" s="33"/>
      <c r="D1817" s="34"/>
      <c r="E1817" s="34"/>
      <c r="F1817" s="34"/>
      <c r="G1817" s="35"/>
      <c r="H1817" s="35"/>
      <c r="I1817" s="35"/>
      <c r="J1817" s="35"/>
      <c r="L1817" s="30">
        <f t="shared" si="54"/>
        <v>0</v>
      </c>
      <c r="M1817" s="30">
        <f>IF(L1817=0,0,SUM($L$10:L1817))</f>
        <v>0</v>
      </c>
      <c r="N1817" s="31">
        <f t="shared" si="55"/>
        <v>0</v>
      </c>
    </row>
    <row r="1818" spans="1:14" s="29" customFormat="1" ht="13.5" customHeight="1">
      <c r="A1818" s="25">
        <v>1809</v>
      </c>
      <c r="B1818" s="26"/>
      <c r="C1818" s="26"/>
      <c r="D1818" s="27"/>
      <c r="E1818" s="27"/>
      <c r="F1818" s="27"/>
      <c r="G1818" s="28"/>
      <c r="H1818" s="28"/>
      <c r="I1818" s="28"/>
      <c r="J1818" s="28"/>
      <c r="L1818" s="30">
        <f t="shared" si="54"/>
        <v>0</v>
      </c>
      <c r="M1818" s="30">
        <f>IF(L1818=0,0,SUM($L$10:L1818))</f>
        <v>0</v>
      </c>
      <c r="N1818" s="31">
        <f t="shared" si="55"/>
        <v>0</v>
      </c>
    </row>
    <row r="1819" spans="1:14" s="29" customFormat="1" ht="13.5" customHeight="1">
      <c r="A1819" s="32">
        <v>1810</v>
      </c>
      <c r="B1819" s="33"/>
      <c r="C1819" s="33"/>
      <c r="D1819" s="34"/>
      <c r="E1819" s="34"/>
      <c r="F1819" s="34"/>
      <c r="G1819" s="35"/>
      <c r="H1819" s="35"/>
      <c r="I1819" s="35"/>
      <c r="J1819" s="35"/>
      <c r="L1819" s="30">
        <f t="shared" si="54"/>
        <v>0</v>
      </c>
      <c r="M1819" s="30">
        <f>IF(L1819=0,0,SUM($L$10:L1819))</f>
        <v>0</v>
      </c>
      <c r="N1819" s="31">
        <f t="shared" si="55"/>
        <v>0</v>
      </c>
    </row>
    <row r="1820" spans="1:14" s="29" customFormat="1" ht="13.5" customHeight="1">
      <c r="A1820" s="25">
        <v>1811</v>
      </c>
      <c r="B1820" s="26"/>
      <c r="C1820" s="26"/>
      <c r="D1820" s="27"/>
      <c r="E1820" s="27"/>
      <c r="F1820" s="27"/>
      <c r="G1820" s="28"/>
      <c r="H1820" s="28"/>
      <c r="I1820" s="28"/>
      <c r="J1820" s="28"/>
      <c r="L1820" s="30">
        <f t="shared" si="54"/>
        <v>0</v>
      </c>
      <c r="M1820" s="30">
        <f>IF(L1820=0,0,SUM($L$10:L1820))</f>
        <v>0</v>
      </c>
      <c r="N1820" s="31">
        <f t="shared" si="55"/>
        <v>0</v>
      </c>
    </row>
    <row r="1821" spans="1:14" s="29" customFormat="1" ht="13.5" customHeight="1">
      <c r="A1821" s="32">
        <v>1812</v>
      </c>
      <c r="B1821" s="33"/>
      <c r="C1821" s="33"/>
      <c r="D1821" s="34"/>
      <c r="E1821" s="34"/>
      <c r="F1821" s="34"/>
      <c r="G1821" s="35"/>
      <c r="H1821" s="35"/>
      <c r="I1821" s="35"/>
      <c r="J1821" s="35"/>
      <c r="L1821" s="30">
        <f t="shared" si="54"/>
        <v>0</v>
      </c>
      <c r="M1821" s="30">
        <f>IF(L1821=0,0,SUM($L$10:L1821))</f>
        <v>0</v>
      </c>
      <c r="N1821" s="31">
        <f t="shared" si="55"/>
        <v>0</v>
      </c>
    </row>
    <row r="1822" spans="1:14" s="29" customFormat="1" ht="13.5" customHeight="1">
      <c r="A1822" s="25">
        <v>1813</v>
      </c>
      <c r="B1822" s="26"/>
      <c r="C1822" s="26"/>
      <c r="D1822" s="27"/>
      <c r="E1822" s="27"/>
      <c r="F1822" s="27"/>
      <c r="G1822" s="28"/>
      <c r="H1822" s="28"/>
      <c r="I1822" s="28"/>
      <c r="J1822" s="28"/>
      <c r="L1822" s="30">
        <f t="shared" si="54"/>
        <v>0</v>
      </c>
      <c r="M1822" s="30">
        <f>IF(L1822=0,0,SUM($L$10:L1822))</f>
        <v>0</v>
      </c>
      <c r="N1822" s="31">
        <f t="shared" si="55"/>
        <v>0</v>
      </c>
    </row>
    <row r="1823" spans="1:14" s="29" customFormat="1" ht="13.5" customHeight="1">
      <c r="A1823" s="32">
        <v>1814</v>
      </c>
      <c r="B1823" s="33"/>
      <c r="C1823" s="33"/>
      <c r="D1823" s="34"/>
      <c r="E1823" s="34"/>
      <c r="F1823" s="34"/>
      <c r="G1823" s="35"/>
      <c r="H1823" s="35"/>
      <c r="I1823" s="35"/>
      <c r="J1823" s="35"/>
      <c r="L1823" s="30">
        <f t="shared" si="54"/>
        <v>0</v>
      </c>
      <c r="M1823" s="30">
        <f>IF(L1823=0,0,SUM($L$10:L1823))</f>
        <v>0</v>
      </c>
      <c r="N1823" s="31">
        <f t="shared" si="55"/>
        <v>0</v>
      </c>
    </row>
    <row r="1824" spans="1:14" s="29" customFormat="1" ht="13.5" customHeight="1">
      <c r="A1824" s="25">
        <v>1815</v>
      </c>
      <c r="B1824" s="26"/>
      <c r="C1824" s="26"/>
      <c r="D1824" s="27"/>
      <c r="E1824" s="27"/>
      <c r="F1824" s="27"/>
      <c r="G1824" s="28"/>
      <c r="H1824" s="28"/>
      <c r="I1824" s="28"/>
      <c r="J1824" s="28"/>
      <c r="L1824" s="30">
        <f t="shared" si="54"/>
        <v>0</v>
      </c>
      <c r="M1824" s="30">
        <f>IF(L1824=0,0,SUM($L$10:L1824))</f>
        <v>0</v>
      </c>
      <c r="N1824" s="31">
        <f t="shared" si="55"/>
        <v>0</v>
      </c>
    </row>
    <row r="1825" spans="1:14" s="29" customFormat="1" ht="13.5" customHeight="1">
      <c r="A1825" s="32">
        <v>1816</v>
      </c>
      <c r="B1825" s="33"/>
      <c r="C1825" s="33"/>
      <c r="D1825" s="34"/>
      <c r="E1825" s="34"/>
      <c r="F1825" s="34"/>
      <c r="G1825" s="35"/>
      <c r="H1825" s="35"/>
      <c r="I1825" s="35"/>
      <c r="J1825" s="35"/>
      <c r="L1825" s="30">
        <f t="shared" si="54"/>
        <v>0</v>
      </c>
      <c r="M1825" s="30">
        <f>IF(L1825=0,0,SUM($L$10:L1825))</f>
        <v>0</v>
      </c>
      <c r="N1825" s="31">
        <f t="shared" si="55"/>
        <v>0</v>
      </c>
    </row>
    <row r="1826" spans="1:14" s="29" customFormat="1" ht="13.5" customHeight="1">
      <c r="A1826" s="25">
        <v>1817</v>
      </c>
      <c r="B1826" s="26"/>
      <c r="C1826" s="26"/>
      <c r="D1826" s="27"/>
      <c r="E1826" s="27"/>
      <c r="F1826" s="27"/>
      <c r="G1826" s="28"/>
      <c r="H1826" s="28"/>
      <c r="I1826" s="28"/>
      <c r="J1826" s="28"/>
      <c r="L1826" s="30">
        <f t="shared" si="54"/>
        <v>0</v>
      </c>
      <c r="M1826" s="30">
        <f>IF(L1826=0,0,SUM($L$10:L1826))</f>
        <v>0</v>
      </c>
      <c r="N1826" s="31">
        <f t="shared" si="55"/>
        <v>0</v>
      </c>
    </row>
    <row r="1827" spans="1:14" s="29" customFormat="1" ht="13.5" customHeight="1">
      <c r="A1827" s="32">
        <v>1818</v>
      </c>
      <c r="B1827" s="33"/>
      <c r="C1827" s="33"/>
      <c r="D1827" s="34"/>
      <c r="E1827" s="34"/>
      <c r="F1827" s="34"/>
      <c r="G1827" s="35"/>
      <c r="H1827" s="35"/>
      <c r="I1827" s="35"/>
      <c r="J1827" s="35"/>
      <c r="L1827" s="30">
        <f t="shared" si="54"/>
        <v>0</v>
      </c>
      <c r="M1827" s="30">
        <f>IF(L1827=0,0,SUM($L$10:L1827))</f>
        <v>0</v>
      </c>
      <c r="N1827" s="31">
        <f t="shared" si="55"/>
        <v>0</v>
      </c>
    </row>
    <row r="1828" spans="1:14" s="29" customFormat="1" ht="13.5" customHeight="1">
      <c r="A1828" s="25">
        <v>1819</v>
      </c>
      <c r="B1828" s="26"/>
      <c r="C1828" s="26"/>
      <c r="D1828" s="27"/>
      <c r="E1828" s="27"/>
      <c r="F1828" s="27"/>
      <c r="G1828" s="28"/>
      <c r="H1828" s="28"/>
      <c r="I1828" s="28"/>
      <c r="J1828" s="28"/>
      <c r="L1828" s="30">
        <f t="shared" si="54"/>
        <v>0</v>
      </c>
      <c r="M1828" s="30">
        <f>IF(L1828=0,0,SUM($L$10:L1828))</f>
        <v>0</v>
      </c>
      <c r="N1828" s="31">
        <f t="shared" si="55"/>
        <v>0</v>
      </c>
    </row>
    <row r="1829" spans="1:14" s="29" customFormat="1" ht="13.5" customHeight="1">
      <c r="A1829" s="32">
        <v>1820</v>
      </c>
      <c r="B1829" s="33"/>
      <c r="C1829" s="33"/>
      <c r="D1829" s="34"/>
      <c r="E1829" s="34"/>
      <c r="F1829" s="34"/>
      <c r="G1829" s="35"/>
      <c r="H1829" s="35"/>
      <c r="I1829" s="35"/>
      <c r="J1829" s="35"/>
      <c r="L1829" s="30">
        <f t="shared" si="54"/>
        <v>0</v>
      </c>
      <c r="M1829" s="30">
        <f>IF(L1829=0,0,SUM($L$10:L1829))</f>
        <v>0</v>
      </c>
      <c r="N1829" s="31">
        <f t="shared" si="55"/>
        <v>0</v>
      </c>
    </row>
    <row r="1830" spans="1:14" s="29" customFormat="1" ht="13.5" customHeight="1">
      <c r="A1830" s="25">
        <v>1821</v>
      </c>
      <c r="B1830" s="26"/>
      <c r="C1830" s="26"/>
      <c r="D1830" s="27"/>
      <c r="E1830" s="27"/>
      <c r="F1830" s="27"/>
      <c r="G1830" s="28"/>
      <c r="H1830" s="28"/>
      <c r="I1830" s="28"/>
      <c r="J1830" s="28"/>
      <c r="L1830" s="30">
        <f t="shared" si="54"/>
        <v>0</v>
      </c>
      <c r="M1830" s="30">
        <f>IF(L1830=0,0,SUM($L$10:L1830))</f>
        <v>0</v>
      </c>
      <c r="N1830" s="31">
        <f t="shared" si="55"/>
        <v>0</v>
      </c>
    </row>
    <row r="1831" spans="1:14" s="29" customFormat="1" ht="13.5" customHeight="1">
      <c r="A1831" s="32">
        <v>1822</v>
      </c>
      <c r="B1831" s="33"/>
      <c r="C1831" s="33"/>
      <c r="D1831" s="34"/>
      <c r="E1831" s="34"/>
      <c r="F1831" s="34"/>
      <c r="G1831" s="35"/>
      <c r="H1831" s="35"/>
      <c r="I1831" s="35"/>
      <c r="J1831" s="35"/>
      <c r="L1831" s="30">
        <f t="shared" si="54"/>
        <v>0</v>
      </c>
      <c r="M1831" s="30">
        <f>IF(L1831=0,0,SUM($L$10:L1831))</f>
        <v>0</v>
      </c>
      <c r="N1831" s="31">
        <f t="shared" si="55"/>
        <v>0</v>
      </c>
    </row>
    <row r="1832" spans="1:14" s="29" customFormat="1" ht="13.5" customHeight="1">
      <c r="A1832" s="25">
        <v>1823</v>
      </c>
      <c r="B1832" s="26"/>
      <c r="C1832" s="26"/>
      <c r="D1832" s="27"/>
      <c r="E1832" s="27"/>
      <c r="F1832" s="27"/>
      <c r="G1832" s="28"/>
      <c r="H1832" s="28"/>
      <c r="I1832" s="28"/>
      <c r="J1832" s="28"/>
      <c r="L1832" s="30">
        <f t="shared" si="54"/>
        <v>0</v>
      </c>
      <c r="M1832" s="30">
        <f>IF(L1832=0,0,SUM($L$10:L1832))</f>
        <v>0</v>
      </c>
      <c r="N1832" s="31">
        <f t="shared" si="55"/>
        <v>0</v>
      </c>
    </row>
    <row r="1833" spans="1:14" s="29" customFormat="1" ht="13.5" customHeight="1">
      <c r="A1833" s="32">
        <v>1824</v>
      </c>
      <c r="B1833" s="33"/>
      <c r="C1833" s="33"/>
      <c r="D1833" s="34"/>
      <c r="E1833" s="34"/>
      <c r="F1833" s="34"/>
      <c r="G1833" s="35"/>
      <c r="H1833" s="35"/>
      <c r="I1833" s="35"/>
      <c r="J1833" s="35"/>
      <c r="L1833" s="30">
        <f t="shared" ref="L1833:L1896" si="56">COUNTIF(H1833,"Otro tema")</f>
        <v>0</v>
      </c>
      <c r="M1833" s="30">
        <f>IF(L1833=0,0,SUM($L$10:L1833))</f>
        <v>0</v>
      </c>
      <c r="N1833" s="31">
        <f t="shared" ref="N1833:N1896" si="57">I1833</f>
        <v>0</v>
      </c>
    </row>
    <row r="1834" spans="1:14" s="29" customFormat="1" ht="13.5" customHeight="1">
      <c r="A1834" s="25">
        <v>1825</v>
      </c>
      <c r="B1834" s="26"/>
      <c r="C1834" s="26"/>
      <c r="D1834" s="27"/>
      <c r="E1834" s="27"/>
      <c r="F1834" s="27"/>
      <c r="G1834" s="28"/>
      <c r="H1834" s="28"/>
      <c r="I1834" s="28"/>
      <c r="J1834" s="28"/>
      <c r="L1834" s="30">
        <f t="shared" si="56"/>
        <v>0</v>
      </c>
      <c r="M1834" s="30">
        <f>IF(L1834=0,0,SUM($L$10:L1834))</f>
        <v>0</v>
      </c>
      <c r="N1834" s="31">
        <f t="shared" si="57"/>
        <v>0</v>
      </c>
    </row>
    <row r="1835" spans="1:14" s="29" customFormat="1" ht="13.5" customHeight="1">
      <c r="A1835" s="32">
        <v>1826</v>
      </c>
      <c r="B1835" s="33"/>
      <c r="C1835" s="33"/>
      <c r="D1835" s="34"/>
      <c r="E1835" s="34"/>
      <c r="F1835" s="34"/>
      <c r="G1835" s="35"/>
      <c r="H1835" s="35"/>
      <c r="I1835" s="35"/>
      <c r="J1835" s="35"/>
      <c r="L1835" s="30">
        <f t="shared" si="56"/>
        <v>0</v>
      </c>
      <c r="M1835" s="30">
        <f>IF(L1835=0,0,SUM($L$10:L1835))</f>
        <v>0</v>
      </c>
      <c r="N1835" s="31">
        <f t="shared" si="57"/>
        <v>0</v>
      </c>
    </row>
    <row r="1836" spans="1:14" s="29" customFormat="1" ht="13.5" customHeight="1">
      <c r="A1836" s="25">
        <v>1827</v>
      </c>
      <c r="B1836" s="26"/>
      <c r="C1836" s="26"/>
      <c r="D1836" s="27"/>
      <c r="E1836" s="27"/>
      <c r="F1836" s="27"/>
      <c r="G1836" s="28"/>
      <c r="H1836" s="28"/>
      <c r="I1836" s="28"/>
      <c r="J1836" s="28"/>
      <c r="L1836" s="30">
        <f t="shared" si="56"/>
        <v>0</v>
      </c>
      <c r="M1836" s="30">
        <f>IF(L1836=0,0,SUM($L$10:L1836))</f>
        <v>0</v>
      </c>
      <c r="N1836" s="31">
        <f t="shared" si="57"/>
        <v>0</v>
      </c>
    </row>
    <row r="1837" spans="1:14" s="29" customFormat="1" ht="13.5" customHeight="1">
      <c r="A1837" s="32">
        <v>1828</v>
      </c>
      <c r="B1837" s="33"/>
      <c r="C1837" s="33"/>
      <c r="D1837" s="34"/>
      <c r="E1837" s="34"/>
      <c r="F1837" s="34"/>
      <c r="G1837" s="35"/>
      <c r="H1837" s="35"/>
      <c r="I1837" s="35"/>
      <c r="J1837" s="35"/>
      <c r="L1837" s="30">
        <f t="shared" si="56"/>
        <v>0</v>
      </c>
      <c r="M1837" s="30">
        <f>IF(L1837=0,0,SUM($L$10:L1837))</f>
        <v>0</v>
      </c>
      <c r="N1837" s="31">
        <f t="shared" si="57"/>
        <v>0</v>
      </c>
    </row>
    <row r="1838" spans="1:14" s="29" customFormat="1" ht="13.5" customHeight="1">
      <c r="A1838" s="25">
        <v>1829</v>
      </c>
      <c r="B1838" s="26"/>
      <c r="C1838" s="26"/>
      <c r="D1838" s="27"/>
      <c r="E1838" s="27"/>
      <c r="F1838" s="27"/>
      <c r="G1838" s="28"/>
      <c r="H1838" s="28"/>
      <c r="I1838" s="28"/>
      <c r="J1838" s="28"/>
      <c r="L1838" s="30">
        <f t="shared" si="56"/>
        <v>0</v>
      </c>
      <c r="M1838" s="30">
        <f>IF(L1838=0,0,SUM($L$10:L1838))</f>
        <v>0</v>
      </c>
      <c r="N1838" s="31">
        <f t="shared" si="57"/>
        <v>0</v>
      </c>
    </row>
    <row r="1839" spans="1:14" s="29" customFormat="1" ht="13.5" customHeight="1">
      <c r="A1839" s="32">
        <v>1830</v>
      </c>
      <c r="B1839" s="33"/>
      <c r="C1839" s="33"/>
      <c r="D1839" s="34"/>
      <c r="E1839" s="34"/>
      <c r="F1839" s="34"/>
      <c r="G1839" s="35"/>
      <c r="H1839" s="35"/>
      <c r="I1839" s="35"/>
      <c r="J1839" s="35"/>
      <c r="L1839" s="30">
        <f t="shared" si="56"/>
        <v>0</v>
      </c>
      <c r="M1839" s="30">
        <f>IF(L1839=0,0,SUM($L$10:L1839))</f>
        <v>0</v>
      </c>
      <c r="N1839" s="31">
        <f t="shared" si="57"/>
        <v>0</v>
      </c>
    </row>
    <row r="1840" spans="1:14" s="29" customFormat="1" ht="13.5" customHeight="1">
      <c r="A1840" s="25">
        <v>1831</v>
      </c>
      <c r="B1840" s="26"/>
      <c r="C1840" s="26"/>
      <c r="D1840" s="27"/>
      <c r="E1840" s="27"/>
      <c r="F1840" s="27"/>
      <c r="G1840" s="28"/>
      <c r="H1840" s="28"/>
      <c r="I1840" s="28"/>
      <c r="J1840" s="28"/>
      <c r="L1840" s="30">
        <f t="shared" si="56"/>
        <v>0</v>
      </c>
      <c r="M1840" s="30">
        <f>IF(L1840=0,0,SUM($L$10:L1840))</f>
        <v>0</v>
      </c>
      <c r="N1840" s="31">
        <f t="shared" si="57"/>
        <v>0</v>
      </c>
    </row>
    <row r="1841" spans="1:14" s="29" customFormat="1" ht="13.5" customHeight="1">
      <c r="A1841" s="32">
        <v>1832</v>
      </c>
      <c r="B1841" s="33"/>
      <c r="C1841" s="33"/>
      <c r="D1841" s="34"/>
      <c r="E1841" s="34"/>
      <c r="F1841" s="34"/>
      <c r="G1841" s="35"/>
      <c r="H1841" s="35"/>
      <c r="I1841" s="35"/>
      <c r="J1841" s="35"/>
      <c r="L1841" s="30">
        <f t="shared" si="56"/>
        <v>0</v>
      </c>
      <c r="M1841" s="30">
        <f>IF(L1841=0,0,SUM($L$10:L1841))</f>
        <v>0</v>
      </c>
      <c r="N1841" s="31">
        <f t="shared" si="57"/>
        <v>0</v>
      </c>
    </row>
    <row r="1842" spans="1:14" s="29" customFormat="1" ht="13.5" customHeight="1">
      <c r="A1842" s="25">
        <v>1833</v>
      </c>
      <c r="B1842" s="26"/>
      <c r="C1842" s="26"/>
      <c r="D1842" s="27"/>
      <c r="E1842" s="27"/>
      <c r="F1842" s="27"/>
      <c r="G1842" s="28"/>
      <c r="H1842" s="28"/>
      <c r="I1842" s="28"/>
      <c r="J1842" s="28"/>
      <c r="L1842" s="30">
        <f t="shared" si="56"/>
        <v>0</v>
      </c>
      <c r="M1842" s="30">
        <f>IF(L1842=0,0,SUM($L$10:L1842))</f>
        <v>0</v>
      </c>
      <c r="N1842" s="31">
        <f t="shared" si="57"/>
        <v>0</v>
      </c>
    </row>
    <row r="1843" spans="1:14" s="29" customFormat="1" ht="13.5" customHeight="1">
      <c r="A1843" s="32">
        <v>1834</v>
      </c>
      <c r="B1843" s="33"/>
      <c r="C1843" s="33"/>
      <c r="D1843" s="34"/>
      <c r="E1843" s="34"/>
      <c r="F1843" s="34"/>
      <c r="G1843" s="35"/>
      <c r="H1843" s="35"/>
      <c r="I1843" s="35"/>
      <c r="J1843" s="35"/>
      <c r="L1843" s="30">
        <f t="shared" si="56"/>
        <v>0</v>
      </c>
      <c r="M1843" s="30">
        <f>IF(L1843=0,0,SUM($L$10:L1843))</f>
        <v>0</v>
      </c>
      <c r="N1843" s="31">
        <f t="shared" si="57"/>
        <v>0</v>
      </c>
    </row>
    <row r="1844" spans="1:14" s="29" customFormat="1" ht="13.5" customHeight="1">
      <c r="A1844" s="25">
        <v>1835</v>
      </c>
      <c r="B1844" s="26"/>
      <c r="C1844" s="26"/>
      <c r="D1844" s="27"/>
      <c r="E1844" s="27"/>
      <c r="F1844" s="27"/>
      <c r="G1844" s="28"/>
      <c r="H1844" s="28"/>
      <c r="I1844" s="28"/>
      <c r="J1844" s="28"/>
      <c r="L1844" s="30">
        <f t="shared" si="56"/>
        <v>0</v>
      </c>
      <c r="M1844" s="30">
        <f>IF(L1844=0,0,SUM($L$10:L1844))</f>
        <v>0</v>
      </c>
      <c r="N1844" s="31">
        <f t="shared" si="57"/>
        <v>0</v>
      </c>
    </row>
    <row r="1845" spans="1:14" s="29" customFormat="1" ht="13.5" customHeight="1">
      <c r="A1845" s="32">
        <v>1836</v>
      </c>
      <c r="B1845" s="33"/>
      <c r="C1845" s="33"/>
      <c r="D1845" s="34"/>
      <c r="E1845" s="34"/>
      <c r="F1845" s="34"/>
      <c r="G1845" s="35"/>
      <c r="H1845" s="35"/>
      <c r="I1845" s="35"/>
      <c r="J1845" s="35"/>
      <c r="L1845" s="30">
        <f t="shared" si="56"/>
        <v>0</v>
      </c>
      <c r="M1845" s="30">
        <f>IF(L1845=0,0,SUM($L$10:L1845))</f>
        <v>0</v>
      </c>
      <c r="N1845" s="31">
        <f t="shared" si="57"/>
        <v>0</v>
      </c>
    </row>
    <row r="1846" spans="1:14" s="29" customFormat="1" ht="13.5" customHeight="1">
      <c r="A1846" s="25">
        <v>1837</v>
      </c>
      <c r="B1846" s="26"/>
      <c r="C1846" s="26"/>
      <c r="D1846" s="27"/>
      <c r="E1846" s="27"/>
      <c r="F1846" s="27"/>
      <c r="G1846" s="28"/>
      <c r="H1846" s="28"/>
      <c r="I1846" s="28"/>
      <c r="J1846" s="28"/>
      <c r="L1846" s="30">
        <f t="shared" si="56"/>
        <v>0</v>
      </c>
      <c r="M1846" s="30">
        <f>IF(L1846=0,0,SUM($L$10:L1846))</f>
        <v>0</v>
      </c>
      <c r="N1846" s="31">
        <f t="shared" si="57"/>
        <v>0</v>
      </c>
    </row>
    <row r="1847" spans="1:14" s="29" customFormat="1" ht="13.5" customHeight="1">
      <c r="A1847" s="32">
        <v>1838</v>
      </c>
      <c r="B1847" s="33"/>
      <c r="C1847" s="33"/>
      <c r="D1847" s="34"/>
      <c r="E1847" s="34"/>
      <c r="F1847" s="34"/>
      <c r="G1847" s="35"/>
      <c r="H1847" s="35"/>
      <c r="I1847" s="35"/>
      <c r="J1847" s="35"/>
      <c r="L1847" s="30">
        <f t="shared" si="56"/>
        <v>0</v>
      </c>
      <c r="M1847" s="30">
        <f>IF(L1847=0,0,SUM($L$10:L1847))</f>
        <v>0</v>
      </c>
      <c r="N1847" s="31">
        <f t="shared" si="57"/>
        <v>0</v>
      </c>
    </row>
    <row r="1848" spans="1:14" s="29" customFormat="1" ht="13.5" customHeight="1">
      <c r="A1848" s="25">
        <v>1839</v>
      </c>
      <c r="B1848" s="26"/>
      <c r="C1848" s="26"/>
      <c r="D1848" s="27"/>
      <c r="E1848" s="27"/>
      <c r="F1848" s="27"/>
      <c r="G1848" s="28"/>
      <c r="H1848" s="28"/>
      <c r="I1848" s="28"/>
      <c r="J1848" s="28"/>
      <c r="L1848" s="30">
        <f t="shared" si="56"/>
        <v>0</v>
      </c>
      <c r="M1848" s="30">
        <f>IF(L1848=0,0,SUM($L$10:L1848))</f>
        <v>0</v>
      </c>
      <c r="N1848" s="31">
        <f t="shared" si="57"/>
        <v>0</v>
      </c>
    </row>
    <row r="1849" spans="1:14" s="29" customFormat="1" ht="13.5" customHeight="1">
      <c r="A1849" s="32">
        <v>1840</v>
      </c>
      <c r="B1849" s="33"/>
      <c r="C1849" s="33"/>
      <c r="D1849" s="34"/>
      <c r="E1849" s="34"/>
      <c r="F1849" s="34"/>
      <c r="G1849" s="35"/>
      <c r="H1849" s="35"/>
      <c r="I1849" s="35"/>
      <c r="J1849" s="35"/>
      <c r="L1849" s="30">
        <f t="shared" si="56"/>
        <v>0</v>
      </c>
      <c r="M1849" s="30">
        <f>IF(L1849=0,0,SUM($L$10:L1849))</f>
        <v>0</v>
      </c>
      <c r="N1849" s="31">
        <f t="shared" si="57"/>
        <v>0</v>
      </c>
    </row>
    <row r="1850" spans="1:14" s="29" customFormat="1" ht="13.5" customHeight="1">
      <c r="A1850" s="25">
        <v>1841</v>
      </c>
      <c r="B1850" s="26"/>
      <c r="C1850" s="26"/>
      <c r="D1850" s="27"/>
      <c r="E1850" s="27"/>
      <c r="F1850" s="27"/>
      <c r="G1850" s="28"/>
      <c r="H1850" s="28"/>
      <c r="I1850" s="28"/>
      <c r="J1850" s="28"/>
      <c r="L1850" s="30">
        <f t="shared" si="56"/>
        <v>0</v>
      </c>
      <c r="M1850" s="30">
        <f>IF(L1850=0,0,SUM($L$10:L1850))</f>
        <v>0</v>
      </c>
      <c r="N1850" s="31">
        <f t="shared" si="57"/>
        <v>0</v>
      </c>
    </row>
    <row r="1851" spans="1:14" s="29" customFormat="1" ht="13.5" customHeight="1">
      <c r="A1851" s="32">
        <v>1842</v>
      </c>
      <c r="B1851" s="33"/>
      <c r="C1851" s="33"/>
      <c r="D1851" s="34"/>
      <c r="E1851" s="34"/>
      <c r="F1851" s="34"/>
      <c r="G1851" s="35"/>
      <c r="H1851" s="35"/>
      <c r="I1851" s="35"/>
      <c r="J1851" s="35"/>
      <c r="L1851" s="30">
        <f t="shared" si="56"/>
        <v>0</v>
      </c>
      <c r="M1851" s="30">
        <f>IF(L1851=0,0,SUM($L$10:L1851))</f>
        <v>0</v>
      </c>
      <c r="N1851" s="31">
        <f t="shared" si="57"/>
        <v>0</v>
      </c>
    </row>
    <row r="1852" spans="1:14" s="29" customFormat="1" ht="13.5" customHeight="1">
      <c r="A1852" s="25">
        <v>1843</v>
      </c>
      <c r="B1852" s="26"/>
      <c r="C1852" s="26"/>
      <c r="D1852" s="27"/>
      <c r="E1852" s="27"/>
      <c r="F1852" s="27"/>
      <c r="G1852" s="28"/>
      <c r="H1852" s="28"/>
      <c r="I1852" s="28"/>
      <c r="J1852" s="28"/>
      <c r="L1852" s="30">
        <f t="shared" si="56"/>
        <v>0</v>
      </c>
      <c r="M1852" s="30">
        <f>IF(L1852=0,0,SUM($L$10:L1852))</f>
        <v>0</v>
      </c>
      <c r="N1852" s="31">
        <f t="shared" si="57"/>
        <v>0</v>
      </c>
    </row>
    <row r="1853" spans="1:14" s="29" customFormat="1" ht="13.5" customHeight="1">
      <c r="A1853" s="32">
        <v>1844</v>
      </c>
      <c r="B1853" s="33"/>
      <c r="C1853" s="33"/>
      <c r="D1853" s="34"/>
      <c r="E1853" s="34"/>
      <c r="F1853" s="34"/>
      <c r="G1853" s="35"/>
      <c r="H1853" s="35"/>
      <c r="I1853" s="35"/>
      <c r="J1853" s="35"/>
      <c r="L1853" s="30">
        <f t="shared" si="56"/>
        <v>0</v>
      </c>
      <c r="M1853" s="30">
        <f>IF(L1853=0,0,SUM($L$10:L1853))</f>
        <v>0</v>
      </c>
      <c r="N1853" s="31">
        <f t="shared" si="57"/>
        <v>0</v>
      </c>
    </row>
    <row r="1854" spans="1:14" s="29" customFormat="1" ht="13.5" customHeight="1">
      <c r="A1854" s="25">
        <v>1845</v>
      </c>
      <c r="B1854" s="26"/>
      <c r="C1854" s="26"/>
      <c r="D1854" s="27"/>
      <c r="E1854" s="27"/>
      <c r="F1854" s="27"/>
      <c r="G1854" s="28"/>
      <c r="H1854" s="28"/>
      <c r="I1854" s="28"/>
      <c r="J1854" s="28"/>
      <c r="L1854" s="30">
        <f t="shared" si="56"/>
        <v>0</v>
      </c>
      <c r="M1854" s="30">
        <f>IF(L1854=0,0,SUM($L$10:L1854))</f>
        <v>0</v>
      </c>
      <c r="N1854" s="31">
        <f t="shared" si="57"/>
        <v>0</v>
      </c>
    </row>
    <row r="1855" spans="1:14" s="29" customFormat="1" ht="13.5" customHeight="1">
      <c r="A1855" s="32">
        <v>1846</v>
      </c>
      <c r="B1855" s="33"/>
      <c r="C1855" s="33"/>
      <c r="D1855" s="34"/>
      <c r="E1855" s="34"/>
      <c r="F1855" s="34"/>
      <c r="G1855" s="35"/>
      <c r="H1855" s="35"/>
      <c r="I1855" s="35"/>
      <c r="J1855" s="35"/>
      <c r="L1855" s="30">
        <f t="shared" si="56"/>
        <v>0</v>
      </c>
      <c r="M1855" s="30">
        <f>IF(L1855=0,0,SUM($L$10:L1855))</f>
        <v>0</v>
      </c>
      <c r="N1855" s="31">
        <f t="shared" si="57"/>
        <v>0</v>
      </c>
    </row>
    <row r="1856" spans="1:14" s="29" customFormat="1" ht="13.5" customHeight="1">
      <c r="A1856" s="25">
        <v>1847</v>
      </c>
      <c r="B1856" s="26"/>
      <c r="C1856" s="26"/>
      <c r="D1856" s="27"/>
      <c r="E1856" s="27"/>
      <c r="F1856" s="27"/>
      <c r="G1856" s="28"/>
      <c r="H1856" s="28"/>
      <c r="I1856" s="28"/>
      <c r="J1856" s="28"/>
      <c r="L1856" s="30">
        <f t="shared" si="56"/>
        <v>0</v>
      </c>
      <c r="M1856" s="30">
        <f>IF(L1856=0,0,SUM($L$10:L1856))</f>
        <v>0</v>
      </c>
      <c r="N1856" s="31">
        <f t="shared" si="57"/>
        <v>0</v>
      </c>
    </row>
    <row r="1857" spans="1:14" s="29" customFormat="1" ht="13.5" customHeight="1">
      <c r="A1857" s="32">
        <v>1848</v>
      </c>
      <c r="B1857" s="33"/>
      <c r="C1857" s="33"/>
      <c r="D1857" s="34"/>
      <c r="E1857" s="34"/>
      <c r="F1857" s="34"/>
      <c r="G1857" s="35"/>
      <c r="H1857" s="35"/>
      <c r="I1857" s="35"/>
      <c r="J1857" s="35"/>
      <c r="L1857" s="30">
        <f t="shared" si="56"/>
        <v>0</v>
      </c>
      <c r="M1857" s="30">
        <f>IF(L1857=0,0,SUM($L$10:L1857))</f>
        <v>0</v>
      </c>
      <c r="N1857" s="31">
        <f t="shared" si="57"/>
        <v>0</v>
      </c>
    </row>
    <row r="1858" spans="1:14" s="29" customFormat="1" ht="13.5" customHeight="1">
      <c r="A1858" s="25">
        <v>1849</v>
      </c>
      <c r="B1858" s="26"/>
      <c r="C1858" s="26"/>
      <c r="D1858" s="27"/>
      <c r="E1858" s="27"/>
      <c r="F1858" s="27"/>
      <c r="G1858" s="28"/>
      <c r="H1858" s="28"/>
      <c r="I1858" s="28"/>
      <c r="J1858" s="28"/>
      <c r="L1858" s="30">
        <f t="shared" si="56"/>
        <v>0</v>
      </c>
      <c r="M1858" s="30">
        <f>IF(L1858=0,0,SUM($L$10:L1858))</f>
        <v>0</v>
      </c>
      <c r="N1858" s="31">
        <f t="shared" si="57"/>
        <v>0</v>
      </c>
    </row>
    <row r="1859" spans="1:14" s="29" customFormat="1" ht="13.5" customHeight="1">
      <c r="A1859" s="32">
        <v>1850</v>
      </c>
      <c r="B1859" s="33"/>
      <c r="C1859" s="33"/>
      <c r="D1859" s="34"/>
      <c r="E1859" s="34"/>
      <c r="F1859" s="34"/>
      <c r="G1859" s="35"/>
      <c r="H1859" s="35"/>
      <c r="I1859" s="35"/>
      <c r="J1859" s="35"/>
      <c r="L1859" s="30">
        <f t="shared" si="56"/>
        <v>0</v>
      </c>
      <c r="M1859" s="30">
        <f>IF(L1859=0,0,SUM($L$10:L1859))</f>
        <v>0</v>
      </c>
      <c r="N1859" s="31">
        <f t="shared" si="57"/>
        <v>0</v>
      </c>
    </row>
    <row r="1860" spans="1:14" s="29" customFormat="1" ht="13.5" customHeight="1">
      <c r="A1860" s="25">
        <v>1851</v>
      </c>
      <c r="B1860" s="26"/>
      <c r="C1860" s="26"/>
      <c r="D1860" s="27"/>
      <c r="E1860" s="27"/>
      <c r="F1860" s="27"/>
      <c r="G1860" s="28"/>
      <c r="H1860" s="28"/>
      <c r="I1860" s="28"/>
      <c r="J1860" s="28"/>
      <c r="L1860" s="30">
        <f t="shared" si="56"/>
        <v>0</v>
      </c>
      <c r="M1860" s="30">
        <f>IF(L1860=0,0,SUM($L$10:L1860))</f>
        <v>0</v>
      </c>
      <c r="N1860" s="31">
        <f t="shared" si="57"/>
        <v>0</v>
      </c>
    </row>
    <row r="1861" spans="1:14" s="29" customFormat="1" ht="13.5" customHeight="1">
      <c r="A1861" s="32">
        <v>1852</v>
      </c>
      <c r="B1861" s="33"/>
      <c r="C1861" s="33"/>
      <c r="D1861" s="34"/>
      <c r="E1861" s="34"/>
      <c r="F1861" s="34"/>
      <c r="G1861" s="35"/>
      <c r="H1861" s="35"/>
      <c r="I1861" s="35"/>
      <c r="J1861" s="35"/>
      <c r="L1861" s="30">
        <f t="shared" si="56"/>
        <v>0</v>
      </c>
      <c r="M1861" s="30">
        <f>IF(L1861=0,0,SUM($L$10:L1861))</f>
        <v>0</v>
      </c>
      <c r="N1861" s="31">
        <f t="shared" si="57"/>
        <v>0</v>
      </c>
    </row>
    <row r="1862" spans="1:14" s="29" customFormat="1" ht="13.5" customHeight="1">
      <c r="A1862" s="25">
        <v>1853</v>
      </c>
      <c r="B1862" s="26"/>
      <c r="C1862" s="26"/>
      <c r="D1862" s="27"/>
      <c r="E1862" s="27"/>
      <c r="F1862" s="27"/>
      <c r="G1862" s="28"/>
      <c r="H1862" s="28"/>
      <c r="I1862" s="28"/>
      <c r="J1862" s="28"/>
      <c r="L1862" s="30">
        <f t="shared" si="56"/>
        <v>0</v>
      </c>
      <c r="M1862" s="30">
        <f>IF(L1862=0,0,SUM($L$10:L1862))</f>
        <v>0</v>
      </c>
      <c r="N1862" s="31">
        <f t="shared" si="57"/>
        <v>0</v>
      </c>
    </row>
    <row r="1863" spans="1:14" s="29" customFormat="1" ht="13.5" customHeight="1">
      <c r="A1863" s="32">
        <v>1854</v>
      </c>
      <c r="B1863" s="33"/>
      <c r="C1863" s="33"/>
      <c r="D1863" s="34"/>
      <c r="E1863" s="34"/>
      <c r="F1863" s="34"/>
      <c r="G1863" s="35"/>
      <c r="H1863" s="35"/>
      <c r="I1863" s="35"/>
      <c r="J1863" s="35"/>
      <c r="L1863" s="30">
        <f t="shared" si="56"/>
        <v>0</v>
      </c>
      <c r="M1863" s="30">
        <f>IF(L1863=0,0,SUM($L$10:L1863))</f>
        <v>0</v>
      </c>
      <c r="N1863" s="31">
        <f t="shared" si="57"/>
        <v>0</v>
      </c>
    </row>
    <row r="1864" spans="1:14" s="29" customFormat="1" ht="13.5" customHeight="1">
      <c r="A1864" s="25">
        <v>1855</v>
      </c>
      <c r="B1864" s="26"/>
      <c r="C1864" s="26"/>
      <c r="D1864" s="27"/>
      <c r="E1864" s="27"/>
      <c r="F1864" s="27"/>
      <c r="G1864" s="28"/>
      <c r="H1864" s="28"/>
      <c r="I1864" s="28"/>
      <c r="J1864" s="28"/>
      <c r="L1864" s="30">
        <f t="shared" si="56"/>
        <v>0</v>
      </c>
      <c r="M1864" s="30">
        <f>IF(L1864=0,0,SUM($L$10:L1864))</f>
        <v>0</v>
      </c>
      <c r="N1864" s="31">
        <f t="shared" si="57"/>
        <v>0</v>
      </c>
    </row>
    <row r="1865" spans="1:14" s="29" customFormat="1" ht="13.5" customHeight="1">
      <c r="A1865" s="32">
        <v>1856</v>
      </c>
      <c r="B1865" s="33"/>
      <c r="C1865" s="33"/>
      <c r="D1865" s="34"/>
      <c r="E1865" s="34"/>
      <c r="F1865" s="34"/>
      <c r="G1865" s="35"/>
      <c r="H1865" s="35"/>
      <c r="I1865" s="35"/>
      <c r="J1865" s="35"/>
      <c r="L1865" s="30">
        <f t="shared" si="56"/>
        <v>0</v>
      </c>
      <c r="M1865" s="30">
        <f>IF(L1865=0,0,SUM($L$10:L1865))</f>
        <v>0</v>
      </c>
      <c r="N1865" s="31">
        <f t="shared" si="57"/>
        <v>0</v>
      </c>
    </row>
    <row r="1866" spans="1:14" s="29" customFormat="1" ht="13.5" customHeight="1">
      <c r="A1866" s="25">
        <v>1857</v>
      </c>
      <c r="B1866" s="26"/>
      <c r="C1866" s="26"/>
      <c r="D1866" s="27"/>
      <c r="E1866" s="27"/>
      <c r="F1866" s="27"/>
      <c r="G1866" s="28"/>
      <c r="H1866" s="28"/>
      <c r="I1866" s="28"/>
      <c r="J1866" s="28"/>
      <c r="L1866" s="30">
        <f t="shared" si="56"/>
        <v>0</v>
      </c>
      <c r="M1866" s="30">
        <f>IF(L1866=0,0,SUM($L$10:L1866))</f>
        <v>0</v>
      </c>
      <c r="N1866" s="31">
        <f t="shared" si="57"/>
        <v>0</v>
      </c>
    </row>
    <row r="1867" spans="1:14" s="29" customFormat="1" ht="13.5" customHeight="1">
      <c r="A1867" s="32">
        <v>1858</v>
      </c>
      <c r="B1867" s="33"/>
      <c r="C1867" s="33"/>
      <c r="D1867" s="34"/>
      <c r="E1867" s="34"/>
      <c r="F1867" s="34"/>
      <c r="G1867" s="35"/>
      <c r="H1867" s="35"/>
      <c r="I1867" s="35"/>
      <c r="J1867" s="35"/>
      <c r="L1867" s="30">
        <f t="shared" si="56"/>
        <v>0</v>
      </c>
      <c r="M1867" s="30">
        <f>IF(L1867=0,0,SUM($L$10:L1867))</f>
        <v>0</v>
      </c>
      <c r="N1867" s="31">
        <f t="shared" si="57"/>
        <v>0</v>
      </c>
    </row>
    <row r="1868" spans="1:14" s="29" customFormat="1" ht="13.5" customHeight="1">
      <c r="A1868" s="25">
        <v>1859</v>
      </c>
      <c r="B1868" s="26"/>
      <c r="C1868" s="26"/>
      <c r="D1868" s="27"/>
      <c r="E1868" s="27"/>
      <c r="F1868" s="27"/>
      <c r="G1868" s="28"/>
      <c r="H1868" s="28"/>
      <c r="I1868" s="28"/>
      <c r="J1868" s="28"/>
      <c r="L1868" s="30">
        <f t="shared" si="56"/>
        <v>0</v>
      </c>
      <c r="M1868" s="30">
        <f>IF(L1868=0,0,SUM($L$10:L1868))</f>
        <v>0</v>
      </c>
      <c r="N1868" s="31">
        <f t="shared" si="57"/>
        <v>0</v>
      </c>
    </row>
    <row r="1869" spans="1:14" s="29" customFormat="1" ht="13.5" customHeight="1">
      <c r="A1869" s="32">
        <v>1860</v>
      </c>
      <c r="B1869" s="33"/>
      <c r="C1869" s="33"/>
      <c r="D1869" s="34"/>
      <c r="E1869" s="34"/>
      <c r="F1869" s="34"/>
      <c r="G1869" s="35"/>
      <c r="H1869" s="35"/>
      <c r="I1869" s="35"/>
      <c r="J1869" s="35"/>
      <c r="L1869" s="30">
        <f t="shared" si="56"/>
        <v>0</v>
      </c>
      <c r="M1869" s="30">
        <f>IF(L1869=0,0,SUM($L$10:L1869))</f>
        <v>0</v>
      </c>
      <c r="N1869" s="31">
        <f t="shared" si="57"/>
        <v>0</v>
      </c>
    </row>
    <row r="1870" spans="1:14" s="29" customFormat="1" ht="13.5" customHeight="1">
      <c r="A1870" s="25">
        <v>1861</v>
      </c>
      <c r="B1870" s="26"/>
      <c r="C1870" s="26"/>
      <c r="D1870" s="27"/>
      <c r="E1870" s="27"/>
      <c r="F1870" s="27"/>
      <c r="G1870" s="28"/>
      <c r="H1870" s="28"/>
      <c r="I1870" s="28"/>
      <c r="J1870" s="28"/>
      <c r="L1870" s="30">
        <f t="shared" si="56"/>
        <v>0</v>
      </c>
      <c r="M1870" s="30">
        <f>IF(L1870=0,0,SUM($L$10:L1870))</f>
        <v>0</v>
      </c>
      <c r="N1870" s="31">
        <f t="shared" si="57"/>
        <v>0</v>
      </c>
    </row>
    <row r="1871" spans="1:14" s="29" customFormat="1" ht="13.5" customHeight="1">
      <c r="A1871" s="32">
        <v>1862</v>
      </c>
      <c r="B1871" s="33"/>
      <c r="C1871" s="33"/>
      <c r="D1871" s="34"/>
      <c r="E1871" s="34"/>
      <c r="F1871" s="34"/>
      <c r="G1871" s="35"/>
      <c r="H1871" s="35"/>
      <c r="I1871" s="35"/>
      <c r="J1871" s="35"/>
      <c r="L1871" s="30">
        <f t="shared" si="56"/>
        <v>0</v>
      </c>
      <c r="M1871" s="30">
        <f>IF(L1871=0,0,SUM($L$10:L1871))</f>
        <v>0</v>
      </c>
      <c r="N1871" s="31">
        <f t="shared" si="57"/>
        <v>0</v>
      </c>
    </row>
    <row r="1872" spans="1:14" s="29" customFormat="1" ht="13.5" customHeight="1">
      <c r="A1872" s="25">
        <v>1863</v>
      </c>
      <c r="B1872" s="26"/>
      <c r="C1872" s="26"/>
      <c r="D1872" s="27"/>
      <c r="E1872" s="27"/>
      <c r="F1872" s="27"/>
      <c r="G1872" s="28"/>
      <c r="H1872" s="28"/>
      <c r="I1872" s="28"/>
      <c r="J1872" s="28"/>
      <c r="L1872" s="30">
        <f t="shared" si="56"/>
        <v>0</v>
      </c>
      <c r="M1872" s="30">
        <f>IF(L1872=0,0,SUM($L$10:L1872))</f>
        <v>0</v>
      </c>
      <c r="N1872" s="31">
        <f t="shared" si="57"/>
        <v>0</v>
      </c>
    </row>
    <row r="1873" spans="1:14" s="29" customFormat="1" ht="13.5" customHeight="1">
      <c r="A1873" s="32">
        <v>1864</v>
      </c>
      <c r="B1873" s="33"/>
      <c r="C1873" s="33"/>
      <c r="D1873" s="34"/>
      <c r="E1873" s="34"/>
      <c r="F1873" s="34"/>
      <c r="G1873" s="35"/>
      <c r="H1873" s="35"/>
      <c r="I1873" s="35"/>
      <c r="J1873" s="35"/>
      <c r="L1873" s="30">
        <f t="shared" si="56"/>
        <v>0</v>
      </c>
      <c r="M1873" s="30">
        <f>IF(L1873=0,0,SUM($L$10:L1873))</f>
        <v>0</v>
      </c>
      <c r="N1873" s="31">
        <f t="shared" si="57"/>
        <v>0</v>
      </c>
    </row>
    <row r="1874" spans="1:14" s="29" customFormat="1" ht="13.5" customHeight="1">
      <c r="A1874" s="25">
        <v>1865</v>
      </c>
      <c r="B1874" s="26"/>
      <c r="C1874" s="26"/>
      <c r="D1874" s="27"/>
      <c r="E1874" s="27"/>
      <c r="F1874" s="27"/>
      <c r="G1874" s="28"/>
      <c r="H1874" s="28"/>
      <c r="I1874" s="28"/>
      <c r="J1874" s="28"/>
      <c r="L1874" s="30">
        <f t="shared" si="56"/>
        <v>0</v>
      </c>
      <c r="M1874" s="30">
        <f>IF(L1874=0,0,SUM($L$10:L1874))</f>
        <v>0</v>
      </c>
      <c r="N1874" s="31">
        <f t="shared" si="57"/>
        <v>0</v>
      </c>
    </row>
    <row r="1875" spans="1:14" s="29" customFormat="1" ht="13.5" customHeight="1">
      <c r="A1875" s="32">
        <v>1866</v>
      </c>
      <c r="B1875" s="33"/>
      <c r="C1875" s="33"/>
      <c r="D1875" s="34"/>
      <c r="E1875" s="34"/>
      <c r="F1875" s="34"/>
      <c r="G1875" s="35"/>
      <c r="H1875" s="35"/>
      <c r="I1875" s="35"/>
      <c r="J1875" s="35"/>
      <c r="L1875" s="30">
        <f t="shared" si="56"/>
        <v>0</v>
      </c>
      <c r="M1875" s="30">
        <f>IF(L1875=0,0,SUM($L$10:L1875))</f>
        <v>0</v>
      </c>
      <c r="N1875" s="31">
        <f t="shared" si="57"/>
        <v>0</v>
      </c>
    </row>
    <row r="1876" spans="1:14" s="29" customFormat="1" ht="13.5" customHeight="1">
      <c r="A1876" s="25">
        <v>1867</v>
      </c>
      <c r="B1876" s="26"/>
      <c r="C1876" s="26"/>
      <c r="D1876" s="27"/>
      <c r="E1876" s="27"/>
      <c r="F1876" s="27"/>
      <c r="G1876" s="28"/>
      <c r="H1876" s="28"/>
      <c r="I1876" s="28"/>
      <c r="J1876" s="28"/>
      <c r="L1876" s="30">
        <f t="shared" si="56"/>
        <v>0</v>
      </c>
      <c r="M1876" s="30">
        <f>IF(L1876=0,0,SUM($L$10:L1876))</f>
        <v>0</v>
      </c>
      <c r="N1876" s="31">
        <f t="shared" si="57"/>
        <v>0</v>
      </c>
    </row>
    <row r="1877" spans="1:14" s="29" customFormat="1" ht="13.5" customHeight="1">
      <c r="A1877" s="32">
        <v>1868</v>
      </c>
      <c r="B1877" s="33"/>
      <c r="C1877" s="33"/>
      <c r="D1877" s="34"/>
      <c r="E1877" s="34"/>
      <c r="F1877" s="34"/>
      <c r="G1877" s="35"/>
      <c r="H1877" s="35"/>
      <c r="I1877" s="35"/>
      <c r="J1877" s="35"/>
      <c r="L1877" s="30">
        <f t="shared" si="56"/>
        <v>0</v>
      </c>
      <c r="M1877" s="30">
        <f>IF(L1877=0,0,SUM($L$10:L1877))</f>
        <v>0</v>
      </c>
      <c r="N1877" s="31">
        <f t="shared" si="57"/>
        <v>0</v>
      </c>
    </row>
    <row r="1878" spans="1:14" s="29" customFormat="1" ht="13.5" customHeight="1">
      <c r="A1878" s="25">
        <v>1869</v>
      </c>
      <c r="B1878" s="26"/>
      <c r="C1878" s="26"/>
      <c r="D1878" s="27"/>
      <c r="E1878" s="27"/>
      <c r="F1878" s="27"/>
      <c r="G1878" s="28"/>
      <c r="H1878" s="28"/>
      <c r="I1878" s="28"/>
      <c r="J1878" s="28"/>
      <c r="L1878" s="30">
        <f t="shared" si="56"/>
        <v>0</v>
      </c>
      <c r="M1878" s="30">
        <f>IF(L1878=0,0,SUM($L$10:L1878))</f>
        <v>0</v>
      </c>
      <c r="N1878" s="31">
        <f t="shared" si="57"/>
        <v>0</v>
      </c>
    </row>
    <row r="1879" spans="1:14" s="29" customFormat="1" ht="13.5" customHeight="1">
      <c r="A1879" s="32">
        <v>1870</v>
      </c>
      <c r="B1879" s="33"/>
      <c r="C1879" s="33"/>
      <c r="D1879" s="34"/>
      <c r="E1879" s="34"/>
      <c r="F1879" s="34"/>
      <c r="G1879" s="35"/>
      <c r="H1879" s="35"/>
      <c r="I1879" s="35"/>
      <c r="J1879" s="35"/>
      <c r="L1879" s="30">
        <f t="shared" si="56"/>
        <v>0</v>
      </c>
      <c r="M1879" s="30">
        <f>IF(L1879=0,0,SUM($L$10:L1879))</f>
        <v>0</v>
      </c>
      <c r="N1879" s="31">
        <f t="shared" si="57"/>
        <v>0</v>
      </c>
    </row>
    <row r="1880" spans="1:14" s="29" customFormat="1" ht="13.5" customHeight="1">
      <c r="A1880" s="25">
        <v>1871</v>
      </c>
      <c r="B1880" s="26"/>
      <c r="C1880" s="26"/>
      <c r="D1880" s="27"/>
      <c r="E1880" s="27"/>
      <c r="F1880" s="27"/>
      <c r="G1880" s="28"/>
      <c r="H1880" s="28"/>
      <c r="I1880" s="28"/>
      <c r="J1880" s="28"/>
      <c r="L1880" s="30">
        <f t="shared" si="56"/>
        <v>0</v>
      </c>
      <c r="M1880" s="30">
        <f>IF(L1880=0,0,SUM($L$10:L1880))</f>
        <v>0</v>
      </c>
      <c r="N1880" s="31">
        <f t="shared" si="57"/>
        <v>0</v>
      </c>
    </row>
    <row r="1881" spans="1:14" s="29" customFormat="1" ht="13.5" customHeight="1">
      <c r="A1881" s="32">
        <v>1872</v>
      </c>
      <c r="B1881" s="33"/>
      <c r="C1881" s="33"/>
      <c r="D1881" s="34"/>
      <c r="E1881" s="34"/>
      <c r="F1881" s="34"/>
      <c r="G1881" s="35"/>
      <c r="H1881" s="35"/>
      <c r="I1881" s="35"/>
      <c r="J1881" s="35"/>
      <c r="L1881" s="30">
        <f t="shared" si="56"/>
        <v>0</v>
      </c>
      <c r="M1881" s="30">
        <f>IF(L1881=0,0,SUM($L$10:L1881))</f>
        <v>0</v>
      </c>
      <c r="N1881" s="31">
        <f t="shared" si="57"/>
        <v>0</v>
      </c>
    </row>
    <row r="1882" spans="1:14" s="29" customFormat="1" ht="13.5" customHeight="1">
      <c r="A1882" s="25">
        <v>1873</v>
      </c>
      <c r="B1882" s="26"/>
      <c r="C1882" s="26"/>
      <c r="D1882" s="27"/>
      <c r="E1882" s="27"/>
      <c r="F1882" s="27"/>
      <c r="G1882" s="28"/>
      <c r="H1882" s="28"/>
      <c r="I1882" s="28"/>
      <c r="J1882" s="28"/>
      <c r="L1882" s="30">
        <f t="shared" si="56"/>
        <v>0</v>
      </c>
      <c r="M1882" s="30">
        <f>IF(L1882=0,0,SUM($L$10:L1882))</f>
        <v>0</v>
      </c>
      <c r="N1882" s="31">
        <f t="shared" si="57"/>
        <v>0</v>
      </c>
    </row>
    <row r="1883" spans="1:14" s="29" customFormat="1" ht="13.5" customHeight="1">
      <c r="A1883" s="32">
        <v>1874</v>
      </c>
      <c r="B1883" s="33"/>
      <c r="C1883" s="33"/>
      <c r="D1883" s="34"/>
      <c r="E1883" s="34"/>
      <c r="F1883" s="34"/>
      <c r="G1883" s="35"/>
      <c r="H1883" s="35"/>
      <c r="I1883" s="35"/>
      <c r="J1883" s="35"/>
      <c r="L1883" s="30">
        <f t="shared" si="56"/>
        <v>0</v>
      </c>
      <c r="M1883" s="30">
        <f>IF(L1883=0,0,SUM($L$10:L1883))</f>
        <v>0</v>
      </c>
      <c r="N1883" s="31">
        <f t="shared" si="57"/>
        <v>0</v>
      </c>
    </row>
    <row r="1884" spans="1:14" s="29" customFormat="1" ht="13.5" customHeight="1">
      <c r="A1884" s="25">
        <v>1875</v>
      </c>
      <c r="B1884" s="26"/>
      <c r="C1884" s="26"/>
      <c r="D1884" s="27"/>
      <c r="E1884" s="27"/>
      <c r="F1884" s="27"/>
      <c r="G1884" s="28"/>
      <c r="H1884" s="28"/>
      <c r="I1884" s="28"/>
      <c r="J1884" s="28"/>
      <c r="L1884" s="30">
        <f t="shared" si="56"/>
        <v>0</v>
      </c>
      <c r="M1884" s="30">
        <f>IF(L1884=0,0,SUM($L$10:L1884))</f>
        <v>0</v>
      </c>
      <c r="N1884" s="31">
        <f t="shared" si="57"/>
        <v>0</v>
      </c>
    </row>
    <row r="1885" spans="1:14" s="29" customFormat="1" ht="13.5" customHeight="1">
      <c r="A1885" s="32">
        <v>1876</v>
      </c>
      <c r="B1885" s="33"/>
      <c r="C1885" s="33"/>
      <c r="D1885" s="34"/>
      <c r="E1885" s="34"/>
      <c r="F1885" s="34"/>
      <c r="G1885" s="35"/>
      <c r="H1885" s="35"/>
      <c r="I1885" s="35"/>
      <c r="J1885" s="35"/>
      <c r="L1885" s="30">
        <f t="shared" si="56"/>
        <v>0</v>
      </c>
      <c r="M1885" s="30">
        <f>IF(L1885=0,0,SUM($L$10:L1885))</f>
        <v>0</v>
      </c>
      <c r="N1885" s="31">
        <f t="shared" si="57"/>
        <v>0</v>
      </c>
    </row>
    <row r="1886" spans="1:14" s="29" customFormat="1" ht="13.5" customHeight="1">
      <c r="A1886" s="25">
        <v>1877</v>
      </c>
      <c r="B1886" s="26"/>
      <c r="C1886" s="26"/>
      <c r="D1886" s="27"/>
      <c r="E1886" s="27"/>
      <c r="F1886" s="27"/>
      <c r="G1886" s="28"/>
      <c r="H1886" s="28"/>
      <c r="I1886" s="28"/>
      <c r="J1886" s="28"/>
      <c r="L1886" s="30">
        <f t="shared" si="56"/>
        <v>0</v>
      </c>
      <c r="M1886" s="30">
        <f>IF(L1886=0,0,SUM($L$10:L1886))</f>
        <v>0</v>
      </c>
      <c r="N1886" s="31">
        <f t="shared" si="57"/>
        <v>0</v>
      </c>
    </row>
    <row r="1887" spans="1:14" s="29" customFormat="1" ht="13.5" customHeight="1">
      <c r="A1887" s="32">
        <v>1878</v>
      </c>
      <c r="B1887" s="33"/>
      <c r="C1887" s="33"/>
      <c r="D1887" s="34"/>
      <c r="E1887" s="34"/>
      <c r="F1887" s="34"/>
      <c r="G1887" s="35"/>
      <c r="H1887" s="35"/>
      <c r="I1887" s="35"/>
      <c r="J1887" s="35"/>
      <c r="L1887" s="30">
        <f t="shared" si="56"/>
        <v>0</v>
      </c>
      <c r="M1887" s="30">
        <f>IF(L1887=0,0,SUM($L$10:L1887))</f>
        <v>0</v>
      </c>
      <c r="N1887" s="31">
        <f t="shared" si="57"/>
        <v>0</v>
      </c>
    </row>
    <row r="1888" spans="1:14" s="29" customFormat="1" ht="13.5" customHeight="1">
      <c r="A1888" s="25">
        <v>1879</v>
      </c>
      <c r="B1888" s="26"/>
      <c r="C1888" s="26"/>
      <c r="D1888" s="27"/>
      <c r="E1888" s="27"/>
      <c r="F1888" s="27"/>
      <c r="G1888" s="28"/>
      <c r="H1888" s="28"/>
      <c r="I1888" s="28"/>
      <c r="J1888" s="28"/>
      <c r="L1888" s="30">
        <f t="shared" si="56"/>
        <v>0</v>
      </c>
      <c r="M1888" s="30">
        <f>IF(L1888=0,0,SUM($L$10:L1888))</f>
        <v>0</v>
      </c>
      <c r="N1888" s="31">
        <f t="shared" si="57"/>
        <v>0</v>
      </c>
    </row>
    <row r="1889" spans="1:14" s="29" customFormat="1" ht="13.5" customHeight="1">
      <c r="A1889" s="32">
        <v>1880</v>
      </c>
      <c r="B1889" s="33"/>
      <c r="C1889" s="33"/>
      <c r="D1889" s="34"/>
      <c r="E1889" s="34"/>
      <c r="F1889" s="34"/>
      <c r="G1889" s="35"/>
      <c r="H1889" s="35"/>
      <c r="I1889" s="35"/>
      <c r="J1889" s="35"/>
      <c r="L1889" s="30">
        <f t="shared" si="56"/>
        <v>0</v>
      </c>
      <c r="M1889" s="30">
        <f>IF(L1889=0,0,SUM($L$10:L1889))</f>
        <v>0</v>
      </c>
      <c r="N1889" s="31">
        <f t="shared" si="57"/>
        <v>0</v>
      </c>
    </row>
    <row r="1890" spans="1:14" s="29" customFormat="1" ht="13.5" customHeight="1">
      <c r="A1890" s="25">
        <v>1881</v>
      </c>
      <c r="B1890" s="26"/>
      <c r="C1890" s="26"/>
      <c r="D1890" s="27"/>
      <c r="E1890" s="27"/>
      <c r="F1890" s="27"/>
      <c r="G1890" s="28"/>
      <c r="H1890" s="28"/>
      <c r="I1890" s="28"/>
      <c r="J1890" s="28"/>
      <c r="L1890" s="30">
        <f t="shared" si="56"/>
        <v>0</v>
      </c>
      <c r="M1890" s="30">
        <f>IF(L1890=0,0,SUM($L$10:L1890))</f>
        <v>0</v>
      </c>
      <c r="N1890" s="31">
        <f t="shared" si="57"/>
        <v>0</v>
      </c>
    </row>
    <row r="1891" spans="1:14" s="29" customFormat="1" ht="13.5" customHeight="1">
      <c r="A1891" s="32">
        <v>1882</v>
      </c>
      <c r="B1891" s="33"/>
      <c r="C1891" s="33"/>
      <c r="D1891" s="34"/>
      <c r="E1891" s="34"/>
      <c r="F1891" s="34"/>
      <c r="G1891" s="35"/>
      <c r="H1891" s="35"/>
      <c r="I1891" s="35"/>
      <c r="J1891" s="35"/>
      <c r="L1891" s="30">
        <f t="shared" si="56"/>
        <v>0</v>
      </c>
      <c r="M1891" s="30">
        <f>IF(L1891=0,0,SUM($L$10:L1891))</f>
        <v>0</v>
      </c>
      <c r="N1891" s="31">
        <f t="shared" si="57"/>
        <v>0</v>
      </c>
    </row>
    <row r="1892" spans="1:14" s="29" customFormat="1" ht="13.5" customHeight="1">
      <c r="A1892" s="25">
        <v>1883</v>
      </c>
      <c r="B1892" s="26"/>
      <c r="C1892" s="26"/>
      <c r="D1892" s="27"/>
      <c r="E1892" s="27"/>
      <c r="F1892" s="27"/>
      <c r="G1892" s="28"/>
      <c r="H1892" s="28"/>
      <c r="I1892" s="28"/>
      <c r="J1892" s="28"/>
      <c r="L1892" s="30">
        <f t="shared" si="56"/>
        <v>0</v>
      </c>
      <c r="M1892" s="30">
        <f>IF(L1892=0,0,SUM($L$10:L1892))</f>
        <v>0</v>
      </c>
      <c r="N1892" s="31">
        <f t="shared" si="57"/>
        <v>0</v>
      </c>
    </row>
    <row r="1893" spans="1:14" s="29" customFormat="1" ht="13.5" customHeight="1">
      <c r="A1893" s="32">
        <v>1884</v>
      </c>
      <c r="B1893" s="33"/>
      <c r="C1893" s="33"/>
      <c r="D1893" s="34"/>
      <c r="E1893" s="34"/>
      <c r="F1893" s="34"/>
      <c r="G1893" s="35"/>
      <c r="H1893" s="35"/>
      <c r="I1893" s="35"/>
      <c r="J1893" s="35"/>
      <c r="L1893" s="30">
        <f t="shared" si="56"/>
        <v>0</v>
      </c>
      <c r="M1893" s="30">
        <f>IF(L1893=0,0,SUM($L$10:L1893))</f>
        <v>0</v>
      </c>
      <c r="N1893" s="31">
        <f t="shared" si="57"/>
        <v>0</v>
      </c>
    </row>
    <row r="1894" spans="1:14" s="29" customFormat="1" ht="13.5" customHeight="1">
      <c r="A1894" s="25">
        <v>1885</v>
      </c>
      <c r="B1894" s="26"/>
      <c r="C1894" s="26"/>
      <c r="D1894" s="27"/>
      <c r="E1894" s="27"/>
      <c r="F1894" s="27"/>
      <c r="G1894" s="28"/>
      <c r="H1894" s="28"/>
      <c r="I1894" s="28"/>
      <c r="J1894" s="28"/>
      <c r="L1894" s="30">
        <f t="shared" si="56"/>
        <v>0</v>
      </c>
      <c r="M1894" s="30">
        <f>IF(L1894=0,0,SUM($L$10:L1894))</f>
        <v>0</v>
      </c>
      <c r="N1894" s="31">
        <f t="shared" si="57"/>
        <v>0</v>
      </c>
    </row>
    <row r="1895" spans="1:14" s="29" customFormat="1" ht="13.5" customHeight="1">
      <c r="A1895" s="32">
        <v>1886</v>
      </c>
      <c r="B1895" s="33"/>
      <c r="C1895" s="33"/>
      <c r="D1895" s="34"/>
      <c r="E1895" s="34"/>
      <c r="F1895" s="34"/>
      <c r="G1895" s="35"/>
      <c r="H1895" s="35"/>
      <c r="I1895" s="35"/>
      <c r="J1895" s="35"/>
      <c r="L1895" s="30">
        <f t="shared" si="56"/>
        <v>0</v>
      </c>
      <c r="M1895" s="30">
        <f>IF(L1895=0,0,SUM($L$10:L1895))</f>
        <v>0</v>
      </c>
      <c r="N1895" s="31">
        <f t="shared" si="57"/>
        <v>0</v>
      </c>
    </row>
    <row r="1896" spans="1:14" s="29" customFormat="1" ht="13.5" customHeight="1">
      <c r="A1896" s="25">
        <v>1887</v>
      </c>
      <c r="B1896" s="26"/>
      <c r="C1896" s="26"/>
      <c r="D1896" s="27"/>
      <c r="E1896" s="27"/>
      <c r="F1896" s="27"/>
      <c r="G1896" s="28"/>
      <c r="H1896" s="28"/>
      <c r="I1896" s="28"/>
      <c r="J1896" s="28"/>
      <c r="L1896" s="30">
        <f t="shared" si="56"/>
        <v>0</v>
      </c>
      <c r="M1896" s="30">
        <f>IF(L1896=0,0,SUM($L$10:L1896))</f>
        <v>0</v>
      </c>
      <c r="N1896" s="31">
        <f t="shared" si="57"/>
        <v>0</v>
      </c>
    </row>
    <row r="1897" spans="1:14" s="29" customFormat="1" ht="13.5" customHeight="1">
      <c r="A1897" s="32">
        <v>1888</v>
      </c>
      <c r="B1897" s="33"/>
      <c r="C1897" s="33"/>
      <c r="D1897" s="34"/>
      <c r="E1897" s="34"/>
      <c r="F1897" s="34"/>
      <c r="G1897" s="35"/>
      <c r="H1897" s="35"/>
      <c r="I1897" s="35"/>
      <c r="J1897" s="35"/>
      <c r="L1897" s="30">
        <f t="shared" ref="L1897:L1960" si="58">COUNTIF(H1897,"Otro tema")</f>
        <v>0</v>
      </c>
      <c r="M1897" s="30">
        <f>IF(L1897=0,0,SUM($L$10:L1897))</f>
        <v>0</v>
      </c>
      <c r="N1897" s="31">
        <f t="shared" ref="N1897:N1960" si="59">I1897</f>
        <v>0</v>
      </c>
    </row>
    <row r="1898" spans="1:14" s="29" customFormat="1" ht="13.5" customHeight="1">
      <c r="A1898" s="25">
        <v>1889</v>
      </c>
      <c r="B1898" s="26"/>
      <c r="C1898" s="26"/>
      <c r="D1898" s="27"/>
      <c r="E1898" s="27"/>
      <c r="F1898" s="27"/>
      <c r="G1898" s="28"/>
      <c r="H1898" s="28"/>
      <c r="I1898" s="28"/>
      <c r="J1898" s="28"/>
      <c r="L1898" s="30">
        <f t="shared" si="58"/>
        <v>0</v>
      </c>
      <c r="M1898" s="30">
        <f>IF(L1898=0,0,SUM($L$10:L1898))</f>
        <v>0</v>
      </c>
      <c r="N1898" s="31">
        <f t="shared" si="59"/>
        <v>0</v>
      </c>
    </row>
    <row r="1899" spans="1:14" s="29" customFormat="1" ht="13.5" customHeight="1">
      <c r="A1899" s="32">
        <v>1890</v>
      </c>
      <c r="B1899" s="33"/>
      <c r="C1899" s="33"/>
      <c r="D1899" s="34"/>
      <c r="E1899" s="34"/>
      <c r="F1899" s="34"/>
      <c r="G1899" s="35"/>
      <c r="H1899" s="35"/>
      <c r="I1899" s="35"/>
      <c r="J1899" s="35"/>
      <c r="L1899" s="30">
        <f t="shared" si="58"/>
        <v>0</v>
      </c>
      <c r="M1899" s="30">
        <f>IF(L1899=0,0,SUM($L$10:L1899))</f>
        <v>0</v>
      </c>
      <c r="N1899" s="31">
        <f t="shared" si="59"/>
        <v>0</v>
      </c>
    </row>
    <row r="1900" spans="1:14" s="29" customFormat="1" ht="13.5" customHeight="1">
      <c r="A1900" s="25">
        <v>1891</v>
      </c>
      <c r="B1900" s="26"/>
      <c r="C1900" s="26"/>
      <c r="D1900" s="27"/>
      <c r="E1900" s="27"/>
      <c r="F1900" s="27"/>
      <c r="G1900" s="28"/>
      <c r="H1900" s="28"/>
      <c r="I1900" s="28"/>
      <c r="J1900" s="28"/>
      <c r="L1900" s="30">
        <f t="shared" si="58"/>
        <v>0</v>
      </c>
      <c r="M1900" s="30">
        <f>IF(L1900=0,0,SUM($L$10:L1900))</f>
        <v>0</v>
      </c>
      <c r="N1900" s="31">
        <f t="shared" si="59"/>
        <v>0</v>
      </c>
    </row>
    <row r="1901" spans="1:14" s="29" customFormat="1" ht="13.5" customHeight="1">
      <c r="A1901" s="32">
        <v>1892</v>
      </c>
      <c r="B1901" s="33"/>
      <c r="C1901" s="33"/>
      <c r="D1901" s="34"/>
      <c r="E1901" s="34"/>
      <c r="F1901" s="34"/>
      <c r="G1901" s="35"/>
      <c r="H1901" s="35"/>
      <c r="I1901" s="35"/>
      <c r="J1901" s="35"/>
      <c r="L1901" s="30">
        <f t="shared" si="58"/>
        <v>0</v>
      </c>
      <c r="M1901" s="30">
        <f>IF(L1901=0,0,SUM($L$10:L1901))</f>
        <v>0</v>
      </c>
      <c r="N1901" s="31">
        <f t="shared" si="59"/>
        <v>0</v>
      </c>
    </row>
    <row r="1902" spans="1:14" s="29" customFormat="1" ht="13.5" customHeight="1">
      <c r="A1902" s="25">
        <v>1893</v>
      </c>
      <c r="B1902" s="26"/>
      <c r="C1902" s="26"/>
      <c r="D1902" s="27"/>
      <c r="E1902" s="27"/>
      <c r="F1902" s="27"/>
      <c r="G1902" s="28"/>
      <c r="H1902" s="28"/>
      <c r="I1902" s="28"/>
      <c r="J1902" s="28"/>
      <c r="L1902" s="30">
        <f t="shared" si="58"/>
        <v>0</v>
      </c>
      <c r="M1902" s="30">
        <f>IF(L1902=0,0,SUM($L$10:L1902))</f>
        <v>0</v>
      </c>
      <c r="N1902" s="31">
        <f t="shared" si="59"/>
        <v>0</v>
      </c>
    </row>
    <row r="1903" spans="1:14" s="29" customFormat="1" ht="13.5" customHeight="1">
      <c r="A1903" s="32">
        <v>1894</v>
      </c>
      <c r="B1903" s="33"/>
      <c r="C1903" s="33"/>
      <c r="D1903" s="34"/>
      <c r="E1903" s="34"/>
      <c r="F1903" s="34"/>
      <c r="G1903" s="35"/>
      <c r="H1903" s="35"/>
      <c r="I1903" s="35"/>
      <c r="J1903" s="35"/>
      <c r="L1903" s="30">
        <f t="shared" si="58"/>
        <v>0</v>
      </c>
      <c r="M1903" s="30">
        <f>IF(L1903=0,0,SUM($L$10:L1903))</f>
        <v>0</v>
      </c>
      <c r="N1903" s="31">
        <f t="shared" si="59"/>
        <v>0</v>
      </c>
    </row>
    <row r="1904" spans="1:14" s="29" customFormat="1" ht="13.5" customHeight="1">
      <c r="A1904" s="25">
        <v>1895</v>
      </c>
      <c r="B1904" s="26"/>
      <c r="C1904" s="26"/>
      <c r="D1904" s="27"/>
      <c r="E1904" s="27"/>
      <c r="F1904" s="27"/>
      <c r="G1904" s="28"/>
      <c r="H1904" s="28"/>
      <c r="I1904" s="28"/>
      <c r="J1904" s="28"/>
      <c r="L1904" s="30">
        <f t="shared" si="58"/>
        <v>0</v>
      </c>
      <c r="M1904" s="30">
        <f>IF(L1904=0,0,SUM($L$10:L1904))</f>
        <v>0</v>
      </c>
      <c r="N1904" s="31">
        <f t="shared" si="59"/>
        <v>0</v>
      </c>
    </row>
    <row r="1905" spans="1:14" s="29" customFormat="1" ht="13.5" customHeight="1">
      <c r="A1905" s="32">
        <v>1896</v>
      </c>
      <c r="B1905" s="33"/>
      <c r="C1905" s="33"/>
      <c r="D1905" s="34"/>
      <c r="E1905" s="34"/>
      <c r="F1905" s="34"/>
      <c r="G1905" s="35"/>
      <c r="H1905" s="35"/>
      <c r="I1905" s="35"/>
      <c r="J1905" s="35"/>
      <c r="L1905" s="30">
        <f t="shared" si="58"/>
        <v>0</v>
      </c>
      <c r="M1905" s="30">
        <f>IF(L1905=0,0,SUM($L$10:L1905))</f>
        <v>0</v>
      </c>
      <c r="N1905" s="31">
        <f t="shared" si="59"/>
        <v>0</v>
      </c>
    </row>
    <row r="1906" spans="1:14" s="29" customFormat="1" ht="13.5" customHeight="1">
      <c r="A1906" s="25">
        <v>1897</v>
      </c>
      <c r="B1906" s="26"/>
      <c r="C1906" s="26"/>
      <c r="D1906" s="27"/>
      <c r="E1906" s="27"/>
      <c r="F1906" s="27"/>
      <c r="G1906" s="28"/>
      <c r="H1906" s="28"/>
      <c r="I1906" s="28"/>
      <c r="J1906" s="28"/>
      <c r="L1906" s="30">
        <f t="shared" si="58"/>
        <v>0</v>
      </c>
      <c r="M1906" s="30">
        <f>IF(L1906=0,0,SUM($L$10:L1906))</f>
        <v>0</v>
      </c>
      <c r="N1906" s="31">
        <f t="shared" si="59"/>
        <v>0</v>
      </c>
    </row>
    <row r="1907" spans="1:14" s="29" customFormat="1" ht="13.5" customHeight="1">
      <c r="A1907" s="32">
        <v>1898</v>
      </c>
      <c r="B1907" s="33"/>
      <c r="C1907" s="33"/>
      <c r="D1907" s="34"/>
      <c r="E1907" s="34"/>
      <c r="F1907" s="34"/>
      <c r="G1907" s="35"/>
      <c r="H1907" s="35"/>
      <c r="I1907" s="35"/>
      <c r="J1907" s="35"/>
      <c r="L1907" s="30">
        <f t="shared" si="58"/>
        <v>0</v>
      </c>
      <c r="M1907" s="30">
        <f>IF(L1907=0,0,SUM($L$10:L1907))</f>
        <v>0</v>
      </c>
      <c r="N1907" s="31">
        <f t="shared" si="59"/>
        <v>0</v>
      </c>
    </row>
    <row r="1908" spans="1:14" s="29" customFormat="1" ht="13.5" customHeight="1">
      <c r="A1908" s="25">
        <v>1899</v>
      </c>
      <c r="B1908" s="26"/>
      <c r="C1908" s="26"/>
      <c r="D1908" s="27"/>
      <c r="E1908" s="27"/>
      <c r="F1908" s="27"/>
      <c r="G1908" s="28"/>
      <c r="H1908" s="28"/>
      <c r="I1908" s="28"/>
      <c r="J1908" s="28"/>
      <c r="L1908" s="30">
        <f t="shared" si="58"/>
        <v>0</v>
      </c>
      <c r="M1908" s="30">
        <f>IF(L1908=0,0,SUM($L$10:L1908))</f>
        <v>0</v>
      </c>
      <c r="N1908" s="31">
        <f t="shared" si="59"/>
        <v>0</v>
      </c>
    </row>
    <row r="1909" spans="1:14" s="29" customFormat="1" ht="13.5" customHeight="1">
      <c r="A1909" s="32">
        <v>1900</v>
      </c>
      <c r="B1909" s="33"/>
      <c r="C1909" s="33"/>
      <c r="D1909" s="34"/>
      <c r="E1909" s="34"/>
      <c r="F1909" s="34"/>
      <c r="G1909" s="35"/>
      <c r="H1909" s="35"/>
      <c r="I1909" s="35"/>
      <c r="J1909" s="35"/>
      <c r="L1909" s="30">
        <f t="shared" si="58"/>
        <v>0</v>
      </c>
      <c r="M1909" s="30">
        <f>IF(L1909=0,0,SUM($L$10:L1909))</f>
        <v>0</v>
      </c>
      <c r="N1909" s="31">
        <f t="shared" si="59"/>
        <v>0</v>
      </c>
    </row>
    <row r="1910" spans="1:14" s="29" customFormat="1" ht="13.5" customHeight="1">
      <c r="A1910" s="25">
        <v>1901</v>
      </c>
      <c r="B1910" s="26"/>
      <c r="C1910" s="26"/>
      <c r="D1910" s="27"/>
      <c r="E1910" s="27"/>
      <c r="F1910" s="27"/>
      <c r="G1910" s="28"/>
      <c r="H1910" s="28"/>
      <c r="I1910" s="28"/>
      <c r="J1910" s="28"/>
      <c r="L1910" s="30">
        <f t="shared" si="58"/>
        <v>0</v>
      </c>
      <c r="M1910" s="30">
        <f>IF(L1910=0,0,SUM($L$10:L1910))</f>
        <v>0</v>
      </c>
      <c r="N1910" s="31">
        <f t="shared" si="59"/>
        <v>0</v>
      </c>
    </row>
    <row r="1911" spans="1:14" s="29" customFormat="1" ht="13.5" customHeight="1">
      <c r="A1911" s="32">
        <v>1902</v>
      </c>
      <c r="B1911" s="33"/>
      <c r="C1911" s="33"/>
      <c r="D1911" s="34"/>
      <c r="E1911" s="34"/>
      <c r="F1911" s="34"/>
      <c r="G1911" s="35"/>
      <c r="H1911" s="35"/>
      <c r="I1911" s="35"/>
      <c r="J1911" s="35"/>
      <c r="L1911" s="30">
        <f t="shared" si="58"/>
        <v>0</v>
      </c>
      <c r="M1911" s="30">
        <f>IF(L1911=0,0,SUM($L$10:L1911))</f>
        <v>0</v>
      </c>
      <c r="N1911" s="31">
        <f t="shared" si="59"/>
        <v>0</v>
      </c>
    </row>
    <row r="1912" spans="1:14" s="29" customFormat="1" ht="13.5" customHeight="1">
      <c r="A1912" s="25">
        <v>1903</v>
      </c>
      <c r="B1912" s="26"/>
      <c r="C1912" s="26"/>
      <c r="D1912" s="27"/>
      <c r="E1912" s="27"/>
      <c r="F1912" s="27"/>
      <c r="G1912" s="28"/>
      <c r="H1912" s="28"/>
      <c r="I1912" s="28"/>
      <c r="J1912" s="28"/>
      <c r="L1912" s="30">
        <f t="shared" si="58"/>
        <v>0</v>
      </c>
      <c r="M1912" s="30">
        <f>IF(L1912=0,0,SUM($L$10:L1912))</f>
        <v>0</v>
      </c>
      <c r="N1912" s="31">
        <f t="shared" si="59"/>
        <v>0</v>
      </c>
    </row>
    <row r="1913" spans="1:14" s="29" customFormat="1" ht="13.5" customHeight="1">
      <c r="A1913" s="32">
        <v>1904</v>
      </c>
      <c r="B1913" s="33"/>
      <c r="C1913" s="33"/>
      <c r="D1913" s="34"/>
      <c r="E1913" s="34"/>
      <c r="F1913" s="34"/>
      <c r="G1913" s="35"/>
      <c r="H1913" s="35"/>
      <c r="I1913" s="35"/>
      <c r="J1913" s="35"/>
      <c r="L1913" s="30">
        <f t="shared" si="58"/>
        <v>0</v>
      </c>
      <c r="M1913" s="30">
        <f>IF(L1913=0,0,SUM($L$10:L1913))</f>
        <v>0</v>
      </c>
      <c r="N1913" s="31">
        <f t="shared" si="59"/>
        <v>0</v>
      </c>
    </row>
    <row r="1914" spans="1:14" s="29" customFormat="1" ht="13.5" customHeight="1">
      <c r="A1914" s="25">
        <v>1905</v>
      </c>
      <c r="B1914" s="26"/>
      <c r="C1914" s="26"/>
      <c r="D1914" s="27"/>
      <c r="E1914" s="27"/>
      <c r="F1914" s="27"/>
      <c r="G1914" s="28"/>
      <c r="H1914" s="28"/>
      <c r="I1914" s="28"/>
      <c r="J1914" s="28"/>
      <c r="L1914" s="30">
        <f t="shared" si="58"/>
        <v>0</v>
      </c>
      <c r="M1914" s="30">
        <f>IF(L1914=0,0,SUM($L$10:L1914))</f>
        <v>0</v>
      </c>
      <c r="N1914" s="31">
        <f t="shared" si="59"/>
        <v>0</v>
      </c>
    </row>
    <row r="1915" spans="1:14" s="29" customFormat="1" ht="13.5" customHeight="1">
      <c r="A1915" s="32">
        <v>1906</v>
      </c>
      <c r="B1915" s="33"/>
      <c r="C1915" s="33"/>
      <c r="D1915" s="34"/>
      <c r="E1915" s="34"/>
      <c r="F1915" s="34"/>
      <c r="G1915" s="35"/>
      <c r="H1915" s="35"/>
      <c r="I1915" s="35"/>
      <c r="J1915" s="35"/>
      <c r="L1915" s="30">
        <f t="shared" si="58"/>
        <v>0</v>
      </c>
      <c r="M1915" s="30">
        <f>IF(L1915=0,0,SUM($L$10:L1915))</f>
        <v>0</v>
      </c>
      <c r="N1915" s="31">
        <f t="shared" si="59"/>
        <v>0</v>
      </c>
    </row>
    <row r="1916" spans="1:14" s="29" customFormat="1" ht="13.5" customHeight="1">
      <c r="A1916" s="25">
        <v>1907</v>
      </c>
      <c r="B1916" s="26"/>
      <c r="C1916" s="26"/>
      <c r="D1916" s="27"/>
      <c r="E1916" s="27"/>
      <c r="F1916" s="27"/>
      <c r="G1916" s="28"/>
      <c r="H1916" s="28"/>
      <c r="I1916" s="28"/>
      <c r="J1916" s="28"/>
      <c r="L1916" s="30">
        <f t="shared" si="58"/>
        <v>0</v>
      </c>
      <c r="M1916" s="30">
        <f>IF(L1916=0,0,SUM($L$10:L1916))</f>
        <v>0</v>
      </c>
      <c r="N1916" s="31">
        <f t="shared" si="59"/>
        <v>0</v>
      </c>
    </row>
    <row r="1917" spans="1:14" s="29" customFormat="1" ht="13.5" customHeight="1">
      <c r="A1917" s="32">
        <v>1908</v>
      </c>
      <c r="B1917" s="33"/>
      <c r="C1917" s="33"/>
      <c r="D1917" s="34"/>
      <c r="E1917" s="34"/>
      <c r="F1917" s="34"/>
      <c r="G1917" s="35"/>
      <c r="H1917" s="35"/>
      <c r="I1917" s="35"/>
      <c r="J1917" s="35"/>
      <c r="L1917" s="30">
        <f t="shared" si="58"/>
        <v>0</v>
      </c>
      <c r="M1917" s="30">
        <f>IF(L1917=0,0,SUM($L$10:L1917))</f>
        <v>0</v>
      </c>
      <c r="N1917" s="31">
        <f t="shared" si="59"/>
        <v>0</v>
      </c>
    </row>
    <row r="1918" spans="1:14" s="29" customFormat="1" ht="13.5" customHeight="1">
      <c r="A1918" s="25">
        <v>1909</v>
      </c>
      <c r="B1918" s="26"/>
      <c r="C1918" s="26"/>
      <c r="D1918" s="27"/>
      <c r="E1918" s="27"/>
      <c r="F1918" s="27"/>
      <c r="G1918" s="28"/>
      <c r="H1918" s="28"/>
      <c r="I1918" s="28"/>
      <c r="J1918" s="28"/>
      <c r="L1918" s="30">
        <f t="shared" si="58"/>
        <v>0</v>
      </c>
      <c r="M1918" s="30">
        <f>IF(L1918=0,0,SUM($L$10:L1918))</f>
        <v>0</v>
      </c>
      <c r="N1918" s="31">
        <f t="shared" si="59"/>
        <v>0</v>
      </c>
    </row>
    <row r="1919" spans="1:14" s="29" customFormat="1" ht="13.5" customHeight="1">
      <c r="A1919" s="32">
        <v>1910</v>
      </c>
      <c r="B1919" s="33"/>
      <c r="C1919" s="33"/>
      <c r="D1919" s="34"/>
      <c r="E1919" s="34"/>
      <c r="F1919" s="34"/>
      <c r="G1919" s="35"/>
      <c r="H1919" s="35"/>
      <c r="I1919" s="35"/>
      <c r="J1919" s="35"/>
      <c r="L1919" s="30">
        <f t="shared" si="58"/>
        <v>0</v>
      </c>
      <c r="M1919" s="30">
        <f>IF(L1919=0,0,SUM($L$10:L1919))</f>
        <v>0</v>
      </c>
      <c r="N1919" s="31">
        <f t="shared" si="59"/>
        <v>0</v>
      </c>
    </row>
    <row r="1920" spans="1:14" s="29" customFormat="1" ht="13.5" customHeight="1">
      <c r="A1920" s="25">
        <v>1911</v>
      </c>
      <c r="B1920" s="26"/>
      <c r="C1920" s="26"/>
      <c r="D1920" s="27"/>
      <c r="E1920" s="27"/>
      <c r="F1920" s="27"/>
      <c r="G1920" s="28"/>
      <c r="H1920" s="28"/>
      <c r="I1920" s="28"/>
      <c r="J1920" s="28"/>
      <c r="L1920" s="30">
        <f t="shared" si="58"/>
        <v>0</v>
      </c>
      <c r="M1920" s="30">
        <f>IF(L1920=0,0,SUM($L$10:L1920))</f>
        <v>0</v>
      </c>
      <c r="N1920" s="31">
        <f t="shared" si="59"/>
        <v>0</v>
      </c>
    </row>
    <row r="1921" spans="1:14" s="29" customFormat="1" ht="13.5" customHeight="1">
      <c r="A1921" s="32">
        <v>1912</v>
      </c>
      <c r="B1921" s="33"/>
      <c r="C1921" s="33"/>
      <c r="D1921" s="34"/>
      <c r="E1921" s="34"/>
      <c r="F1921" s="34"/>
      <c r="G1921" s="35"/>
      <c r="H1921" s="35"/>
      <c r="I1921" s="35"/>
      <c r="J1921" s="35"/>
      <c r="L1921" s="30">
        <f t="shared" si="58"/>
        <v>0</v>
      </c>
      <c r="M1921" s="30">
        <f>IF(L1921=0,0,SUM($L$10:L1921))</f>
        <v>0</v>
      </c>
      <c r="N1921" s="31">
        <f t="shared" si="59"/>
        <v>0</v>
      </c>
    </row>
    <row r="1922" spans="1:14" s="29" customFormat="1" ht="13.5" customHeight="1">
      <c r="A1922" s="25">
        <v>1913</v>
      </c>
      <c r="B1922" s="26"/>
      <c r="C1922" s="26"/>
      <c r="D1922" s="27"/>
      <c r="E1922" s="27"/>
      <c r="F1922" s="27"/>
      <c r="G1922" s="28"/>
      <c r="H1922" s="28"/>
      <c r="I1922" s="28"/>
      <c r="J1922" s="28"/>
      <c r="L1922" s="30">
        <f t="shared" si="58"/>
        <v>0</v>
      </c>
      <c r="M1922" s="30">
        <f>IF(L1922=0,0,SUM($L$10:L1922))</f>
        <v>0</v>
      </c>
      <c r="N1922" s="31">
        <f t="shared" si="59"/>
        <v>0</v>
      </c>
    </row>
    <row r="1923" spans="1:14" s="29" customFormat="1" ht="13.5" customHeight="1">
      <c r="A1923" s="32">
        <v>1914</v>
      </c>
      <c r="B1923" s="33"/>
      <c r="C1923" s="33"/>
      <c r="D1923" s="34"/>
      <c r="E1923" s="34"/>
      <c r="F1923" s="34"/>
      <c r="G1923" s="35"/>
      <c r="H1923" s="35"/>
      <c r="I1923" s="35"/>
      <c r="J1923" s="35"/>
      <c r="L1923" s="30">
        <f t="shared" si="58"/>
        <v>0</v>
      </c>
      <c r="M1923" s="30">
        <f>IF(L1923=0,0,SUM($L$10:L1923))</f>
        <v>0</v>
      </c>
      <c r="N1923" s="31">
        <f t="shared" si="59"/>
        <v>0</v>
      </c>
    </row>
    <row r="1924" spans="1:14" s="29" customFormat="1" ht="13.5" customHeight="1">
      <c r="A1924" s="25">
        <v>1915</v>
      </c>
      <c r="B1924" s="26"/>
      <c r="C1924" s="26"/>
      <c r="D1924" s="27"/>
      <c r="E1924" s="27"/>
      <c r="F1924" s="27"/>
      <c r="G1924" s="28"/>
      <c r="H1924" s="28"/>
      <c r="I1924" s="28"/>
      <c r="J1924" s="28"/>
      <c r="L1924" s="30">
        <f t="shared" si="58"/>
        <v>0</v>
      </c>
      <c r="M1924" s="30">
        <f>IF(L1924=0,0,SUM($L$10:L1924))</f>
        <v>0</v>
      </c>
      <c r="N1924" s="31">
        <f t="shared" si="59"/>
        <v>0</v>
      </c>
    </row>
    <row r="1925" spans="1:14" s="29" customFormat="1" ht="13.5" customHeight="1">
      <c r="A1925" s="32">
        <v>1916</v>
      </c>
      <c r="B1925" s="33"/>
      <c r="C1925" s="33"/>
      <c r="D1925" s="34"/>
      <c r="E1925" s="34"/>
      <c r="F1925" s="34"/>
      <c r="G1925" s="35"/>
      <c r="H1925" s="35"/>
      <c r="I1925" s="35"/>
      <c r="J1925" s="35"/>
      <c r="L1925" s="30">
        <f t="shared" si="58"/>
        <v>0</v>
      </c>
      <c r="M1925" s="30">
        <f>IF(L1925=0,0,SUM($L$10:L1925))</f>
        <v>0</v>
      </c>
      <c r="N1925" s="31">
        <f t="shared" si="59"/>
        <v>0</v>
      </c>
    </row>
    <row r="1926" spans="1:14" s="29" customFormat="1" ht="13.5" customHeight="1">
      <c r="A1926" s="25">
        <v>1917</v>
      </c>
      <c r="B1926" s="26"/>
      <c r="C1926" s="26"/>
      <c r="D1926" s="27"/>
      <c r="E1926" s="27"/>
      <c r="F1926" s="27"/>
      <c r="G1926" s="28"/>
      <c r="H1926" s="28"/>
      <c r="I1926" s="28"/>
      <c r="J1926" s="28"/>
      <c r="L1926" s="30">
        <f t="shared" si="58"/>
        <v>0</v>
      </c>
      <c r="M1926" s="30">
        <f>IF(L1926=0,0,SUM($L$10:L1926))</f>
        <v>0</v>
      </c>
      <c r="N1926" s="31">
        <f t="shared" si="59"/>
        <v>0</v>
      </c>
    </row>
    <row r="1927" spans="1:14" s="29" customFormat="1" ht="13.5" customHeight="1">
      <c r="A1927" s="32">
        <v>1918</v>
      </c>
      <c r="B1927" s="33"/>
      <c r="C1927" s="33"/>
      <c r="D1927" s="34"/>
      <c r="E1927" s="34"/>
      <c r="F1927" s="34"/>
      <c r="G1927" s="35"/>
      <c r="H1927" s="35"/>
      <c r="I1927" s="35"/>
      <c r="J1927" s="35"/>
      <c r="L1927" s="30">
        <f t="shared" si="58"/>
        <v>0</v>
      </c>
      <c r="M1927" s="30">
        <f>IF(L1927=0,0,SUM($L$10:L1927))</f>
        <v>0</v>
      </c>
      <c r="N1927" s="31">
        <f t="shared" si="59"/>
        <v>0</v>
      </c>
    </row>
    <row r="1928" spans="1:14" s="29" customFormat="1" ht="13.5" customHeight="1">
      <c r="A1928" s="25">
        <v>1919</v>
      </c>
      <c r="B1928" s="26"/>
      <c r="C1928" s="26"/>
      <c r="D1928" s="27"/>
      <c r="E1928" s="27"/>
      <c r="F1928" s="27"/>
      <c r="G1928" s="28"/>
      <c r="H1928" s="28"/>
      <c r="I1928" s="28"/>
      <c r="J1928" s="28"/>
      <c r="L1928" s="30">
        <f t="shared" si="58"/>
        <v>0</v>
      </c>
      <c r="M1928" s="30">
        <f>IF(L1928=0,0,SUM($L$10:L1928))</f>
        <v>0</v>
      </c>
      <c r="N1928" s="31">
        <f t="shared" si="59"/>
        <v>0</v>
      </c>
    </row>
    <row r="1929" spans="1:14" s="29" customFormat="1" ht="13.5" customHeight="1">
      <c r="A1929" s="32">
        <v>1920</v>
      </c>
      <c r="B1929" s="33"/>
      <c r="C1929" s="33"/>
      <c r="D1929" s="34"/>
      <c r="E1929" s="34"/>
      <c r="F1929" s="34"/>
      <c r="G1929" s="35"/>
      <c r="H1929" s="35"/>
      <c r="I1929" s="35"/>
      <c r="J1929" s="35"/>
      <c r="L1929" s="30">
        <f t="shared" si="58"/>
        <v>0</v>
      </c>
      <c r="M1929" s="30">
        <f>IF(L1929=0,0,SUM($L$10:L1929))</f>
        <v>0</v>
      </c>
      <c r="N1929" s="31">
        <f t="shared" si="59"/>
        <v>0</v>
      </c>
    </row>
    <row r="1930" spans="1:14" s="29" customFormat="1" ht="13.5" customHeight="1">
      <c r="A1930" s="25">
        <v>1921</v>
      </c>
      <c r="B1930" s="26"/>
      <c r="C1930" s="26"/>
      <c r="D1930" s="27"/>
      <c r="E1930" s="27"/>
      <c r="F1930" s="27"/>
      <c r="G1930" s="28"/>
      <c r="H1930" s="28"/>
      <c r="I1930" s="28"/>
      <c r="J1930" s="28"/>
      <c r="L1930" s="30">
        <f t="shared" si="58"/>
        <v>0</v>
      </c>
      <c r="M1930" s="30">
        <f>IF(L1930=0,0,SUM($L$10:L1930))</f>
        <v>0</v>
      </c>
      <c r="N1930" s="31">
        <f t="shared" si="59"/>
        <v>0</v>
      </c>
    </row>
    <row r="1931" spans="1:14" s="29" customFormat="1" ht="13.5" customHeight="1">
      <c r="A1931" s="32">
        <v>1922</v>
      </c>
      <c r="B1931" s="33"/>
      <c r="C1931" s="33"/>
      <c r="D1931" s="34"/>
      <c r="E1931" s="34"/>
      <c r="F1931" s="34"/>
      <c r="G1931" s="35"/>
      <c r="H1931" s="35"/>
      <c r="I1931" s="35"/>
      <c r="J1931" s="35"/>
      <c r="L1931" s="30">
        <f t="shared" si="58"/>
        <v>0</v>
      </c>
      <c r="M1931" s="30">
        <f>IF(L1931=0,0,SUM($L$10:L1931))</f>
        <v>0</v>
      </c>
      <c r="N1931" s="31">
        <f t="shared" si="59"/>
        <v>0</v>
      </c>
    </row>
    <row r="1932" spans="1:14" s="29" customFormat="1" ht="13.5" customHeight="1">
      <c r="A1932" s="25">
        <v>1923</v>
      </c>
      <c r="B1932" s="26"/>
      <c r="C1932" s="26"/>
      <c r="D1932" s="27"/>
      <c r="E1932" s="27"/>
      <c r="F1932" s="27"/>
      <c r="G1932" s="28"/>
      <c r="H1932" s="28"/>
      <c r="I1932" s="28"/>
      <c r="J1932" s="28"/>
      <c r="L1932" s="30">
        <f t="shared" si="58"/>
        <v>0</v>
      </c>
      <c r="M1932" s="30">
        <f>IF(L1932=0,0,SUM($L$10:L1932))</f>
        <v>0</v>
      </c>
      <c r="N1932" s="31">
        <f t="shared" si="59"/>
        <v>0</v>
      </c>
    </row>
    <row r="1933" spans="1:14" s="29" customFormat="1" ht="13.5" customHeight="1">
      <c r="A1933" s="32">
        <v>1924</v>
      </c>
      <c r="B1933" s="33"/>
      <c r="C1933" s="33"/>
      <c r="D1933" s="34"/>
      <c r="E1933" s="34"/>
      <c r="F1933" s="34"/>
      <c r="G1933" s="35"/>
      <c r="H1933" s="35"/>
      <c r="I1933" s="35"/>
      <c r="J1933" s="35"/>
      <c r="L1933" s="30">
        <f t="shared" si="58"/>
        <v>0</v>
      </c>
      <c r="M1933" s="30">
        <f>IF(L1933=0,0,SUM($L$10:L1933))</f>
        <v>0</v>
      </c>
      <c r="N1933" s="31">
        <f t="shared" si="59"/>
        <v>0</v>
      </c>
    </row>
    <row r="1934" spans="1:14" s="29" customFormat="1" ht="13.5" customHeight="1">
      <c r="A1934" s="25">
        <v>1925</v>
      </c>
      <c r="B1934" s="26"/>
      <c r="C1934" s="26"/>
      <c r="D1934" s="27"/>
      <c r="E1934" s="27"/>
      <c r="F1934" s="27"/>
      <c r="G1934" s="28"/>
      <c r="H1934" s="28"/>
      <c r="I1934" s="28"/>
      <c r="J1934" s="28"/>
      <c r="L1934" s="30">
        <f t="shared" si="58"/>
        <v>0</v>
      </c>
      <c r="M1934" s="30">
        <f>IF(L1934=0,0,SUM($L$10:L1934))</f>
        <v>0</v>
      </c>
      <c r="N1934" s="31">
        <f t="shared" si="59"/>
        <v>0</v>
      </c>
    </row>
    <row r="1935" spans="1:14" s="29" customFormat="1" ht="13.5" customHeight="1">
      <c r="A1935" s="32">
        <v>1926</v>
      </c>
      <c r="B1935" s="33"/>
      <c r="C1935" s="33"/>
      <c r="D1935" s="34"/>
      <c r="E1935" s="34"/>
      <c r="F1935" s="34"/>
      <c r="G1935" s="35"/>
      <c r="H1935" s="35"/>
      <c r="I1935" s="35"/>
      <c r="J1935" s="35"/>
      <c r="L1935" s="30">
        <f t="shared" si="58"/>
        <v>0</v>
      </c>
      <c r="M1935" s="30">
        <f>IF(L1935=0,0,SUM($L$10:L1935))</f>
        <v>0</v>
      </c>
      <c r="N1935" s="31">
        <f t="shared" si="59"/>
        <v>0</v>
      </c>
    </row>
    <row r="1936" spans="1:14" s="29" customFormat="1" ht="13.5" customHeight="1">
      <c r="A1936" s="25">
        <v>1927</v>
      </c>
      <c r="B1936" s="26"/>
      <c r="C1936" s="26"/>
      <c r="D1936" s="27"/>
      <c r="E1936" s="27"/>
      <c r="F1936" s="27"/>
      <c r="G1936" s="28"/>
      <c r="H1936" s="28"/>
      <c r="I1936" s="28"/>
      <c r="J1936" s="28"/>
      <c r="L1936" s="30">
        <f t="shared" si="58"/>
        <v>0</v>
      </c>
      <c r="M1936" s="30">
        <f>IF(L1936=0,0,SUM($L$10:L1936))</f>
        <v>0</v>
      </c>
      <c r="N1936" s="31">
        <f t="shared" si="59"/>
        <v>0</v>
      </c>
    </row>
    <row r="1937" spans="1:14" s="29" customFormat="1" ht="13.5" customHeight="1">
      <c r="A1937" s="32">
        <v>1928</v>
      </c>
      <c r="B1937" s="33"/>
      <c r="C1937" s="33"/>
      <c r="D1937" s="34"/>
      <c r="E1937" s="34"/>
      <c r="F1937" s="34"/>
      <c r="G1937" s="35"/>
      <c r="H1937" s="35"/>
      <c r="I1937" s="35"/>
      <c r="J1937" s="35"/>
      <c r="L1937" s="30">
        <f t="shared" si="58"/>
        <v>0</v>
      </c>
      <c r="M1937" s="30">
        <f>IF(L1937=0,0,SUM($L$10:L1937))</f>
        <v>0</v>
      </c>
      <c r="N1937" s="31">
        <f t="shared" si="59"/>
        <v>0</v>
      </c>
    </row>
    <row r="1938" spans="1:14" s="29" customFormat="1" ht="13.5" customHeight="1">
      <c r="A1938" s="25">
        <v>1929</v>
      </c>
      <c r="B1938" s="26"/>
      <c r="C1938" s="26"/>
      <c r="D1938" s="27"/>
      <c r="E1938" s="27"/>
      <c r="F1938" s="27"/>
      <c r="G1938" s="28"/>
      <c r="H1938" s="28"/>
      <c r="I1938" s="28"/>
      <c r="J1938" s="28"/>
      <c r="L1938" s="30">
        <f t="shared" si="58"/>
        <v>0</v>
      </c>
      <c r="M1938" s="30">
        <f>IF(L1938=0,0,SUM($L$10:L1938))</f>
        <v>0</v>
      </c>
      <c r="N1938" s="31">
        <f t="shared" si="59"/>
        <v>0</v>
      </c>
    </row>
    <row r="1939" spans="1:14" s="29" customFormat="1" ht="13.5" customHeight="1">
      <c r="A1939" s="32">
        <v>1930</v>
      </c>
      <c r="B1939" s="33"/>
      <c r="C1939" s="33"/>
      <c r="D1939" s="34"/>
      <c r="E1939" s="34"/>
      <c r="F1939" s="34"/>
      <c r="G1939" s="35"/>
      <c r="H1939" s="35"/>
      <c r="I1939" s="35"/>
      <c r="J1939" s="35"/>
      <c r="L1939" s="30">
        <f t="shared" si="58"/>
        <v>0</v>
      </c>
      <c r="M1939" s="30">
        <f>IF(L1939=0,0,SUM($L$10:L1939))</f>
        <v>0</v>
      </c>
      <c r="N1939" s="31">
        <f t="shared" si="59"/>
        <v>0</v>
      </c>
    </row>
    <row r="1940" spans="1:14" s="29" customFormat="1" ht="13.5" customHeight="1">
      <c r="A1940" s="25">
        <v>1931</v>
      </c>
      <c r="B1940" s="26"/>
      <c r="C1940" s="26"/>
      <c r="D1940" s="27"/>
      <c r="E1940" s="27"/>
      <c r="F1940" s="27"/>
      <c r="G1940" s="28"/>
      <c r="H1940" s="28"/>
      <c r="I1940" s="28"/>
      <c r="J1940" s="28"/>
      <c r="L1940" s="30">
        <f t="shared" si="58"/>
        <v>0</v>
      </c>
      <c r="M1940" s="30">
        <f>IF(L1940=0,0,SUM($L$10:L1940))</f>
        <v>0</v>
      </c>
      <c r="N1940" s="31">
        <f t="shared" si="59"/>
        <v>0</v>
      </c>
    </row>
    <row r="1941" spans="1:14" s="29" customFormat="1" ht="13.5" customHeight="1">
      <c r="A1941" s="32">
        <v>1932</v>
      </c>
      <c r="B1941" s="33"/>
      <c r="C1941" s="33"/>
      <c r="D1941" s="34"/>
      <c r="E1941" s="34"/>
      <c r="F1941" s="34"/>
      <c r="G1941" s="35"/>
      <c r="H1941" s="35"/>
      <c r="I1941" s="35"/>
      <c r="J1941" s="35"/>
      <c r="L1941" s="30">
        <f t="shared" si="58"/>
        <v>0</v>
      </c>
      <c r="M1941" s="30">
        <f>IF(L1941=0,0,SUM($L$10:L1941))</f>
        <v>0</v>
      </c>
      <c r="N1941" s="31">
        <f t="shared" si="59"/>
        <v>0</v>
      </c>
    </row>
    <row r="1942" spans="1:14" s="29" customFormat="1" ht="13.5" customHeight="1">
      <c r="A1942" s="25">
        <v>1933</v>
      </c>
      <c r="B1942" s="26"/>
      <c r="C1942" s="26"/>
      <c r="D1942" s="27"/>
      <c r="E1942" s="27"/>
      <c r="F1942" s="27"/>
      <c r="G1942" s="28"/>
      <c r="H1942" s="28"/>
      <c r="I1942" s="28"/>
      <c r="J1942" s="28"/>
      <c r="L1942" s="30">
        <f t="shared" si="58"/>
        <v>0</v>
      </c>
      <c r="M1942" s="30">
        <f>IF(L1942=0,0,SUM($L$10:L1942))</f>
        <v>0</v>
      </c>
      <c r="N1942" s="31">
        <f t="shared" si="59"/>
        <v>0</v>
      </c>
    </row>
    <row r="1943" spans="1:14" s="29" customFormat="1" ht="13.5" customHeight="1">
      <c r="A1943" s="32">
        <v>1934</v>
      </c>
      <c r="B1943" s="33"/>
      <c r="C1943" s="33"/>
      <c r="D1943" s="34"/>
      <c r="E1943" s="34"/>
      <c r="F1943" s="34"/>
      <c r="G1943" s="35"/>
      <c r="H1943" s="35"/>
      <c r="I1943" s="35"/>
      <c r="J1943" s="35"/>
      <c r="L1943" s="30">
        <f t="shared" si="58"/>
        <v>0</v>
      </c>
      <c r="M1943" s="30">
        <f>IF(L1943=0,0,SUM($L$10:L1943))</f>
        <v>0</v>
      </c>
      <c r="N1943" s="31">
        <f t="shared" si="59"/>
        <v>0</v>
      </c>
    </row>
    <row r="1944" spans="1:14" s="29" customFormat="1" ht="13.5" customHeight="1">
      <c r="A1944" s="25">
        <v>1935</v>
      </c>
      <c r="B1944" s="26"/>
      <c r="C1944" s="26"/>
      <c r="D1944" s="27"/>
      <c r="E1944" s="27"/>
      <c r="F1944" s="27"/>
      <c r="G1944" s="28"/>
      <c r="H1944" s="28"/>
      <c r="I1944" s="28"/>
      <c r="J1944" s="28"/>
      <c r="L1944" s="30">
        <f t="shared" si="58"/>
        <v>0</v>
      </c>
      <c r="M1944" s="30">
        <f>IF(L1944=0,0,SUM($L$10:L1944))</f>
        <v>0</v>
      </c>
      <c r="N1944" s="31">
        <f t="shared" si="59"/>
        <v>0</v>
      </c>
    </row>
    <row r="1945" spans="1:14" s="29" customFormat="1" ht="13.5" customHeight="1">
      <c r="A1945" s="32">
        <v>1936</v>
      </c>
      <c r="B1945" s="33"/>
      <c r="C1945" s="33"/>
      <c r="D1945" s="34"/>
      <c r="E1945" s="34"/>
      <c r="F1945" s="34"/>
      <c r="G1945" s="35"/>
      <c r="H1945" s="35"/>
      <c r="I1945" s="35"/>
      <c r="J1945" s="35"/>
      <c r="L1945" s="30">
        <f t="shared" si="58"/>
        <v>0</v>
      </c>
      <c r="M1945" s="30">
        <f>IF(L1945=0,0,SUM($L$10:L1945))</f>
        <v>0</v>
      </c>
      <c r="N1945" s="31">
        <f t="shared" si="59"/>
        <v>0</v>
      </c>
    </row>
    <row r="1946" spans="1:14" s="29" customFormat="1" ht="13.5" customHeight="1">
      <c r="A1946" s="25">
        <v>1937</v>
      </c>
      <c r="B1946" s="26"/>
      <c r="C1946" s="26"/>
      <c r="D1946" s="27"/>
      <c r="E1946" s="27"/>
      <c r="F1946" s="27"/>
      <c r="G1946" s="28"/>
      <c r="H1946" s="28"/>
      <c r="I1946" s="28"/>
      <c r="J1946" s="28"/>
      <c r="L1946" s="30">
        <f t="shared" si="58"/>
        <v>0</v>
      </c>
      <c r="M1946" s="30">
        <f>IF(L1946=0,0,SUM($L$10:L1946))</f>
        <v>0</v>
      </c>
      <c r="N1946" s="31">
        <f t="shared" si="59"/>
        <v>0</v>
      </c>
    </row>
    <row r="1947" spans="1:14" s="29" customFormat="1" ht="13.5" customHeight="1">
      <c r="A1947" s="32">
        <v>1938</v>
      </c>
      <c r="B1947" s="33"/>
      <c r="C1947" s="33"/>
      <c r="D1947" s="34"/>
      <c r="E1947" s="34"/>
      <c r="F1947" s="34"/>
      <c r="G1947" s="35"/>
      <c r="H1947" s="35"/>
      <c r="I1947" s="35"/>
      <c r="J1947" s="35"/>
      <c r="L1947" s="30">
        <f t="shared" si="58"/>
        <v>0</v>
      </c>
      <c r="M1947" s="30">
        <f>IF(L1947=0,0,SUM($L$10:L1947))</f>
        <v>0</v>
      </c>
      <c r="N1947" s="31">
        <f t="shared" si="59"/>
        <v>0</v>
      </c>
    </row>
    <row r="1948" spans="1:14" s="29" customFormat="1" ht="13.5" customHeight="1">
      <c r="A1948" s="25">
        <v>1939</v>
      </c>
      <c r="B1948" s="26"/>
      <c r="C1948" s="26"/>
      <c r="D1948" s="27"/>
      <c r="E1948" s="27"/>
      <c r="F1948" s="27"/>
      <c r="G1948" s="28"/>
      <c r="H1948" s="28"/>
      <c r="I1948" s="28"/>
      <c r="J1948" s="28"/>
      <c r="L1948" s="30">
        <f t="shared" si="58"/>
        <v>0</v>
      </c>
      <c r="M1948" s="30">
        <f>IF(L1948=0,0,SUM($L$10:L1948))</f>
        <v>0</v>
      </c>
      <c r="N1948" s="31">
        <f t="shared" si="59"/>
        <v>0</v>
      </c>
    </row>
    <row r="1949" spans="1:14" s="29" customFormat="1" ht="13.5" customHeight="1">
      <c r="A1949" s="32">
        <v>1940</v>
      </c>
      <c r="B1949" s="33"/>
      <c r="C1949" s="33"/>
      <c r="D1949" s="34"/>
      <c r="E1949" s="34"/>
      <c r="F1949" s="34"/>
      <c r="G1949" s="35"/>
      <c r="H1949" s="35"/>
      <c r="I1949" s="35"/>
      <c r="J1949" s="35"/>
      <c r="L1949" s="30">
        <f t="shared" si="58"/>
        <v>0</v>
      </c>
      <c r="M1949" s="30">
        <f>IF(L1949=0,0,SUM($L$10:L1949))</f>
        <v>0</v>
      </c>
      <c r="N1949" s="31">
        <f t="shared" si="59"/>
        <v>0</v>
      </c>
    </row>
    <row r="1950" spans="1:14" s="29" customFormat="1" ht="13.5" customHeight="1">
      <c r="A1950" s="25">
        <v>1941</v>
      </c>
      <c r="B1950" s="26"/>
      <c r="C1950" s="26"/>
      <c r="D1950" s="27"/>
      <c r="E1950" s="27"/>
      <c r="F1950" s="27"/>
      <c r="G1950" s="28"/>
      <c r="H1950" s="28"/>
      <c r="I1950" s="28"/>
      <c r="J1950" s="28"/>
      <c r="L1950" s="30">
        <f t="shared" si="58"/>
        <v>0</v>
      </c>
      <c r="M1950" s="30">
        <f>IF(L1950=0,0,SUM($L$10:L1950))</f>
        <v>0</v>
      </c>
      <c r="N1950" s="31">
        <f t="shared" si="59"/>
        <v>0</v>
      </c>
    </row>
    <row r="1951" spans="1:14" s="29" customFormat="1" ht="13.5" customHeight="1">
      <c r="A1951" s="32">
        <v>1942</v>
      </c>
      <c r="B1951" s="33"/>
      <c r="C1951" s="33"/>
      <c r="D1951" s="34"/>
      <c r="E1951" s="34"/>
      <c r="F1951" s="34"/>
      <c r="G1951" s="35"/>
      <c r="H1951" s="35"/>
      <c r="I1951" s="35"/>
      <c r="J1951" s="35"/>
      <c r="L1951" s="30">
        <f t="shared" si="58"/>
        <v>0</v>
      </c>
      <c r="M1951" s="30">
        <f>IF(L1951=0,0,SUM($L$10:L1951))</f>
        <v>0</v>
      </c>
      <c r="N1951" s="31">
        <f t="shared" si="59"/>
        <v>0</v>
      </c>
    </row>
    <row r="1952" spans="1:14" s="29" customFormat="1" ht="13.5" customHeight="1">
      <c r="A1952" s="25">
        <v>1943</v>
      </c>
      <c r="B1952" s="26"/>
      <c r="C1952" s="26"/>
      <c r="D1952" s="27"/>
      <c r="E1952" s="27"/>
      <c r="F1952" s="27"/>
      <c r="G1952" s="28"/>
      <c r="H1952" s="28"/>
      <c r="I1952" s="28"/>
      <c r="J1952" s="28"/>
      <c r="L1952" s="30">
        <f t="shared" si="58"/>
        <v>0</v>
      </c>
      <c r="M1952" s="30">
        <f>IF(L1952=0,0,SUM($L$10:L1952))</f>
        <v>0</v>
      </c>
      <c r="N1952" s="31">
        <f t="shared" si="59"/>
        <v>0</v>
      </c>
    </row>
    <row r="1953" spans="1:14" s="29" customFormat="1" ht="13.5" customHeight="1">
      <c r="A1953" s="32">
        <v>1944</v>
      </c>
      <c r="B1953" s="33"/>
      <c r="C1953" s="33"/>
      <c r="D1953" s="34"/>
      <c r="E1953" s="34"/>
      <c r="F1953" s="34"/>
      <c r="G1953" s="35"/>
      <c r="H1953" s="35"/>
      <c r="I1953" s="35"/>
      <c r="J1953" s="35"/>
      <c r="L1953" s="30">
        <f t="shared" si="58"/>
        <v>0</v>
      </c>
      <c r="M1953" s="30">
        <f>IF(L1953=0,0,SUM($L$10:L1953))</f>
        <v>0</v>
      </c>
      <c r="N1953" s="31">
        <f t="shared" si="59"/>
        <v>0</v>
      </c>
    </row>
    <row r="1954" spans="1:14" s="29" customFormat="1" ht="13.5" customHeight="1">
      <c r="A1954" s="25">
        <v>1945</v>
      </c>
      <c r="B1954" s="26"/>
      <c r="C1954" s="26"/>
      <c r="D1954" s="27"/>
      <c r="E1954" s="27"/>
      <c r="F1954" s="27"/>
      <c r="G1954" s="28"/>
      <c r="H1954" s="28"/>
      <c r="I1954" s="28"/>
      <c r="J1954" s="28"/>
      <c r="L1954" s="30">
        <f t="shared" si="58"/>
        <v>0</v>
      </c>
      <c r="M1954" s="30">
        <f>IF(L1954=0,0,SUM($L$10:L1954))</f>
        <v>0</v>
      </c>
      <c r="N1954" s="31">
        <f t="shared" si="59"/>
        <v>0</v>
      </c>
    </row>
    <row r="1955" spans="1:14" s="29" customFormat="1" ht="13.5" customHeight="1">
      <c r="A1955" s="32">
        <v>1946</v>
      </c>
      <c r="B1955" s="33"/>
      <c r="C1955" s="33"/>
      <c r="D1955" s="34"/>
      <c r="E1955" s="34"/>
      <c r="F1955" s="34"/>
      <c r="G1955" s="35"/>
      <c r="H1955" s="35"/>
      <c r="I1955" s="35"/>
      <c r="J1955" s="35"/>
      <c r="L1955" s="30">
        <f t="shared" si="58"/>
        <v>0</v>
      </c>
      <c r="M1955" s="30">
        <f>IF(L1955=0,0,SUM($L$10:L1955))</f>
        <v>0</v>
      </c>
      <c r="N1955" s="31">
        <f t="shared" si="59"/>
        <v>0</v>
      </c>
    </row>
    <row r="1956" spans="1:14" s="29" customFormat="1" ht="13.5" customHeight="1">
      <c r="A1956" s="25">
        <v>1947</v>
      </c>
      <c r="B1956" s="26"/>
      <c r="C1956" s="26"/>
      <c r="D1956" s="27"/>
      <c r="E1956" s="27"/>
      <c r="F1956" s="27"/>
      <c r="G1956" s="28"/>
      <c r="H1956" s="28"/>
      <c r="I1956" s="28"/>
      <c r="J1956" s="28"/>
      <c r="L1956" s="30">
        <f t="shared" si="58"/>
        <v>0</v>
      </c>
      <c r="M1956" s="30">
        <f>IF(L1956=0,0,SUM($L$10:L1956))</f>
        <v>0</v>
      </c>
      <c r="N1956" s="31">
        <f t="shared" si="59"/>
        <v>0</v>
      </c>
    </row>
    <row r="1957" spans="1:14" s="29" customFormat="1" ht="13.5" customHeight="1">
      <c r="A1957" s="32">
        <v>1948</v>
      </c>
      <c r="B1957" s="33"/>
      <c r="C1957" s="33"/>
      <c r="D1957" s="34"/>
      <c r="E1957" s="34"/>
      <c r="F1957" s="34"/>
      <c r="G1957" s="35"/>
      <c r="H1957" s="35"/>
      <c r="I1957" s="35"/>
      <c r="J1957" s="35"/>
      <c r="L1957" s="30">
        <f t="shared" si="58"/>
        <v>0</v>
      </c>
      <c r="M1957" s="30">
        <f>IF(L1957=0,0,SUM($L$10:L1957))</f>
        <v>0</v>
      </c>
      <c r="N1957" s="31">
        <f t="shared" si="59"/>
        <v>0</v>
      </c>
    </row>
    <row r="1958" spans="1:14" s="29" customFormat="1" ht="13.5" customHeight="1">
      <c r="A1958" s="25">
        <v>1949</v>
      </c>
      <c r="B1958" s="26"/>
      <c r="C1958" s="26"/>
      <c r="D1958" s="27"/>
      <c r="E1958" s="27"/>
      <c r="F1958" s="27"/>
      <c r="G1958" s="28"/>
      <c r="H1958" s="28"/>
      <c r="I1958" s="28"/>
      <c r="J1958" s="28"/>
      <c r="L1958" s="30">
        <f t="shared" si="58"/>
        <v>0</v>
      </c>
      <c r="M1958" s="30">
        <f>IF(L1958=0,0,SUM($L$10:L1958))</f>
        <v>0</v>
      </c>
      <c r="N1958" s="31">
        <f t="shared" si="59"/>
        <v>0</v>
      </c>
    </row>
    <row r="1959" spans="1:14" s="29" customFormat="1" ht="13.5" customHeight="1">
      <c r="A1959" s="32">
        <v>1950</v>
      </c>
      <c r="B1959" s="33"/>
      <c r="C1959" s="33"/>
      <c r="D1959" s="34"/>
      <c r="E1959" s="34"/>
      <c r="F1959" s="34"/>
      <c r="G1959" s="35"/>
      <c r="H1959" s="35"/>
      <c r="I1959" s="35"/>
      <c r="J1959" s="35"/>
      <c r="L1959" s="30">
        <f t="shared" si="58"/>
        <v>0</v>
      </c>
      <c r="M1959" s="30">
        <f>IF(L1959=0,0,SUM($L$10:L1959))</f>
        <v>0</v>
      </c>
      <c r="N1959" s="31">
        <f t="shared" si="59"/>
        <v>0</v>
      </c>
    </row>
    <row r="1960" spans="1:14" s="29" customFormat="1" ht="13.5" customHeight="1">
      <c r="A1960" s="25">
        <v>1951</v>
      </c>
      <c r="B1960" s="26"/>
      <c r="C1960" s="26"/>
      <c r="D1960" s="27"/>
      <c r="E1960" s="27"/>
      <c r="F1960" s="27"/>
      <c r="G1960" s="28"/>
      <c r="H1960" s="28"/>
      <c r="I1960" s="28"/>
      <c r="J1960" s="28"/>
      <c r="L1960" s="30">
        <f t="shared" si="58"/>
        <v>0</v>
      </c>
      <c r="M1960" s="30">
        <f>IF(L1960=0,0,SUM($L$10:L1960))</f>
        <v>0</v>
      </c>
      <c r="N1960" s="31">
        <f t="shared" si="59"/>
        <v>0</v>
      </c>
    </row>
    <row r="1961" spans="1:14" s="29" customFormat="1" ht="13.5" customHeight="1">
      <c r="A1961" s="32">
        <v>1952</v>
      </c>
      <c r="B1961" s="33"/>
      <c r="C1961" s="33"/>
      <c r="D1961" s="34"/>
      <c r="E1961" s="34"/>
      <c r="F1961" s="34"/>
      <c r="G1961" s="35"/>
      <c r="H1961" s="35"/>
      <c r="I1961" s="35"/>
      <c r="J1961" s="35"/>
      <c r="L1961" s="30">
        <f t="shared" ref="L1961:L2006" si="60">COUNTIF(H1961,"Otro tema")</f>
        <v>0</v>
      </c>
      <c r="M1961" s="30">
        <f>IF(L1961=0,0,SUM($L$10:L1961))</f>
        <v>0</v>
      </c>
      <c r="N1961" s="31">
        <f t="shared" ref="N1961:N2006" si="61">I1961</f>
        <v>0</v>
      </c>
    </row>
    <row r="1962" spans="1:14" s="29" customFormat="1" ht="13.5" customHeight="1">
      <c r="A1962" s="25">
        <v>1953</v>
      </c>
      <c r="B1962" s="26"/>
      <c r="C1962" s="26"/>
      <c r="D1962" s="27"/>
      <c r="E1962" s="27"/>
      <c r="F1962" s="27"/>
      <c r="G1962" s="28"/>
      <c r="H1962" s="28"/>
      <c r="I1962" s="28"/>
      <c r="J1962" s="28"/>
      <c r="L1962" s="30">
        <f t="shared" si="60"/>
        <v>0</v>
      </c>
      <c r="M1962" s="30">
        <f>IF(L1962=0,0,SUM($L$10:L1962))</f>
        <v>0</v>
      </c>
      <c r="N1962" s="31">
        <f t="shared" si="61"/>
        <v>0</v>
      </c>
    </row>
    <row r="1963" spans="1:14" s="29" customFormat="1" ht="13.5" customHeight="1">
      <c r="A1963" s="32">
        <v>1954</v>
      </c>
      <c r="B1963" s="33"/>
      <c r="C1963" s="33"/>
      <c r="D1963" s="34"/>
      <c r="E1963" s="34"/>
      <c r="F1963" s="34"/>
      <c r="G1963" s="35"/>
      <c r="H1963" s="35"/>
      <c r="I1963" s="35"/>
      <c r="J1963" s="35"/>
      <c r="L1963" s="30">
        <f t="shared" si="60"/>
        <v>0</v>
      </c>
      <c r="M1963" s="30">
        <f>IF(L1963=0,0,SUM($L$10:L1963))</f>
        <v>0</v>
      </c>
      <c r="N1963" s="31">
        <f t="shared" si="61"/>
        <v>0</v>
      </c>
    </row>
    <row r="1964" spans="1:14" s="29" customFormat="1" ht="13.5" customHeight="1">
      <c r="A1964" s="25">
        <v>1955</v>
      </c>
      <c r="B1964" s="26"/>
      <c r="C1964" s="26"/>
      <c r="D1964" s="27"/>
      <c r="E1964" s="27"/>
      <c r="F1964" s="27"/>
      <c r="G1964" s="28"/>
      <c r="H1964" s="28"/>
      <c r="I1964" s="28"/>
      <c r="J1964" s="28"/>
      <c r="L1964" s="30">
        <f t="shared" si="60"/>
        <v>0</v>
      </c>
      <c r="M1964" s="30">
        <f>IF(L1964=0,0,SUM($L$10:L1964))</f>
        <v>0</v>
      </c>
      <c r="N1964" s="31">
        <f t="shared" si="61"/>
        <v>0</v>
      </c>
    </row>
    <row r="1965" spans="1:14" s="29" customFormat="1" ht="13.5" customHeight="1">
      <c r="A1965" s="32">
        <v>1956</v>
      </c>
      <c r="B1965" s="33"/>
      <c r="C1965" s="33"/>
      <c r="D1965" s="34"/>
      <c r="E1965" s="34"/>
      <c r="F1965" s="34"/>
      <c r="G1965" s="35"/>
      <c r="H1965" s="35"/>
      <c r="I1965" s="35"/>
      <c r="J1965" s="35"/>
      <c r="L1965" s="30">
        <f t="shared" si="60"/>
        <v>0</v>
      </c>
      <c r="M1965" s="30">
        <f>IF(L1965=0,0,SUM($L$10:L1965))</f>
        <v>0</v>
      </c>
      <c r="N1965" s="31">
        <f t="shared" si="61"/>
        <v>0</v>
      </c>
    </row>
    <row r="1966" spans="1:14" s="29" customFormat="1" ht="13.5" customHeight="1">
      <c r="A1966" s="25">
        <v>1957</v>
      </c>
      <c r="B1966" s="26"/>
      <c r="C1966" s="26"/>
      <c r="D1966" s="27"/>
      <c r="E1966" s="27"/>
      <c r="F1966" s="27"/>
      <c r="G1966" s="28"/>
      <c r="H1966" s="28"/>
      <c r="I1966" s="28"/>
      <c r="J1966" s="28"/>
      <c r="L1966" s="30">
        <f t="shared" si="60"/>
        <v>0</v>
      </c>
      <c r="M1966" s="30">
        <f>IF(L1966=0,0,SUM($L$10:L1966))</f>
        <v>0</v>
      </c>
      <c r="N1966" s="31">
        <f t="shared" si="61"/>
        <v>0</v>
      </c>
    </row>
    <row r="1967" spans="1:14" s="29" customFormat="1" ht="13.5" customHeight="1">
      <c r="A1967" s="32">
        <v>1958</v>
      </c>
      <c r="B1967" s="33"/>
      <c r="C1967" s="33"/>
      <c r="D1967" s="34"/>
      <c r="E1967" s="34"/>
      <c r="F1967" s="34"/>
      <c r="G1967" s="35"/>
      <c r="H1967" s="35"/>
      <c r="I1967" s="35"/>
      <c r="J1967" s="35"/>
      <c r="L1967" s="30">
        <f t="shared" si="60"/>
        <v>0</v>
      </c>
      <c r="M1967" s="30">
        <f>IF(L1967=0,0,SUM($L$10:L1967))</f>
        <v>0</v>
      </c>
      <c r="N1967" s="31">
        <f t="shared" si="61"/>
        <v>0</v>
      </c>
    </row>
    <row r="1968" spans="1:14" s="29" customFormat="1" ht="13.5" customHeight="1">
      <c r="A1968" s="25">
        <v>1959</v>
      </c>
      <c r="B1968" s="26"/>
      <c r="C1968" s="26"/>
      <c r="D1968" s="27"/>
      <c r="E1968" s="27"/>
      <c r="F1968" s="27"/>
      <c r="G1968" s="28"/>
      <c r="H1968" s="28"/>
      <c r="I1968" s="28"/>
      <c r="J1968" s="28"/>
      <c r="L1968" s="30">
        <f t="shared" si="60"/>
        <v>0</v>
      </c>
      <c r="M1968" s="30">
        <f>IF(L1968=0,0,SUM($L$10:L1968))</f>
        <v>0</v>
      </c>
      <c r="N1968" s="31">
        <f t="shared" si="61"/>
        <v>0</v>
      </c>
    </row>
    <row r="1969" spans="1:14" s="29" customFormat="1" ht="13.5" customHeight="1">
      <c r="A1969" s="32">
        <v>1960</v>
      </c>
      <c r="B1969" s="33"/>
      <c r="C1969" s="33"/>
      <c r="D1969" s="34"/>
      <c r="E1969" s="34"/>
      <c r="F1969" s="34"/>
      <c r="G1969" s="35"/>
      <c r="H1969" s="35"/>
      <c r="I1969" s="35"/>
      <c r="J1969" s="35"/>
      <c r="L1969" s="30">
        <f t="shared" si="60"/>
        <v>0</v>
      </c>
      <c r="M1969" s="30">
        <f>IF(L1969=0,0,SUM($L$10:L1969))</f>
        <v>0</v>
      </c>
      <c r="N1969" s="31">
        <f t="shared" si="61"/>
        <v>0</v>
      </c>
    </row>
    <row r="1970" spans="1:14" s="29" customFormat="1" ht="13.5" customHeight="1">
      <c r="A1970" s="25">
        <v>1961</v>
      </c>
      <c r="B1970" s="26"/>
      <c r="C1970" s="26"/>
      <c r="D1970" s="27"/>
      <c r="E1970" s="27"/>
      <c r="F1970" s="27"/>
      <c r="G1970" s="28"/>
      <c r="H1970" s="28"/>
      <c r="I1970" s="28"/>
      <c r="J1970" s="28"/>
      <c r="L1970" s="30">
        <f t="shared" si="60"/>
        <v>0</v>
      </c>
      <c r="M1970" s="30">
        <f>IF(L1970=0,0,SUM($L$10:L1970))</f>
        <v>0</v>
      </c>
      <c r="N1970" s="31">
        <f t="shared" si="61"/>
        <v>0</v>
      </c>
    </row>
    <row r="1971" spans="1:14" s="29" customFormat="1" ht="13.5" customHeight="1">
      <c r="A1971" s="32">
        <v>1962</v>
      </c>
      <c r="B1971" s="33"/>
      <c r="C1971" s="33"/>
      <c r="D1971" s="34"/>
      <c r="E1971" s="34"/>
      <c r="F1971" s="34"/>
      <c r="G1971" s="35"/>
      <c r="H1971" s="35"/>
      <c r="I1971" s="35"/>
      <c r="J1971" s="35"/>
      <c r="L1971" s="30">
        <f t="shared" si="60"/>
        <v>0</v>
      </c>
      <c r="M1971" s="30">
        <f>IF(L1971=0,0,SUM($L$10:L1971))</f>
        <v>0</v>
      </c>
      <c r="N1971" s="31">
        <f t="shared" si="61"/>
        <v>0</v>
      </c>
    </row>
    <row r="1972" spans="1:14" s="29" customFormat="1" ht="13.5" customHeight="1">
      <c r="A1972" s="25">
        <v>1963</v>
      </c>
      <c r="B1972" s="26"/>
      <c r="C1972" s="26"/>
      <c r="D1972" s="27"/>
      <c r="E1972" s="27"/>
      <c r="F1972" s="27"/>
      <c r="G1972" s="28"/>
      <c r="H1972" s="28"/>
      <c r="I1972" s="28"/>
      <c r="J1972" s="28"/>
      <c r="L1972" s="30">
        <f t="shared" si="60"/>
        <v>0</v>
      </c>
      <c r="M1972" s="30">
        <f>IF(L1972=0,0,SUM($L$10:L1972))</f>
        <v>0</v>
      </c>
      <c r="N1972" s="31">
        <f t="shared" si="61"/>
        <v>0</v>
      </c>
    </row>
    <row r="1973" spans="1:14" s="29" customFormat="1" ht="13.5" customHeight="1">
      <c r="A1973" s="32">
        <v>1964</v>
      </c>
      <c r="B1973" s="33"/>
      <c r="C1973" s="33"/>
      <c r="D1973" s="34"/>
      <c r="E1973" s="34"/>
      <c r="F1973" s="34"/>
      <c r="G1973" s="35"/>
      <c r="H1973" s="35"/>
      <c r="I1973" s="35"/>
      <c r="J1973" s="35"/>
      <c r="L1973" s="30">
        <f t="shared" si="60"/>
        <v>0</v>
      </c>
      <c r="M1973" s="30">
        <f>IF(L1973=0,0,SUM($L$10:L1973))</f>
        <v>0</v>
      </c>
      <c r="N1973" s="31">
        <f t="shared" si="61"/>
        <v>0</v>
      </c>
    </row>
    <row r="1974" spans="1:14" s="29" customFormat="1" ht="13.5" customHeight="1">
      <c r="A1974" s="25">
        <v>1965</v>
      </c>
      <c r="B1974" s="26"/>
      <c r="C1974" s="26"/>
      <c r="D1974" s="27"/>
      <c r="E1974" s="27"/>
      <c r="F1974" s="27"/>
      <c r="G1974" s="28"/>
      <c r="H1974" s="28"/>
      <c r="I1974" s="28"/>
      <c r="J1974" s="28"/>
      <c r="L1974" s="30">
        <f t="shared" si="60"/>
        <v>0</v>
      </c>
      <c r="M1974" s="30">
        <f>IF(L1974=0,0,SUM($L$10:L1974))</f>
        <v>0</v>
      </c>
      <c r="N1974" s="31">
        <f t="shared" si="61"/>
        <v>0</v>
      </c>
    </row>
    <row r="1975" spans="1:14" s="29" customFormat="1" ht="13.5" customHeight="1">
      <c r="A1975" s="32">
        <v>1966</v>
      </c>
      <c r="B1975" s="33"/>
      <c r="C1975" s="33"/>
      <c r="D1975" s="34"/>
      <c r="E1975" s="34"/>
      <c r="F1975" s="34"/>
      <c r="G1975" s="35"/>
      <c r="H1975" s="35"/>
      <c r="I1975" s="35"/>
      <c r="J1975" s="35"/>
      <c r="L1975" s="30">
        <f t="shared" si="60"/>
        <v>0</v>
      </c>
      <c r="M1975" s="30">
        <f>IF(L1975=0,0,SUM($L$10:L1975))</f>
        <v>0</v>
      </c>
      <c r="N1975" s="31">
        <f t="shared" si="61"/>
        <v>0</v>
      </c>
    </row>
    <row r="1976" spans="1:14" s="29" customFormat="1" ht="13.5" customHeight="1">
      <c r="A1976" s="25">
        <v>1967</v>
      </c>
      <c r="B1976" s="26"/>
      <c r="C1976" s="26"/>
      <c r="D1976" s="27"/>
      <c r="E1976" s="27"/>
      <c r="F1976" s="27"/>
      <c r="G1976" s="28"/>
      <c r="H1976" s="28"/>
      <c r="I1976" s="28"/>
      <c r="J1976" s="28"/>
      <c r="L1976" s="30">
        <f t="shared" si="60"/>
        <v>0</v>
      </c>
      <c r="M1976" s="30">
        <f>IF(L1976=0,0,SUM($L$10:L1976))</f>
        <v>0</v>
      </c>
      <c r="N1976" s="31">
        <f t="shared" si="61"/>
        <v>0</v>
      </c>
    </row>
    <row r="1977" spans="1:14" s="29" customFormat="1" ht="13.5" customHeight="1">
      <c r="A1977" s="32">
        <v>1968</v>
      </c>
      <c r="B1977" s="33"/>
      <c r="C1977" s="33"/>
      <c r="D1977" s="34"/>
      <c r="E1977" s="34"/>
      <c r="F1977" s="34"/>
      <c r="G1977" s="35"/>
      <c r="H1977" s="35"/>
      <c r="I1977" s="35"/>
      <c r="J1977" s="35"/>
      <c r="L1977" s="30">
        <f t="shared" si="60"/>
        <v>0</v>
      </c>
      <c r="M1977" s="30">
        <f>IF(L1977=0,0,SUM($L$10:L1977))</f>
        <v>0</v>
      </c>
      <c r="N1977" s="31">
        <f t="shared" si="61"/>
        <v>0</v>
      </c>
    </row>
    <row r="1978" spans="1:14" s="29" customFormat="1" ht="13.5" customHeight="1">
      <c r="A1978" s="25">
        <v>1969</v>
      </c>
      <c r="B1978" s="26"/>
      <c r="C1978" s="26"/>
      <c r="D1978" s="27"/>
      <c r="E1978" s="27"/>
      <c r="F1978" s="27"/>
      <c r="G1978" s="28"/>
      <c r="H1978" s="28"/>
      <c r="I1978" s="28"/>
      <c r="J1978" s="28"/>
      <c r="L1978" s="30">
        <f t="shared" si="60"/>
        <v>0</v>
      </c>
      <c r="M1978" s="30">
        <f>IF(L1978=0,0,SUM($L$10:L1978))</f>
        <v>0</v>
      </c>
      <c r="N1978" s="31">
        <f t="shared" si="61"/>
        <v>0</v>
      </c>
    </row>
    <row r="1979" spans="1:14" s="29" customFormat="1" ht="13.5" customHeight="1">
      <c r="A1979" s="32">
        <v>1970</v>
      </c>
      <c r="B1979" s="33"/>
      <c r="C1979" s="33"/>
      <c r="D1979" s="34"/>
      <c r="E1979" s="34"/>
      <c r="F1979" s="34"/>
      <c r="G1979" s="35"/>
      <c r="H1979" s="35"/>
      <c r="I1979" s="35"/>
      <c r="J1979" s="35"/>
      <c r="L1979" s="30">
        <f t="shared" si="60"/>
        <v>0</v>
      </c>
      <c r="M1979" s="30">
        <f>IF(L1979=0,0,SUM($L$10:L1979))</f>
        <v>0</v>
      </c>
      <c r="N1979" s="31">
        <f t="shared" si="61"/>
        <v>0</v>
      </c>
    </row>
    <row r="1980" spans="1:14" s="29" customFormat="1" ht="13.5" customHeight="1">
      <c r="A1980" s="25">
        <v>1971</v>
      </c>
      <c r="B1980" s="26"/>
      <c r="C1980" s="26"/>
      <c r="D1980" s="27"/>
      <c r="E1980" s="27"/>
      <c r="F1980" s="27"/>
      <c r="G1980" s="28"/>
      <c r="H1980" s="28"/>
      <c r="I1980" s="28"/>
      <c r="J1980" s="28"/>
      <c r="L1980" s="30">
        <f t="shared" si="60"/>
        <v>0</v>
      </c>
      <c r="M1980" s="30">
        <f>IF(L1980=0,0,SUM($L$10:L1980))</f>
        <v>0</v>
      </c>
      <c r="N1980" s="31">
        <f t="shared" si="61"/>
        <v>0</v>
      </c>
    </row>
    <row r="1981" spans="1:14" s="29" customFormat="1" ht="13.5" customHeight="1">
      <c r="A1981" s="32">
        <v>1972</v>
      </c>
      <c r="B1981" s="33"/>
      <c r="C1981" s="33"/>
      <c r="D1981" s="34"/>
      <c r="E1981" s="34"/>
      <c r="F1981" s="34"/>
      <c r="G1981" s="35"/>
      <c r="H1981" s="35"/>
      <c r="I1981" s="35"/>
      <c r="J1981" s="35"/>
      <c r="L1981" s="30">
        <f t="shared" si="60"/>
        <v>0</v>
      </c>
      <c r="M1981" s="30">
        <f>IF(L1981=0,0,SUM($L$10:L1981))</f>
        <v>0</v>
      </c>
      <c r="N1981" s="31">
        <f t="shared" si="61"/>
        <v>0</v>
      </c>
    </row>
    <row r="1982" spans="1:14" s="29" customFormat="1" ht="13.5" customHeight="1">
      <c r="A1982" s="25">
        <v>1973</v>
      </c>
      <c r="B1982" s="26"/>
      <c r="C1982" s="26"/>
      <c r="D1982" s="27"/>
      <c r="E1982" s="27"/>
      <c r="F1982" s="27"/>
      <c r="G1982" s="28"/>
      <c r="H1982" s="28"/>
      <c r="I1982" s="28"/>
      <c r="J1982" s="28"/>
      <c r="L1982" s="30">
        <f t="shared" si="60"/>
        <v>0</v>
      </c>
      <c r="M1982" s="30">
        <f>IF(L1982=0,0,SUM($L$10:L1982))</f>
        <v>0</v>
      </c>
      <c r="N1982" s="31">
        <f t="shared" si="61"/>
        <v>0</v>
      </c>
    </row>
    <row r="1983" spans="1:14" s="29" customFormat="1" ht="13.5" customHeight="1">
      <c r="A1983" s="32">
        <v>1974</v>
      </c>
      <c r="B1983" s="33"/>
      <c r="C1983" s="33"/>
      <c r="D1983" s="34"/>
      <c r="E1983" s="34"/>
      <c r="F1983" s="34"/>
      <c r="G1983" s="35"/>
      <c r="H1983" s="35"/>
      <c r="I1983" s="35"/>
      <c r="J1983" s="35"/>
      <c r="L1983" s="30">
        <f t="shared" si="60"/>
        <v>0</v>
      </c>
      <c r="M1983" s="30">
        <f>IF(L1983=0,0,SUM($L$10:L1983))</f>
        <v>0</v>
      </c>
      <c r="N1983" s="31">
        <f t="shared" si="61"/>
        <v>0</v>
      </c>
    </row>
    <row r="1984" spans="1:14" s="29" customFormat="1" ht="13.5" customHeight="1">
      <c r="A1984" s="25">
        <v>1975</v>
      </c>
      <c r="B1984" s="26"/>
      <c r="C1984" s="26"/>
      <c r="D1984" s="27"/>
      <c r="E1984" s="27"/>
      <c r="F1984" s="27"/>
      <c r="G1984" s="28"/>
      <c r="H1984" s="28"/>
      <c r="I1984" s="28"/>
      <c r="J1984" s="28"/>
      <c r="L1984" s="30">
        <f t="shared" si="60"/>
        <v>0</v>
      </c>
      <c r="M1984" s="30">
        <f>IF(L1984=0,0,SUM($L$10:L1984))</f>
        <v>0</v>
      </c>
      <c r="N1984" s="31">
        <f t="shared" si="61"/>
        <v>0</v>
      </c>
    </row>
    <row r="1985" spans="1:14" s="29" customFormat="1" ht="13.5" customHeight="1">
      <c r="A1985" s="32">
        <v>1976</v>
      </c>
      <c r="B1985" s="33"/>
      <c r="C1985" s="33"/>
      <c r="D1985" s="34"/>
      <c r="E1985" s="34"/>
      <c r="F1985" s="34"/>
      <c r="G1985" s="35"/>
      <c r="H1985" s="35"/>
      <c r="I1985" s="35"/>
      <c r="J1985" s="35"/>
      <c r="L1985" s="30">
        <f t="shared" si="60"/>
        <v>0</v>
      </c>
      <c r="M1985" s="30">
        <f>IF(L1985=0,0,SUM($L$10:L1985))</f>
        <v>0</v>
      </c>
      <c r="N1985" s="31">
        <f t="shared" si="61"/>
        <v>0</v>
      </c>
    </row>
    <row r="1986" spans="1:14" s="29" customFormat="1" ht="13.5" customHeight="1">
      <c r="A1986" s="25">
        <v>1977</v>
      </c>
      <c r="B1986" s="26"/>
      <c r="C1986" s="26"/>
      <c r="D1986" s="27"/>
      <c r="E1986" s="27"/>
      <c r="F1986" s="27"/>
      <c r="G1986" s="28"/>
      <c r="H1986" s="28"/>
      <c r="I1986" s="28"/>
      <c r="J1986" s="28"/>
      <c r="L1986" s="30">
        <f t="shared" si="60"/>
        <v>0</v>
      </c>
      <c r="M1986" s="30">
        <f>IF(L1986=0,0,SUM($L$10:L1986))</f>
        <v>0</v>
      </c>
      <c r="N1986" s="31">
        <f t="shared" si="61"/>
        <v>0</v>
      </c>
    </row>
    <row r="1987" spans="1:14" s="29" customFormat="1" ht="13.5" customHeight="1">
      <c r="A1987" s="32">
        <v>1978</v>
      </c>
      <c r="B1987" s="33"/>
      <c r="C1987" s="33"/>
      <c r="D1987" s="34"/>
      <c r="E1987" s="34"/>
      <c r="F1987" s="34"/>
      <c r="G1987" s="35"/>
      <c r="H1987" s="35"/>
      <c r="I1987" s="35"/>
      <c r="J1987" s="35"/>
      <c r="L1987" s="30">
        <f t="shared" si="60"/>
        <v>0</v>
      </c>
      <c r="M1987" s="30">
        <f>IF(L1987=0,0,SUM($L$10:L1987))</f>
        <v>0</v>
      </c>
      <c r="N1987" s="31">
        <f t="shared" si="61"/>
        <v>0</v>
      </c>
    </row>
    <row r="1988" spans="1:14" s="29" customFormat="1" ht="13.5" customHeight="1">
      <c r="A1988" s="25">
        <v>1979</v>
      </c>
      <c r="B1988" s="26"/>
      <c r="C1988" s="26"/>
      <c r="D1988" s="27"/>
      <c r="E1988" s="27"/>
      <c r="F1988" s="27"/>
      <c r="G1988" s="28"/>
      <c r="H1988" s="28"/>
      <c r="I1988" s="28"/>
      <c r="J1988" s="28"/>
      <c r="L1988" s="30">
        <f t="shared" si="60"/>
        <v>0</v>
      </c>
      <c r="M1988" s="30">
        <f>IF(L1988=0,0,SUM($L$10:L1988))</f>
        <v>0</v>
      </c>
      <c r="N1988" s="31">
        <f t="shared" si="61"/>
        <v>0</v>
      </c>
    </row>
    <row r="1989" spans="1:14" s="29" customFormat="1" ht="13.5" customHeight="1">
      <c r="A1989" s="32">
        <v>1980</v>
      </c>
      <c r="B1989" s="33"/>
      <c r="C1989" s="33"/>
      <c r="D1989" s="34"/>
      <c r="E1989" s="34"/>
      <c r="F1989" s="34"/>
      <c r="G1989" s="35"/>
      <c r="H1989" s="35"/>
      <c r="I1989" s="35"/>
      <c r="J1989" s="35"/>
      <c r="L1989" s="30">
        <f t="shared" si="60"/>
        <v>0</v>
      </c>
      <c r="M1989" s="30">
        <f>IF(L1989=0,0,SUM($L$10:L1989))</f>
        <v>0</v>
      </c>
      <c r="N1989" s="31">
        <f t="shared" si="61"/>
        <v>0</v>
      </c>
    </row>
    <row r="1990" spans="1:14" s="29" customFormat="1" ht="13.5" customHeight="1">
      <c r="A1990" s="25">
        <v>1981</v>
      </c>
      <c r="B1990" s="26"/>
      <c r="C1990" s="26"/>
      <c r="D1990" s="27"/>
      <c r="E1990" s="27"/>
      <c r="F1990" s="27"/>
      <c r="G1990" s="28"/>
      <c r="H1990" s="28"/>
      <c r="I1990" s="28"/>
      <c r="J1990" s="28"/>
      <c r="L1990" s="30">
        <f t="shared" si="60"/>
        <v>0</v>
      </c>
      <c r="M1990" s="30">
        <f>IF(L1990=0,0,SUM($L$10:L1990))</f>
        <v>0</v>
      </c>
      <c r="N1990" s="31">
        <f t="shared" si="61"/>
        <v>0</v>
      </c>
    </row>
    <row r="1991" spans="1:14" s="29" customFormat="1" ht="13.5" customHeight="1">
      <c r="A1991" s="32">
        <v>1982</v>
      </c>
      <c r="B1991" s="33"/>
      <c r="C1991" s="33"/>
      <c r="D1991" s="34"/>
      <c r="E1991" s="34"/>
      <c r="F1991" s="34"/>
      <c r="G1991" s="35"/>
      <c r="H1991" s="35"/>
      <c r="I1991" s="35"/>
      <c r="J1991" s="35"/>
      <c r="L1991" s="30">
        <f t="shared" si="60"/>
        <v>0</v>
      </c>
      <c r="M1991" s="30">
        <f>IF(L1991=0,0,SUM($L$10:L1991))</f>
        <v>0</v>
      </c>
      <c r="N1991" s="31">
        <f t="shared" si="61"/>
        <v>0</v>
      </c>
    </row>
    <row r="1992" spans="1:14" s="29" customFormat="1" ht="13.5" customHeight="1">
      <c r="A1992" s="25">
        <v>1983</v>
      </c>
      <c r="B1992" s="26"/>
      <c r="C1992" s="26"/>
      <c r="D1992" s="27"/>
      <c r="E1992" s="27"/>
      <c r="F1992" s="27"/>
      <c r="G1992" s="28"/>
      <c r="H1992" s="28"/>
      <c r="I1992" s="28"/>
      <c r="J1992" s="28"/>
      <c r="L1992" s="30">
        <f t="shared" si="60"/>
        <v>0</v>
      </c>
      <c r="M1992" s="30">
        <f>IF(L1992=0,0,SUM($L$10:L1992))</f>
        <v>0</v>
      </c>
      <c r="N1992" s="31">
        <f t="shared" si="61"/>
        <v>0</v>
      </c>
    </row>
    <row r="1993" spans="1:14" s="29" customFormat="1" ht="13.5" customHeight="1">
      <c r="A1993" s="32">
        <v>1984</v>
      </c>
      <c r="B1993" s="33"/>
      <c r="C1993" s="33"/>
      <c r="D1993" s="34"/>
      <c r="E1993" s="34"/>
      <c r="F1993" s="34"/>
      <c r="G1993" s="35"/>
      <c r="H1993" s="35"/>
      <c r="I1993" s="35"/>
      <c r="J1993" s="35"/>
      <c r="L1993" s="30">
        <f t="shared" si="60"/>
        <v>0</v>
      </c>
      <c r="M1993" s="30">
        <f>IF(L1993=0,0,SUM($L$10:L1993))</f>
        <v>0</v>
      </c>
      <c r="N1993" s="31">
        <f t="shared" si="61"/>
        <v>0</v>
      </c>
    </row>
    <row r="1994" spans="1:14" s="29" customFormat="1" ht="13.5" customHeight="1">
      <c r="A1994" s="25">
        <v>1985</v>
      </c>
      <c r="B1994" s="26"/>
      <c r="C1994" s="26"/>
      <c r="D1994" s="27"/>
      <c r="E1994" s="27"/>
      <c r="F1994" s="27"/>
      <c r="G1994" s="28"/>
      <c r="H1994" s="28"/>
      <c r="I1994" s="28"/>
      <c r="J1994" s="28"/>
      <c r="L1994" s="30">
        <f t="shared" si="60"/>
        <v>0</v>
      </c>
      <c r="M1994" s="30">
        <f>IF(L1994=0,0,SUM($L$10:L1994))</f>
        <v>0</v>
      </c>
      <c r="N1994" s="31">
        <f t="shared" si="61"/>
        <v>0</v>
      </c>
    </row>
    <row r="1995" spans="1:14" s="29" customFormat="1" ht="13.5" customHeight="1">
      <c r="A1995" s="32">
        <v>1986</v>
      </c>
      <c r="B1995" s="33"/>
      <c r="C1995" s="33"/>
      <c r="D1995" s="34"/>
      <c r="E1995" s="34"/>
      <c r="F1995" s="34"/>
      <c r="G1995" s="35"/>
      <c r="H1995" s="35"/>
      <c r="I1995" s="35"/>
      <c r="J1995" s="35"/>
      <c r="L1995" s="30">
        <f t="shared" si="60"/>
        <v>0</v>
      </c>
      <c r="M1995" s="30">
        <f>IF(L1995=0,0,SUM($L$10:L1995))</f>
        <v>0</v>
      </c>
      <c r="N1995" s="31">
        <f t="shared" si="61"/>
        <v>0</v>
      </c>
    </row>
    <row r="1996" spans="1:14" s="29" customFormat="1" ht="13.5" customHeight="1">
      <c r="A1996" s="25">
        <v>1987</v>
      </c>
      <c r="B1996" s="26"/>
      <c r="C1996" s="26"/>
      <c r="D1996" s="27"/>
      <c r="E1996" s="27"/>
      <c r="F1996" s="27"/>
      <c r="G1996" s="28"/>
      <c r="H1996" s="28"/>
      <c r="I1996" s="28"/>
      <c r="J1996" s="28"/>
      <c r="L1996" s="30">
        <f t="shared" si="60"/>
        <v>0</v>
      </c>
      <c r="M1996" s="30">
        <f>IF(L1996=0,0,SUM($L$10:L1996))</f>
        <v>0</v>
      </c>
      <c r="N1996" s="31">
        <f t="shared" si="61"/>
        <v>0</v>
      </c>
    </row>
    <row r="1997" spans="1:14" s="29" customFormat="1" ht="13.5" customHeight="1">
      <c r="A1997" s="32">
        <v>1988</v>
      </c>
      <c r="B1997" s="33"/>
      <c r="C1997" s="33"/>
      <c r="D1997" s="34"/>
      <c r="E1997" s="34"/>
      <c r="F1997" s="34"/>
      <c r="G1997" s="35"/>
      <c r="H1997" s="35"/>
      <c r="I1997" s="35"/>
      <c r="J1997" s="35"/>
      <c r="L1997" s="30">
        <f t="shared" si="60"/>
        <v>0</v>
      </c>
      <c r="M1997" s="30">
        <f>IF(L1997=0,0,SUM($L$10:L1997))</f>
        <v>0</v>
      </c>
      <c r="N1997" s="31">
        <f t="shared" si="61"/>
        <v>0</v>
      </c>
    </row>
    <row r="1998" spans="1:14" s="29" customFormat="1" ht="13.5" customHeight="1">
      <c r="A1998" s="25">
        <v>1989</v>
      </c>
      <c r="B1998" s="26"/>
      <c r="C1998" s="26"/>
      <c r="D1998" s="27"/>
      <c r="E1998" s="27"/>
      <c r="F1998" s="27"/>
      <c r="G1998" s="28"/>
      <c r="H1998" s="28"/>
      <c r="I1998" s="28"/>
      <c r="J1998" s="28"/>
      <c r="L1998" s="30">
        <f t="shared" si="60"/>
        <v>0</v>
      </c>
      <c r="M1998" s="30">
        <f>IF(L1998=0,0,SUM($L$10:L1998))</f>
        <v>0</v>
      </c>
      <c r="N1998" s="31">
        <f t="shared" si="61"/>
        <v>0</v>
      </c>
    </row>
    <row r="1999" spans="1:14" s="29" customFormat="1" ht="13.5" customHeight="1">
      <c r="A1999" s="32">
        <v>1990</v>
      </c>
      <c r="B1999" s="33"/>
      <c r="C1999" s="33"/>
      <c r="D1999" s="34"/>
      <c r="E1999" s="34"/>
      <c r="F1999" s="34"/>
      <c r="G1999" s="35"/>
      <c r="H1999" s="35"/>
      <c r="I1999" s="35"/>
      <c r="J1999" s="35"/>
      <c r="L1999" s="30">
        <f t="shared" si="60"/>
        <v>0</v>
      </c>
      <c r="M1999" s="30">
        <f>IF(L1999=0,0,SUM($L$10:L1999))</f>
        <v>0</v>
      </c>
      <c r="N1999" s="31">
        <f t="shared" si="61"/>
        <v>0</v>
      </c>
    </row>
    <row r="2000" spans="1:14" s="29" customFormat="1" ht="13.5" customHeight="1">
      <c r="A2000" s="25">
        <v>1991</v>
      </c>
      <c r="B2000" s="26"/>
      <c r="C2000" s="26"/>
      <c r="D2000" s="27"/>
      <c r="E2000" s="27"/>
      <c r="F2000" s="27"/>
      <c r="G2000" s="28"/>
      <c r="H2000" s="28"/>
      <c r="I2000" s="28"/>
      <c r="J2000" s="28"/>
      <c r="L2000" s="30">
        <f t="shared" si="60"/>
        <v>0</v>
      </c>
      <c r="M2000" s="30">
        <f>IF(L2000=0,0,SUM($L$10:L2000))</f>
        <v>0</v>
      </c>
      <c r="N2000" s="31">
        <f t="shared" si="61"/>
        <v>0</v>
      </c>
    </row>
    <row r="2001" spans="1:14" s="29" customFormat="1" ht="13.5" customHeight="1">
      <c r="A2001" s="32">
        <v>1992</v>
      </c>
      <c r="B2001" s="33"/>
      <c r="C2001" s="33"/>
      <c r="D2001" s="34"/>
      <c r="E2001" s="34"/>
      <c r="F2001" s="34"/>
      <c r="G2001" s="35"/>
      <c r="H2001" s="35"/>
      <c r="I2001" s="35"/>
      <c r="J2001" s="35"/>
      <c r="L2001" s="30">
        <f t="shared" si="60"/>
        <v>0</v>
      </c>
      <c r="M2001" s="30">
        <f>IF(L2001=0,0,SUM($L$10:L2001))</f>
        <v>0</v>
      </c>
      <c r="N2001" s="31">
        <f t="shared" si="61"/>
        <v>0</v>
      </c>
    </row>
    <row r="2002" spans="1:14" s="29" customFormat="1" ht="13.5" customHeight="1">
      <c r="A2002" s="25">
        <v>1993</v>
      </c>
      <c r="B2002" s="26"/>
      <c r="C2002" s="26"/>
      <c r="D2002" s="27"/>
      <c r="E2002" s="27"/>
      <c r="F2002" s="27"/>
      <c r="G2002" s="28"/>
      <c r="H2002" s="28"/>
      <c r="I2002" s="28"/>
      <c r="J2002" s="28"/>
      <c r="L2002" s="30">
        <f t="shared" si="60"/>
        <v>0</v>
      </c>
      <c r="M2002" s="30">
        <f>IF(L2002=0,0,SUM($L$10:L2002))</f>
        <v>0</v>
      </c>
      <c r="N2002" s="31">
        <f t="shared" si="61"/>
        <v>0</v>
      </c>
    </row>
    <row r="2003" spans="1:14" s="29" customFormat="1" ht="13.5" customHeight="1">
      <c r="A2003" s="32">
        <v>1994</v>
      </c>
      <c r="B2003" s="33"/>
      <c r="C2003" s="33"/>
      <c r="D2003" s="34"/>
      <c r="E2003" s="34"/>
      <c r="F2003" s="34"/>
      <c r="G2003" s="35"/>
      <c r="H2003" s="35"/>
      <c r="I2003" s="35"/>
      <c r="J2003" s="35"/>
      <c r="L2003" s="30">
        <f t="shared" si="60"/>
        <v>0</v>
      </c>
      <c r="M2003" s="30">
        <f>IF(L2003=0,0,SUM($L$10:L2003))</f>
        <v>0</v>
      </c>
      <c r="N2003" s="31">
        <f t="shared" si="61"/>
        <v>0</v>
      </c>
    </row>
    <row r="2004" spans="1:14" s="29" customFormat="1" ht="13.5" customHeight="1">
      <c r="A2004" s="25">
        <v>1995</v>
      </c>
      <c r="B2004" s="26"/>
      <c r="C2004" s="26"/>
      <c r="D2004" s="27"/>
      <c r="E2004" s="27"/>
      <c r="F2004" s="27"/>
      <c r="G2004" s="28"/>
      <c r="H2004" s="28"/>
      <c r="I2004" s="28"/>
      <c r="J2004" s="28"/>
      <c r="L2004" s="30">
        <f t="shared" si="60"/>
        <v>0</v>
      </c>
      <c r="M2004" s="30">
        <f>IF(L2004=0,0,SUM($L$10:L2004))</f>
        <v>0</v>
      </c>
      <c r="N2004" s="31">
        <f t="shared" si="61"/>
        <v>0</v>
      </c>
    </row>
    <row r="2005" spans="1:14" s="29" customFormat="1" ht="13.5" customHeight="1">
      <c r="A2005" s="32">
        <v>1996</v>
      </c>
      <c r="B2005" s="33"/>
      <c r="C2005" s="33"/>
      <c r="D2005" s="34"/>
      <c r="E2005" s="34"/>
      <c r="F2005" s="34"/>
      <c r="G2005" s="35"/>
      <c r="H2005" s="35"/>
      <c r="I2005" s="35"/>
      <c r="J2005" s="35"/>
      <c r="L2005" s="30">
        <f t="shared" si="60"/>
        <v>0</v>
      </c>
      <c r="M2005" s="30">
        <f>IF(L2005=0,0,SUM($L$10:L2005))</f>
        <v>0</v>
      </c>
      <c r="N2005" s="31">
        <f t="shared" si="61"/>
        <v>0</v>
      </c>
    </row>
    <row r="2006" spans="1:14" s="29" customFormat="1" ht="13.5" customHeight="1">
      <c r="A2006" s="25">
        <v>1997</v>
      </c>
      <c r="B2006" s="26"/>
      <c r="C2006" s="26"/>
      <c r="D2006" s="27"/>
      <c r="E2006" s="27"/>
      <c r="F2006" s="27"/>
      <c r="G2006" s="28"/>
      <c r="H2006" s="28"/>
      <c r="I2006" s="28"/>
      <c r="J2006" s="28"/>
      <c r="L2006" s="30">
        <f t="shared" si="60"/>
        <v>0</v>
      </c>
      <c r="M2006" s="30">
        <f>IF(L2006=0,0,SUM($L$10:L2006))</f>
        <v>0</v>
      </c>
      <c r="N2006" s="31">
        <f t="shared" si="61"/>
        <v>0</v>
      </c>
    </row>
    <row r="2007" spans="1:14" s="29" customFormat="1" ht="13.5" customHeight="1">
      <c r="A2007" s="32">
        <v>1998</v>
      </c>
      <c r="B2007" s="33"/>
      <c r="C2007" s="33"/>
      <c r="D2007" s="34"/>
      <c r="E2007" s="34"/>
      <c r="F2007" s="34"/>
      <c r="G2007" s="35"/>
      <c r="H2007" s="35"/>
      <c r="I2007" s="35"/>
      <c r="J2007" s="35"/>
      <c r="L2007" s="30">
        <f t="shared" ref="L2007:L2009" si="62">COUNTIF(H2007,"Otro tema")</f>
        <v>0</v>
      </c>
      <c r="M2007" s="30">
        <f>IF(L2007=0,0,SUM($L$10:L2007))</f>
        <v>0</v>
      </c>
      <c r="N2007" s="31">
        <f t="shared" ref="N2007:N2009" si="63">I2007</f>
        <v>0</v>
      </c>
    </row>
    <row r="2008" spans="1:14" s="29" customFormat="1" ht="13.5" customHeight="1">
      <c r="A2008" s="25">
        <v>1999</v>
      </c>
      <c r="B2008" s="26"/>
      <c r="C2008" s="26"/>
      <c r="D2008" s="27"/>
      <c r="E2008" s="27"/>
      <c r="F2008" s="27"/>
      <c r="G2008" s="28"/>
      <c r="H2008" s="28"/>
      <c r="I2008" s="28"/>
      <c r="J2008" s="28"/>
      <c r="L2008" s="30">
        <f t="shared" si="62"/>
        <v>0</v>
      </c>
      <c r="M2008" s="30">
        <f>IF(L2008=0,0,SUM($L$10:L2008))</f>
        <v>0</v>
      </c>
      <c r="N2008" s="31">
        <f t="shared" si="63"/>
        <v>0</v>
      </c>
    </row>
    <row r="2009" spans="1:14" s="29" customFormat="1" ht="13.5" customHeight="1">
      <c r="A2009" s="32">
        <v>2000</v>
      </c>
      <c r="B2009" s="33"/>
      <c r="C2009" s="33"/>
      <c r="D2009" s="34"/>
      <c r="E2009" s="34"/>
      <c r="F2009" s="34"/>
      <c r="G2009" s="35"/>
      <c r="H2009" s="35"/>
      <c r="I2009" s="35"/>
      <c r="J2009" s="35"/>
      <c r="L2009" s="30">
        <f t="shared" si="62"/>
        <v>0</v>
      </c>
      <c r="M2009" s="30">
        <f>IF(L2009=0,0,SUM($L$10:L2009))</f>
        <v>0</v>
      </c>
      <c r="N2009" s="31">
        <f t="shared" si="63"/>
        <v>0</v>
      </c>
    </row>
    <row r="2010" spans="1:14" s="29" customFormat="1" ht="13.5" customHeight="1">
      <c r="H2010" s="36"/>
      <c r="L2010" s="30">
        <f t="shared" ref="L2010:L2015" si="64">COUNTIF(H2010,"Otro tema")</f>
        <v>0</v>
      </c>
      <c r="M2010" s="30">
        <f>IF(L2010=0,0,SUM($L$10:L2010))</f>
        <v>0</v>
      </c>
      <c r="N2010" s="31"/>
    </row>
    <row r="2011" spans="1:14" ht="55.5" customHeight="1">
      <c r="A2011" s="77" t="s">
        <v>672</v>
      </c>
      <c r="B2011" s="78"/>
      <c r="C2011" s="78"/>
      <c r="D2011" s="78"/>
      <c r="E2011" s="78"/>
      <c r="F2011" s="78"/>
      <c r="G2011" s="78"/>
      <c r="H2011" s="78"/>
      <c r="I2011" s="78"/>
      <c r="J2011" s="78"/>
      <c r="L2011" s="6">
        <f t="shared" si="64"/>
        <v>0</v>
      </c>
      <c r="M2011" s="6">
        <f>IF(L2011=0,0,SUM($L$10:L2011))</f>
        <v>0</v>
      </c>
      <c r="N2011" s="5"/>
    </row>
    <row r="2012" spans="1:14" ht="13.5" customHeight="1">
      <c r="L2012" s="6">
        <f t="shared" si="64"/>
        <v>0</v>
      </c>
      <c r="M2012" s="6">
        <f>IF(L2012=0,0,SUM($L$10:L2012))</f>
        <v>0</v>
      </c>
    </row>
    <row r="2013" spans="1:14" ht="13.5" customHeight="1">
      <c r="L2013" s="6">
        <f t="shared" si="64"/>
        <v>0</v>
      </c>
      <c r="M2013" s="6">
        <f>IF(L2013=0,0,SUM($L$10:L2013))</f>
        <v>0</v>
      </c>
    </row>
    <row r="2014" spans="1:14" ht="13.5" customHeight="1">
      <c r="L2014" s="6">
        <f t="shared" si="64"/>
        <v>0</v>
      </c>
      <c r="M2014" s="6">
        <f>IF(L2014=0,0,SUM($L$10:L2014))</f>
        <v>0</v>
      </c>
    </row>
    <row r="2015" spans="1:14" ht="13.5" customHeight="1">
      <c r="L2015" s="6">
        <f t="shared" si="64"/>
        <v>0</v>
      </c>
      <c r="M2015" s="6">
        <f>IF(L2015=0,0,SUM($L$10:L2015))</f>
        <v>0</v>
      </c>
    </row>
  </sheetData>
  <autoFilter ref="A9:J2009" xr:uid="{00000000-0009-0000-0000-000001000000}"/>
  <mergeCells count="9">
    <mergeCell ref="A1:B3"/>
    <mergeCell ref="C1:H3"/>
    <mergeCell ref="I3:J3"/>
    <mergeCell ref="F5:G5"/>
    <mergeCell ref="A2011:J2011"/>
    <mergeCell ref="H8:J8"/>
    <mergeCell ref="F8:G8"/>
    <mergeCell ref="A8:E8"/>
    <mergeCell ref="C5:D5"/>
  </mergeCells>
  <phoneticPr fontId="2" type="noConversion"/>
  <conditionalFormatting sqref="F5:G5">
    <cfRule type="containsBlanks" dxfId="666" priority="10667">
      <formula>LEN(TRIM(F5))=0</formula>
    </cfRule>
  </conditionalFormatting>
  <conditionalFormatting sqref="C5">
    <cfRule type="containsBlanks" dxfId="665" priority="10666">
      <formula>LEN(TRIM(C5))=0</formula>
    </cfRule>
  </conditionalFormatting>
  <conditionalFormatting sqref="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G180 G182 G184 G186 G188 G190 G192 G194 G196 G198 G200 G202 G204 G206 G208 G210 G212 G214 G216 G218 G220 G222 G224 G226 G228 G230 G232 G234 G236 G238 G240 G242 G244 G246 G248 G250 G252 G254 G256 G258 G260 G262 G264 G266 G268 G270 G272 G274 G276 G278 G280 G282 G284 G286 G288 G290 G292 G294 G296 G298 G300 G302 G304 G306 G308 G310 G312 G314 G316 G318 G320 G322 G324 G326 G328 G330 G332 G334 G336 G338 G340 G342 G344 G346 G348 G350 G352 G354 G356 G358 G360 G362 G364 G366 G368 G370 G372 G374 G376 G378 G380 G382 G384 G386 G388 G390 G392 G394 G396 G398 G400 G402 G404 G406 G408 G410 G412 G414 G416 G418 G420 G422 G424 G426 G428 G430 G432 G434 G436 G438 G440 G442 G444 G446 G448 G450 G452 G454 G456 G458 G460 G462 G464 G466 G468 G470 G472 G474 G476 G478 G480 G482 G484 G486 G488 G490 G492 G494 G496 G498 G500 G502 G504 G506 G508 G510 G512 G514 G516 G518 G520 G522 G524 G526 G528 G530 G532 G534 G536 G538 G540 G542 G544 G546 G548 G550 G552 G554 G556 G558 G560 G562 G564 G566 G568 G570 G572 G574 G576 G578 G580 G582 G584 G586 G588 G590 G592 G594 G596 G598 G600 G602 G604 G606 G608 G610 G612 G614 G616 G618 G620 G622 G624 G626 G628 G630 G632 G634 G636 G638 G640 G642 G644 G646 G648 G650 G652 G654 G656 G658 G660 G662 G664 G666 G668 G670 G672 G674 G676 G678 G680 G682 G684 G686 G688 G690 G692 G694 G696 G698 G700 G702 G704 G706 G708 G710 G712 G714 G716 G718 G720 G722 G724 G726 G728 G730 G732 G734 G736 G738 G740 G742 G744 G746 G748 G750 G752 G754 G756 G758 G760 G762 G764 G766 G768 G770 G772 G774 G776 G778 G780 G782 G784 G786 G788 G790 G792 G794 G796 G798 G800 G802 G804 G806 G808 G810 G812 G814 G816 G818 G820 G822 G824 G826 G828 G830 G832 G834 G836 G838 G840 G842 G844 G846 G848 G850 G852 G854 G856 G858 G860 G862 G864 G866 G868 G870 G872 G874 G876 G878 G880 G882 G884 G886 G888 G890 G892 G894 G896 G898 G900 G902 G904 G906 G908 G910 G912 G914 G916 G918 G920 G922 G924 G926 G928 G930 G932 G934 G936 G938 G940 G942 G944 G946 G948 G950 G952 G954 G956 G958 G960 G962 G964 G966 G968 G970 G972 G974 G976 G978 G980 G982 G984 G986 G988 G990 G992 G994 G996 G998 G1000 G1002 G1004 G1006 G1008 G1010 G1012 G1014 G1016 G1018 G1020 G1022 G1024 G1026 G1028 G1030 G1032 G1034 G1036 G1038 G1040 G1042 G1044 G1046 G1048 G1050 G1052 G1054 G1056 G1058 G1060 G1062 G1064 G1066 G1068 G1070 G1072 G1074 G1076 G1078 G1080 G1082 G1084 G1086 G1088 G1090 G1092 G1094 G1096 G1098 G1100 G1102 G1104 G1106 G1108 G1110 G1112 G1114 G1116 G1118 G1120 G1122 G1124 G1126 G1128 G1130 G1132 G1134 G1136 G1138 G1140 G1142 G1144 G1146 G1148 G1150 G1152 G1154 G1156 G1158 G1160 G1162 G1164 G1166 G1168 G1170 G1172 G1174 G1176 G1178 G1180 G1182 G1184 G1186 G1188 G1190 G1192 G1194 G1196 G1198 G1200 G1202 G1204 G1206 G1208 G1210 G1212 G1214 G1216 G1218 G1220 G1222 G1224 G1226 G1228 G1230 G1232 G1234 G1236 G1238 G1240 G1242 G1244 G1246 G1248 G1250 G1252 G1254 G1256 G1258 G1260 G1262 G1264 G1266 G1268 G1270 G1272 G1274 G1276 G1278 G1280 G1282 G1284 G1286 G1288 G1290 G1292 G1294 G1296 G1298 G1300 G1302 G1304 G1306 G1308 G1310 G1312 G1314 G1316 G1318 G1320 G1322 G1324 G1326 G1328 G1330 G1332 G1334 G1336 G1338 G1340 G1342 G1344 G1346 G1348 G1350 G1352 G1354 G1356 G1358 G1360 G1362 G1364 G1366 G1368 G1370 G1372 G1374 G1376 G1378 G1380 G1382 G1384 G1386 G1388 G1390 G1392 G1394 G1396 G1398 G1400 G1402 G1404 G1406 G1408 G1410 G1412 G1414 G1416 G1418 G1420 G1422 G1424 G1426 G1428 G1430 G1432 G1434 G1436 G1438 G1440 G1442 G1444 G1446 G1448 G1450 G1452 G1454 G1456 G1458 G1460 G1462 G1464 G1466 G1468 G1470 G1472 G1474 G1476 G1478 G1480 G1482 G1484 G1486 G1488 G1490 G1492 G1494 G1496 G1498 G1500 G1502 G1504 G1506 G1508 G1510 G1512 G1514 G1516 G1518 G1520 G1522 G1524 G1526 G1528 G1530 G1532 G1534 G1536 G1538 G1540 G1542 G1544 G1546 G1548 G1550 G1552 G1554 G1556 G1558 G1560 G1562 G1564 G1566 G1568 G1570 G1572 G1574 G1576 G1578 G1580 G1582 G1584 G1586 G1588 G1590 G1592 G1594 G1596 G1598 G1600 G1602 G1604 G1606 G1608 G1610 G1612 G1614 G1616 G1618 G1620 G1622 G1624 G1626 G1628 G1630 G1632 G1634 G1636 G1638 G1640 G1642 G1644 G1646 G1648 G1650 G1652 G1654 G1656 G1658 G1660 G1662 G1664 G1666 G1668 G1670 G1672 G1674 G1676 G1678 G1680 G1682 G1684 G1686 G1688 G1690 G1692 G1694 G1696 G1698 G1700 G1702 G1704 G1706 G1708 G1710 G1712 G1714 G1716 G1718 G1720 G1722 G1724 G1726 G1728 G1730 G1732 G1734 G1736 G1738 G1740 G1742 G1744 G1746 G1748 G1750 G1752 G1754 G1756 G1758 G1760 G1762 G1764 G1766 G1768 G1770 G1772 G1774 G1776 G1778 G1780 G1782 G1784 G1786 G1788 G1790 G1792 G1794 G1796 G1798 G1800 G1802 G1804 G1806 G1808 G1810 G1812 G1814 G1816 G1818 G1820 G1822 G1824 G1826 G1828 G1830 G1832 G1834 G1836 G1838 G1840 G1842 G1844 G1846 G1848 G1850 G1852 G1854 G1856 G1858 G1860 G1862 G1864 G1866 G1868 G1870 G1872 G1874 G1876 G1878 G1880 G1882 G1884 G1886 G1888 G1890 G1892 G1894 G1896 G1898 G1900 G1902 G1904 G1906 G1908 G1910 G1912 G1914 G1916 G1918 G1920 G1922 G1924 G1926 G1928 G1930 G1932 G1934 G1936 G1938 G1940 G1942 G1944 G1946 G1948 G1950 G1952 G1954 G1956 G1958 G1960 G1962 G1964 G1966 G1968 G1970 G1972 G1974 G1976 G1978 G1980 G1982 G1984 G1986 G1988 G1990 G1992 G1994 G1996 G1998 G2000 G2002 G2004 G2006 G2008">
    <cfRule type="expression" dxfId="664" priority="2035">
      <formula>F10="Ninguna"</formula>
    </cfRule>
  </conditionalFormatting>
  <conditionalFormatting sqref="G11 G13 G15 G17 G19 G21 G23 G25 G27 G29 G31 G33 G35 G37 G39 G41 G43 G45 G47 G49 G51 G53 G55 G57 G59 G61 G63 G65 G67 G69 G71 G73 G75 G77 G79 G81 G83 G85 G87 G89 G91 G93 G95 G97 G99 G101 G103 G105 G107 G109 G111 G113 G115 G117 G119 G121 G123 G125 G127 G129 G131 G133 G135 G137 G139 G141 G143 G145 G147 G149 G151 G153 G155 G157 G159 G161 G163 G165 G167 G169 G171 G173 G175 G177 G179 G181 G183 G185 G187 G189 G191 G193 G195 G197 G199 G201 G203 G205 G207 G209 G211 G213 G215 G217 G219 G221 G223 G225 G227 G229 G231 G233 G235 G237 G239 G241 G243 G245 G247 G249 G251 G253 G255 G257 G259 G261 G263 G265 G267 G269 G271 G273 G275 G277 G279 G281 G283 G285 G287 G289 G291 G293 G295 G297 G299 G301 G303 G305 G307 G309 G311 G313 G315 G317 G319 G321 G323 G325 G327 G329 G331 G333 G335 G337 G339 G341 G343 G345 G347 G349 G351 G353 G355 G357 G359 G361 G363 G365 G367 G369 G371 G373 G375 G377 G379 G381 G383 G385 G387 G389 G391 G393 G395 G397 G399 G401 G403 G405 G407 G409 G411 G413 G415 G417 G419 G421 G423 G425 G427 G429 G431 G433 G435 G437 G439 G441 G443 G445 G447 G449 G451 G453 G455 G457 G459 G461 G463 G465 G467 G469 G471 G473 G475 G477 G479 G481 G483 G485 G487 G489 G491 G493 G495 G497 G499 G501 G503 G505 G507 G509 G511 G513 G515 G517 G519 G521 G523 G525 G527 G529 G531 G533 G535 G537 G539 G541 G543 G545 G547 G549 G551 G553 G555 G557 G559 G561 G563 G565 G567 G569 G571 G573 G575 G577 G579 G581 G583 G585 G587 G589 G591 G593 G595 G597 G599 G601 G603 G605 G607 G609 G611 G613 G615 G617 G619 G621 G623 G625 G627 G629 G631 G633 G635 G637 G639 G641 G643 G645 G647 G649 G651 G653 G655 G657 G659 G661 G663 G665 G667 G669 G671 G673 G675 G677 G679 G681 G683 G685 G687 G689 G691 G693 G695 G697 G699 G701 G703 G705 G707 G709 G711 G713 G715 G717 G719 G721 G723 G725 G727 G729 G731 G733 G735 G737 G739 G741 G743 G745 G747 G749 G751 G753 G755 G757 G759 G761 G763 G765 G767 G769 G771 G773 G775 G777 G779 G781 G783 G785 G787 G789 G791 G793 G795 G797 G799 G801 G803 G805 G807 G809 G811 G813 G815 G817 G819 G821 G823 G825 G827 G829 G831 G833 G835 G837 G839 G841 G843 G845 G847 G849 G851 G853 G855 G857 G859 G861 G863 G865 G867 G869 G871 G873 G875 G877 G879 G881 G883 G885 G887 G889 G891 G893 G895 G897 G899 G901 G903 G905 G907 G909 G911 G913 G915 G917 G919 G921 G923 G925 G927 G929 G931 G933 G935 G937 G939 G941 G943 G945 G947 G949 G951 G953 G955 G957 G959 G961 G963 G965 G967 G969 G971 G973 G975 G977 G979 G981 G983 G985 G987 G989 G991 G993 G995 G997 G999 G1001 G1003 G1005 G1007 G1009 G1011 G1013 G1015 G1017 G1019 G1021 G1023 G1025 G1027 G1029 G1031 G1033 G1035 G1037 G1039 G1041 G1043 G1045 G1047 G1049 G1051 G1053 G1055 G1057 G1059 G1061 G1063 G1065 G1067 G1069 G1071 G1073 G1075 G1077 G1079 G1081 G1083 G1085 G1087 G1089 G1091 G1093 G1095 G1097 G1099 G1101 G1103 G1105 G1107 G1109 G1111 G1113 G1115 G1117 G1119 G1121 G1123 G1125 G1127 G1129 G1131 G1133 G1135 G1137 G1139 G1141 G1143 G1145 G1147 G1149 G1151 G1153 G1155 G1157 G1159 G1161 G1163 G1165 G1167 G1169 G1171 G1173 G1175 G1177 G1179 G1181 G1183 G1185 G1187 G1189 G1191 G1193 G1195 G1197 G1199 G1201 G1203 G1205 G1207 G1209 G1211 G1213 G1215 G1217 G1219 G1221 G1223 G1225 G1227 G1229 G1231 G1233 G1235 G1237 G1239 G1241 G1243 G1245 G1247 G1249 G1251 G1253 G1255 G1257 G1259 G1261 G1263 G1265 G1267 G1269 G1271 G1273 G1275 G1277 G1279 G1281 G1283 G1285 G1287 G1289 G1291 G1293 G1295 G1297 G1299 G1301 G1303 G1305 G1307 G1309 G1311 G1313 G1315 G1317 G1319 G1321 G1323 G1325 G1327 G1329 G1331 G1333 G1335 G1337 G1339 G1341 G1343 G1345 G1347 G1349 G1351 G1353 G1355 G1357 G1359 G1361 G1363 G1365 G1367 G1369 G1371 G1373 G1375 G1377 G1379 G1381 G1383 G1385 G1387 G1389 G1391 G1393 G1395 G1397 G1399 G1401 G1403 G1405 G1407 G1409 G1411 G1413 G1415 G1417 G1419 G1421 G1423 G1425 G1427 G1429 G1431 G1433 G1435 G1437 G1439 G1441 G1443 G1445 G1447 G1449 G1451 G1453 G1455 G1457 G1459 G1461 G1463 G1465 G1467 G1469 G1471 G1473 G1475 G1477 G1479 G1481 G1483 G1485 G1487 G1489 G1491 G1493 G1495 G1497 G1499 G1501 G1503 G1505 G1507 G1509 G1511 G1513 G1515 G1517 G1519 G1521 G1523 G1525 G1527 G1529 G1531 G1533 G1535 G1537 G1539 G1541 G1543 G1545 G1547 G1549 G1551 G1553 G1555 G1557 G1559 G1561 G1563 G1565 G1567 G1569 G1571 G1573 G1575 G1577 G1579 G1581 G1583 G1585 G1587 G1589 G1591 G1593 G1595 G1597 G1599 G1601 G1603 G1605 G1607 G1609 G1611 G1613 G1615 G1617 G1619 G1621 G1623 G1625 G1627 G1629 G1631 G1633 G1635 G1637 G1639 G1641 G1643 G1645 G1647 G1649 G1651 G1653 G1655 G1657 G1659 G1661 G1663 G1665 G1667 G1669 G1671 G1673 G1675 G1677 G1679 G1681 G1683 G1685 G1687 G1689 G1691 G1693 G1695 G1697 G1699 G1701 G1703 G1705 G1707 G1709 G1711 G1713 G1715 G1717 G1719 G1721 G1723 G1725 G1727 G1729 G1731 G1733 G1735 G1737 G1739 G1741 G1743 G1745 G1747 G1749 G1751 G1753 G1755 G1757 G1759 G1761 G1763 G1765 G1767 G1769 G1771 G1773 G1775 G1777 G1779 G1781 G1783 G1785 G1787 G1789 G1791 G1793 G1795 G1797 G1799 G1801 G1803 G1805 G1807 G1809 G1811 G1813 G1815 G1817 G1819 G1821 G1823 G1825 G1827 G1829 G1831 G1833 G1835 G1837 G1839 G1841 G1843 G1845 G1847 G1849 G1851 G1853 G1855 G1857 G1859 G1861 G1863 G1865 G1867 G1869 G1871 G1873 G1875 G1877 G1879 G1881 G1883 G1885 G1887 G1889 G1891 G1893 G1895 G1897 G1899 G1901 G1903 G1905 G1907 G1909 G1911 G1913 G1915 G1917 G1919 G1921 G1923 G1925 G1927 G1929 G1931 G1933 G1935 G1937 G1939 G1941 G1943 G1945 G1947 G1949 G1951 G1953 G1955 G1957 G1959 G1961 G1963 G1965 G1967 G1969 G1971 G1973 G1975 G1977 G1979 G1981 G1983 G1985 G1987 G1989 G1991 G1993 G1995 G1997 G1999 G2001 G2003 G2005 G2007 G2009">
    <cfRule type="expression" dxfId="663" priority="2034">
      <formula>F11="Ninguna"</formula>
    </cfRule>
  </conditionalFormatting>
  <conditionalFormatting sqref="I10 I12 I14 I16 I18 I20 I22 I24 I26 I28 I30 I32 I34 I36 I38 I40 I42 I44 I46 I48 I50 I52 I54 I56 I58 I60 I62 I64 I66 I68 I70 I72 I74 I76 I78">
    <cfRule type="expression" dxfId="662" priority="1894">
      <formula>AND(I10=0,H10="Otro tema")</formula>
    </cfRule>
  </conditionalFormatting>
  <conditionalFormatting sqref="I11 I13 I15 I17 I19 I21 I23 I25 I27 I29 I31 I33 I35 I37 I39 I41 I43 I45 I47 I49 I51 I53 I55 I57 I59 I61 I63 I65 I67 I69 I71 I73 I75 I77 I79">
    <cfRule type="expression" dxfId="661" priority="1893">
      <formula>AND(I11=0,H11="Otro tema")</formula>
    </cfRule>
  </conditionalFormatting>
  <conditionalFormatting sqref="I80 I82 I84 I86 I88">
    <cfRule type="expression" dxfId="660" priority="552">
      <formula>AND(I80=0,H80="Otro tema")</formula>
    </cfRule>
  </conditionalFormatting>
  <conditionalFormatting sqref="I81 I83 I85 I87 I89">
    <cfRule type="expression" dxfId="659" priority="551">
      <formula>AND(I81=0,H81="Otro tema")</formula>
    </cfRule>
  </conditionalFormatting>
  <conditionalFormatting sqref="I90 I92 I94 I96 I98">
    <cfRule type="expression" dxfId="658" priority="546">
      <formula>AND(I90=0,H90="Otro tema")</formula>
    </cfRule>
  </conditionalFormatting>
  <conditionalFormatting sqref="I91 I93 I95 I97 I99">
    <cfRule type="expression" dxfId="657" priority="545">
      <formula>AND(I91=0,H91="Otro tema")</formula>
    </cfRule>
  </conditionalFormatting>
  <conditionalFormatting sqref="I100 I102 I104 I106 I108">
    <cfRule type="expression" dxfId="656" priority="540">
      <formula>AND(I100=0,H100="Otro tema")</formula>
    </cfRule>
  </conditionalFormatting>
  <conditionalFormatting sqref="I101 I103 I105 I107 I109">
    <cfRule type="expression" dxfId="655" priority="539">
      <formula>AND(I101=0,H101="Otro tema")</formula>
    </cfRule>
  </conditionalFormatting>
  <conditionalFormatting sqref="I110 I112 I114 I116 I118">
    <cfRule type="expression" dxfId="654" priority="534">
      <formula>AND(I110=0,H110="Otro tema")</formula>
    </cfRule>
  </conditionalFormatting>
  <conditionalFormatting sqref="I111 I113 I115 I117 I119">
    <cfRule type="expression" dxfId="653" priority="533">
      <formula>AND(I111=0,H111="Otro tema")</formula>
    </cfRule>
  </conditionalFormatting>
  <conditionalFormatting sqref="I120 I122 I124 I126 I128 I130 I132 I134 I136 I138 I140 I142 I144 I146 I148 I150 I152 I154 I156 I158 I160 I162 I164 I166 I168 I170 I172 I174 I176 I178 I180 I182 I184 I186 I188">
    <cfRule type="expression" dxfId="652" priority="528">
      <formula>AND(I120=0,H120="Otro tema")</formula>
    </cfRule>
  </conditionalFormatting>
  <conditionalFormatting sqref="I121 I123 I125 I127 I129 I131 I133 I135 I137 I139 I141 I143 I145 I147 I149 I151 I153 I155 I157 I159 I161 I163 I165 I167 I169 I171 I173 I175 I177 I179 I181 I183 I185 I187 I189">
    <cfRule type="expression" dxfId="651" priority="527">
      <formula>AND(I121=0,H121="Otro tema")</formula>
    </cfRule>
  </conditionalFormatting>
  <conditionalFormatting sqref="I190 I192 I194 I196 I198">
    <cfRule type="expression" dxfId="650" priority="522">
      <formula>AND(I190=0,H190="Otro tema")</formula>
    </cfRule>
  </conditionalFormatting>
  <conditionalFormatting sqref="I191 I193 I195 I197 I199">
    <cfRule type="expression" dxfId="649" priority="521">
      <formula>AND(I191=0,H191="Otro tema")</formula>
    </cfRule>
  </conditionalFormatting>
  <conditionalFormatting sqref="I200 I202 I204 I206 I208">
    <cfRule type="expression" dxfId="648" priority="516">
      <formula>AND(I200=0,H200="Otro tema")</formula>
    </cfRule>
  </conditionalFormatting>
  <conditionalFormatting sqref="I201 I203 I205 I207 I209">
    <cfRule type="expression" dxfId="647" priority="515">
      <formula>AND(I201=0,H201="Otro tema")</formula>
    </cfRule>
  </conditionalFormatting>
  <conditionalFormatting sqref="I210 I212 I214 I216 I218">
    <cfRule type="expression" dxfId="646" priority="510">
      <formula>AND(I210=0,H210="Otro tema")</formula>
    </cfRule>
  </conditionalFormatting>
  <conditionalFormatting sqref="I211 I213 I215 I217 I219">
    <cfRule type="expression" dxfId="645" priority="509">
      <formula>AND(I211=0,H211="Otro tema")</formula>
    </cfRule>
  </conditionalFormatting>
  <conditionalFormatting sqref="I220 I222 I224 I226 I228">
    <cfRule type="expression" dxfId="644" priority="504">
      <formula>AND(I220=0,H220="Otro tema")</formula>
    </cfRule>
  </conditionalFormatting>
  <conditionalFormatting sqref="I221 I223 I225 I227 I229">
    <cfRule type="expression" dxfId="643" priority="503">
      <formula>AND(I221=0,H221="Otro tema")</formula>
    </cfRule>
  </conditionalFormatting>
  <conditionalFormatting sqref="I230 I232 I234 I236 I238 I240 I242 I244 I246 I248 I250 I252 I254 I256 I258 I260 I262 I264 I266 I268 I270 I272 I274 I276 I278 I280 I282 I284 I286 I288 I290 I292 I294 I296 I298">
    <cfRule type="expression" dxfId="642" priority="498">
      <formula>AND(I230=0,H230="Otro tema")</formula>
    </cfRule>
  </conditionalFormatting>
  <conditionalFormatting sqref="I231 I233 I235 I237 I239 I241 I243 I245 I247 I249 I251 I253 I255 I257 I259 I261 I263 I265 I267 I269 I271 I273 I275 I277 I279 I281 I283 I285 I287 I289 I291 I293 I295 I297 I299">
    <cfRule type="expression" dxfId="641" priority="497">
      <formula>AND(I231=0,H231="Otro tema")</formula>
    </cfRule>
  </conditionalFormatting>
  <conditionalFormatting sqref="I300 I302 I304 I306 I308">
    <cfRule type="expression" dxfId="640" priority="492">
      <formula>AND(I300=0,H300="Otro tema")</formula>
    </cfRule>
  </conditionalFormatting>
  <conditionalFormatting sqref="I301 I303 I305 I307 I309">
    <cfRule type="expression" dxfId="639" priority="491">
      <formula>AND(I301=0,H301="Otro tema")</formula>
    </cfRule>
  </conditionalFormatting>
  <conditionalFormatting sqref="I310 I312 I314 I316 I318">
    <cfRule type="expression" dxfId="638" priority="486">
      <formula>AND(I310=0,H310="Otro tema")</formula>
    </cfRule>
  </conditionalFormatting>
  <conditionalFormatting sqref="I311 I313 I315 I317 I319">
    <cfRule type="expression" dxfId="637" priority="485">
      <formula>AND(I311=0,H311="Otro tema")</formula>
    </cfRule>
  </conditionalFormatting>
  <conditionalFormatting sqref="I320 I322 I324 I326 I328">
    <cfRule type="expression" dxfId="636" priority="480">
      <formula>AND(I320=0,H320="Otro tema")</formula>
    </cfRule>
  </conditionalFormatting>
  <conditionalFormatting sqref="I321 I323 I325 I327 I329">
    <cfRule type="expression" dxfId="635" priority="479">
      <formula>AND(I321=0,H321="Otro tema")</formula>
    </cfRule>
  </conditionalFormatting>
  <conditionalFormatting sqref="I330 I332 I334 I336 I338">
    <cfRule type="expression" dxfId="634" priority="474">
      <formula>AND(I330=0,H330="Otro tema")</formula>
    </cfRule>
  </conditionalFormatting>
  <conditionalFormatting sqref="I331 I333 I335 I337 I339">
    <cfRule type="expression" dxfId="633" priority="473">
      <formula>AND(I331=0,H331="Otro tema")</formula>
    </cfRule>
  </conditionalFormatting>
  <conditionalFormatting sqref="I340 I342 I344 I346 I348 I350 I352 I354 I356 I358 I360 I362 I364 I366 I368 I370 I372 I374 I376 I378 I380 I382 I384 I386 I388 I390 I392 I394 I396 I398 I400 I402 I404 I406 I408">
    <cfRule type="expression" dxfId="632" priority="468">
      <formula>AND(I340=0,H340="Otro tema")</formula>
    </cfRule>
  </conditionalFormatting>
  <conditionalFormatting sqref="I341 I343 I345 I347 I349 I351 I353 I355 I357 I359 I361 I363 I365 I367 I369 I371 I373 I375 I377 I379 I381 I383 I385 I387 I389 I391 I393 I395 I397 I399 I401 I403 I405 I407 I409">
    <cfRule type="expression" dxfId="631" priority="467">
      <formula>AND(I341=0,H341="Otro tema")</formula>
    </cfRule>
  </conditionalFormatting>
  <conditionalFormatting sqref="I410 I412 I414 I416 I418">
    <cfRule type="expression" dxfId="630" priority="462">
      <formula>AND(I410=0,H410="Otro tema")</formula>
    </cfRule>
  </conditionalFormatting>
  <conditionalFormatting sqref="I411 I413 I415 I417 I419">
    <cfRule type="expression" dxfId="629" priority="461">
      <formula>AND(I411=0,H411="Otro tema")</formula>
    </cfRule>
  </conditionalFormatting>
  <conditionalFormatting sqref="I420 I422 I424 I426 I428">
    <cfRule type="expression" dxfId="628" priority="456">
      <formula>AND(I420=0,H420="Otro tema")</formula>
    </cfRule>
  </conditionalFormatting>
  <conditionalFormatting sqref="I421 I423 I425 I427 I429">
    <cfRule type="expression" dxfId="627" priority="455">
      <formula>AND(I421=0,H421="Otro tema")</formula>
    </cfRule>
  </conditionalFormatting>
  <conditionalFormatting sqref="I430 I432 I434 I436 I438">
    <cfRule type="expression" dxfId="626" priority="450">
      <formula>AND(I430=0,H430="Otro tema")</formula>
    </cfRule>
  </conditionalFormatting>
  <conditionalFormatting sqref="I431 I433 I435 I437 I439">
    <cfRule type="expression" dxfId="625" priority="449">
      <formula>AND(I431=0,H431="Otro tema")</formula>
    </cfRule>
  </conditionalFormatting>
  <conditionalFormatting sqref="I440 I442 I444 I446 I448">
    <cfRule type="expression" dxfId="624" priority="444">
      <formula>AND(I440=0,H440="Otro tema")</formula>
    </cfRule>
  </conditionalFormatting>
  <conditionalFormatting sqref="I441 I443 I445 I447 I449">
    <cfRule type="expression" dxfId="623" priority="443">
      <formula>AND(I441=0,H441="Otro tema")</formula>
    </cfRule>
  </conditionalFormatting>
  <conditionalFormatting sqref="I450 I452 I454 I456 I458 I460 I462 I464 I466 I468 I470 I472 I474 I476 I478 I480 I482 I484 I486 I488 I490 I492 I494 I496 I498 I500 I502 I504 I506 I508 I510 I512 I514 I516 I518">
    <cfRule type="expression" dxfId="622" priority="438">
      <formula>AND(I450=0,H450="Otro tema")</formula>
    </cfRule>
  </conditionalFormatting>
  <conditionalFormatting sqref="I451 I453 I455 I457 I459 I461 I463 I465 I467 I469 I471 I473 I475 I477 I479 I481 I483 I485 I487 I489 I491 I493 I495 I497 I499 I501 I503 I505 I507 I509 I511 I513 I515 I517 I519">
    <cfRule type="expression" dxfId="621" priority="437">
      <formula>AND(I451=0,H451="Otro tema")</formula>
    </cfRule>
  </conditionalFormatting>
  <conditionalFormatting sqref="I520 I522 I524 I526 I528">
    <cfRule type="expression" dxfId="620" priority="432">
      <formula>AND(I520=0,H520="Otro tema")</formula>
    </cfRule>
  </conditionalFormatting>
  <conditionalFormatting sqref="I521 I523 I525 I527 I529">
    <cfRule type="expression" dxfId="619" priority="431">
      <formula>AND(I521=0,H521="Otro tema")</formula>
    </cfRule>
  </conditionalFormatting>
  <conditionalFormatting sqref="I530 I532 I534 I536 I538">
    <cfRule type="expression" dxfId="618" priority="426">
      <formula>AND(I530=0,H530="Otro tema")</formula>
    </cfRule>
  </conditionalFormatting>
  <conditionalFormatting sqref="I531 I533 I535 I537 I539">
    <cfRule type="expression" dxfId="617" priority="425">
      <formula>AND(I531=0,H531="Otro tema")</formula>
    </cfRule>
  </conditionalFormatting>
  <conditionalFormatting sqref="I540 I542 I544 I546 I548">
    <cfRule type="expression" dxfId="616" priority="420">
      <formula>AND(I540=0,H540="Otro tema")</formula>
    </cfRule>
  </conditionalFormatting>
  <conditionalFormatting sqref="I541 I543 I545 I547 I549">
    <cfRule type="expression" dxfId="615" priority="419">
      <formula>AND(I541=0,H541="Otro tema")</formula>
    </cfRule>
  </conditionalFormatting>
  <conditionalFormatting sqref="I550 I552 I554 I556 I558">
    <cfRule type="expression" dxfId="614" priority="414">
      <formula>AND(I550=0,H550="Otro tema")</formula>
    </cfRule>
  </conditionalFormatting>
  <conditionalFormatting sqref="I551 I553 I555 I557 I559">
    <cfRule type="expression" dxfId="613" priority="413">
      <formula>AND(I551=0,H551="Otro tema")</formula>
    </cfRule>
  </conditionalFormatting>
  <conditionalFormatting sqref="I560 I562 I564 I566 I568 I570 I572 I574 I576 I578 I580 I582 I584 I586 I588 I590 I592 I594 I596 I598 I600 I602 I604 I606 I608 I610 I612 I614 I616 I618 I620 I622 I624 I626 I628">
    <cfRule type="expression" dxfId="612" priority="408">
      <formula>AND(I560=0,H560="Otro tema")</formula>
    </cfRule>
  </conditionalFormatting>
  <conditionalFormatting sqref="I561 I563 I565 I567 I569 I571 I573 I575 I577 I579 I581 I583 I585 I587 I589 I591 I593 I595 I597 I599 I601 I603 I605 I607 I609 I611 I613 I615 I617 I619 I621 I623 I625 I627 I629">
    <cfRule type="expression" dxfId="611" priority="407">
      <formula>AND(I561=0,H561="Otro tema")</formula>
    </cfRule>
  </conditionalFormatting>
  <conditionalFormatting sqref="I630 I632 I634 I636 I638">
    <cfRule type="expression" dxfId="610" priority="402">
      <formula>AND(I630=0,H630="Otro tema")</formula>
    </cfRule>
  </conditionalFormatting>
  <conditionalFormatting sqref="I631 I633 I635 I637 I639">
    <cfRule type="expression" dxfId="609" priority="401">
      <formula>AND(I631=0,H631="Otro tema")</formula>
    </cfRule>
  </conditionalFormatting>
  <conditionalFormatting sqref="I640 I642 I644 I646 I648">
    <cfRule type="expression" dxfId="608" priority="396">
      <formula>AND(I640=0,H640="Otro tema")</formula>
    </cfRule>
  </conditionalFormatting>
  <conditionalFormatting sqref="I641 I643 I645 I647 I649">
    <cfRule type="expression" dxfId="607" priority="395">
      <formula>AND(I641=0,H641="Otro tema")</formula>
    </cfRule>
  </conditionalFormatting>
  <conditionalFormatting sqref="I650 I652 I654 I656 I658">
    <cfRule type="expression" dxfId="606" priority="390">
      <formula>AND(I650=0,H650="Otro tema")</formula>
    </cfRule>
  </conditionalFormatting>
  <conditionalFormatting sqref="I651 I653 I655 I657 I659">
    <cfRule type="expression" dxfId="605" priority="389">
      <formula>AND(I651=0,H651="Otro tema")</formula>
    </cfRule>
  </conditionalFormatting>
  <conditionalFormatting sqref="I660 I662 I664 I666 I668">
    <cfRule type="expression" dxfId="604" priority="384">
      <formula>AND(I660=0,H660="Otro tema")</formula>
    </cfRule>
  </conditionalFormatting>
  <conditionalFormatting sqref="I661 I663 I665 I667 I669">
    <cfRule type="expression" dxfId="603" priority="383">
      <formula>AND(I661=0,H661="Otro tema")</formula>
    </cfRule>
  </conditionalFormatting>
  <conditionalFormatting sqref="I670 I672 I674 I676 I678 I680 I682 I684 I686 I688 I690 I692 I694 I696 I698 I700 I702 I704 I706 I708 I710 I712 I714 I716 I718 I720 I722 I724 I726 I728 I730 I732 I734 I736 I738">
    <cfRule type="expression" dxfId="602" priority="378">
      <formula>AND(I670=0,H670="Otro tema")</formula>
    </cfRule>
  </conditionalFormatting>
  <conditionalFormatting sqref="I671 I673 I675 I677 I679 I681 I683 I685 I687 I689 I691 I693 I695 I697 I699 I701 I703 I705 I707 I709 I711 I713 I715 I717 I719 I721 I723 I725 I727 I729 I731 I733 I735 I737 I739">
    <cfRule type="expression" dxfId="601" priority="377">
      <formula>AND(I671=0,H671="Otro tema")</formula>
    </cfRule>
  </conditionalFormatting>
  <conditionalFormatting sqref="I740 I742 I744 I746 I748">
    <cfRule type="expression" dxfId="600" priority="372">
      <formula>AND(I740=0,H740="Otro tema")</formula>
    </cfRule>
  </conditionalFormatting>
  <conditionalFormatting sqref="I741 I743 I745 I747 I749">
    <cfRule type="expression" dxfId="599" priority="371">
      <formula>AND(I741=0,H741="Otro tema")</formula>
    </cfRule>
  </conditionalFormatting>
  <conditionalFormatting sqref="I750 I752 I754 I756 I758">
    <cfRule type="expression" dxfId="598" priority="366">
      <formula>AND(I750=0,H750="Otro tema")</formula>
    </cfRule>
  </conditionalFormatting>
  <conditionalFormatting sqref="I751 I753 I755 I757 I759">
    <cfRule type="expression" dxfId="597" priority="365">
      <formula>AND(I751=0,H751="Otro tema")</formula>
    </cfRule>
  </conditionalFormatting>
  <conditionalFormatting sqref="I760 I762 I764 I766 I768">
    <cfRule type="expression" dxfId="596" priority="360">
      <formula>AND(I760=0,H760="Otro tema")</formula>
    </cfRule>
  </conditionalFormatting>
  <conditionalFormatting sqref="I761 I763 I765 I767 I769">
    <cfRule type="expression" dxfId="595" priority="359">
      <formula>AND(I761=0,H761="Otro tema")</formula>
    </cfRule>
  </conditionalFormatting>
  <conditionalFormatting sqref="I770 I772 I774 I776 I778">
    <cfRule type="expression" dxfId="594" priority="354">
      <formula>AND(I770=0,H770="Otro tema")</formula>
    </cfRule>
  </conditionalFormatting>
  <conditionalFormatting sqref="I771 I773 I775 I777 I779">
    <cfRule type="expression" dxfId="593" priority="353">
      <formula>AND(I771=0,H771="Otro tema")</formula>
    </cfRule>
  </conditionalFormatting>
  <conditionalFormatting sqref="I780 I782 I784 I786 I788 I790 I792 I794 I796 I798 I800 I802 I804 I806 I808 I810 I812 I814 I816 I818 I820 I822 I824 I826 I828 I830 I832 I834 I836 I838 I840 I842 I844 I846 I848">
    <cfRule type="expression" dxfId="592" priority="348">
      <formula>AND(I780=0,H780="Otro tema")</formula>
    </cfRule>
  </conditionalFormatting>
  <conditionalFormatting sqref="I781 I783 I785 I787 I789 I791 I793 I795 I797 I799 I801 I803 I805 I807 I809 I811 I813 I815 I817 I819 I821 I823 I825 I827 I829 I831 I833 I835 I837 I839 I841 I843 I845 I847 I849">
    <cfRule type="expression" dxfId="591" priority="347">
      <formula>AND(I781=0,H781="Otro tema")</formula>
    </cfRule>
  </conditionalFormatting>
  <conditionalFormatting sqref="I850 I852 I854 I856 I858">
    <cfRule type="expression" dxfId="590" priority="342">
      <formula>AND(I850=0,H850="Otro tema")</formula>
    </cfRule>
  </conditionalFormatting>
  <conditionalFormatting sqref="I851 I853 I855 I857 I859">
    <cfRule type="expression" dxfId="589" priority="341">
      <formula>AND(I851=0,H851="Otro tema")</formula>
    </cfRule>
  </conditionalFormatting>
  <conditionalFormatting sqref="I860 I862 I864 I866 I868">
    <cfRule type="expression" dxfId="588" priority="336">
      <formula>AND(I860=0,H860="Otro tema")</formula>
    </cfRule>
  </conditionalFormatting>
  <conditionalFormatting sqref="I861 I863 I865 I867 I869">
    <cfRule type="expression" dxfId="587" priority="335">
      <formula>AND(I861=0,H861="Otro tema")</formula>
    </cfRule>
  </conditionalFormatting>
  <conditionalFormatting sqref="I870 I872 I874 I876 I878">
    <cfRule type="expression" dxfId="586" priority="330">
      <formula>AND(I870=0,H870="Otro tema")</formula>
    </cfRule>
  </conditionalFormatting>
  <conditionalFormatting sqref="I871 I873 I875 I877 I879">
    <cfRule type="expression" dxfId="585" priority="329">
      <formula>AND(I871=0,H871="Otro tema")</formula>
    </cfRule>
  </conditionalFormatting>
  <conditionalFormatting sqref="I880 I882 I884 I886 I888">
    <cfRule type="expression" dxfId="584" priority="324">
      <formula>AND(I880=0,H880="Otro tema")</formula>
    </cfRule>
  </conditionalFormatting>
  <conditionalFormatting sqref="I881 I883 I885 I887 I889">
    <cfRule type="expression" dxfId="583" priority="323">
      <formula>AND(I881=0,H881="Otro tema")</formula>
    </cfRule>
  </conditionalFormatting>
  <conditionalFormatting sqref="I890 I892 I894 I896 I898 I900 I902 I904 I906 I908 I910 I912 I914 I916 I918 I920 I922 I924 I926 I928 I930 I932 I934 I936 I938 I940 I942 I944 I946 I948 I950 I952 I954 I956 I958">
    <cfRule type="expression" dxfId="582" priority="318">
      <formula>AND(I890=0,H890="Otro tema")</formula>
    </cfRule>
  </conditionalFormatting>
  <conditionalFormatting sqref="I891 I893 I895 I897 I899 I901 I903 I905 I907 I909 I911 I913 I915 I917 I919 I921 I923 I925 I927 I929 I931 I933 I935 I937 I939 I941 I943 I945 I947 I949 I951 I953 I955 I957 I959">
    <cfRule type="expression" dxfId="581" priority="317">
      <formula>AND(I891=0,H891="Otro tema")</formula>
    </cfRule>
  </conditionalFormatting>
  <conditionalFormatting sqref="I960 I962 I964 I966 I968">
    <cfRule type="expression" dxfId="580" priority="312">
      <formula>AND(I960=0,H960="Otro tema")</formula>
    </cfRule>
  </conditionalFormatting>
  <conditionalFormatting sqref="I961 I963 I965 I967 I969">
    <cfRule type="expression" dxfId="579" priority="311">
      <formula>AND(I961=0,H961="Otro tema")</formula>
    </cfRule>
  </conditionalFormatting>
  <conditionalFormatting sqref="I970 I972 I974 I976 I978">
    <cfRule type="expression" dxfId="578" priority="306">
      <formula>AND(I970=0,H970="Otro tema")</formula>
    </cfRule>
  </conditionalFormatting>
  <conditionalFormatting sqref="I971 I973 I975 I977 I979">
    <cfRule type="expression" dxfId="577" priority="305">
      <formula>AND(I971=0,H971="Otro tema")</formula>
    </cfRule>
  </conditionalFormatting>
  <conditionalFormatting sqref="I980 I982 I984 I986 I988">
    <cfRule type="expression" dxfId="576" priority="300">
      <formula>AND(I980=0,H980="Otro tema")</formula>
    </cfRule>
  </conditionalFormatting>
  <conditionalFormatting sqref="I981 I983 I985 I987 I989">
    <cfRule type="expression" dxfId="575" priority="299">
      <formula>AND(I981=0,H981="Otro tema")</formula>
    </cfRule>
  </conditionalFormatting>
  <conditionalFormatting sqref="I990 I992 I994 I996 I998">
    <cfRule type="expression" dxfId="574" priority="294">
      <formula>AND(I990=0,H990="Otro tema")</formula>
    </cfRule>
  </conditionalFormatting>
  <conditionalFormatting sqref="I991 I993 I995 I997 I999">
    <cfRule type="expression" dxfId="573" priority="293">
      <formula>AND(I991=0,H991="Otro tema")</formula>
    </cfRule>
  </conditionalFormatting>
  <conditionalFormatting sqref="I1000 I1002 I1004 I1006 I1008 I1010 I1012 I1014 I1016 I1018 I1020 I1022 I1024 I1026 I1028 I1030 I1032 I1034 I1036 I1038 I1040 I1042 I1044 I1046 I1048 I1050 I1052 I1054 I1056 I1058 I1060 I1062 I1064 I1066 I1068">
    <cfRule type="expression" dxfId="572" priority="288">
      <formula>AND(I1000=0,H1000="Otro tema")</formula>
    </cfRule>
  </conditionalFormatting>
  <conditionalFormatting sqref="I1001 I1003 I1005 I1007 I1009 I1011 I1013 I1015 I1017 I1019 I1021 I1023 I1025 I1027 I1029 I1031 I1033 I1035 I1037 I1039 I1041 I1043 I1045 I1047 I1049 I1051 I1053 I1055 I1057 I1059 I1061 I1063 I1065 I1067 I1069">
    <cfRule type="expression" dxfId="571" priority="287">
      <formula>AND(I1001=0,H1001="Otro tema")</formula>
    </cfRule>
  </conditionalFormatting>
  <conditionalFormatting sqref="I1070 I1072 I1074 I1076 I1078">
    <cfRule type="expression" dxfId="570" priority="282">
      <formula>AND(I1070=0,H1070="Otro tema")</formula>
    </cfRule>
  </conditionalFormatting>
  <conditionalFormatting sqref="I1071 I1073 I1075 I1077 I1079">
    <cfRule type="expression" dxfId="569" priority="281">
      <formula>AND(I1071=0,H1071="Otro tema")</formula>
    </cfRule>
  </conditionalFormatting>
  <conditionalFormatting sqref="I1080 I1082 I1084 I1086 I1088">
    <cfRule type="expression" dxfId="568" priority="276">
      <formula>AND(I1080=0,H1080="Otro tema")</formula>
    </cfRule>
  </conditionalFormatting>
  <conditionalFormatting sqref="I1081 I1083 I1085 I1087 I1089">
    <cfRule type="expression" dxfId="567" priority="275">
      <formula>AND(I1081=0,H1081="Otro tema")</formula>
    </cfRule>
  </conditionalFormatting>
  <conditionalFormatting sqref="I1090 I1092 I1094 I1096 I1098">
    <cfRule type="expression" dxfId="566" priority="270">
      <formula>AND(I1090=0,H1090="Otro tema")</formula>
    </cfRule>
  </conditionalFormatting>
  <conditionalFormatting sqref="I1091 I1093 I1095 I1097 I1099">
    <cfRule type="expression" dxfId="565" priority="269">
      <formula>AND(I1091=0,H1091="Otro tema")</formula>
    </cfRule>
  </conditionalFormatting>
  <conditionalFormatting sqref="I1100 I1102 I1104 I1106 I1108">
    <cfRule type="expression" dxfId="564" priority="264">
      <formula>AND(I1100=0,H1100="Otro tema")</formula>
    </cfRule>
  </conditionalFormatting>
  <conditionalFormatting sqref="I1101 I1103 I1105 I1107 I1109">
    <cfRule type="expression" dxfId="563" priority="263">
      <formula>AND(I1101=0,H1101="Otro tema")</formula>
    </cfRule>
  </conditionalFormatting>
  <conditionalFormatting sqref="I1110 I1112 I1114 I1116 I1118 I1120 I1122 I1124 I1126 I1128 I1130 I1132 I1134 I1136 I1138 I1140 I1142 I1144 I1146 I1148 I1150 I1152 I1154 I1156 I1158 I1160 I1162 I1164 I1166 I1168 I1170 I1172 I1174 I1176 I1178">
    <cfRule type="expression" dxfId="562" priority="258">
      <formula>AND(I1110=0,H1110="Otro tema")</formula>
    </cfRule>
  </conditionalFormatting>
  <conditionalFormatting sqref="I1111 I1113 I1115 I1117 I1119 I1121 I1123 I1125 I1127 I1129 I1131 I1133 I1135 I1137 I1139 I1141 I1143 I1145 I1147 I1149 I1151 I1153 I1155 I1157 I1159 I1161 I1163 I1165 I1167 I1169 I1171 I1173 I1175 I1177 I1179">
    <cfRule type="expression" dxfId="561" priority="257">
      <formula>AND(I1111=0,H1111="Otro tema")</formula>
    </cfRule>
  </conditionalFormatting>
  <conditionalFormatting sqref="I1180 I1182 I1184 I1186 I1188">
    <cfRule type="expression" dxfId="560" priority="252">
      <formula>AND(I1180=0,H1180="Otro tema")</formula>
    </cfRule>
  </conditionalFormatting>
  <conditionalFormatting sqref="I1181 I1183 I1185 I1187 I1189">
    <cfRule type="expression" dxfId="559" priority="251">
      <formula>AND(I1181=0,H1181="Otro tema")</formula>
    </cfRule>
  </conditionalFormatting>
  <conditionalFormatting sqref="I1190 I1192 I1194 I1196 I1198">
    <cfRule type="expression" dxfId="558" priority="246">
      <formula>AND(I1190=0,H1190="Otro tema")</formula>
    </cfRule>
  </conditionalFormatting>
  <conditionalFormatting sqref="I1191 I1193 I1195 I1197 I1199">
    <cfRule type="expression" dxfId="557" priority="245">
      <formula>AND(I1191=0,H1191="Otro tema")</formula>
    </cfRule>
  </conditionalFormatting>
  <conditionalFormatting sqref="I1200 I1202 I1204 I1206 I1208">
    <cfRule type="expression" dxfId="556" priority="240">
      <formula>AND(I1200=0,H1200="Otro tema")</formula>
    </cfRule>
  </conditionalFormatting>
  <conditionalFormatting sqref="I1201 I1203 I1205 I1207 I1209">
    <cfRule type="expression" dxfId="555" priority="239">
      <formula>AND(I1201=0,H1201="Otro tema")</formula>
    </cfRule>
  </conditionalFormatting>
  <conditionalFormatting sqref="I1210 I1212 I1214 I1216 I1218">
    <cfRule type="expression" dxfId="554" priority="234">
      <formula>AND(I1210=0,H1210="Otro tema")</formula>
    </cfRule>
  </conditionalFormatting>
  <conditionalFormatting sqref="I1211 I1213 I1215 I1217 I1219">
    <cfRule type="expression" dxfId="553" priority="233">
      <formula>AND(I1211=0,H1211="Otro tema")</formula>
    </cfRule>
  </conditionalFormatting>
  <conditionalFormatting sqref="I1220 I1222 I1224 I1226 I1228 I1230 I1232 I1234 I1236 I1238 I1240 I1242 I1244 I1246 I1248 I1250 I1252 I1254 I1256 I1258 I1260 I1262 I1264 I1266 I1268 I1270 I1272 I1274 I1276 I1278 I1280 I1282 I1284 I1286 I1288">
    <cfRule type="expression" dxfId="552" priority="228">
      <formula>AND(I1220=0,H1220="Otro tema")</formula>
    </cfRule>
  </conditionalFormatting>
  <conditionalFormatting sqref="I1221 I1223 I1225 I1227 I1229 I1231 I1233 I1235 I1237 I1239 I1241 I1243 I1245 I1247 I1249 I1251 I1253 I1255 I1257 I1259 I1261 I1263 I1265 I1267 I1269 I1271 I1273 I1275 I1277 I1279 I1281 I1283 I1285 I1287 I1289">
    <cfRule type="expression" dxfId="551" priority="227">
      <formula>AND(I1221=0,H1221="Otro tema")</formula>
    </cfRule>
  </conditionalFormatting>
  <conditionalFormatting sqref="I1290 I1292 I1294 I1296 I1298">
    <cfRule type="expression" dxfId="550" priority="222">
      <formula>AND(I1290=0,H1290="Otro tema")</formula>
    </cfRule>
  </conditionalFormatting>
  <conditionalFormatting sqref="I1291 I1293 I1295 I1297 I1299">
    <cfRule type="expression" dxfId="549" priority="221">
      <formula>AND(I1291=0,H1291="Otro tema")</formula>
    </cfRule>
  </conditionalFormatting>
  <conditionalFormatting sqref="I1300 I1302 I1304 I1306 I1308">
    <cfRule type="expression" dxfId="548" priority="216">
      <formula>AND(I1300=0,H1300="Otro tema")</formula>
    </cfRule>
  </conditionalFormatting>
  <conditionalFormatting sqref="I1301 I1303 I1305 I1307 I1309">
    <cfRule type="expression" dxfId="547" priority="215">
      <formula>AND(I1301=0,H1301="Otro tema")</formula>
    </cfRule>
  </conditionalFormatting>
  <conditionalFormatting sqref="I1310 I1312 I1314 I1316 I1318">
    <cfRule type="expression" dxfId="546" priority="210">
      <formula>AND(I1310=0,H1310="Otro tema")</formula>
    </cfRule>
  </conditionalFormatting>
  <conditionalFormatting sqref="I1311 I1313 I1315 I1317 I1319">
    <cfRule type="expression" dxfId="545" priority="209">
      <formula>AND(I1311=0,H1311="Otro tema")</formula>
    </cfRule>
  </conditionalFormatting>
  <conditionalFormatting sqref="I1320 I1322 I1324 I1326 I1328">
    <cfRule type="expression" dxfId="544" priority="204">
      <formula>AND(I1320=0,H1320="Otro tema")</formula>
    </cfRule>
  </conditionalFormatting>
  <conditionalFormatting sqref="I1321 I1323 I1325 I1327 I1329">
    <cfRule type="expression" dxfId="543" priority="203">
      <formula>AND(I1321=0,H1321="Otro tema")</formula>
    </cfRule>
  </conditionalFormatting>
  <conditionalFormatting sqref="I1330 I1332 I1334 I1336 I1338 I1340 I1342 I1344 I1346 I1348 I1350 I1352 I1354 I1356 I1358 I1360 I1362 I1364 I1366 I1368 I1370 I1372 I1374 I1376 I1378 I1380 I1382 I1384 I1386 I1388 I1390 I1392 I1394 I1396 I1398">
    <cfRule type="expression" dxfId="542" priority="198">
      <formula>AND(I1330=0,H1330="Otro tema")</formula>
    </cfRule>
  </conditionalFormatting>
  <conditionalFormatting sqref="I1331 I1333 I1335 I1337 I1339 I1341 I1343 I1345 I1347 I1349 I1351 I1353 I1355 I1357 I1359 I1361 I1363 I1365 I1367 I1369 I1371 I1373 I1375 I1377 I1379 I1381 I1383 I1385 I1387 I1389 I1391 I1393 I1395 I1397 I1399">
    <cfRule type="expression" dxfId="541" priority="197">
      <formula>AND(I1331=0,H1331="Otro tema")</formula>
    </cfRule>
  </conditionalFormatting>
  <conditionalFormatting sqref="I1400 I1402 I1404 I1406 I1408">
    <cfRule type="expression" dxfId="540" priority="192">
      <formula>AND(I1400=0,H1400="Otro tema")</formula>
    </cfRule>
  </conditionalFormatting>
  <conditionalFormatting sqref="I1401 I1403 I1405 I1407 I1409">
    <cfRule type="expression" dxfId="539" priority="191">
      <formula>AND(I1401=0,H1401="Otro tema")</formula>
    </cfRule>
  </conditionalFormatting>
  <conditionalFormatting sqref="I1410 I1412 I1414 I1416 I1418">
    <cfRule type="expression" dxfId="538" priority="186">
      <formula>AND(I1410=0,H1410="Otro tema")</formula>
    </cfRule>
  </conditionalFormatting>
  <conditionalFormatting sqref="I1411 I1413 I1415 I1417 I1419">
    <cfRule type="expression" dxfId="537" priority="185">
      <formula>AND(I1411=0,H1411="Otro tema")</formula>
    </cfRule>
  </conditionalFormatting>
  <conditionalFormatting sqref="I1420 I1422 I1424 I1426 I1428">
    <cfRule type="expression" dxfId="536" priority="180">
      <formula>AND(I1420=0,H1420="Otro tema")</formula>
    </cfRule>
  </conditionalFormatting>
  <conditionalFormatting sqref="I1421 I1423 I1425 I1427 I1429">
    <cfRule type="expression" dxfId="535" priority="179">
      <formula>AND(I1421=0,H1421="Otro tema")</formula>
    </cfRule>
  </conditionalFormatting>
  <conditionalFormatting sqref="I1430 I1432 I1434 I1436 I1438">
    <cfRule type="expression" dxfId="534" priority="174">
      <formula>AND(I1430=0,H1430="Otro tema")</formula>
    </cfRule>
  </conditionalFormatting>
  <conditionalFormatting sqref="I1431 I1433 I1435 I1437 I1439">
    <cfRule type="expression" dxfId="533" priority="173">
      <formula>AND(I1431=0,H1431="Otro tema")</formula>
    </cfRule>
  </conditionalFormatting>
  <conditionalFormatting sqref="I1440 I1442 I1444 I1446 I1448 I1450 I1452 I1454 I1456 I1458 I1460 I1462 I1464 I1466 I1468 I1470 I1472 I1474 I1476 I1478 I1480 I1482 I1484 I1486 I1488 I1490 I1492 I1494 I1496 I1498 I1500 I1502 I1504 I1506 I1508">
    <cfRule type="expression" dxfId="532" priority="168">
      <formula>AND(I1440=0,H1440="Otro tema")</formula>
    </cfRule>
  </conditionalFormatting>
  <conditionalFormatting sqref="I1441 I1443 I1445 I1447 I1449 I1451 I1453 I1455 I1457 I1459 I1461 I1463 I1465 I1467 I1469 I1471 I1473 I1475 I1477 I1479 I1481 I1483 I1485 I1487 I1489 I1491 I1493 I1495 I1497 I1499 I1501 I1503 I1505 I1507 I1509">
    <cfRule type="expression" dxfId="531" priority="167">
      <formula>AND(I1441=0,H1441="Otro tema")</formula>
    </cfRule>
  </conditionalFormatting>
  <conditionalFormatting sqref="I1510 I1512 I1514 I1516 I1518">
    <cfRule type="expression" dxfId="530" priority="162">
      <formula>AND(I1510=0,H1510="Otro tema")</formula>
    </cfRule>
  </conditionalFormatting>
  <conditionalFormatting sqref="I1511 I1513 I1515 I1517 I1519">
    <cfRule type="expression" dxfId="529" priority="161">
      <formula>AND(I1511=0,H1511="Otro tema")</formula>
    </cfRule>
  </conditionalFormatting>
  <conditionalFormatting sqref="I1520 I1522 I1524 I1526 I1528">
    <cfRule type="expression" dxfId="528" priority="156">
      <formula>AND(I1520=0,H1520="Otro tema")</formula>
    </cfRule>
  </conditionalFormatting>
  <conditionalFormatting sqref="I1521 I1523 I1525 I1527 I1529">
    <cfRule type="expression" dxfId="527" priority="155">
      <formula>AND(I1521=0,H1521="Otro tema")</formula>
    </cfRule>
  </conditionalFormatting>
  <conditionalFormatting sqref="I1530 I1532 I1534 I1536 I1538">
    <cfRule type="expression" dxfId="526" priority="150">
      <formula>AND(I1530=0,H1530="Otro tema")</formula>
    </cfRule>
  </conditionalFormatting>
  <conditionalFormatting sqref="I1531 I1533 I1535 I1537 I1539">
    <cfRule type="expression" dxfId="525" priority="149">
      <formula>AND(I1531=0,H1531="Otro tema")</formula>
    </cfRule>
  </conditionalFormatting>
  <conditionalFormatting sqref="I1540 I1542 I1544 I1546 I1548">
    <cfRule type="expression" dxfId="524" priority="144">
      <formula>AND(I1540=0,H1540="Otro tema")</formula>
    </cfRule>
  </conditionalFormatting>
  <conditionalFormatting sqref="I1541 I1543 I1545 I1547 I1549">
    <cfRule type="expression" dxfId="523" priority="143">
      <formula>AND(I1541=0,H1541="Otro tema")</formula>
    </cfRule>
  </conditionalFormatting>
  <conditionalFormatting sqref="I1550 I1552 I1554 I1556 I1558 I1560 I1562 I1564 I1566 I1568 I1570 I1572 I1574 I1576 I1578 I1580 I1582 I1584 I1586 I1588 I1590 I1592 I1594 I1596 I1598 I1600 I1602 I1604 I1606 I1608 I1610 I1612 I1614 I1616 I1618">
    <cfRule type="expression" dxfId="522" priority="138">
      <formula>AND(I1550=0,H1550="Otro tema")</formula>
    </cfRule>
  </conditionalFormatting>
  <conditionalFormatting sqref="I1551 I1553 I1555 I1557 I1559 I1561 I1563 I1565 I1567 I1569 I1571 I1573 I1575 I1577 I1579 I1581 I1583 I1585 I1587 I1589 I1591 I1593 I1595 I1597 I1599 I1601 I1603 I1605 I1607 I1609 I1611 I1613 I1615 I1617 I1619">
    <cfRule type="expression" dxfId="521" priority="137">
      <formula>AND(I1551=0,H1551="Otro tema")</formula>
    </cfRule>
  </conditionalFormatting>
  <conditionalFormatting sqref="I1620 I1622 I1624 I1626 I1628">
    <cfRule type="expression" dxfId="520" priority="132">
      <formula>AND(I1620=0,H1620="Otro tema")</formula>
    </cfRule>
  </conditionalFormatting>
  <conditionalFormatting sqref="I1621 I1623 I1625 I1627 I1629">
    <cfRule type="expression" dxfId="519" priority="131">
      <formula>AND(I1621=0,H1621="Otro tema")</formula>
    </cfRule>
  </conditionalFormatting>
  <conditionalFormatting sqref="I1630 I1632 I1634 I1636 I1638">
    <cfRule type="expression" dxfId="518" priority="126">
      <formula>AND(I1630=0,H1630="Otro tema")</formula>
    </cfRule>
  </conditionalFormatting>
  <conditionalFormatting sqref="I1631 I1633 I1635 I1637 I1639">
    <cfRule type="expression" dxfId="517" priority="125">
      <formula>AND(I1631=0,H1631="Otro tema")</formula>
    </cfRule>
  </conditionalFormatting>
  <conditionalFormatting sqref="I1640 I1642 I1644 I1646 I1648">
    <cfRule type="expression" dxfId="516" priority="120">
      <formula>AND(I1640=0,H1640="Otro tema")</formula>
    </cfRule>
  </conditionalFormatting>
  <conditionalFormatting sqref="I1641 I1643 I1645 I1647 I1649">
    <cfRule type="expression" dxfId="515" priority="119">
      <formula>AND(I1641=0,H1641="Otro tema")</formula>
    </cfRule>
  </conditionalFormatting>
  <conditionalFormatting sqref="I1650 I1652 I1654 I1656 I1658">
    <cfRule type="expression" dxfId="514" priority="114">
      <formula>AND(I1650=0,H1650="Otro tema")</formula>
    </cfRule>
  </conditionalFormatting>
  <conditionalFormatting sqref="I1651 I1653 I1655 I1657 I1659">
    <cfRule type="expression" dxfId="513" priority="113">
      <formula>AND(I1651=0,H1651="Otro tema")</formula>
    </cfRule>
  </conditionalFormatting>
  <conditionalFormatting sqref="I1660 I1662 I1664 I1666 I1668 I1670 I1672 I1674 I1676 I1678 I1680 I1682 I1684 I1686 I1688 I1690 I1692 I1694 I1696 I1698 I1700 I1702 I1704 I1706 I1708 I1710 I1712 I1714 I1716 I1718 I1720 I1722 I1724 I1726 I1728">
    <cfRule type="expression" dxfId="512" priority="108">
      <formula>AND(I1660=0,H1660="Otro tema")</formula>
    </cfRule>
  </conditionalFormatting>
  <conditionalFormatting sqref="I1661 I1663 I1665 I1667 I1669 I1671 I1673 I1675 I1677 I1679 I1681 I1683 I1685 I1687 I1689 I1691 I1693 I1695 I1697 I1699 I1701 I1703 I1705 I1707 I1709 I1711 I1713 I1715 I1717 I1719 I1721 I1723 I1725 I1727 I1729">
    <cfRule type="expression" dxfId="511" priority="107">
      <formula>AND(I1661=0,H1661="Otro tema")</formula>
    </cfRule>
  </conditionalFormatting>
  <conditionalFormatting sqref="I1730 I1732 I1734 I1736 I1738">
    <cfRule type="expression" dxfId="510" priority="102">
      <formula>AND(I1730=0,H1730="Otro tema")</formula>
    </cfRule>
  </conditionalFormatting>
  <conditionalFormatting sqref="I1731 I1733 I1735 I1737 I1739">
    <cfRule type="expression" dxfId="509" priority="101">
      <formula>AND(I1731=0,H1731="Otro tema")</formula>
    </cfRule>
  </conditionalFormatting>
  <conditionalFormatting sqref="I1740 I1742 I1744 I1746 I1748">
    <cfRule type="expression" dxfId="508" priority="96">
      <formula>AND(I1740=0,H1740="Otro tema")</formula>
    </cfRule>
  </conditionalFormatting>
  <conditionalFormatting sqref="I1741 I1743 I1745 I1747 I1749">
    <cfRule type="expression" dxfId="507" priority="95">
      <formula>AND(I1741=0,H1741="Otro tema")</formula>
    </cfRule>
  </conditionalFormatting>
  <conditionalFormatting sqref="I1750 I1752 I1754 I1756 I1758">
    <cfRule type="expression" dxfId="506" priority="90">
      <formula>AND(I1750=0,H1750="Otro tema")</formula>
    </cfRule>
  </conditionalFormatting>
  <conditionalFormatting sqref="I1751 I1753 I1755 I1757 I1759">
    <cfRule type="expression" dxfId="505" priority="89">
      <formula>AND(I1751=0,H1751="Otro tema")</formula>
    </cfRule>
  </conditionalFormatting>
  <conditionalFormatting sqref="I1760 I1762 I1764 I1766 I1768">
    <cfRule type="expression" dxfId="504" priority="84">
      <formula>AND(I1760=0,H1760="Otro tema")</formula>
    </cfRule>
  </conditionalFormatting>
  <conditionalFormatting sqref="I1761 I1763 I1765 I1767 I1769">
    <cfRule type="expression" dxfId="503" priority="83">
      <formula>AND(I1761=0,H1761="Otro tema")</formula>
    </cfRule>
  </conditionalFormatting>
  <conditionalFormatting sqref="I1770 I1772 I1774 I1776 I1778 I1780 I1782 I1784 I1786 I1788 I1790 I1792 I1794 I1796 I1798 I1800 I1802 I1804 I1806 I1808 I1810 I1812 I1814 I1816 I1818 I1820 I1822 I1824 I1826 I1828 I1830 I1832 I1834 I1836 I1838">
    <cfRule type="expression" dxfId="502" priority="78">
      <formula>AND(I1770=0,H1770="Otro tema")</formula>
    </cfRule>
  </conditionalFormatting>
  <conditionalFormatting sqref="I1771 I1773 I1775 I1777 I1779 I1781 I1783 I1785 I1787 I1789 I1791 I1793 I1795 I1797 I1799 I1801 I1803 I1805 I1807 I1809 I1811 I1813 I1815 I1817 I1819 I1821 I1823 I1825 I1827 I1829 I1831 I1833 I1835 I1837 I1839">
    <cfRule type="expression" dxfId="501" priority="77">
      <formula>AND(I1771=0,H1771="Otro tema")</formula>
    </cfRule>
  </conditionalFormatting>
  <conditionalFormatting sqref="I1840 I1842 I1844 I1846 I1848">
    <cfRule type="expression" dxfId="500" priority="72">
      <formula>AND(I1840=0,H1840="Otro tema")</formula>
    </cfRule>
  </conditionalFormatting>
  <conditionalFormatting sqref="I1841 I1843 I1845 I1847 I1849">
    <cfRule type="expression" dxfId="499" priority="71">
      <formula>AND(I1841=0,H1841="Otro tema")</formula>
    </cfRule>
  </conditionalFormatting>
  <conditionalFormatting sqref="I1850 I1852 I1854 I1856 I1858">
    <cfRule type="expression" dxfId="498" priority="66">
      <formula>AND(I1850=0,H1850="Otro tema")</formula>
    </cfRule>
  </conditionalFormatting>
  <conditionalFormatting sqref="I1851 I1853 I1855 I1857 I1859">
    <cfRule type="expression" dxfId="497" priority="65">
      <formula>AND(I1851=0,H1851="Otro tema")</formula>
    </cfRule>
  </conditionalFormatting>
  <conditionalFormatting sqref="I1860 I1862 I1864 I1866 I1868">
    <cfRule type="expression" dxfId="496" priority="60">
      <formula>AND(I1860=0,H1860="Otro tema")</formula>
    </cfRule>
  </conditionalFormatting>
  <conditionalFormatting sqref="I1861 I1863 I1865 I1867 I1869">
    <cfRule type="expression" dxfId="495" priority="59">
      <formula>AND(I1861=0,H1861="Otro tema")</formula>
    </cfRule>
  </conditionalFormatting>
  <conditionalFormatting sqref="I1870 I1872 I1874 I1876 I1878">
    <cfRule type="expression" dxfId="494" priority="54">
      <formula>AND(I1870=0,H1870="Otro tema")</formula>
    </cfRule>
  </conditionalFormatting>
  <conditionalFormatting sqref="I1871 I1873 I1875 I1877 I1879">
    <cfRule type="expression" dxfId="493" priority="53">
      <formula>AND(I1871=0,H1871="Otro tema")</formula>
    </cfRule>
  </conditionalFormatting>
  <conditionalFormatting sqref="I1880 I1882 I1884 I1886 I1888 I1890 I1892 I1894 I1896 I1898 I1900 I1902 I1904 I1906 I1908 I1910 I1912 I1914 I1916 I1918 I1920 I1922 I1924 I1926 I1928 I1930 I1932 I1934 I1936 I1938 I1940 I1942 I1944 I1946 I1948">
    <cfRule type="expression" dxfId="492" priority="48">
      <formula>AND(I1880=0,H1880="Otro tema")</formula>
    </cfRule>
  </conditionalFormatting>
  <conditionalFormatting sqref="I1881 I1883 I1885 I1887 I1889 I1891 I1893 I1895 I1897 I1899 I1901 I1903 I1905 I1907 I1909 I1911 I1913 I1915 I1917 I1919 I1921 I1923 I1925 I1927 I1929 I1931 I1933 I1935 I1937 I1939 I1941 I1943 I1945 I1947 I1949">
    <cfRule type="expression" dxfId="491" priority="47">
      <formula>AND(I1881=0,H1881="Otro tema")</formula>
    </cfRule>
  </conditionalFormatting>
  <conditionalFormatting sqref="I1950 I1952 I1954 I1956 I1958">
    <cfRule type="expression" dxfId="490" priority="42">
      <formula>AND(I1950=0,H1950="Otro tema")</formula>
    </cfRule>
  </conditionalFormatting>
  <conditionalFormatting sqref="I1951 I1953 I1955 I1957 I1959">
    <cfRule type="expression" dxfId="489" priority="41">
      <formula>AND(I1951=0,H1951="Otro tema")</formula>
    </cfRule>
  </conditionalFormatting>
  <conditionalFormatting sqref="I1960 I1962 I1964 I1966 I1968">
    <cfRule type="expression" dxfId="488" priority="36">
      <formula>AND(I1960=0,H1960="Otro tema")</formula>
    </cfRule>
  </conditionalFormatting>
  <conditionalFormatting sqref="I1961 I1963 I1965 I1967 I1969">
    <cfRule type="expression" dxfId="487" priority="35">
      <formula>AND(I1961=0,H1961="Otro tema")</formula>
    </cfRule>
  </conditionalFormatting>
  <conditionalFormatting sqref="I1970 I1972 I1974 I1976 I1978">
    <cfRule type="expression" dxfId="486" priority="30">
      <formula>AND(I1970=0,H1970="Otro tema")</formula>
    </cfRule>
  </conditionalFormatting>
  <conditionalFormatting sqref="I1971 I1973 I1975 I1977 I1979">
    <cfRule type="expression" dxfId="485" priority="29">
      <formula>AND(I1971=0,H1971="Otro tema")</formula>
    </cfRule>
  </conditionalFormatting>
  <conditionalFormatting sqref="I1980 I1982 I1984 I1986 I1988">
    <cfRule type="expression" dxfId="484" priority="24">
      <formula>AND(I1980=0,H1980="Otro tema")</formula>
    </cfRule>
  </conditionalFormatting>
  <conditionalFormatting sqref="I1981 I1983 I1985 I1987 I1989">
    <cfRule type="expression" dxfId="483" priority="23">
      <formula>AND(I1981=0,H1981="Otro tema")</formula>
    </cfRule>
  </conditionalFormatting>
  <conditionalFormatting sqref="I1990 I1992">
    <cfRule type="expression" dxfId="482" priority="18">
      <formula>AND(I1990=0,H1990="Otro tema")</formula>
    </cfRule>
  </conditionalFormatting>
  <conditionalFormatting sqref="I1991 I1993">
    <cfRule type="expression" dxfId="481" priority="17">
      <formula>AND(I1991=0,H1991="Otro tema")</formula>
    </cfRule>
  </conditionalFormatting>
  <conditionalFormatting sqref="I1994 I1996 I1998 I2000 I2002">
    <cfRule type="expression" dxfId="480" priority="12">
      <formula>AND(I1994=0,H1994="Otro tema")</formula>
    </cfRule>
  </conditionalFormatting>
  <conditionalFormatting sqref="I1995 I1997 I1999 I2001 I2003">
    <cfRule type="expression" dxfId="479" priority="11">
      <formula>AND(I1995=0,H1995="Otro tema")</formula>
    </cfRule>
  </conditionalFormatting>
  <conditionalFormatting sqref="I2004 I2006 I2008">
    <cfRule type="expression" dxfId="478" priority="6">
      <formula>AND(I2004=0,H2004="Otro tema")</formula>
    </cfRule>
  </conditionalFormatting>
  <conditionalFormatting sqref="I2005 I2007 I2009">
    <cfRule type="expression" dxfId="477" priority="5">
      <formula>AND(I2005=0,H2005="Otro tema")</formula>
    </cfRule>
  </conditionalFormatting>
  <dataValidations count="2">
    <dataValidation type="list" allowBlank="1" showInputMessage="1" showErrorMessage="1" sqref="C11 C19 C13 C15 C17 C21 C59 C29 C23 C39 C41 C25 C77 C27 C53 C63 C33 C49 C35 C37 C43 C65 C45 C55 C57 C67 C47 C31 C51 C61 C69 C71 C73 C75 C79 C87 C81 C83 C85 C89 C97 C91 C93 C95 C99 C107 C101 C103 C105 C109 C117 C111 C113 C115 C119 C225 C121 C129 C123 C125 C127 C131 C169 C139 C133 C149 C151 C135 C187 C137 C163 C173 C143 C159 C145 C147 C153 C175 C155 C165 C167 C177 C157 C141 C161 C171 C179 C181 C183 C185 C189 C197 C191 C193 C195 C199 C207 C201 C203 C205 C209 C217 C211 C213 C215 C219 C227 C221 C223 C229 C335 C231 C239 C233 C235 C237 C241 C279 C249 C243 C259 C261 C245 C297 C247 C273 C283 C253 C269 C255 C257 C263 C285 C265 C275 C277 C287 C267 C251 C271 C281 C289 C291 C293 C295 C299 C307 C301 C303 C305 C309 C317 C311 C313 C315 C319 C327 C321 C323 C325 C329 C337 C331 C333 C339 C663 C341 C349 C343 C345 C347 C351 C389 C359 C353 C369 C371 C355 C407 C357 C383 C393 C363 C379 C365 C367 C373 C395 C375 C385 C387 C397 C377 C361 C381 C391 C399 C401 C403 C405 C409 C417 C411 C413 C415 C419 C427 C421 C423 C425 C429 C437 C431 C433 C435 C439 C447 C441 C443 C445 C449 C555 C451 C459 C453 C455 C457 C461 C499 C469 C463 C479 C481 C465 C517 C467 C493 C503 C473 C489 C475 C477 C483 C505 C485 C495 C497 C507 C487 C471 C491 C501 C509 C511 C513 C515 C519 C527 C521 C523 C525 C529 C537 C531 C533 C535 C539 C547 C541 C543 C545 C549 C557 C551 C553 C559 C665 C561 C569 C563 C565 C567 C571 C609 C579 C573 C589 C591 C575 C627 C577 C603 C613 C583 C599 C585 C587 C593 C615 C595 C605 C607 C617 C597 C581 C601 C611 C619 C621 C623 C625 C629 C637 C631 C633 C635 C639 C647 C641 C643 C645 C649 C657 C651 C653 C655 C659 C667 C661 C669 C993 C671 C679 C673 C675 C677 C681 C719 C689 C683 C699 C701 C685 C737 C687 C713 C723 C693 C709 C695 C697 C703 C725 C705 C715 C717 C727 C707 C691 C711 C721 C729 C731 C733 C735 C739 C747 C741 C743 C745 C749 C757 C751 C753 C755 C759 C767 C761 C763 C765 C769 C777 C771 C773 C775 C779 C885 C781 C789 C783 C785 C787 C791 C829 C799 C793 C809 C811 C795 C847 C797 C823 C833 C803 C819 C805 C807 C813 C835 C815 C825 C827 C837 C817 C801 C821 C831 C839 C841 C843 C845 C849 C857 C851 C853 C855 C859 C867 C861 C863 C865 C869 C877 C871 C873 C875 C879 C887 C881 C883 C889 C995 C891 C899 C893 C895 C897 C901 C939 C909 C903 C919 C921 C905 C957 C907 C933 C943 C913 C929 C915 C917 C923 C945 C925 C935 C937 C947 C927 C911 C931 C941 C949 C951 C953 C955 C959 C967 C961 C963 C965 C969 C977 C971 C973 C975 C979 C987 C981 C983 C985 C989 C997 C991 C999 C1981 C1001 C1009 C1003 C1005 C1007 C1011 C1049 C1019 C1013 C1029 C1031 C1015 C1067 C1017 C1043 C1053 C1023 C1039 C1025 C1027 C1033 C1055 C1035 C1045 C1047 C1057 C1037 C1021 C1041 C1051 C1059 C1061 C1063 C1065 C1069 C1077 C1071 C1073 C1075 C1079 C1087 C1081 C1083 C1085 C1089 C1097 C1091 C1093 C1095 C1099 C1107 C1101 C1103 C1105 C1109 C1215 C1111 C1119 C1113 C1115 C1117 C1121 C1159 C1129 C1123 C1139 C1141 C1125 C1177 C1127 C1153 C1163 C1133 C1149 C1135 C1137 C1143 C1165 C1145 C1155 C1157 C1167 C1147 C1131 C1151 C1161 C1169 C1171 C1173 C1175 C1179 C1187 C1181 C1183 C1185 C1189 C1197 C1191 C1193 C1195 C1199 C1207 C1201 C1203 C1205 C1209 C1217 C1211 C1213 C1219 C1325 C1221 C1229 C1223 C1225 C1227 C1231 C1269 C1239 C1233 C1249 C1251 C1235 C1287 C1237 C1263 C1273 C1243 C1259 C1245 C1247 C1253 C1275 C1255 C1265 C1267 C1277 C1257 C1241 C1261 C1271 C1279 C1281 C1283 C1285 C1289 C1297 C1291 C1293 C1295 C1299 C1307 C1301 C1303 C1305 C1309 C1317 C1311 C1313 C1315 C1319 C1327 C1321 C1323 C1329 C1653 C1331 C1339 C1333 C1335 C1337 C1341 C1379 C1349 C1343 C1359 C1361 C1345 C1397 C1347 C1373 C1383 C1353 C1369 C1355 C1357 C1363 C1385 C1365 C1375 C1377 C1387 C1367 C1351 C1371 C1381 C1389 C1391 C1393 C1395 C1399 C1407 C1401 C1403 C1405 C1409 C1417 C1411 C1413 C1415 C1419 C1427 C1421 C1423 C1425 C1429 C1437 C1431 C1433 C1435 C1439 C1545 C1441 C1449 C1443 C1445 C1447 C1451 C1489 C1459 C1453 C1469 C1471 C1455 C1507 C1457 C1483 C1493 C1463 C1479 C1465 C1467 C1473 C1495 C1475 C1485 C1487 C1497 C1477 C1461 C1481 C1491 C1499 C1501 C1503 C1505 C1509 C1517 C1511 C1513 C1515 C1519 C1527 C1521 C1523 C1525 C1529 C1537 C1531 C1533 C1535 C1539 C1547 C1541 C1543 C1549 C1655 C1551 C1559 C1553 C1555 C1557 C1561 C1599 C1569 C1563 C1579 C1581 C1565 C1617 C1567 C1593 C1603 C1573 C1589 C1575 C1577 C1583 C1605 C1585 C1595 C1597 C1607 C1587 C1571 C1591 C1601 C1609 C1611 C1613 C1615 C1619 C1627 C1621 C1623 C1625 C1629 C1637 C1631 C1633 C1635 C1639 C1647 C1641 C1643 C1645 C1649 C1657 C1651 C1659 C1983 C1661 C1669 C1663 C1665 C1667 C1671 C1709 C1679 C1673 C1689 C1691 C1675 C1727 C1677 C1703 C1713 C1683 C1699 C1685 C1687 C1693 C1715 C1695 C1705 C1707 C1717 C1697 C1681 C1701 C1711 C1719 C1721 C1723 C1725 C1729 C1737 C1731 C1733 C1735 C1739 C1747 C1741 C1743 C1745 C1749 C1757 C1751 C1753 C1755 C1759 C1767 C1761 C1763 C1765 C1769 C1875 C1771 C1779 C1773 C1775 C1777 C1781 C1819 C1789 C1783 C1799 C1801 C1785 C1837 C1787 C1813 C1823 C1793 C1809 C1795 C1797 C1803 C1825 C1805 C1815 C1817 C1827 C1807 C1791 C1811 C1821 C1829 C1831 C1833 C1835 C1839 C1847 C1841 C1843 C1845 C1849 C1857 C1851 C1853 C1855 C1859 C1867 C1861 C1863 C1865 C1869 C1877 C1871 C1873 C1879 C1985 C1881 C1889 C1883 C1885 C1887 C1891 C1929 C1899 C1893 C1909 C1911 C1895 C1947 C1897 C1923 C1933 C1903 C1919 C1905 C1907 C1913 C1935 C1915 C1925 C1927 C1937 C1917 C1901 C1921 C1931 C1939 C1941 C1943 C1945 C1949 C1957 C1951 C1953 C1955 C1959 C1967 C1961 C1963 C1965 C1969 C1977 C1971 C1973 C1975 C1979 C1987 C1989 C2001 C1995 C1997 C1999 C1991 C1993 C2003 C2007 C2005 C2009" xr:uid="{00000000-0002-0000-0100-000000000000}">
      <formula1>INDIRECT(B11)</formula1>
    </dataValidation>
    <dataValidation type="list" allowBlank="1" showInputMessage="1" showErrorMessage="1" sqref="F5:G5" xr:uid="{00000000-0002-0000-0100-000001000000}">
      <formula1>INDIRECT($C$5)</formula1>
    </dataValidation>
  </dataValidations>
  <hyperlinks>
    <hyperlink ref="E42" r:id="rId1" xr:uid="{1B755DBC-0B9D-2346-A474-FE70501A7092}"/>
  </hyperlinks>
  <printOptions horizontalCentered="1" verticalCentered="1"/>
  <pageMargins left="0.70866141732283472" right="0.70866141732283472" top="0.74803149606299213" bottom="0.74803149606299213" header="0.31496062992125984" footer="0.31496062992125984"/>
  <pageSetup scale="10" orientation="landscape"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1892" stopIfTrue="1" id="{6E3229B2-2884-4CA6-A987-36E8CFBA2442}">
            <xm:f>OR(H10=Listas!$A$592,H10=Listas!$A$593,H10=Listas!$A$594,H10=Listas!$A$595,H10=Listas!$A$597,H10=Listas!$A$598,H10=Listas!$A$599,H10=Listas!$A$600,H10=Listas!$A$601,H10=Listas!$A$602,H10=Listas!$A$603,H10=Listas!$A$604)</xm:f>
            <x14:dxf>
              <fill>
                <patternFill>
                  <bgColor theme="0" tint="-0.14996795556505021"/>
                </patternFill>
              </fill>
            </x14:dxf>
          </x14:cfRule>
          <xm:sqref>I10 I12 I14 I16 I18 I20 I22 I24 I26 I28 I30 I32 I34 I36 I38 I40 I42 I44 I46 I48 I50 I52 I54 I56 I58 I60 I62 I64 I66 I68 I70 I72 I74 I76 I78 I82 I84 I86 I88 I92 I94 I96 I98 I102 I104 I106 I108 I112 I114 I116 I118 I122 I124 I126 I128 I130 I132 I134 I136 I138 I140 I142 I144 I146 I148 I150 I152 I154 I156 I158 I160 I162 I164 I166 I168 I170 I172 I174 I176 I178 I180 I182 I184 I186 I188 I192 I194 I196 I198 I202 I204 I206 I208 I212 I214 I216 I218 I222 I224 I226 I228 I232 I234 I236 I238 I240 I242 I244 I246 I248 I250 I252 I254 I256 I258 I260 I262 I264 I266 I268 I270 I272 I274 I276 I278 I280 I282 I284 I286 I288 I290 I292 I294 I296 I298 I302 I304 I306 I308 I312 I314 I316 I318 I322 I324 I326 I328 I332 I334 I336 I338 I342 I344 I346 I348 I350 I352 I354 I356 I358 I360 I362 I364 I366 I368 I370 I372 I374 I376 I378 I380 I382 I384 I386 I388 I390 I392 I394 I396 I398 I400 I402 I404 I406 I408 I412 I414 I416 I418 I422 I424 I426 I428 I432 I434 I436 I438 I442 I444 I446 I448 I452 I454 I456 I458 I460 I462 I464 I466 I468 I470 I472 I474 I476 I478 I480 I482 I484 I486 I488 I490 I492 I494 I496 I498 I500 I502 I504 I506 I508 I510 I512 I514 I516 I518 I522 I524 I526 I528 I532 I534 I536 I538 I542 I544 I546 I548 I552 I554 I556 I558 I562 I564 I566 I568 I570 I572 I574 I576 I578 I580 I582 I584 I586 I588 I590 I592 I594 I596 I598 I600 I602 I604 I606 I608 I610 I612 I614 I616 I618 I620 I622 I624 I626 I628 I632 I634 I636 I638 I642 I644 I646 I648 I652 I654 I656 I658 I662 I664 I666 I668 I672 I674 I676 I678 I680 I682 I684 I686 I688 I690 I692 I694 I696 I698 I700 I702 I704 I706 I708 I710 I712 I714 I716 I718 I720 I722 I724 I726 I728 I730 I732 I734 I736 I738 I742 I744 I746 I748 I752 I754 I756 I758 I762 I764 I766 I768 I772 I774 I776 I778 I782 I784 I786 I788 I790 I792 I794 I796 I798 I800 I802 I804 I806 I808 I810 I812 I814 I816 I818 I820 I822 I824 I826 I828 I830 I832 I834 I836 I838 I840 I842 I844 I846 I848 I852 I854 I856 I858 I862 I864 I866 I868 I872 I874 I876 I878 I882 I884 I886 I888 I892 I894 I896 I898 I900 I902 I904 I906 I908 I910 I912 I914 I916 I918 I920 I922 I924 I926 I928 I930 I932 I934 I936 I938 I940 I942 I944 I946 I948 I950 I952 I954 I956 I958 I962 I964 I966 I968 I972 I974 I976 I978 I982 I984 I986 I988 I992 I994 I996 I998 I1002 I1004 I1006 I1008 I1010 I1012 I1014 I1016 I1018 I1020 I1022 I1024 I1026 I1028 I1030 I1032 I1034 I1036 I1038 I1040 I1042 I1044 I1046 I1048 I1050 I1052 I1054 I1056 I1058 I1060 I1062 I1064 I1066 I1068 I1072 I1074 I1076 I1078 I1082 I1084 I1086 I1088 I1092 I1094 I1096 I1098 I1102 I1104 I1106 I1108 I1112 I1114 I1116 I1118 I1120 I1122 I1124 I1126 I1128 I1130 I1132 I1134 I1136 I1138 I1140 I1142 I1144 I1146 I1148 I1150 I1152 I1154 I1156 I1158 I1160 I1162 I1164 I1166 I1168 I1170 I1172 I1174 I1176 I1178 I1182 I1184 I1186 I1188 I1192 I1194 I1196 I1198 I1202 I1204 I1206 I1208 I1212 I1214 I1216 I1218 I1222 I1224 I1226 I1228 I1230 I1232 I1234 I1236 I1238 I1240 I1242 I1244 I1246 I1248 I1250 I1252 I1254 I1256 I1258 I1260 I1262 I1264 I1266 I1268 I1270 I1272 I1274 I1276 I1278 I1280 I1282 I1284 I1286 I1288 I1292 I1294 I1296 I1298 I1302 I1304 I1306 I1308 I1312 I1314 I1316 I1318 I1322 I1324 I1326 I1328 I1332 I1334 I1336 I1338 I1340 I1342 I1344 I1346 I1348 I1350 I1352 I1354 I1356 I1358 I1360 I1362 I1364 I1366 I1368 I1370 I1372 I1374 I1376 I1378 I1380 I1382 I1384 I1386 I1388 I1390 I1392 I1394 I1396 I1398 I1402 I1404 I1406 I1408 I1412 I1414 I1416 I1418 I1422 I1424 I1426 I1428 I1432 I1434 I1436 I1438 I1442 I1444 I1446 I1448 I1450 I1452 I1454 I1456 I1458 I1460 I1462 I1464 I1466 I1468 I1470 I1472 I1474 I1476 I1478 I1480 I1482 I1484 I1486 I1488 I1490 I1492 I1494 I1496 I1498 I1500 I1502 I1504 I1506 I1508 I1512 I1514 I1516 I1518 I1522 I1524 I1526 I1528 I1532 I1534 I1536 I1538 I1542 I1544 I1546 I1548 I1552 I1554 I1556 I1558 I1560 I1562 I1564 I1566 I1568 I1570 I1572 I1574 I1576 I1578 I1580 I1582 I1584 I1586 I1588 I1590 I1592 I1594 I1596 I1598 I1600 I1602 I1604 I1606 I1608 I1610 I1612 I1614 I1616 I1618 I1622 I1624 I1626 I1628 I1632 I1634 I1636 I1638 I1642 I1644 I1646 I1648 I1652 I1654 I1656 I1658 I1662 I1664 I1666 I1668 I1670 I1672 I1674 I1676 I1678 I1680 I1682 I1684 I1686 I1688 I1690 I1692 I1694 I1696 I1698 I1700 I1702 I1704 I1706 I1708 I1710 I1712 I1714 I1716 I1718 I1720 I1722 I1724 I1726 I1728 I1732 I1734 I1736 I1738 I1742 I1744 I1746 I1748 I1752 I1754 I1756 I1758 I1762 I1764 I1766 I1768 I1772 I1774 I1776 I1778 I1780 I1782 I1784 I1786 I1788 I1790 I1792 I1794 I1796 I1798 I1800 I1802 I1804 I1806 I1808 I1810 I1812 I1814 I1816 I1818 I1820 I1822 I1824 I1826 I1828 I1830 I1832 I1834 I1836 I1838 I1842 I1844 I1846 I1848 I1852 I1854 I1856 I1858 I1862 I1864 I1866 I1868 I1872 I1874 I1876 I1878 I1882 I1884 I1886 I1888 I1890 I1892 I1894 I1896 I1898 I1900 I1902 I1904 I1906 I1908 I1910 I1912 I1914 I1916 I1918 I1920 I1922 I1924 I1926 I1928 I1930 I1932 I1934 I1936 I1938 I1940 I1942 I1944 I1946 I1948 I1952 I1954 I1956 I1958 I1962 I1964 I1966 I1968 I1972 I1974 I1976 I1978 I1982 I1984 I1986 I1988 I1992 I1996 I1998 I2000 I2002 I2006 I2008</xm:sqref>
        </x14:conditionalFormatting>
        <x14:conditionalFormatting xmlns:xm="http://schemas.microsoft.com/office/excel/2006/main">
          <x14:cfRule type="expression" priority="1891" stopIfTrue="1" id="{2A36D4CD-1A9D-4F76-99BA-2BFB07F0EB68}">
            <xm:f>OR(H11=Listas!$A$592,H11=Listas!$A$593,H11=Listas!$A$594,H11=Listas!$A$595,H11=Listas!$A$597,H11=Listas!$A$598,H11=Listas!$A$599,H11=Listas!$A$600,H11=Listas!$A$601,H11=Listas!$A$602,H11=Listas!$A$603,H11=Listas!$A$604)</xm:f>
            <x14:dxf>
              <fill>
                <patternFill>
                  <bgColor theme="0" tint="-0.24994659260841701"/>
                </patternFill>
              </fill>
            </x14:dxf>
          </x14:cfRule>
          <xm:sqref>I11 I13 I15 I17 I19 I21 I23 I25 I27 I29 I31 I33 I35 I37 I39 I41 I43 I45 I47 I49 I51 I53 I55 I57 I59 I61 I63 I65 I67 I69 I71 I73 I75 I77 I79 I83 I85 I87 I89 I93 I95 I97 I99 I103 I105 I107 I109 I113 I115 I117 I119 I123 I125 I127 I129 I131 I133 I135 I137 I139 I141 I143 I145 I147 I149 I151 I153 I155 I157 I159 I161 I163 I165 I167 I169 I171 I173 I175 I177 I179 I181 I183 I185 I187 I189 I193 I195 I197 I199 I203 I205 I207 I209 I213 I215 I217 I219 I223 I225 I227 I229 I233 I235 I237 I239 I241 I243 I245 I247 I249 I251 I253 I255 I257 I259 I261 I263 I265 I267 I269 I271 I273 I275 I277 I279 I281 I283 I285 I287 I289 I291 I293 I295 I297 I299 I303 I305 I307 I309 I313 I315 I317 I319 I323 I325 I327 I329 I333 I335 I337 I339 I343 I345 I347 I349 I351 I353 I355 I357 I359 I361 I363 I365 I367 I369 I371 I373 I375 I377 I379 I381 I383 I385 I387 I389 I391 I393 I395 I397 I399 I401 I403 I405 I407 I409 I413 I415 I417 I419 I423 I425 I427 I429 I433 I435 I437 I439 I443 I445 I447 I449 I453 I455 I457 I459 I461 I463 I465 I467 I469 I471 I473 I475 I477 I479 I481 I483 I485 I487 I489 I491 I493 I495 I497 I499 I501 I503 I505 I507 I509 I511 I513 I515 I517 I519 I523 I525 I527 I529 I533 I535 I537 I539 I543 I545 I547 I549 I553 I555 I557 I559 I563 I565 I567 I569 I571 I573 I575 I577 I579 I581 I583 I585 I587 I589 I591 I593 I595 I597 I599 I601 I603 I605 I607 I609 I611 I613 I615 I617 I619 I621 I623 I625 I627 I629 I633 I635 I637 I639 I643 I645 I647 I649 I653 I655 I657 I659 I663 I665 I667 I669 I673 I675 I677 I679 I681 I683 I685 I687 I689 I691 I693 I695 I697 I699 I701 I703 I705 I707 I709 I711 I713 I715 I717 I719 I721 I723 I725 I727 I729 I731 I733 I735 I737 I739 I743 I745 I747 I749 I753 I755 I757 I759 I763 I765 I767 I769 I773 I775 I777 I779 I783 I785 I787 I789 I791 I793 I795 I797 I799 I801 I803 I805 I807 I809 I811 I813 I815 I817 I819 I821 I823 I825 I827 I829 I831 I833 I835 I837 I839 I841 I843 I845 I847 I849 I853 I855 I857 I859 I863 I865 I867 I869 I873 I875 I877 I879 I883 I885 I887 I889 I893 I895 I897 I899 I901 I903 I905 I907 I909 I911 I913 I915 I917 I919 I921 I923 I925 I927 I929 I931 I933 I935 I937 I939 I941 I943 I945 I947 I949 I951 I953 I955 I957 I959 I963 I965 I967 I969 I973 I975 I977 I979 I983 I985 I987 I989 I993 I995 I997 I999 I1003 I1005 I1007 I1009 I1011 I1013 I1015 I1017 I1019 I1021 I1023 I1025 I1027 I1029 I1031 I1033 I1035 I1037 I1039 I1041 I1043 I1045 I1047 I1049 I1051 I1053 I1055 I1057 I1059 I1061 I1063 I1065 I1067 I1069 I1073 I1075 I1077 I1079 I1083 I1085 I1087 I1089 I1093 I1095 I1097 I1099 I1103 I1105 I1107 I1109 I1113 I1115 I1117 I1119 I1121 I1123 I1125 I1127 I1129 I1131 I1133 I1135 I1137 I1139 I1141 I1143 I1145 I1147 I1149 I1151 I1153 I1155 I1157 I1159 I1161 I1163 I1165 I1167 I1169 I1171 I1173 I1175 I1177 I1179 I1183 I1185 I1187 I1189 I1193 I1195 I1197 I1199 I1203 I1205 I1207 I1209 I1213 I1215 I1217 I1219 I1223 I1225 I1227 I1229 I1231 I1233 I1235 I1237 I1239 I1241 I1243 I1245 I1247 I1249 I1251 I1253 I1255 I1257 I1259 I1261 I1263 I1265 I1267 I1269 I1271 I1273 I1275 I1277 I1279 I1281 I1283 I1285 I1287 I1289 I1293 I1295 I1297 I1299 I1303 I1305 I1307 I1309 I1313 I1315 I1317 I1319 I1323 I1325 I1327 I1329 I1333 I1335 I1337 I1339 I1341 I1343 I1345 I1347 I1349 I1351 I1353 I1355 I1357 I1359 I1361 I1363 I1365 I1367 I1369 I1371 I1373 I1375 I1377 I1379 I1381 I1383 I1385 I1387 I1389 I1391 I1393 I1395 I1397 I1399 I1403 I1405 I1407 I1409 I1413 I1415 I1417 I1419 I1423 I1425 I1427 I1429 I1433 I1435 I1437 I1439 I1443 I1445 I1447 I1449 I1451 I1453 I1455 I1457 I1459 I1461 I1463 I1465 I1467 I1469 I1471 I1473 I1475 I1477 I1479 I1481 I1483 I1485 I1487 I1489 I1491 I1493 I1495 I1497 I1499 I1501 I1503 I1505 I1507 I1509 I1513 I1515 I1517 I1519 I1523 I1525 I1527 I1529 I1533 I1535 I1537 I1539 I1543 I1545 I1547 I1549 I1553 I1555 I1557 I1559 I1561 I1563 I1565 I1567 I1569 I1571 I1573 I1575 I1577 I1579 I1581 I1583 I1585 I1587 I1589 I1591 I1593 I1595 I1597 I1599 I1601 I1603 I1605 I1607 I1609 I1611 I1613 I1615 I1617 I1619 I1623 I1625 I1627 I1629 I1633 I1635 I1637 I1639 I1643 I1645 I1647 I1649 I1653 I1655 I1657 I1659 I1663 I1665 I1667 I1669 I1671 I1673 I1675 I1677 I1679 I1681 I1683 I1685 I1687 I1689 I1691 I1693 I1695 I1697 I1699 I1701 I1703 I1705 I1707 I1709 I1711 I1713 I1715 I1717 I1719 I1721 I1723 I1725 I1727 I1729 I1733 I1735 I1737 I1739 I1743 I1745 I1747 I1749 I1753 I1755 I1757 I1759 I1763 I1765 I1767 I1769 I1773 I1775 I1777 I1779 I1781 I1783 I1785 I1787 I1789 I1791 I1793 I1795 I1797 I1799 I1801 I1803 I1805 I1807 I1809 I1811 I1813 I1815 I1817 I1819 I1821 I1823 I1825 I1827 I1829 I1831 I1833 I1835 I1837 I1839 I1843 I1845 I1847 I1849 I1853 I1855 I1857 I1859 I1863 I1865 I1867 I1869 I1873 I1875 I1877 I1879 I1883 I1885 I1887 I1889 I1891 I1893 I1895 I1897 I1899 I1901 I1903 I1905 I1907 I1909 I1911 I1913 I1915 I1917 I1919 I1921 I1923 I1925 I1927 I1929 I1931 I1933 I1935 I1937 I1939 I1941 I1943 I1945 I1947 I1949 I1953 I1955 I1957 I1959 I1963 I1965 I1967 I1969 I1973 I1975 I1977 I1979 I1983 I1985 I1987 I1989 I1993 I1997 I1999 I2001 I2003 I2007 I2009</xm:sqref>
        </x14:conditionalFormatting>
        <x14:conditionalFormatting xmlns:xm="http://schemas.microsoft.com/office/excel/2006/main">
          <x14:cfRule type="expression" priority="550" stopIfTrue="1" id="{6A220657-46A0-8244-9661-3ADB8EF6987C}">
            <xm:f>OR(H80=Listas!$A$592,H80=Listas!$A$593,H80=Listas!$A$594,H80=Listas!$A$595,H80=Listas!$A$597,H80=Listas!$A$598,H80=Listas!$A$599,H80=Listas!$A$600,H80=Listas!$A$601,H80=Listas!$A$602,H80=Listas!$A$603,H80=Listas!$A$604)</xm:f>
            <x14:dxf>
              <fill>
                <patternFill>
                  <bgColor theme="0" tint="-0.14996795556505021"/>
                </patternFill>
              </fill>
            </x14:dxf>
          </x14:cfRule>
          <xm:sqref>I80</xm:sqref>
        </x14:conditionalFormatting>
        <x14:conditionalFormatting xmlns:xm="http://schemas.microsoft.com/office/excel/2006/main">
          <x14:cfRule type="expression" priority="549" stopIfTrue="1" id="{056CFFE6-F68B-6346-B06E-50C9C5158301}">
            <xm:f>OR(H81=Listas!$A$592,H81=Listas!$A$593,H81=Listas!$A$594,H81=Listas!$A$595,H81=Listas!$A$597,H81=Listas!$A$598,H81=Listas!$A$599,H81=Listas!$A$600,H81=Listas!$A$601,H81=Listas!$A$602,H81=Listas!$A$603,H81=Listas!$A$604)</xm:f>
            <x14:dxf>
              <fill>
                <patternFill>
                  <bgColor theme="0" tint="-0.24994659260841701"/>
                </patternFill>
              </fill>
            </x14:dxf>
          </x14:cfRule>
          <xm:sqref>I81</xm:sqref>
        </x14:conditionalFormatting>
        <x14:conditionalFormatting xmlns:xm="http://schemas.microsoft.com/office/excel/2006/main">
          <x14:cfRule type="expression" priority="544" stopIfTrue="1" id="{72142869-C2D4-1A4B-B1DE-89A50A6ADA1F}">
            <xm:f>OR(H90=Listas!$A$592,H90=Listas!$A$593,H90=Listas!$A$594,H90=Listas!$A$595,H90=Listas!$A$597,H90=Listas!$A$598,H90=Listas!$A$599,H90=Listas!$A$600,H90=Listas!$A$601,H90=Listas!$A$602,H90=Listas!$A$603,H90=Listas!$A$604)</xm:f>
            <x14:dxf>
              <fill>
                <patternFill>
                  <bgColor theme="0" tint="-0.14996795556505021"/>
                </patternFill>
              </fill>
            </x14:dxf>
          </x14:cfRule>
          <xm:sqref>I90</xm:sqref>
        </x14:conditionalFormatting>
        <x14:conditionalFormatting xmlns:xm="http://schemas.microsoft.com/office/excel/2006/main">
          <x14:cfRule type="expression" priority="543" stopIfTrue="1" id="{7B8E6165-1C54-A443-9634-AB6E04FEF0E7}">
            <xm:f>OR(H91=Listas!$A$592,H91=Listas!$A$593,H91=Listas!$A$594,H91=Listas!$A$595,H91=Listas!$A$597,H91=Listas!$A$598,H91=Listas!$A$599,H91=Listas!$A$600,H91=Listas!$A$601,H91=Listas!$A$602,H91=Listas!$A$603,H91=Listas!$A$604)</xm:f>
            <x14:dxf>
              <fill>
                <patternFill>
                  <bgColor theme="0" tint="-0.24994659260841701"/>
                </patternFill>
              </fill>
            </x14:dxf>
          </x14:cfRule>
          <xm:sqref>I91</xm:sqref>
        </x14:conditionalFormatting>
        <x14:conditionalFormatting xmlns:xm="http://schemas.microsoft.com/office/excel/2006/main">
          <x14:cfRule type="expression" priority="538" stopIfTrue="1" id="{30CB88D9-DC57-2E4F-B220-B827CBACD91F}">
            <xm:f>OR(H100=Listas!$A$592,H100=Listas!$A$593,H100=Listas!$A$594,H100=Listas!$A$595,H100=Listas!$A$597,H100=Listas!$A$598,H100=Listas!$A$599,H100=Listas!$A$600,H100=Listas!$A$601,H100=Listas!$A$602,H100=Listas!$A$603,H100=Listas!$A$604)</xm:f>
            <x14:dxf>
              <fill>
                <patternFill>
                  <bgColor theme="0" tint="-0.14996795556505021"/>
                </patternFill>
              </fill>
            </x14:dxf>
          </x14:cfRule>
          <xm:sqref>I100</xm:sqref>
        </x14:conditionalFormatting>
        <x14:conditionalFormatting xmlns:xm="http://schemas.microsoft.com/office/excel/2006/main">
          <x14:cfRule type="expression" priority="537" stopIfTrue="1" id="{BAD463C4-51EB-7F48-A362-D59CCE682432}">
            <xm:f>OR(H101=Listas!$A$592,H101=Listas!$A$593,H101=Listas!$A$594,H101=Listas!$A$595,H101=Listas!$A$597,H101=Listas!$A$598,H101=Listas!$A$599,H101=Listas!$A$600,H101=Listas!$A$601,H101=Listas!$A$602,H101=Listas!$A$603,H101=Listas!$A$604)</xm:f>
            <x14:dxf>
              <fill>
                <patternFill>
                  <bgColor theme="0" tint="-0.24994659260841701"/>
                </patternFill>
              </fill>
            </x14:dxf>
          </x14:cfRule>
          <xm:sqref>I101</xm:sqref>
        </x14:conditionalFormatting>
        <x14:conditionalFormatting xmlns:xm="http://schemas.microsoft.com/office/excel/2006/main">
          <x14:cfRule type="expression" priority="532" stopIfTrue="1" id="{A501AE81-7D6C-B643-95C2-1F6E56272396}">
            <xm:f>OR(H110=Listas!$A$592,H110=Listas!$A$593,H110=Listas!$A$594,H110=Listas!$A$595,H110=Listas!$A$597,H110=Listas!$A$598,H110=Listas!$A$599,H110=Listas!$A$600,H110=Listas!$A$601,H110=Listas!$A$602,H110=Listas!$A$603,H110=Listas!$A$604)</xm:f>
            <x14:dxf>
              <fill>
                <patternFill>
                  <bgColor theme="0" tint="-0.14996795556505021"/>
                </patternFill>
              </fill>
            </x14:dxf>
          </x14:cfRule>
          <xm:sqref>I110</xm:sqref>
        </x14:conditionalFormatting>
        <x14:conditionalFormatting xmlns:xm="http://schemas.microsoft.com/office/excel/2006/main">
          <x14:cfRule type="expression" priority="531" stopIfTrue="1" id="{63412881-5742-CB47-A2E6-AC27C181B01A}">
            <xm:f>OR(H111=Listas!$A$592,H111=Listas!$A$593,H111=Listas!$A$594,H111=Listas!$A$595,H111=Listas!$A$597,H111=Listas!$A$598,H111=Listas!$A$599,H111=Listas!$A$600,H111=Listas!$A$601,H111=Listas!$A$602,H111=Listas!$A$603,H111=Listas!$A$604)</xm:f>
            <x14:dxf>
              <fill>
                <patternFill>
                  <bgColor theme="0" tint="-0.24994659260841701"/>
                </patternFill>
              </fill>
            </x14:dxf>
          </x14:cfRule>
          <xm:sqref>I111</xm:sqref>
        </x14:conditionalFormatting>
        <x14:conditionalFormatting xmlns:xm="http://schemas.microsoft.com/office/excel/2006/main">
          <x14:cfRule type="expression" priority="526" stopIfTrue="1" id="{8FDDC992-1A18-EF45-BAE9-98D32B416941}">
            <xm:f>OR(H120=Listas!$A$592,H120=Listas!$A$593,H120=Listas!$A$594,H120=Listas!$A$595,H120=Listas!$A$597,H120=Listas!$A$598,H120=Listas!$A$599,H120=Listas!$A$600,H120=Listas!$A$601,H120=Listas!$A$602,H120=Listas!$A$603,H120=Listas!$A$604)</xm:f>
            <x14:dxf>
              <fill>
                <patternFill>
                  <bgColor theme="0" tint="-0.14996795556505021"/>
                </patternFill>
              </fill>
            </x14:dxf>
          </x14:cfRule>
          <xm:sqref>I120</xm:sqref>
        </x14:conditionalFormatting>
        <x14:conditionalFormatting xmlns:xm="http://schemas.microsoft.com/office/excel/2006/main">
          <x14:cfRule type="expression" priority="525" stopIfTrue="1" id="{40B27BD6-9106-F548-AC93-AAAF3E43C4B8}">
            <xm:f>OR(H121=Listas!$A$592,H121=Listas!$A$593,H121=Listas!$A$594,H121=Listas!$A$595,H121=Listas!$A$597,H121=Listas!$A$598,H121=Listas!$A$599,H121=Listas!$A$600,H121=Listas!$A$601,H121=Listas!$A$602,H121=Listas!$A$603,H121=Listas!$A$604)</xm:f>
            <x14:dxf>
              <fill>
                <patternFill>
                  <bgColor theme="0" tint="-0.24994659260841701"/>
                </patternFill>
              </fill>
            </x14:dxf>
          </x14:cfRule>
          <xm:sqref>I121</xm:sqref>
        </x14:conditionalFormatting>
        <x14:conditionalFormatting xmlns:xm="http://schemas.microsoft.com/office/excel/2006/main">
          <x14:cfRule type="expression" priority="520" stopIfTrue="1" id="{38617CC5-2F0E-2B4C-9AF0-716ACF6942C2}">
            <xm:f>OR(H190=Listas!$A$592,H190=Listas!$A$593,H190=Listas!$A$594,H190=Listas!$A$595,H190=Listas!$A$597,H190=Listas!$A$598,H190=Listas!$A$599,H190=Listas!$A$600,H190=Listas!$A$601,H190=Listas!$A$602,H190=Listas!$A$603,H190=Listas!$A$604)</xm:f>
            <x14:dxf>
              <fill>
                <patternFill>
                  <bgColor theme="0" tint="-0.14996795556505021"/>
                </patternFill>
              </fill>
            </x14:dxf>
          </x14:cfRule>
          <xm:sqref>I190</xm:sqref>
        </x14:conditionalFormatting>
        <x14:conditionalFormatting xmlns:xm="http://schemas.microsoft.com/office/excel/2006/main">
          <x14:cfRule type="expression" priority="519" stopIfTrue="1" id="{9073B98F-E6FA-314C-9639-108CEFF99CFB}">
            <xm:f>OR(H191=Listas!$A$592,H191=Listas!$A$593,H191=Listas!$A$594,H191=Listas!$A$595,H191=Listas!$A$597,H191=Listas!$A$598,H191=Listas!$A$599,H191=Listas!$A$600,H191=Listas!$A$601,H191=Listas!$A$602,H191=Listas!$A$603,H191=Listas!$A$604)</xm:f>
            <x14:dxf>
              <fill>
                <patternFill>
                  <bgColor theme="0" tint="-0.24994659260841701"/>
                </patternFill>
              </fill>
            </x14:dxf>
          </x14:cfRule>
          <xm:sqref>I191</xm:sqref>
        </x14:conditionalFormatting>
        <x14:conditionalFormatting xmlns:xm="http://schemas.microsoft.com/office/excel/2006/main">
          <x14:cfRule type="expression" priority="514" stopIfTrue="1" id="{EE430122-1392-A64B-8257-5FB9B60ADCD2}">
            <xm:f>OR(H200=Listas!$A$592,H200=Listas!$A$593,H200=Listas!$A$594,H200=Listas!$A$595,H200=Listas!$A$597,H200=Listas!$A$598,H200=Listas!$A$599,H200=Listas!$A$600,H200=Listas!$A$601,H200=Listas!$A$602,H200=Listas!$A$603,H200=Listas!$A$604)</xm:f>
            <x14:dxf>
              <fill>
                <patternFill>
                  <bgColor theme="0" tint="-0.14996795556505021"/>
                </patternFill>
              </fill>
            </x14:dxf>
          </x14:cfRule>
          <xm:sqref>I200</xm:sqref>
        </x14:conditionalFormatting>
        <x14:conditionalFormatting xmlns:xm="http://schemas.microsoft.com/office/excel/2006/main">
          <x14:cfRule type="expression" priority="513" stopIfTrue="1" id="{51C4EA7D-B322-DF48-B625-186A53A2B8E1}">
            <xm:f>OR(H201=Listas!$A$592,H201=Listas!$A$593,H201=Listas!$A$594,H201=Listas!$A$595,H201=Listas!$A$597,H201=Listas!$A$598,H201=Listas!$A$599,H201=Listas!$A$600,H201=Listas!$A$601,H201=Listas!$A$602,H201=Listas!$A$603,H201=Listas!$A$604)</xm:f>
            <x14:dxf>
              <fill>
                <patternFill>
                  <bgColor theme="0" tint="-0.24994659260841701"/>
                </patternFill>
              </fill>
            </x14:dxf>
          </x14:cfRule>
          <xm:sqref>I201</xm:sqref>
        </x14:conditionalFormatting>
        <x14:conditionalFormatting xmlns:xm="http://schemas.microsoft.com/office/excel/2006/main">
          <x14:cfRule type="expression" priority="508" stopIfTrue="1" id="{3E6CADD3-3EDB-6F49-866A-9E6AAD4CAFC3}">
            <xm:f>OR(H210=Listas!$A$592,H210=Listas!$A$593,H210=Listas!$A$594,H210=Listas!$A$595,H210=Listas!$A$597,H210=Listas!$A$598,H210=Listas!$A$599,H210=Listas!$A$600,H210=Listas!$A$601,H210=Listas!$A$602,H210=Listas!$A$603,H210=Listas!$A$604)</xm:f>
            <x14:dxf>
              <fill>
                <patternFill>
                  <bgColor theme="0" tint="-0.14996795556505021"/>
                </patternFill>
              </fill>
            </x14:dxf>
          </x14:cfRule>
          <xm:sqref>I210</xm:sqref>
        </x14:conditionalFormatting>
        <x14:conditionalFormatting xmlns:xm="http://schemas.microsoft.com/office/excel/2006/main">
          <x14:cfRule type="expression" priority="507" stopIfTrue="1" id="{ACA48AE3-051A-4B49-8A51-795FA6728D61}">
            <xm:f>OR(H211=Listas!$A$592,H211=Listas!$A$593,H211=Listas!$A$594,H211=Listas!$A$595,H211=Listas!$A$597,H211=Listas!$A$598,H211=Listas!$A$599,H211=Listas!$A$600,H211=Listas!$A$601,H211=Listas!$A$602,H211=Listas!$A$603,H211=Listas!$A$604)</xm:f>
            <x14:dxf>
              <fill>
                <patternFill>
                  <bgColor theme="0" tint="-0.24994659260841701"/>
                </patternFill>
              </fill>
            </x14:dxf>
          </x14:cfRule>
          <xm:sqref>I211</xm:sqref>
        </x14:conditionalFormatting>
        <x14:conditionalFormatting xmlns:xm="http://schemas.microsoft.com/office/excel/2006/main">
          <x14:cfRule type="expression" priority="502" stopIfTrue="1" id="{238B911A-1836-C343-98C7-008F33F52BFF}">
            <xm:f>OR(H220=Listas!$A$592,H220=Listas!$A$593,H220=Listas!$A$594,H220=Listas!$A$595,H220=Listas!$A$597,H220=Listas!$A$598,H220=Listas!$A$599,H220=Listas!$A$600,H220=Listas!$A$601,H220=Listas!$A$602,H220=Listas!$A$603,H220=Listas!$A$604)</xm:f>
            <x14:dxf>
              <fill>
                <patternFill>
                  <bgColor theme="0" tint="-0.14996795556505021"/>
                </patternFill>
              </fill>
            </x14:dxf>
          </x14:cfRule>
          <xm:sqref>I220</xm:sqref>
        </x14:conditionalFormatting>
        <x14:conditionalFormatting xmlns:xm="http://schemas.microsoft.com/office/excel/2006/main">
          <x14:cfRule type="expression" priority="501" stopIfTrue="1" id="{A257830A-902F-7A45-886C-9AC88B8D1FB9}">
            <xm:f>OR(H221=Listas!$A$592,H221=Listas!$A$593,H221=Listas!$A$594,H221=Listas!$A$595,H221=Listas!$A$597,H221=Listas!$A$598,H221=Listas!$A$599,H221=Listas!$A$600,H221=Listas!$A$601,H221=Listas!$A$602,H221=Listas!$A$603,H221=Listas!$A$604)</xm:f>
            <x14:dxf>
              <fill>
                <patternFill>
                  <bgColor theme="0" tint="-0.24994659260841701"/>
                </patternFill>
              </fill>
            </x14:dxf>
          </x14:cfRule>
          <xm:sqref>I221</xm:sqref>
        </x14:conditionalFormatting>
        <x14:conditionalFormatting xmlns:xm="http://schemas.microsoft.com/office/excel/2006/main">
          <x14:cfRule type="expression" priority="496" stopIfTrue="1" id="{D4A2B605-37B4-E141-8204-929422ED67E9}">
            <xm:f>OR(H230=Listas!$A$592,H230=Listas!$A$593,H230=Listas!$A$594,H230=Listas!$A$595,H230=Listas!$A$597,H230=Listas!$A$598,H230=Listas!$A$599,H230=Listas!$A$600,H230=Listas!$A$601,H230=Listas!$A$602,H230=Listas!$A$603,H230=Listas!$A$604)</xm:f>
            <x14:dxf>
              <fill>
                <patternFill>
                  <bgColor theme="0" tint="-0.14996795556505021"/>
                </patternFill>
              </fill>
            </x14:dxf>
          </x14:cfRule>
          <xm:sqref>I230</xm:sqref>
        </x14:conditionalFormatting>
        <x14:conditionalFormatting xmlns:xm="http://schemas.microsoft.com/office/excel/2006/main">
          <x14:cfRule type="expression" priority="495" stopIfTrue="1" id="{5ABD3716-6D68-934B-9F56-F7DC4162E9F7}">
            <xm:f>OR(H231=Listas!$A$592,H231=Listas!$A$593,H231=Listas!$A$594,H231=Listas!$A$595,H231=Listas!$A$597,H231=Listas!$A$598,H231=Listas!$A$599,H231=Listas!$A$600,H231=Listas!$A$601,H231=Listas!$A$602,H231=Listas!$A$603,H231=Listas!$A$604)</xm:f>
            <x14:dxf>
              <fill>
                <patternFill>
                  <bgColor theme="0" tint="-0.24994659260841701"/>
                </patternFill>
              </fill>
            </x14:dxf>
          </x14:cfRule>
          <xm:sqref>I231</xm:sqref>
        </x14:conditionalFormatting>
        <x14:conditionalFormatting xmlns:xm="http://schemas.microsoft.com/office/excel/2006/main">
          <x14:cfRule type="expression" priority="490" stopIfTrue="1" id="{82D92A8C-23C4-7D4D-9EA8-CFDEE35F9FCD}">
            <xm:f>OR(H300=Listas!$A$592,H300=Listas!$A$593,H300=Listas!$A$594,H300=Listas!$A$595,H300=Listas!$A$597,H300=Listas!$A$598,H300=Listas!$A$599,H300=Listas!$A$600,H300=Listas!$A$601,H300=Listas!$A$602,H300=Listas!$A$603,H300=Listas!$A$604)</xm:f>
            <x14:dxf>
              <fill>
                <patternFill>
                  <bgColor theme="0" tint="-0.14996795556505021"/>
                </patternFill>
              </fill>
            </x14:dxf>
          </x14:cfRule>
          <xm:sqref>I300</xm:sqref>
        </x14:conditionalFormatting>
        <x14:conditionalFormatting xmlns:xm="http://schemas.microsoft.com/office/excel/2006/main">
          <x14:cfRule type="expression" priority="489" stopIfTrue="1" id="{F9141946-EB8F-DB47-A698-9A0D9E9B3FEE}">
            <xm:f>OR(H301=Listas!$A$592,H301=Listas!$A$593,H301=Listas!$A$594,H301=Listas!$A$595,H301=Listas!$A$597,H301=Listas!$A$598,H301=Listas!$A$599,H301=Listas!$A$600,H301=Listas!$A$601,H301=Listas!$A$602,H301=Listas!$A$603,H301=Listas!$A$604)</xm:f>
            <x14:dxf>
              <fill>
                <patternFill>
                  <bgColor theme="0" tint="-0.24994659260841701"/>
                </patternFill>
              </fill>
            </x14:dxf>
          </x14:cfRule>
          <xm:sqref>I301</xm:sqref>
        </x14:conditionalFormatting>
        <x14:conditionalFormatting xmlns:xm="http://schemas.microsoft.com/office/excel/2006/main">
          <x14:cfRule type="expression" priority="484" stopIfTrue="1" id="{673FE2E4-98C7-834B-BB2D-670254C08A1F}">
            <xm:f>OR(H310=Listas!$A$592,H310=Listas!$A$593,H310=Listas!$A$594,H310=Listas!$A$595,H310=Listas!$A$597,H310=Listas!$A$598,H310=Listas!$A$599,H310=Listas!$A$600,H310=Listas!$A$601,H310=Listas!$A$602,H310=Listas!$A$603,H310=Listas!$A$604)</xm:f>
            <x14:dxf>
              <fill>
                <patternFill>
                  <bgColor theme="0" tint="-0.14996795556505021"/>
                </patternFill>
              </fill>
            </x14:dxf>
          </x14:cfRule>
          <xm:sqref>I310</xm:sqref>
        </x14:conditionalFormatting>
        <x14:conditionalFormatting xmlns:xm="http://schemas.microsoft.com/office/excel/2006/main">
          <x14:cfRule type="expression" priority="483" stopIfTrue="1" id="{520D9681-10CA-194B-8D60-0CCB5B50209E}">
            <xm:f>OR(H311=Listas!$A$592,H311=Listas!$A$593,H311=Listas!$A$594,H311=Listas!$A$595,H311=Listas!$A$597,H311=Listas!$A$598,H311=Listas!$A$599,H311=Listas!$A$600,H311=Listas!$A$601,H311=Listas!$A$602,H311=Listas!$A$603,H311=Listas!$A$604)</xm:f>
            <x14:dxf>
              <fill>
                <patternFill>
                  <bgColor theme="0" tint="-0.24994659260841701"/>
                </patternFill>
              </fill>
            </x14:dxf>
          </x14:cfRule>
          <xm:sqref>I311</xm:sqref>
        </x14:conditionalFormatting>
        <x14:conditionalFormatting xmlns:xm="http://schemas.microsoft.com/office/excel/2006/main">
          <x14:cfRule type="expression" priority="478" stopIfTrue="1" id="{3CE05B60-F21C-7E47-B5EC-FEBC21927BC6}">
            <xm:f>OR(H320=Listas!$A$592,H320=Listas!$A$593,H320=Listas!$A$594,H320=Listas!$A$595,H320=Listas!$A$597,H320=Listas!$A$598,H320=Listas!$A$599,H320=Listas!$A$600,H320=Listas!$A$601,H320=Listas!$A$602,H320=Listas!$A$603,H320=Listas!$A$604)</xm:f>
            <x14:dxf>
              <fill>
                <patternFill>
                  <bgColor theme="0" tint="-0.14996795556505021"/>
                </patternFill>
              </fill>
            </x14:dxf>
          </x14:cfRule>
          <xm:sqref>I320</xm:sqref>
        </x14:conditionalFormatting>
        <x14:conditionalFormatting xmlns:xm="http://schemas.microsoft.com/office/excel/2006/main">
          <x14:cfRule type="expression" priority="477" stopIfTrue="1" id="{2F9CB17C-AE4A-8F42-9EF2-44F7C01677C7}">
            <xm:f>OR(H321=Listas!$A$592,H321=Listas!$A$593,H321=Listas!$A$594,H321=Listas!$A$595,H321=Listas!$A$597,H321=Listas!$A$598,H321=Listas!$A$599,H321=Listas!$A$600,H321=Listas!$A$601,H321=Listas!$A$602,H321=Listas!$A$603,H321=Listas!$A$604)</xm:f>
            <x14:dxf>
              <fill>
                <patternFill>
                  <bgColor theme="0" tint="-0.24994659260841701"/>
                </patternFill>
              </fill>
            </x14:dxf>
          </x14:cfRule>
          <xm:sqref>I321</xm:sqref>
        </x14:conditionalFormatting>
        <x14:conditionalFormatting xmlns:xm="http://schemas.microsoft.com/office/excel/2006/main">
          <x14:cfRule type="expression" priority="472" stopIfTrue="1" id="{29484F9C-4870-D242-99BC-D0C562F615F4}">
            <xm:f>OR(H330=Listas!$A$592,H330=Listas!$A$593,H330=Listas!$A$594,H330=Listas!$A$595,H330=Listas!$A$597,H330=Listas!$A$598,H330=Listas!$A$599,H330=Listas!$A$600,H330=Listas!$A$601,H330=Listas!$A$602,H330=Listas!$A$603,H330=Listas!$A$604)</xm:f>
            <x14:dxf>
              <fill>
                <patternFill>
                  <bgColor theme="0" tint="-0.14996795556505021"/>
                </patternFill>
              </fill>
            </x14:dxf>
          </x14:cfRule>
          <xm:sqref>I330</xm:sqref>
        </x14:conditionalFormatting>
        <x14:conditionalFormatting xmlns:xm="http://schemas.microsoft.com/office/excel/2006/main">
          <x14:cfRule type="expression" priority="471" stopIfTrue="1" id="{90F1769F-FCBC-7E4E-9D9F-8163D14B8AF1}">
            <xm:f>OR(H331=Listas!$A$592,H331=Listas!$A$593,H331=Listas!$A$594,H331=Listas!$A$595,H331=Listas!$A$597,H331=Listas!$A$598,H331=Listas!$A$599,H331=Listas!$A$600,H331=Listas!$A$601,H331=Listas!$A$602,H331=Listas!$A$603,H331=Listas!$A$604)</xm:f>
            <x14:dxf>
              <fill>
                <patternFill>
                  <bgColor theme="0" tint="-0.24994659260841701"/>
                </patternFill>
              </fill>
            </x14:dxf>
          </x14:cfRule>
          <xm:sqref>I331</xm:sqref>
        </x14:conditionalFormatting>
        <x14:conditionalFormatting xmlns:xm="http://schemas.microsoft.com/office/excel/2006/main">
          <x14:cfRule type="expression" priority="466" stopIfTrue="1" id="{94E40E03-BEE6-C343-9222-14C06D0B6FA7}">
            <xm:f>OR(H340=Listas!$A$592,H340=Listas!$A$593,H340=Listas!$A$594,H340=Listas!$A$595,H340=Listas!$A$597,H340=Listas!$A$598,H340=Listas!$A$599,H340=Listas!$A$600,H340=Listas!$A$601,H340=Listas!$A$602,H340=Listas!$A$603,H340=Listas!$A$604)</xm:f>
            <x14:dxf>
              <fill>
                <patternFill>
                  <bgColor theme="0" tint="-0.14996795556505021"/>
                </patternFill>
              </fill>
            </x14:dxf>
          </x14:cfRule>
          <xm:sqref>I340</xm:sqref>
        </x14:conditionalFormatting>
        <x14:conditionalFormatting xmlns:xm="http://schemas.microsoft.com/office/excel/2006/main">
          <x14:cfRule type="expression" priority="465" stopIfTrue="1" id="{8313D2DA-9E5E-4A4E-B5F9-3B020B45285F}">
            <xm:f>OR(H341=Listas!$A$592,H341=Listas!$A$593,H341=Listas!$A$594,H341=Listas!$A$595,H341=Listas!$A$597,H341=Listas!$A$598,H341=Listas!$A$599,H341=Listas!$A$600,H341=Listas!$A$601,H341=Listas!$A$602,H341=Listas!$A$603,H341=Listas!$A$604)</xm:f>
            <x14:dxf>
              <fill>
                <patternFill>
                  <bgColor theme="0" tint="-0.24994659260841701"/>
                </patternFill>
              </fill>
            </x14:dxf>
          </x14:cfRule>
          <xm:sqref>I341</xm:sqref>
        </x14:conditionalFormatting>
        <x14:conditionalFormatting xmlns:xm="http://schemas.microsoft.com/office/excel/2006/main">
          <x14:cfRule type="expression" priority="460" stopIfTrue="1" id="{A43DB386-78FE-F648-B832-47A2DAB4835F}">
            <xm:f>OR(H410=Listas!$A$592,H410=Listas!$A$593,H410=Listas!$A$594,H410=Listas!$A$595,H410=Listas!$A$597,H410=Listas!$A$598,H410=Listas!$A$599,H410=Listas!$A$600,H410=Listas!$A$601,H410=Listas!$A$602,H410=Listas!$A$603,H410=Listas!$A$604)</xm:f>
            <x14:dxf>
              <fill>
                <patternFill>
                  <bgColor theme="0" tint="-0.14996795556505021"/>
                </patternFill>
              </fill>
            </x14:dxf>
          </x14:cfRule>
          <xm:sqref>I410</xm:sqref>
        </x14:conditionalFormatting>
        <x14:conditionalFormatting xmlns:xm="http://schemas.microsoft.com/office/excel/2006/main">
          <x14:cfRule type="expression" priority="459" stopIfTrue="1" id="{EC43B105-4D16-644E-8277-02538EEDF8E3}">
            <xm:f>OR(H411=Listas!$A$592,H411=Listas!$A$593,H411=Listas!$A$594,H411=Listas!$A$595,H411=Listas!$A$597,H411=Listas!$A$598,H411=Listas!$A$599,H411=Listas!$A$600,H411=Listas!$A$601,H411=Listas!$A$602,H411=Listas!$A$603,H411=Listas!$A$604)</xm:f>
            <x14:dxf>
              <fill>
                <patternFill>
                  <bgColor theme="0" tint="-0.24994659260841701"/>
                </patternFill>
              </fill>
            </x14:dxf>
          </x14:cfRule>
          <xm:sqref>I411</xm:sqref>
        </x14:conditionalFormatting>
        <x14:conditionalFormatting xmlns:xm="http://schemas.microsoft.com/office/excel/2006/main">
          <x14:cfRule type="expression" priority="454" stopIfTrue="1" id="{C691307C-BA13-B348-B7DA-74A555D38A67}">
            <xm:f>OR(H420=Listas!$A$592,H420=Listas!$A$593,H420=Listas!$A$594,H420=Listas!$A$595,H420=Listas!$A$597,H420=Listas!$A$598,H420=Listas!$A$599,H420=Listas!$A$600,H420=Listas!$A$601,H420=Listas!$A$602,H420=Listas!$A$603,H420=Listas!$A$604)</xm:f>
            <x14:dxf>
              <fill>
                <patternFill>
                  <bgColor theme="0" tint="-0.14996795556505021"/>
                </patternFill>
              </fill>
            </x14:dxf>
          </x14:cfRule>
          <xm:sqref>I420</xm:sqref>
        </x14:conditionalFormatting>
        <x14:conditionalFormatting xmlns:xm="http://schemas.microsoft.com/office/excel/2006/main">
          <x14:cfRule type="expression" priority="453" stopIfTrue="1" id="{F5159B1E-EDC2-AE40-9DFB-D4A450B347E2}">
            <xm:f>OR(H421=Listas!$A$592,H421=Listas!$A$593,H421=Listas!$A$594,H421=Listas!$A$595,H421=Listas!$A$597,H421=Listas!$A$598,H421=Listas!$A$599,H421=Listas!$A$600,H421=Listas!$A$601,H421=Listas!$A$602,H421=Listas!$A$603,H421=Listas!$A$604)</xm:f>
            <x14:dxf>
              <fill>
                <patternFill>
                  <bgColor theme="0" tint="-0.24994659260841701"/>
                </patternFill>
              </fill>
            </x14:dxf>
          </x14:cfRule>
          <xm:sqref>I421</xm:sqref>
        </x14:conditionalFormatting>
        <x14:conditionalFormatting xmlns:xm="http://schemas.microsoft.com/office/excel/2006/main">
          <x14:cfRule type="expression" priority="448" stopIfTrue="1" id="{D7526A63-A48F-574B-A900-28D5FEFE61FB}">
            <xm:f>OR(H430=Listas!$A$592,H430=Listas!$A$593,H430=Listas!$A$594,H430=Listas!$A$595,H430=Listas!$A$597,H430=Listas!$A$598,H430=Listas!$A$599,H430=Listas!$A$600,H430=Listas!$A$601,H430=Listas!$A$602,H430=Listas!$A$603,H430=Listas!$A$604)</xm:f>
            <x14:dxf>
              <fill>
                <patternFill>
                  <bgColor theme="0" tint="-0.14996795556505021"/>
                </patternFill>
              </fill>
            </x14:dxf>
          </x14:cfRule>
          <xm:sqref>I430</xm:sqref>
        </x14:conditionalFormatting>
        <x14:conditionalFormatting xmlns:xm="http://schemas.microsoft.com/office/excel/2006/main">
          <x14:cfRule type="expression" priority="447" stopIfTrue="1" id="{48569C32-9841-E24A-8443-3D6BF49FA98F}">
            <xm:f>OR(H431=Listas!$A$592,H431=Listas!$A$593,H431=Listas!$A$594,H431=Listas!$A$595,H431=Listas!$A$597,H431=Listas!$A$598,H431=Listas!$A$599,H431=Listas!$A$600,H431=Listas!$A$601,H431=Listas!$A$602,H431=Listas!$A$603,H431=Listas!$A$604)</xm:f>
            <x14:dxf>
              <fill>
                <patternFill>
                  <bgColor theme="0" tint="-0.24994659260841701"/>
                </patternFill>
              </fill>
            </x14:dxf>
          </x14:cfRule>
          <xm:sqref>I431</xm:sqref>
        </x14:conditionalFormatting>
        <x14:conditionalFormatting xmlns:xm="http://schemas.microsoft.com/office/excel/2006/main">
          <x14:cfRule type="expression" priority="442" stopIfTrue="1" id="{6E24F38B-9E0D-FD41-A8C3-CADD41768359}">
            <xm:f>OR(H440=Listas!$A$592,H440=Listas!$A$593,H440=Listas!$A$594,H440=Listas!$A$595,H440=Listas!$A$597,H440=Listas!$A$598,H440=Listas!$A$599,H440=Listas!$A$600,H440=Listas!$A$601,H440=Listas!$A$602,H440=Listas!$A$603,H440=Listas!$A$604)</xm:f>
            <x14:dxf>
              <fill>
                <patternFill>
                  <bgColor theme="0" tint="-0.14996795556505021"/>
                </patternFill>
              </fill>
            </x14:dxf>
          </x14:cfRule>
          <xm:sqref>I440</xm:sqref>
        </x14:conditionalFormatting>
        <x14:conditionalFormatting xmlns:xm="http://schemas.microsoft.com/office/excel/2006/main">
          <x14:cfRule type="expression" priority="441" stopIfTrue="1" id="{AAEBD2E8-72CC-8B4E-BD5F-B859886A664F}">
            <xm:f>OR(H441=Listas!$A$592,H441=Listas!$A$593,H441=Listas!$A$594,H441=Listas!$A$595,H441=Listas!$A$597,H441=Listas!$A$598,H441=Listas!$A$599,H441=Listas!$A$600,H441=Listas!$A$601,H441=Listas!$A$602,H441=Listas!$A$603,H441=Listas!$A$604)</xm:f>
            <x14:dxf>
              <fill>
                <patternFill>
                  <bgColor theme="0" tint="-0.24994659260841701"/>
                </patternFill>
              </fill>
            </x14:dxf>
          </x14:cfRule>
          <xm:sqref>I441</xm:sqref>
        </x14:conditionalFormatting>
        <x14:conditionalFormatting xmlns:xm="http://schemas.microsoft.com/office/excel/2006/main">
          <x14:cfRule type="expression" priority="436" stopIfTrue="1" id="{146E9430-18BF-3E4E-9052-07AAE5154308}">
            <xm:f>OR(H450=Listas!$A$592,H450=Listas!$A$593,H450=Listas!$A$594,H450=Listas!$A$595,H450=Listas!$A$597,H450=Listas!$A$598,H450=Listas!$A$599,H450=Listas!$A$600,H450=Listas!$A$601,H450=Listas!$A$602,H450=Listas!$A$603,H450=Listas!$A$604)</xm:f>
            <x14:dxf>
              <fill>
                <patternFill>
                  <bgColor theme="0" tint="-0.14996795556505021"/>
                </patternFill>
              </fill>
            </x14:dxf>
          </x14:cfRule>
          <xm:sqref>I450</xm:sqref>
        </x14:conditionalFormatting>
        <x14:conditionalFormatting xmlns:xm="http://schemas.microsoft.com/office/excel/2006/main">
          <x14:cfRule type="expression" priority="435" stopIfTrue="1" id="{BBF44D78-AB69-0542-B76B-D0F9382D72A1}">
            <xm:f>OR(H451=Listas!$A$592,H451=Listas!$A$593,H451=Listas!$A$594,H451=Listas!$A$595,H451=Listas!$A$597,H451=Listas!$A$598,H451=Listas!$A$599,H451=Listas!$A$600,H451=Listas!$A$601,H451=Listas!$A$602,H451=Listas!$A$603,H451=Listas!$A$604)</xm:f>
            <x14:dxf>
              <fill>
                <patternFill>
                  <bgColor theme="0" tint="-0.24994659260841701"/>
                </patternFill>
              </fill>
            </x14:dxf>
          </x14:cfRule>
          <xm:sqref>I451</xm:sqref>
        </x14:conditionalFormatting>
        <x14:conditionalFormatting xmlns:xm="http://schemas.microsoft.com/office/excel/2006/main">
          <x14:cfRule type="expression" priority="430" stopIfTrue="1" id="{2AAD5F87-75FD-4A41-B5F9-8F46A53D21EA}">
            <xm:f>OR(H520=Listas!$A$592,H520=Listas!$A$593,H520=Listas!$A$594,H520=Listas!$A$595,H520=Listas!$A$597,H520=Listas!$A$598,H520=Listas!$A$599,H520=Listas!$A$600,H520=Listas!$A$601,H520=Listas!$A$602,H520=Listas!$A$603,H520=Listas!$A$604)</xm:f>
            <x14:dxf>
              <fill>
                <patternFill>
                  <bgColor theme="0" tint="-0.14996795556505021"/>
                </patternFill>
              </fill>
            </x14:dxf>
          </x14:cfRule>
          <xm:sqref>I520</xm:sqref>
        </x14:conditionalFormatting>
        <x14:conditionalFormatting xmlns:xm="http://schemas.microsoft.com/office/excel/2006/main">
          <x14:cfRule type="expression" priority="429" stopIfTrue="1" id="{C6507DB7-380A-F14F-A58D-249994476D77}">
            <xm:f>OR(H521=Listas!$A$592,H521=Listas!$A$593,H521=Listas!$A$594,H521=Listas!$A$595,H521=Listas!$A$597,H521=Listas!$A$598,H521=Listas!$A$599,H521=Listas!$A$600,H521=Listas!$A$601,H521=Listas!$A$602,H521=Listas!$A$603,H521=Listas!$A$604)</xm:f>
            <x14:dxf>
              <fill>
                <patternFill>
                  <bgColor theme="0" tint="-0.24994659260841701"/>
                </patternFill>
              </fill>
            </x14:dxf>
          </x14:cfRule>
          <xm:sqref>I521</xm:sqref>
        </x14:conditionalFormatting>
        <x14:conditionalFormatting xmlns:xm="http://schemas.microsoft.com/office/excel/2006/main">
          <x14:cfRule type="expression" priority="424" stopIfTrue="1" id="{1B49C943-4D34-CC4E-AA84-A1EE85CF6F9B}">
            <xm:f>OR(H530=Listas!$A$592,H530=Listas!$A$593,H530=Listas!$A$594,H530=Listas!$A$595,H530=Listas!$A$597,H530=Listas!$A$598,H530=Listas!$A$599,H530=Listas!$A$600,H530=Listas!$A$601,H530=Listas!$A$602,H530=Listas!$A$603,H530=Listas!$A$604)</xm:f>
            <x14:dxf>
              <fill>
                <patternFill>
                  <bgColor theme="0" tint="-0.14996795556505021"/>
                </patternFill>
              </fill>
            </x14:dxf>
          </x14:cfRule>
          <xm:sqref>I530</xm:sqref>
        </x14:conditionalFormatting>
        <x14:conditionalFormatting xmlns:xm="http://schemas.microsoft.com/office/excel/2006/main">
          <x14:cfRule type="expression" priority="423" stopIfTrue="1" id="{56561E73-2730-7946-99BC-1387E175F04D}">
            <xm:f>OR(H531=Listas!$A$592,H531=Listas!$A$593,H531=Listas!$A$594,H531=Listas!$A$595,H531=Listas!$A$597,H531=Listas!$A$598,H531=Listas!$A$599,H531=Listas!$A$600,H531=Listas!$A$601,H531=Listas!$A$602,H531=Listas!$A$603,H531=Listas!$A$604)</xm:f>
            <x14:dxf>
              <fill>
                <patternFill>
                  <bgColor theme="0" tint="-0.24994659260841701"/>
                </patternFill>
              </fill>
            </x14:dxf>
          </x14:cfRule>
          <xm:sqref>I531</xm:sqref>
        </x14:conditionalFormatting>
        <x14:conditionalFormatting xmlns:xm="http://schemas.microsoft.com/office/excel/2006/main">
          <x14:cfRule type="expression" priority="418" stopIfTrue="1" id="{0DB6B164-53B6-5448-87E2-6B2F955EE7C3}">
            <xm:f>OR(H540=Listas!$A$592,H540=Listas!$A$593,H540=Listas!$A$594,H540=Listas!$A$595,H540=Listas!$A$597,H540=Listas!$A$598,H540=Listas!$A$599,H540=Listas!$A$600,H540=Listas!$A$601,H540=Listas!$A$602,H540=Listas!$A$603,H540=Listas!$A$604)</xm:f>
            <x14:dxf>
              <fill>
                <patternFill>
                  <bgColor theme="0" tint="-0.14996795556505021"/>
                </patternFill>
              </fill>
            </x14:dxf>
          </x14:cfRule>
          <xm:sqref>I540</xm:sqref>
        </x14:conditionalFormatting>
        <x14:conditionalFormatting xmlns:xm="http://schemas.microsoft.com/office/excel/2006/main">
          <x14:cfRule type="expression" priority="417" stopIfTrue="1" id="{9B8450C2-2AB1-BE4A-9696-212355831E06}">
            <xm:f>OR(H541=Listas!$A$592,H541=Listas!$A$593,H541=Listas!$A$594,H541=Listas!$A$595,H541=Listas!$A$597,H541=Listas!$A$598,H541=Listas!$A$599,H541=Listas!$A$600,H541=Listas!$A$601,H541=Listas!$A$602,H541=Listas!$A$603,H541=Listas!$A$604)</xm:f>
            <x14:dxf>
              <fill>
                <patternFill>
                  <bgColor theme="0" tint="-0.24994659260841701"/>
                </patternFill>
              </fill>
            </x14:dxf>
          </x14:cfRule>
          <xm:sqref>I541</xm:sqref>
        </x14:conditionalFormatting>
        <x14:conditionalFormatting xmlns:xm="http://schemas.microsoft.com/office/excel/2006/main">
          <x14:cfRule type="expression" priority="412" stopIfTrue="1" id="{7AFF7BD8-2CB9-0042-B037-9F0C85DC9917}">
            <xm:f>OR(H550=Listas!$A$592,H550=Listas!$A$593,H550=Listas!$A$594,H550=Listas!$A$595,H550=Listas!$A$597,H550=Listas!$A$598,H550=Listas!$A$599,H550=Listas!$A$600,H550=Listas!$A$601,H550=Listas!$A$602,H550=Listas!$A$603,H550=Listas!$A$604)</xm:f>
            <x14:dxf>
              <fill>
                <patternFill>
                  <bgColor theme="0" tint="-0.14996795556505021"/>
                </patternFill>
              </fill>
            </x14:dxf>
          </x14:cfRule>
          <xm:sqref>I550</xm:sqref>
        </x14:conditionalFormatting>
        <x14:conditionalFormatting xmlns:xm="http://schemas.microsoft.com/office/excel/2006/main">
          <x14:cfRule type="expression" priority="411" stopIfTrue="1" id="{B9C160D4-F027-C64D-A0A8-22C8EC45087D}">
            <xm:f>OR(H551=Listas!$A$592,H551=Listas!$A$593,H551=Listas!$A$594,H551=Listas!$A$595,H551=Listas!$A$597,H551=Listas!$A$598,H551=Listas!$A$599,H551=Listas!$A$600,H551=Listas!$A$601,H551=Listas!$A$602,H551=Listas!$A$603,H551=Listas!$A$604)</xm:f>
            <x14:dxf>
              <fill>
                <patternFill>
                  <bgColor theme="0" tint="-0.24994659260841701"/>
                </patternFill>
              </fill>
            </x14:dxf>
          </x14:cfRule>
          <xm:sqref>I551</xm:sqref>
        </x14:conditionalFormatting>
        <x14:conditionalFormatting xmlns:xm="http://schemas.microsoft.com/office/excel/2006/main">
          <x14:cfRule type="expression" priority="406" stopIfTrue="1" id="{9944D88E-6984-2B49-AC59-E5927A6B5FAC}">
            <xm:f>OR(H560=Listas!$A$592,H560=Listas!$A$593,H560=Listas!$A$594,H560=Listas!$A$595,H560=Listas!$A$597,H560=Listas!$A$598,H560=Listas!$A$599,H560=Listas!$A$600,H560=Listas!$A$601,H560=Listas!$A$602,H560=Listas!$A$603,H560=Listas!$A$604)</xm:f>
            <x14:dxf>
              <fill>
                <patternFill>
                  <bgColor theme="0" tint="-0.14996795556505021"/>
                </patternFill>
              </fill>
            </x14:dxf>
          </x14:cfRule>
          <xm:sqref>I560</xm:sqref>
        </x14:conditionalFormatting>
        <x14:conditionalFormatting xmlns:xm="http://schemas.microsoft.com/office/excel/2006/main">
          <x14:cfRule type="expression" priority="405" stopIfTrue="1" id="{BCDA31FE-E02D-A144-9112-35F54EB52107}">
            <xm:f>OR(H561=Listas!$A$592,H561=Listas!$A$593,H561=Listas!$A$594,H561=Listas!$A$595,H561=Listas!$A$597,H561=Listas!$A$598,H561=Listas!$A$599,H561=Listas!$A$600,H561=Listas!$A$601,H561=Listas!$A$602,H561=Listas!$A$603,H561=Listas!$A$604)</xm:f>
            <x14:dxf>
              <fill>
                <patternFill>
                  <bgColor theme="0" tint="-0.24994659260841701"/>
                </patternFill>
              </fill>
            </x14:dxf>
          </x14:cfRule>
          <xm:sqref>I561</xm:sqref>
        </x14:conditionalFormatting>
        <x14:conditionalFormatting xmlns:xm="http://schemas.microsoft.com/office/excel/2006/main">
          <x14:cfRule type="expression" priority="400" stopIfTrue="1" id="{3EE7597B-A633-6C4E-BB34-1873CF597ABC}">
            <xm:f>OR(H630=Listas!$A$592,H630=Listas!$A$593,H630=Listas!$A$594,H630=Listas!$A$595,H630=Listas!$A$597,H630=Listas!$A$598,H630=Listas!$A$599,H630=Listas!$A$600,H630=Listas!$A$601,H630=Listas!$A$602,H630=Listas!$A$603,H630=Listas!$A$604)</xm:f>
            <x14:dxf>
              <fill>
                <patternFill>
                  <bgColor theme="0" tint="-0.14996795556505021"/>
                </patternFill>
              </fill>
            </x14:dxf>
          </x14:cfRule>
          <xm:sqref>I630</xm:sqref>
        </x14:conditionalFormatting>
        <x14:conditionalFormatting xmlns:xm="http://schemas.microsoft.com/office/excel/2006/main">
          <x14:cfRule type="expression" priority="399" stopIfTrue="1" id="{EC2789A7-6682-524A-9E0A-CAA56F6E840D}">
            <xm:f>OR(H631=Listas!$A$592,H631=Listas!$A$593,H631=Listas!$A$594,H631=Listas!$A$595,H631=Listas!$A$597,H631=Listas!$A$598,H631=Listas!$A$599,H631=Listas!$A$600,H631=Listas!$A$601,H631=Listas!$A$602,H631=Listas!$A$603,H631=Listas!$A$604)</xm:f>
            <x14:dxf>
              <fill>
                <patternFill>
                  <bgColor theme="0" tint="-0.24994659260841701"/>
                </patternFill>
              </fill>
            </x14:dxf>
          </x14:cfRule>
          <xm:sqref>I631</xm:sqref>
        </x14:conditionalFormatting>
        <x14:conditionalFormatting xmlns:xm="http://schemas.microsoft.com/office/excel/2006/main">
          <x14:cfRule type="expression" priority="394" stopIfTrue="1" id="{6DEC0824-DC0B-2B46-9BC2-5AC22C945906}">
            <xm:f>OR(H640=Listas!$A$592,H640=Listas!$A$593,H640=Listas!$A$594,H640=Listas!$A$595,H640=Listas!$A$597,H640=Listas!$A$598,H640=Listas!$A$599,H640=Listas!$A$600,H640=Listas!$A$601,H640=Listas!$A$602,H640=Listas!$A$603,H640=Listas!$A$604)</xm:f>
            <x14:dxf>
              <fill>
                <patternFill>
                  <bgColor theme="0" tint="-0.14996795556505021"/>
                </patternFill>
              </fill>
            </x14:dxf>
          </x14:cfRule>
          <xm:sqref>I640</xm:sqref>
        </x14:conditionalFormatting>
        <x14:conditionalFormatting xmlns:xm="http://schemas.microsoft.com/office/excel/2006/main">
          <x14:cfRule type="expression" priority="393" stopIfTrue="1" id="{9CBC51E1-C26A-6642-A642-46D003AD43A2}">
            <xm:f>OR(H641=Listas!$A$592,H641=Listas!$A$593,H641=Listas!$A$594,H641=Listas!$A$595,H641=Listas!$A$597,H641=Listas!$A$598,H641=Listas!$A$599,H641=Listas!$A$600,H641=Listas!$A$601,H641=Listas!$A$602,H641=Listas!$A$603,H641=Listas!$A$604)</xm:f>
            <x14:dxf>
              <fill>
                <patternFill>
                  <bgColor theme="0" tint="-0.24994659260841701"/>
                </patternFill>
              </fill>
            </x14:dxf>
          </x14:cfRule>
          <xm:sqref>I641</xm:sqref>
        </x14:conditionalFormatting>
        <x14:conditionalFormatting xmlns:xm="http://schemas.microsoft.com/office/excel/2006/main">
          <x14:cfRule type="expression" priority="388" stopIfTrue="1" id="{9CF9F627-CC7A-EB45-B2C9-BBFC96E0456E}">
            <xm:f>OR(H650=Listas!$A$592,H650=Listas!$A$593,H650=Listas!$A$594,H650=Listas!$A$595,H650=Listas!$A$597,H650=Listas!$A$598,H650=Listas!$A$599,H650=Listas!$A$600,H650=Listas!$A$601,H650=Listas!$A$602,H650=Listas!$A$603,H650=Listas!$A$604)</xm:f>
            <x14:dxf>
              <fill>
                <patternFill>
                  <bgColor theme="0" tint="-0.14996795556505021"/>
                </patternFill>
              </fill>
            </x14:dxf>
          </x14:cfRule>
          <xm:sqref>I650</xm:sqref>
        </x14:conditionalFormatting>
        <x14:conditionalFormatting xmlns:xm="http://schemas.microsoft.com/office/excel/2006/main">
          <x14:cfRule type="expression" priority="387" stopIfTrue="1" id="{309BF789-EAB7-6046-AEF8-4982270B038B}">
            <xm:f>OR(H651=Listas!$A$592,H651=Listas!$A$593,H651=Listas!$A$594,H651=Listas!$A$595,H651=Listas!$A$597,H651=Listas!$A$598,H651=Listas!$A$599,H651=Listas!$A$600,H651=Listas!$A$601,H651=Listas!$A$602,H651=Listas!$A$603,H651=Listas!$A$604)</xm:f>
            <x14:dxf>
              <fill>
                <patternFill>
                  <bgColor theme="0" tint="-0.24994659260841701"/>
                </patternFill>
              </fill>
            </x14:dxf>
          </x14:cfRule>
          <xm:sqref>I651</xm:sqref>
        </x14:conditionalFormatting>
        <x14:conditionalFormatting xmlns:xm="http://schemas.microsoft.com/office/excel/2006/main">
          <x14:cfRule type="expression" priority="382" stopIfTrue="1" id="{E567428B-6D93-D94C-81E9-86B826F173BE}">
            <xm:f>OR(H660=Listas!$A$592,H660=Listas!$A$593,H660=Listas!$A$594,H660=Listas!$A$595,H660=Listas!$A$597,H660=Listas!$A$598,H660=Listas!$A$599,H660=Listas!$A$600,H660=Listas!$A$601,H660=Listas!$A$602,H660=Listas!$A$603,H660=Listas!$A$604)</xm:f>
            <x14:dxf>
              <fill>
                <patternFill>
                  <bgColor theme="0" tint="-0.14996795556505021"/>
                </patternFill>
              </fill>
            </x14:dxf>
          </x14:cfRule>
          <xm:sqref>I660</xm:sqref>
        </x14:conditionalFormatting>
        <x14:conditionalFormatting xmlns:xm="http://schemas.microsoft.com/office/excel/2006/main">
          <x14:cfRule type="expression" priority="381" stopIfTrue="1" id="{4C1E1C24-3632-8542-BE21-09A757B595D6}">
            <xm:f>OR(H661=Listas!$A$592,H661=Listas!$A$593,H661=Listas!$A$594,H661=Listas!$A$595,H661=Listas!$A$597,H661=Listas!$A$598,H661=Listas!$A$599,H661=Listas!$A$600,H661=Listas!$A$601,H661=Listas!$A$602,H661=Listas!$A$603,H661=Listas!$A$604)</xm:f>
            <x14:dxf>
              <fill>
                <patternFill>
                  <bgColor theme="0" tint="-0.24994659260841701"/>
                </patternFill>
              </fill>
            </x14:dxf>
          </x14:cfRule>
          <xm:sqref>I661</xm:sqref>
        </x14:conditionalFormatting>
        <x14:conditionalFormatting xmlns:xm="http://schemas.microsoft.com/office/excel/2006/main">
          <x14:cfRule type="expression" priority="376" stopIfTrue="1" id="{8D21848C-422D-074A-AABC-83CD2724287E}">
            <xm:f>OR(H670=Listas!$A$592,H670=Listas!$A$593,H670=Listas!$A$594,H670=Listas!$A$595,H670=Listas!$A$597,H670=Listas!$A$598,H670=Listas!$A$599,H670=Listas!$A$600,H670=Listas!$A$601,H670=Listas!$A$602,H670=Listas!$A$603,H670=Listas!$A$604)</xm:f>
            <x14:dxf>
              <fill>
                <patternFill>
                  <bgColor theme="0" tint="-0.14996795556505021"/>
                </patternFill>
              </fill>
            </x14:dxf>
          </x14:cfRule>
          <xm:sqref>I670</xm:sqref>
        </x14:conditionalFormatting>
        <x14:conditionalFormatting xmlns:xm="http://schemas.microsoft.com/office/excel/2006/main">
          <x14:cfRule type="expression" priority="375" stopIfTrue="1" id="{9E13F84E-C878-5D40-AECE-F58DF9FD6101}">
            <xm:f>OR(H671=Listas!$A$592,H671=Listas!$A$593,H671=Listas!$A$594,H671=Listas!$A$595,H671=Listas!$A$597,H671=Listas!$A$598,H671=Listas!$A$599,H671=Listas!$A$600,H671=Listas!$A$601,H671=Listas!$A$602,H671=Listas!$A$603,H671=Listas!$A$604)</xm:f>
            <x14:dxf>
              <fill>
                <patternFill>
                  <bgColor theme="0" tint="-0.24994659260841701"/>
                </patternFill>
              </fill>
            </x14:dxf>
          </x14:cfRule>
          <xm:sqref>I671</xm:sqref>
        </x14:conditionalFormatting>
        <x14:conditionalFormatting xmlns:xm="http://schemas.microsoft.com/office/excel/2006/main">
          <x14:cfRule type="expression" priority="370" stopIfTrue="1" id="{441BF0E0-E32B-6044-8FFD-CB33AA9FD3C0}">
            <xm:f>OR(H740=Listas!$A$592,H740=Listas!$A$593,H740=Listas!$A$594,H740=Listas!$A$595,H740=Listas!$A$597,H740=Listas!$A$598,H740=Listas!$A$599,H740=Listas!$A$600,H740=Listas!$A$601,H740=Listas!$A$602,H740=Listas!$A$603,H740=Listas!$A$604)</xm:f>
            <x14:dxf>
              <fill>
                <patternFill>
                  <bgColor theme="0" tint="-0.14996795556505021"/>
                </patternFill>
              </fill>
            </x14:dxf>
          </x14:cfRule>
          <xm:sqref>I740</xm:sqref>
        </x14:conditionalFormatting>
        <x14:conditionalFormatting xmlns:xm="http://schemas.microsoft.com/office/excel/2006/main">
          <x14:cfRule type="expression" priority="369" stopIfTrue="1" id="{4E5DA2FA-083B-A147-B0C2-A8FB6684BDD0}">
            <xm:f>OR(H741=Listas!$A$592,H741=Listas!$A$593,H741=Listas!$A$594,H741=Listas!$A$595,H741=Listas!$A$597,H741=Listas!$A$598,H741=Listas!$A$599,H741=Listas!$A$600,H741=Listas!$A$601,H741=Listas!$A$602,H741=Listas!$A$603,H741=Listas!$A$604)</xm:f>
            <x14:dxf>
              <fill>
                <patternFill>
                  <bgColor theme="0" tint="-0.24994659260841701"/>
                </patternFill>
              </fill>
            </x14:dxf>
          </x14:cfRule>
          <xm:sqref>I741</xm:sqref>
        </x14:conditionalFormatting>
        <x14:conditionalFormatting xmlns:xm="http://schemas.microsoft.com/office/excel/2006/main">
          <x14:cfRule type="expression" priority="364" stopIfTrue="1" id="{D3401C63-0632-024B-89B3-ED4C2946EAC7}">
            <xm:f>OR(H750=Listas!$A$592,H750=Listas!$A$593,H750=Listas!$A$594,H750=Listas!$A$595,H750=Listas!$A$597,H750=Listas!$A$598,H750=Listas!$A$599,H750=Listas!$A$600,H750=Listas!$A$601,H750=Listas!$A$602,H750=Listas!$A$603,H750=Listas!$A$604)</xm:f>
            <x14:dxf>
              <fill>
                <patternFill>
                  <bgColor theme="0" tint="-0.14996795556505021"/>
                </patternFill>
              </fill>
            </x14:dxf>
          </x14:cfRule>
          <xm:sqref>I750</xm:sqref>
        </x14:conditionalFormatting>
        <x14:conditionalFormatting xmlns:xm="http://schemas.microsoft.com/office/excel/2006/main">
          <x14:cfRule type="expression" priority="363" stopIfTrue="1" id="{8147CEE4-874C-AA44-8C30-B7CBB0CBD0D5}">
            <xm:f>OR(H751=Listas!$A$592,H751=Listas!$A$593,H751=Listas!$A$594,H751=Listas!$A$595,H751=Listas!$A$597,H751=Listas!$A$598,H751=Listas!$A$599,H751=Listas!$A$600,H751=Listas!$A$601,H751=Listas!$A$602,H751=Listas!$A$603,H751=Listas!$A$604)</xm:f>
            <x14:dxf>
              <fill>
                <patternFill>
                  <bgColor theme="0" tint="-0.24994659260841701"/>
                </patternFill>
              </fill>
            </x14:dxf>
          </x14:cfRule>
          <xm:sqref>I751</xm:sqref>
        </x14:conditionalFormatting>
        <x14:conditionalFormatting xmlns:xm="http://schemas.microsoft.com/office/excel/2006/main">
          <x14:cfRule type="expression" priority="358" stopIfTrue="1" id="{983451CA-8CC1-0E4D-A3BC-CA6EB702615F}">
            <xm:f>OR(H760=Listas!$A$592,H760=Listas!$A$593,H760=Listas!$A$594,H760=Listas!$A$595,H760=Listas!$A$597,H760=Listas!$A$598,H760=Listas!$A$599,H760=Listas!$A$600,H760=Listas!$A$601,H760=Listas!$A$602,H760=Listas!$A$603,H760=Listas!$A$604)</xm:f>
            <x14:dxf>
              <fill>
                <patternFill>
                  <bgColor theme="0" tint="-0.14996795556505021"/>
                </patternFill>
              </fill>
            </x14:dxf>
          </x14:cfRule>
          <xm:sqref>I760</xm:sqref>
        </x14:conditionalFormatting>
        <x14:conditionalFormatting xmlns:xm="http://schemas.microsoft.com/office/excel/2006/main">
          <x14:cfRule type="expression" priority="357" stopIfTrue="1" id="{2DC3A762-36A8-9349-83CC-5B2FF25EFF50}">
            <xm:f>OR(H761=Listas!$A$592,H761=Listas!$A$593,H761=Listas!$A$594,H761=Listas!$A$595,H761=Listas!$A$597,H761=Listas!$A$598,H761=Listas!$A$599,H761=Listas!$A$600,H761=Listas!$A$601,H761=Listas!$A$602,H761=Listas!$A$603,H761=Listas!$A$604)</xm:f>
            <x14:dxf>
              <fill>
                <patternFill>
                  <bgColor theme="0" tint="-0.24994659260841701"/>
                </patternFill>
              </fill>
            </x14:dxf>
          </x14:cfRule>
          <xm:sqref>I761</xm:sqref>
        </x14:conditionalFormatting>
        <x14:conditionalFormatting xmlns:xm="http://schemas.microsoft.com/office/excel/2006/main">
          <x14:cfRule type="expression" priority="352" stopIfTrue="1" id="{EFA1D41D-B7C9-AE4B-A97A-9397365F9A47}">
            <xm:f>OR(H770=Listas!$A$592,H770=Listas!$A$593,H770=Listas!$A$594,H770=Listas!$A$595,H770=Listas!$A$597,H770=Listas!$A$598,H770=Listas!$A$599,H770=Listas!$A$600,H770=Listas!$A$601,H770=Listas!$A$602,H770=Listas!$A$603,H770=Listas!$A$604)</xm:f>
            <x14:dxf>
              <fill>
                <patternFill>
                  <bgColor theme="0" tint="-0.14996795556505021"/>
                </patternFill>
              </fill>
            </x14:dxf>
          </x14:cfRule>
          <xm:sqref>I770</xm:sqref>
        </x14:conditionalFormatting>
        <x14:conditionalFormatting xmlns:xm="http://schemas.microsoft.com/office/excel/2006/main">
          <x14:cfRule type="expression" priority="351" stopIfTrue="1" id="{C0E2367D-42F4-904B-98AE-C4DD6BB28D4C}">
            <xm:f>OR(H771=Listas!$A$592,H771=Listas!$A$593,H771=Listas!$A$594,H771=Listas!$A$595,H771=Listas!$A$597,H771=Listas!$A$598,H771=Listas!$A$599,H771=Listas!$A$600,H771=Listas!$A$601,H771=Listas!$A$602,H771=Listas!$A$603,H771=Listas!$A$604)</xm:f>
            <x14:dxf>
              <fill>
                <patternFill>
                  <bgColor theme="0" tint="-0.24994659260841701"/>
                </patternFill>
              </fill>
            </x14:dxf>
          </x14:cfRule>
          <xm:sqref>I771</xm:sqref>
        </x14:conditionalFormatting>
        <x14:conditionalFormatting xmlns:xm="http://schemas.microsoft.com/office/excel/2006/main">
          <x14:cfRule type="expression" priority="346" stopIfTrue="1" id="{FFCDBD33-324E-D44F-8B5B-6DF976AC7472}">
            <xm:f>OR(H780=Listas!$A$592,H780=Listas!$A$593,H780=Listas!$A$594,H780=Listas!$A$595,H780=Listas!$A$597,H780=Listas!$A$598,H780=Listas!$A$599,H780=Listas!$A$600,H780=Listas!$A$601,H780=Listas!$A$602,H780=Listas!$A$603,H780=Listas!$A$604)</xm:f>
            <x14:dxf>
              <fill>
                <patternFill>
                  <bgColor theme="0" tint="-0.14996795556505021"/>
                </patternFill>
              </fill>
            </x14:dxf>
          </x14:cfRule>
          <xm:sqref>I780</xm:sqref>
        </x14:conditionalFormatting>
        <x14:conditionalFormatting xmlns:xm="http://schemas.microsoft.com/office/excel/2006/main">
          <x14:cfRule type="expression" priority="345" stopIfTrue="1" id="{4931241B-8829-064C-AE6F-F23DF87D50DA}">
            <xm:f>OR(H781=Listas!$A$592,H781=Listas!$A$593,H781=Listas!$A$594,H781=Listas!$A$595,H781=Listas!$A$597,H781=Listas!$A$598,H781=Listas!$A$599,H781=Listas!$A$600,H781=Listas!$A$601,H781=Listas!$A$602,H781=Listas!$A$603,H781=Listas!$A$604)</xm:f>
            <x14:dxf>
              <fill>
                <patternFill>
                  <bgColor theme="0" tint="-0.24994659260841701"/>
                </patternFill>
              </fill>
            </x14:dxf>
          </x14:cfRule>
          <xm:sqref>I781</xm:sqref>
        </x14:conditionalFormatting>
        <x14:conditionalFormatting xmlns:xm="http://schemas.microsoft.com/office/excel/2006/main">
          <x14:cfRule type="expression" priority="340" stopIfTrue="1" id="{4DA91702-B117-3240-90F6-9B89699C0FBD}">
            <xm:f>OR(H850=Listas!$A$592,H850=Listas!$A$593,H850=Listas!$A$594,H850=Listas!$A$595,H850=Listas!$A$597,H850=Listas!$A$598,H850=Listas!$A$599,H850=Listas!$A$600,H850=Listas!$A$601,H850=Listas!$A$602,H850=Listas!$A$603,H850=Listas!$A$604)</xm:f>
            <x14:dxf>
              <fill>
                <patternFill>
                  <bgColor theme="0" tint="-0.14996795556505021"/>
                </patternFill>
              </fill>
            </x14:dxf>
          </x14:cfRule>
          <xm:sqref>I850</xm:sqref>
        </x14:conditionalFormatting>
        <x14:conditionalFormatting xmlns:xm="http://schemas.microsoft.com/office/excel/2006/main">
          <x14:cfRule type="expression" priority="339" stopIfTrue="1" id="{9082BBDD-C2EA-0C44-8CF6-E3761C28C816}">
            <xm:f>OR(H851=Listas!$A$592,H851=Listas!$A$593,H851=Listas!$A$594,H851=Listas!$A$595,H851=Listas!$A$597,H851=Listas!$A$598,H851=Listas!$A$599,H851=Listas!$A$600,H851=Listas!$A$601,H851=Listas!$A$602,H851=Listas!$A$603,H851=Listas!$A$604)</xm:f>
            <x14:dxf>
              <fill>
                <patternFill>
                  <bgColor theme="0" tint="-0.24994659260841701"/>
                </patternFill>
              </fill>
            </x14:dxf>
          </x14:cfRule>
          <xm:sqref>I851</xm:sqref>
        </x14:conditionalFormatting>
        <x14:conditionalFormatting xmlns:xm="http://schemas.microsoft.com/office/excel/2006/main">
          <x14:cfRule type="expression" priority="334" stopIfTrue="1" id="{E65B4E34-48CD-4C48-B442-65DDE2F8FA2B}">
            <xm:f>OR(H860=Listas!$A$592,H860=Listas!$A$593,H860=Listas!$A$594,H860=Listas!$A$595,H860=Listas!$A$597,H860=Listas!$A$598,H860=Listas!$A$599,H860=Listas!$A$600,H860=Listas!$A$601,H860=Listas!$A$602,H860=Listas!$A$603,H860=Listas!$A$604)</xm:f>
            <x14:dxf>
              <fill>
                <patternFill>
                  <bgColor theme="0" tint="-0.14996795556505021"/>
                </patternFill>
              </fill>
            </x14:dxf>
          </x14:cfRule>
          <xm:sqref>I860</xm:sqref>
        </x14:conditionalFormatting>
        <x14:conditionalFormatting xmlns:xm="http://schemas.microsoft.com/office/excel/2006/main">
          <x14:cfRule type="expression" priority="333" stopIfTrue="1" id="{C1145780-EEBC-9740-9DF9-7A52261AC5B8}">
            <xm:f>OR(H861=Listas!$A$592,H861=Listas!$A$593,H861=Listas!$A$594,H861=Listas!$A$595,H861=Listas!$A$597,H861=Listas!$A$598,H861=Listas!$A$599,H861=Listas!$A$600,H861=Listas!$A$601,H861=Listas!$A$602,H861=Listas!$A$603,H861=Listas!$A$604)</xm:f>
            <x14:dxf>
              <fill>
                <patternFill>
                  <bgColor theme="0" tint="-0.24994659260841701"/>
                </patternFill>
              </fill>
            </x14:dxf>
          </x14:cfRule>
          <xm:sqref>I861</xm:sqref>
        </x14:conditionalFormatting>
        <x14:conditionalFormatting xmlns:xm="http://schemas.microsoft.com/office/excel/2006/main">
          <x14:cfRule type="expression" priority="328" stopIfTrue="1" id="{B9D3CE7B-245A-3649-837B-CA520B6893DB}">
            <xm:f>OR(H870=Listas!$A$592,H870=Listas!$A$593,H870=Listas!$A$594,H870=Listas!$A$595,H870=Listas!$A$597,H870=Listas!$A$598,H870=Listas!$A$599,H870=Listas!$A$600,H870=Listas!$A$601,H870=Listas!$A$602,H870=Listas!$A$603,H870=Listas!$A$604)</xm:f>
            <x14:dxf>
              <fill>
                <patternFill>
                  <bgColor theme="0" tint="-0.14996795556505021"/>
                </patternFill>
              </fill>
            </x14:dxf>
          </x14:cfRule>
          <xm:sqref>I870</xm:sqref>
        </x14:conditionalFormatting>
        <x14:conditionalFormatting xmlns:xm="http://schemas.microsoft.com/office/excel/2006/main">
          <x14:cfRule type="expression" priority="327" stopIfTrue="1" id="{74975944-EBF5-2643-917E-DE70DD15816E}">
            <xm:f>OR(H871=Listas!$A$592,H871=Listas!$A$593,H871=Listas!$A$594,H871=Listas!$A$595,H871=Listas!$A$597,H871=Listas!$A$598,H871=Listas!$A$599,H871=Listas!$A$600,H871=Listas!$A$601,H871=Listas!$A$602,H871=Listas!$A$603,H871=Listas!$A$604)</xm:f>
            <x14:dxf>
              <fill>
                <patternFill>
                  <bgColor theme="0" tint="-0.24994659260841701"/>
                </patternFill>
              </fill>
            </x14:dxf>
          </x14:cfRule>
          <xm:sqref>I871</xm:sqref>
        </x14:conditionalFormatting>
        <x14:conditionalFormatting xmlns:xm="http://schemas.microsoft.com/office/excel/2006/main">
          <x14:cfRule type="expression" priority="322" stopIfTrue="1" id="{871E4262-9333-4F43-A3D5-C4CDC3079956}">
            <xm:f>OR(H880=Listas!$A$592,H880=Listas!$A$593,H880=Listas!$A$594,H880=Listas!$A$595,H880=Listas!$A$597,H880=Listas!$A$598,H880=Listas!$A$599,H880=Listas!$A$600,H880=Listas!$A$601,H880=Listas!$A$602,H880=Listas!$A$603,H880=Listas!$A$604)</xm:f>
            <x14:dxf>
              <fill>
                <patternFill>
                  <bgColor theme="0" tint="-0.14996795556505021"/>
                </patternFill>
              </fill>
            </x14:dxf>
          </x14:cfRule>
          <xm:sqref>I880</xm:sqref>
        </x14:conditionalFormatting>
        <x14:conditionalFormatting xmlns:xm="http://schemas.microsoft.com/office/excel/2006/main">
          <x14:cfRule type="expression" priority="321" stopIfTrue="1" id="{F4C8703A-6433-784F-B0F6-3C5D35AF0157}">
            <xm:f>OR(H881=Listas!$A$592,H881=Listas!$A$593,H881=Listas!$A$594,H881=Listas!$A$595,H881=Listas!$A$597,H881=Listas!$A$598,H881=Listas!$A$599,H881=Listas!$A$600,H881=Listas!$A$601,H881=Listas!$A$602,H881=Listas!$A$603,H881=Listas!$A$604)</xm:f>
            <x14:dxf>
              <fill>
                <patternFill>
                  <bgColor theme="0" tint="-0.24994659260841701"/>
                </patternFill>
              </fill>
            </x14:dxf>
          </x14:cfRule>
          <xm:sqref>I881</xm:sqref>
        </x14:conditionalFormatting>
        <x14:conditionalFormatting xmlns:xm="http://schemas.microsoft.com/office/excel/2006/main">
          <x14:cfRule type="expression" priority="316" stopIfTrue="1" id="{23FA512A-9B20-F445-8884-11468B81D1F3}">
            <xm:f>OR(H890=Listas!$A$592,H890=Listas!$A$593,H890=Listas!$A$594,H890=Listas!$A$595,H890=Listas!$A$597,H890=Listas!$A$598,H890=Listas!$A$599,H890=Listas!$A$600,H890=Listas!$A$601,H890=Listas!$A$602,H890=Listas!$A$603,H890=Listas!$A$604)</xm:f>
            <x14:dxf>
              <fill>
                <patternFill>
                  <bgColor theme="0" tint="-0.14996795556505021"/>
                </patternFill>
              </fill>
            </x14:dxf>
          </x14:cfRule>
          <xm:sqref>I890</xm:sqref>
        </x14:conditionalFormatting>
        <x14:conditionalFormatting xmlns:xm="http://schemas.microsoft.com/office/excel/2006/main">
          <x14:cfRule type="expression" priority="315" stopIfTrue="1" id="{BAA9556A-7802-3E43-871C-D9F380742DC4}">
            <xm:f>OR(H891=Listas!$A$592,H891=Listas!$A$593,H891=Listas!$A$594,H891=Listas!$A$595,H891=Listas!$A$597,H891=Listas!$A$598,H891=Listas!$A$599,H891=Listas!$A$600,H891=Listas!$A$601,H891=Listas!$A$602,H891=Listas!$A$603,H891=Listas!$A$604)</xm:f>
            <x14:dxf>
              <fill>
                <patternFill>
                  <bgColor theme="0" tint="-0.24994659260841701"/>
                </patternFill>
              </fill>
            </x14:dxf>
          </x14:cfRule>
          <xm:sqref>I891</xm:sqref>
        </x14:conditionalFormatting>
        <x14:conditionalFormatting xmlns:xm="http://schemas.microsoft.com/office/excel/2006/main">
          <x14:cfRule type="expression" priority="310" stopIfTrue="1" id="{A3E35D67-2FBB-DA49-B97A-BB1C62AB1063}">
            <xm:f>OR(H960=Listas!$A$592,H960=Listas!$A$593,H960=Listas!$A$594,H960=Listas!$A$595,H960=Listas!$A$597,H960=Listas!$A$598,H960=Listas!$A$599,H960=Listas!$A$600,H960=Listas!$A$601,H960=Listas!$A$602,H960=Listas!$A$603,H960=Listas!$A$604)</xm:f>
            <x14:dxf>
              <fill>
                <patternFill>
                  <bgColor theme="0" tint="-0.14996795556505021"/>
                </patternFill>
              </fill>
            </x14:dxf>
          </x14:cfRule>
          <xm:sqref>I960</xm:sqref>
        </x14:conditionalFormatting>
        <x14:conditionalFormatting xmlns:xm="http://schemas.microsoft.com/office/excel/2006/main">
          <x14:cfRule type="expression" priority="309" stopIfTrue="1" id="{D584A983-47B4-1240-A3C5-4C2D325BAF5C}">
            <xm:f>OR(H961=Listas!$A$592,H961=Listas!$A$593,H961=Listas!$A$594,H961=Listas!$A$595,H961=Listas!$A$597,H961=Listas!$A$598,H961=Listas!$A$599,H961=Listas!$A$600,H961=Listas!$A$601,H961=Listas!$A$602,H961=Listas!$A$603,H961=Listas!$A$604)</xm:f>
            <x14:dxf>
              <fill>
                <patternFill>
                  <bgColor theme="0" tint="-0.24994659260841701"/>
                </patternFill>
              </fill>
            </x14:dxf>
          </x14:cfRule>
          <xm:sqref>I961</xm:sqref>
        </x14:conditionalFormatting>
        <x14:conditionalFormatting xmlns:xm="http://schemas.microsoft.com/office/excel/2006/main">
          <x14:cfRule type="expression" priority="304" stopIfTrue="1" id="{B3CC0768-04A2-ED4E-9080-B95B89B15D00}">
            <xm:f>OR(H970=Listas!$A$592,H970=Listas!$A$593,H970=Listas!$A$594,H970=Listas!$A$595,H970=Listas!$A$597,H970=Listas!$A$598,H970=Listas!$A$599,H970=Listas!$A$600,H970=Listas!$A$601,H970=Listas!$A$602,H970=Listas!$A$603,H970=Listas!$A$604)</xm:f>
            <x14:dxf>
              <fill>
                <patternFill>
                  <bgColor theme="0" tint="-0.14996795556505021"/>
                </patternFill>
              </fill>
            </x14:dxf>
          </x14:cfRule>
          <xm:sqref>I970</xm:sqref>
        </x14:conditionalFormatting>
        <x14:conditionalFormatting xmlns:xm="http://schemas.microsoft.com/office/excel/2006/main">
          <x14:cfRule type="expression" priority="303" stopIfTrue="1" id="{44E51BF3-C2F2-F14A-8DD1-C8E753B37763}">
            <xm:f>OR(H971=Listas!$A$592,H971=Listas!$A$593,H971=Listas!$A$594,H971=Listas!$A$595,H971=Listas!$A$597,H971=Listas!$A$598,H971=Listas!$A$599,H971=Listas!$A$600,H971=Listas!$A$601,H971=Listas!$A$602,H971=Listas!$A$603,H971=Listas!$A$604)</xm:f>
            <x14:dxf>
              <fill>
                <patternFill>
                  <bgColor theme="0" tint="-0.24994659260841701"/>
                </patternFill>
              </fill>
            </x14:dxf>
          </x14:cfRule>
          <xm:sqref>I971</xm:sqref>
        </x14:conditionalFormatting>
        <x14:conditionalFormatting xmlns:xm="http://schemas.microsoft.com/office/excel/2006/main">
          <x14:cfRule type="expression" priority="298" stopIfTrue="1" id="{047D73F5-453F-2A43-A3BD-537CCD7A34FD}">
            <xm:f>OR(H980=Listas!$A$592,H980=Listas!$A$593,H980=Listas!$A$594,H980=Listas!$A$595,H980=Listas!$A$597,H980=Listas!$A$598,H980=Listas!$A$599,H980=Listas!$A$600,H980=Listas!$A$601,H980=Listas!$A$602,H980=Listas!$A$603,H980=Listas!$A$604)</xm:f>
            <x14:dxf>
              <fill>
                <patternFill>
                  <bgColor theme="0" tint="-0.14996795556505021"/>
                </patternFill>
              </fill>
            </x14:dxf>
          </x14:cfRule>
          <xm:sqref>I980</xm:sqref>
        </x14:conditionalFormatting>
        <x14:conditionalFormatting xmlns:xm="http://schemas.microsoft.com/office/excel/2006/main">
          <x14:cfRule type="expression" priority="297" stopIfTrue="1" id="{400A500D-F1D3-AF4C-A7AA-47CA486214DE}">
            <xm:f>OR(H981=Listas!$A$592,H981=Listas!$A$593,H981=Listas!$A$594,H981=Listas!$A$595,H981=Listas!$A$597,H981=Listas!$A$598,H981=Listas!$A$599,H981=Listas!$A$600,H981=Listas!$A$601,H981=Listas!$A$602,H981=Listas!$A$603,H981=Listas!$A$604)</xm:f>
            <x14:dxf>
              <fill>
                <patternFill>
                  <bgColor theme="0" tint="-0.24994659260841701"/>
                </patternFill>
              </fill>
            </x14:dxf>
          </x14:cfRule>
          <xm:sqref>I981</xm:sqref>
        </x14:conditionalFormatting>
        <x14:conditionalFormatting xmlns:xm="http://schemas.microsoft.com/office/excel/2006/main">
          <x14:cfRule type="expression" priority="292" stopIfTrue="1" id="{118F0902-BDA5-5F44-9932-0B0728A89BB7}">
            <xm:f>OR(H990=Listas!$A$592,H990=Listas!$A$593,H990=Listas!$A$594,H990=Listas!$A$595,H990=Listas!$A$597,H990=Listas!$A$598,H990=Listas!$A$599,H990=Listas!$A$600,H990=Listas!$A$601,H990=Listas!$A$602,H990=Listas!$A$603,H990=Listas!$A$604)</xm:f>
            <x14:dxf>
              <fill>
                <patternFill>
                  <bgColor theme="0" tint="-0.14996795556505021"/>
                </patternFill>
              </fill>
            </x14:dxf>
          </x14:cfRule>
          <xm:sqref>I990</xm:sqref>
        </x14:conditionalFormatting>
        <x14:conditionalFormatting xmlns:xm="http://schemas.microsoft.com/office/excel/2006/main">
          <x14:cfRule type="expression" priority="291" stopIfTrue="1" id="{694157DF-411A-E240-A2F5-039B5D82577E}">
            <xm:f>OR(H991=Listas!$A$592,H991=Listas!$A$593,H991=Listas!$A$594,H991=Listas!$A$595,H991=Listas!$A$597,H991=Listas!$A$598,H991=Listas!$A$599,H991=Listas!$A$600,H991=Listas!$A$601,H991=Listas!$A$602,H991=Listas!$A$603,H991=Listas!$A$604)</xm:f>
            <x14:dxf>
              <fill>
                <patternFill>
                  <bgColor theme="0" tint="-0.24994659260841701"/>
                </patternFill>
              </fill>
            </x14:dxf>
          </x14:cfRule>
          <xm:sqref>I991</xm:sqref>
        </x14:conditionalFormatting>
        <x14:conditionalFormatting xmlns:xm="http://schemas.microsoft.com/office/excel/2006/main">
          <x14:cfRule type="expression" priority="286" stopIfTrue="1" id="{2E8B1DF1-9090-0140-90E0-294C99A8267C}">
            <xm:f>OR(H1000=Listas!$A$592,H1000=Listas!$A$593,H1000=Listas!$A$594,H1000=Listas!$A$595,H1000=Listas!$A$597,H1000=Listas!$A$598,H1000=Listas!$A$599,H1000=Listas!$A$600,H1000=Listas!$A$601,H1000=Listas!$A$602,H1000=Listas!$A$603,H1000=Listas!$A$604)</xm:f>
            <x14:dxf>
              <fill>
                <patternFill>
                  <bgColor theme="0" tint="-0.14996795556505021"/>
                </patternFill>
              </fill>
            </x14:dxf>
          </x14:cfRule>
          <xm:sqref>I1000</xm:sqref>
        </x14:conditionalFormatting>
        <x14:conditionalFormatting xmlns:xm="http://schemas.microsoft.com/office/excel/2006/main">
          <x14:cfRule type="expression" priority="285" stopIfTrue="1" id="{BC774A9D-5BC0-5340-8FAE-24F8D8811581}">
            <xm:f>OR(H1001=Listas!$A$592,H1001=Listas!$A$593,H1001=Listas!$A$594,H1001=Listas!$A$595,H1001=Listas!$A$597,H1001=Listas!$A$598,H1001=Listas!$A$599,H1001=Listas!$A$600,H1001=Listas!$A$601,H1001=Listas!$A$602,H1001=Listas!$A$603,H1001=Listas!$A$604)</xm:f>
            <x14:dxf>
              <fill>
                <patternFill>
                  <bgColor theme="0" tint="-0.24994659260841701"/>
                </patternFill>
              </fill>
            </x14:dxf>
          </x14:cfRule>
          <xm:sqref>I1001</xm:sqref>
        </x14:conditionalFormatting>
        <x14:conditionalFormatting xmlns:xm="http://schemas.microsoft.com/office/excel/2006/main">
          <x14:cfRule type="expression" priority="280" stopIfTrue="1" id="{1A8FF114-33B1-FD48-A40C-2E4846939F9E}">
            <xm:f>OR(H1070=Listas!$A$592,H1070=Listas!$A$593,H1070=Listas!$A$594,H1070=Listas!$A$595,H1070=Listas!$A$597,H1070=Listas!$A$598,H1070=Listas!$A$599,H1070=Listas!$A$600,H1070=Listas!$A$601,H1070=Listas!$A$602,H1070=Listas!$A$603,H1070=Listas!$A$604)</xm:f>
            <x14:dxf>
              <fill>
                <patternFill>
                  <bgColor theme="0" tint="-0.14996795556505021"/>
                </patternFill>
              </fill>
            </x14:dxf>
          </x14:cfRule>
          <xm:sqref>I1070</xm:sqref>
        </x14:conditionalFormatting>
        <x14:conditionalFormatting xmlns:xm="http://schemas.microsoft.com/office/excel/2006/main">
          <x14:cfRule type="expression" priority="279" stopIfTrue="1" id="{64C68F15-18D7-954A-8CBD-86927479720F}">
            <xm:f>OR(H1071=Listas!$A$592,H1071=Listas!$A$593,H1071=Listas!$A$594,H1071=Listas!$A$595,H1071=Listas!$A$597,H1071=Listas!$A$598,H1071=Listas!$A$599,H1071=Listas!$A$600,H1071=Listas!$A$601,H1071=Listas!$A$602,H1071=Listas!$A$603,H1071=Listas!$A$604)</xm:f>
            <x14:dxf>
              <fill>
                <patternFill>
                  <bgColor theme="0" tint="-0.24994659260841701"/>
                </patternFill>
              </fill>
            </x14:dxf>
          </x14:cfRule>
          <xm:sqref>I1071</xm:sqref>
        </x14:conditionalFormatting>
        <x14:conditionalFormatting xmlns:xm="http://schemas.microsoft.com/office/excel/2006/main">
          <x14:cfRule type="expression" priority="274" stopIfTrue="1" id="{E42DD10E-A0A2-6B42-A0DA-9C2A4437D28C}">
            <xm:f>OR(H1080=Listas!$A$592,H1080=Listas!$A$593,H1080=Listas!$A$594,H1080=Listas!$A$595,H1080=Listas!$A$597,H1080=Listas!$A$598,H1080=Listas!$A$599,H1080=Listas!$A$600,H1080=Listas!$A$601,H1080=Listas!$A$602,H1080=Listas!$A$603,H1080=Listas!$A$604)</xm:f>
            <x14:dxf>
              <fill>
                <patternFill>
                  <bgColor theme="0" tint="-0.14996795556505021"/>
                </patternFill>
              </fill>
            </x14:dxf>
          </x14:cfRule>
          <xm:sqref>I1080</xm:sqref>
        </x14:conditionalFormatting>
        <x14:conditionalFormatting xmlns:xm="http://schemas.microsoft.com/office/excel/2006/main">
          <x14:cfRule type="expression" priority="273" stopIfTrue="1" id="{21D12932-3FEE-C745-8C93-E442C6A463EC}">
            <xm:f>OR(H1081=Listas!$A$592,H1081=Listas!$A$593,H1081=Listas!$A$594,H1081=Listas!$A$595,H1081=Listas!$A$597,H1081=Listas!$A$598,H1081=Listas!$A$599,H1081=Listas!$A$600,H1081=Listas!$A$601,H1081=Listas!$A$602,H1081=Listas!$A$603,H1081=Listas!$A$604)</xm:f>
            <x14:dxf>
              <fill>
                <patternFill>
                  <bgColor theme="0" tint="-0.24994659260841701"/>
                </patternFill>
              </fill>
            </x14:dxf>
          </x14:cfRule>
          <xm:sqref>I1081</xm:sqref>
        </x14:conditionalFormatting>
        <x14:conditionalFormatting xmlns:xm="http://schemas.microsoft.com/office/excel/2006/main">
          <x14:cfRule type="expression" priority="268" stopIfTrue="1" id="{B0C56C2C-3A44-294C-BF7A-29732518991A}">
            <xm:f>OR(H1090=Listas!$A$592,H1090=Listas!$A$593,H1090=Listas!$A$594,H1090=Listas!$A$595,H1090=Listas!$A$597,H1090=Listas!$A$598,H1090=Listas!$A$599,H1090=Listas!$A$600,H1090=Listas!$A$601,H1090=Listas!$A$602,H1090=Listas!$A$603,H1090=Listas!$A$604)</xm:f>
            <x14:dxf>
              <fill>
                <patternFill>
                  <bgColor theme="0" tint="-0.14996795556505021"/>
                </patternFill>
              </fill>
            </x14:dxf>
          </x14:cfRule>
          <xm:sqref>I1090</xm:sqref>
        </x14:conditionalFormatting>
        <x14:conditionalFormatting xmlns:xm="http://schemas.microsoft.com/office/excel/2006/main">
          <x14:cfRule type="expression" priority="267" stopIfTrue="1" id="{EACEC7AE-A407-1348-A096-51B9419E55F7}">
            <xm:f>OR(H1091=Listas!$A$592,H1091=Listas!$A$593,H1091=Listas!$A$594,H1091=Listas!$A$595,H1091=Listas!$A$597,H1091=Listas!$A$598,H1091=Listas!$A$599,H1091=Listas!$A$600,H1091=Listas!$A$601,H1091=Listas!$A$602,H1091=Listas!$A$603,H1091=Listas!$A$604)</xm:f>
            <x14:dxf>
              <fill>
                <patternFill>
                  <bgColor theme="0" tint="-0.24994659260841701"/>
                </patternFill>
              </fill>
            </x14:dxf>
          </x14:cfRule>
          <xm:sqref>I1091</xm:sqref>
        </x14:conditionalFormatting>
        <x14:conditionalFormatting xmlns:xm="http://schemas.microsoft.com/office/excel/2006/main">
          <x14:cfRule type="expression" priority="262" stopIfTrue="1" id="{CF406E22-4E3A-B54D-B8CD-D2650834E401}">
            <xm:f>OR(H1100=Listas!$A$592,H1100=Listas!$A$593,H1100=Listas!$A$594,H1100=Listas!$A$595,H1100=Listas!$A$597,H1100=Listas!$A$598,H1100=Listas!$A$599,H1100=Listas!$A$600,H1100=Listas!$A$601,H1100=Listas!$A$602,H1100=Listas!$A$603,H1100=Listas!$A$604)</xm:f>
            <x14:dxf>
              <fill>
                <patternFill>
                  <bgColor theme="0" tint="-0.14996795556505021"/>
                </patternFill>
              </fill>
            </x14:dxf>
          </x14:cfRule>
          <xm:sqref>I1100</xm:sqref>
        </x14:conditionalFormatting>
        <x14:conditionalFormatting xmlns:xm="http://schemas.microsoft.com/office/excel/2006/main">
          <x14:cfRule type="expression" priority="261" stopIfTrue="1" id="{979B6063-1164-124E-8723-AB9553E132A6}">
            <xm:f>OR(H1101=Listas!$A$592,H1101=Listas!$A$593,H1101=Listas!$A$594,H1101=Listas!$A$595,H1101=Listas!$A$597,H1101=Listas!$A$598,H1101=Listas!$A$599,H1101=Listas!$A$600,H1101=Listas!$A$601,H1101=Listas!$A$602,H1101=Listas!$A$603,H1101=Listas!$A$604)</xm:f>
            <x14:dxf>
              <fill>
                <patternFill>
                  <bgColor theme="0" tint="-0.24994659260841701"/>
                </patternFill>
              </fill>
            </x14:dxf>
          </x14:cfRule>
          <xm:sqref>I1101</xm:sqref>
        </x14:conditionalFormatting>
        <x14:conditionalFormatting xmlns:xm="http://schemas.microsoft.com/office/excel/2006/main">
          <x14:cfRule type="expression" priority="256" stopIfTrue="1" id="{E4AC4466-EF88-9141-962B-8180E151C0E2}">
            <xm:f>OR(H1110=Listas!$A$592,H1110=Listas!$A$593,H1110=Listas!$A$594,H1110=Listas!$A$595,H1110=Listas!$A$597,H1110=Listas!$A$598,H1110=Listas!$A$599,H1110=Listas!$A$600,H1110=Listas!$A$601,H1110=Listas!$A$602,H1110=Listas!$A$603,H1110=Listas!$A$604)</xm:f>
            <x14:dxf>
              <fill>
                <patternFill>
                  <bgColor theme="0" tint="-0.14996795556505021"/>
                </patternFill>
              </fill>
            </x14:dxf>
          </x14:cfRule>
          <xm:sqref>I1110</xm:sqref>
        </x14:conditionalFormatting>
        <x14:conditionalFormatting xmlns:xm="http://schemas.microsoft.com/office/excel/2006/main">
          <x14:cfRule type="expression" priority="255" stopIfTrue="1" id="{424C8EA0-00CC-5041-97E7-BFD459751A78}">
            <xm:f>OR(H1111=Listas!$A$592,H1111=Listas!$A$593,H1111=Listas!$A$594,H1111=Listas!$A$595,H1111=Listas!$A$597,H1111=Listas!$A$598,H1111=Listas!$A$599,H1111=Listas!$A$600,H1111=Listas!$A$601,H1111=Listas!$A$602,H1111=Listas!$A$603,H1111=Listas!$A$604)</xm:f>
            <x14:dxf>
              <fill>
                <patternFill>
                  <bgColor theme="0" tint="-0.24994659260841701"/>
                </patternFill>
              </fill>
            </x14:dxf>
          </x14:cfRule>
          <xm:sqref>I1111</xm:sqref>
        </x14:conditionalFormatting>
        <x14:conditionalFormatting xmlns:xm="http://schemas.microsoft.com/office/excel/2006/main">
          <x14:cfRule type="expression" priority="250" stopIfTrue="1" id="{B786842B-8B77-3D4A-85EA-24A9011EA044}">
            <xm:f>OR(H1180=Listas!$A$592,H1180=Listas!$A$593,H1180=Listas!$A$594,H1180=Listas!$A$595,H1180=Listas!$A$597,H1180=Listas!$A$598,H1180=Listas!$A$599,H1180=Listas!$A$600,H1180=Listas!$A$601,H1180=Listas!$A$602,H1180=Listas!$A$603,H1180=Listas!$A$604)</xm:f>
            <x14:dxf>
              <fill>
                <patternFill>
                  <bgColor theme="0" tint="-0.14996795556505021"/>
                </patternFill>
              </fill>
            </x14:dxf>
          </x14:cfRule>
          <xm:sqref>I1180</xm:sqref>
        </x14:conditionalFormatting>
        <x14:conditionalFormatting xmlns:xm="http://schemas.microsoft.com/office/excel/2006/main">
          <x14:cfRule type="expression" priority="249" stopIfTrue="1" id="{9D1C811D-DFBB-FF44-BB7B-72FAC97CA183}">
            <xm:f>OR(H1181=Listas!$A$592,H1181=Listas!$A$593,H1181=Listas!$A$594,H1181=Listas!$A$595,H1181=Listas!$A$597,H1181=Listas!$A$598,H1181=Listas!$A$599,H1181=Listas!$A$600,H1181=Listas!$A$601,H1181=Listas!$A$602,H1181=Listas!$A$603,H1181=Listas!$A$604)</xm:f>
            <x14:dxf>
              <fill>
                <patternFill>
                  <bgColor theme="0" tint="-0.24994659260841701"/>
                </patternFill>
              </fill>
            </x14:dxf>
          </x14:cfRule>
          <xm:sqref>I1181</xm:sqref>
        </x14:conditionalFormatting>
        <x14:conditionalFormatting xmlns:xm="http://schemas.microsoft.com/office/excel/2006/main">
          <x14:cfRule type="expression" priority="244" stopIfTrue="1" id="{D2BB411F-BC61-994A-BD9A-62D7803FC11E}">
            <xm:f>OR(H1190=Listas!$A$592,H1190=Listas!$A$593,H1190=Listas!$A$594,H1190=Listas!$A$595,H1190=Listas!$A$597,H1190=Listas!$A$598,H1190=Listas!$A$599,H1190=Listas!$A$600,H1190=Listas!$A$601,H1190=Listas!$A$602,H1190=Listas!$A$603,H1190=Listas!$A$604)</xm:f>
            <x14:dxf>
              <fill>
                <patternFill>
                  <bgColor theme="0" tint="-0.14996795556505021"/>
                </patternFill>
              </fill>
            </x14:dxf>
          </x14:cfRule>
          <xm:sqref>I1190</xm:sqref>
        </x14:conditionalFormatting>
        <x14:conditionalFormatting xmlns:xm="http://schemas.microsoft.com/office/excel/2006/main">
          <x14:cfRule type="expression" priority="243" stopIfTrue="1" id="{8B11BA1B-9B29-0448-8A7B-FE53AC89A886}">
            <xm:f>OR(H1191=Listas!$A$592,H1191=Listas!$A$593,H1191=Listas!$A$594,H1191=Listas!$A$595,H1191=Listas!$A$597,H1191=Listas!$A$598,H1191=Listas!$A$599,H1191=Listas!$A$600,H1191=Listas!$A$601,H1191=Listas!$A$602,H1191=Listas!$A$603,H1191=Listas!$A$604)</xm:f>
            <x14:dxf>
              <fill>
                <patternFill>
                  <bgColor theme="0" tint="-0.24994659260841701"/>
                </patternFill>
              </fill>
            </x14:dxf>
          </x14:cfRule>
          <xm:sqref>I1191</xm:sqref>
        </x14:conditionalFormatting>
        <x14:conditionalFormatting xmlns:xm="http://schemas.microsoft.com/office/excel/2006/main">
          <x14:cfRule type="expression" priority="238" stopIfTrue="1" id="{F137944E-FF40-8B47-8C35-DF4796D61A3E}">
            <xm:f>OR(H1200=Listas!$A$592,H1200=Listas!$A$593,H1200=Listas!$A$594,H1200=Listas!$A$595,H1200=Listas!$A$597,H1200=Listas!$A$598,H1200=Listas!$A$599,H1200=Listas!$A$600,H1200=Listas!$A$601,H1200=Listas!$A$602,H1200=Listas!$A$603,H1200=Listas!$A$604)</xm:f>
            <x14:dxf>
              <fill>
                <patternFill>
                  <bgColor theme="0" tint="-0.14996795556505021"/>
                </patternFill>
              </fill>
            </x14:dxf>
          </x14:cfRule>
          <xm:sqref>I1200</xm:sqref>
        </x14:conditionalFormatting>
        <x14:conditionalFormatting xmlns:xm="http://schemas.microsoft.com/office/excel/2006/main">
          <x14:cfRule type="expression" priority="237" stopIfTrue="1" id="{63D71A19-A754-3344-99C6-F883CE19FD3B}">
            <xm:f>OR(H1201=Listas!$A$592,H1201=Listas!$A$593,H1201=Listas!$A$594,H1201=Listas!$A$595,H1201=Listas!$A$597,H1201=Listas!$A$598,H1201=Listas!$A$599,H1201=Listas!$A$600,H1201=Listas!$A$601,H1201=Listas!$A$602,H1201=Listas!$A$603,H1201=Listas!$A$604)</xm:f>
            <x14:dxf>
              <fill>
                <patternFill>
                  <bgColor theme="0" tint="-0.24994659260841701"/>
                </patternFill>
              </fill>
            </x14:dxf>
          </x14:cfRule>
          <xm:sqref>I1201</xm:sqref>
        </x14:conditionalFormatting>
        <x14:conditionalFormatting xmlns:xm="http://schemas.microsoft.com/office/excel/2006/main">
          <x14:cfRule type="expression" priority="232" stopIfTrue="1" id="{F5E22625-C7F5-8A4A-A96B-6EE9E0A47EE6}">
            <xm:f>OR(H1210=Listas!$A$592,H1210=Listas!$A$593,H1210=Listas!$A$594,H1210=Listas!$A$595,H1210=Listas!$A$597,H1210=Listas!$A$598,H1210=Listas!$A$599,H1210=Listas!$A$600,H1210=Listas!$A$601,H1210=Listas!$A$602,H1210=Listas!$A$603,H1210=Listas!$A$604)</xm:f>
            <x14:dxf>
              <fill>
                <patternFill>
                  <bgColor theme="0" tint="-0.14996795556505021"/>
                </patternFill>
              </fill>
            </x14:dxf>
          </x14:cfRule>
          <xm:sqref>I1210</xm:sqref>
        </x14:conditionalFormatting>
        <x14:conditionalFormatting xmlns:xm="http://schemas.microsoft.com/office/excel/2006/main">
          <x14:cfRule type="expression" priority="231" stopIfTrue="1" id="{6907C117-B638-0F4D-A4A9-32309ECF32AD}">
            <xm:f>OR(H1211=Listas!$A$592,H1211=Listas!$A$593,H1211=Listas!$A$594,H1211=Listas!$A$595,H1211=Listas!$A$597,H1211=Listas!$A$598,H1211=Listas!$A$599,H1211=Listas!$A$600,H1211=Listas!$A$601,H1211=Listas!$A$602,H1211=Listas!$A$603,H1211=Listas!$A$604)</xm:f>
            <x14:dxf>
              <fill>
                <patternFill>
                  <bgColor theme="0" tint="-0.24994659260841701"/>
                </patternFill>
              </fill>
            </x14:dxf>
          </x14:cfRule>
          <xm:sqref>I1211</xm:sqref>
        </x14:conditionalFormatting>
        <x14:conditionalFormatting xmlns:xm="http://schemas.microsoft.com/office/excel/2006/main">
          <x14:cfRule type="expression" priority="226" stopIfTrue="1" id="{08551EA3-0117-E84B-B770-AE5F8616C313}">
            <xm:f>OR(H1220=Listas!$A$592,H1220=Listas!$A$593,H1220=Listas!$A$594,H1220=Listas!$A$595,H1220=Listas!$A$597,H1220=Listas!$A$598,H1220=Listas!$A$599,H1220=Listas!$A$600,H1220=Listas!$A$601,H1220=Listas!$A$602,H1220=Listas!$A$603,H1220=Listas!$A$604)</xm:f>
            <x14:dxf>
              <fill>
                <patternFill>
                  <bgColor theme="0" tint="-0.14996795556505021"/>
                </patternFill>
              </fill>
            </x14:dxf>
          </x14:cfRule>
          <xm:sqref>I1220</xm:sqref>
        </x14:conditionalFormatting>
        <x14:conditionalFormatting xmlns:xm="http://schemas.microsoft.com/office/excel/2006/main">
          <x14:cfRule type="expression" priority="225" stopIfTrue="1" id="{12D8EBB0-75AF-2D4E-884F-D4FF6236FA1A}">
            <xm:f>OR(H1221=Listas!$A$592,H1221=Listas!$A$593,H1221=Listas!$A$594,H1221=Listas!$A$595,H1221=Listas!$A$597,H1221=Listas!$A$598,H1221=Listas!$A$599,H1221=Listas!$A$600,H1221=Listas!$A$601,H1221=Listas!$A$602,H1221=Listas!$A$603,H1221=Listas!$A$604)</xm:f>
            <x14:dxf>
              <fill>
                <patternFill>
                  <bgColor theme="0" tint="-0.24994659260841701"/>
                </patternFill>
              </fill>
            </x14:dxf>
          </x14:cfRule>
          <xm:sqref>I1221</xm:sqref>
        </x14:conditionalFormatting>
        <x14:conditionalFormatting xmlns:xm="http://schemas.microsoft.com/office/excel/2006/main">
          <x14:cfRule type="expression" priority="220" stopIfTrue="1" id="{35C3F28B-4FC3-3D45-8987-49E4A9E4BCCA}">
            <xm:f>OR(H1290=Listas!$A$592,H1290=Listas!$A$593,H1290=Listas!$A$594,H1290=Listas!$A$595,H1290=Listas!$A$597,H1290=Listas!$A$598,H1290=Listas!$A$599,H1290=Listas!$A$600,H1290=Listas!$A$601,H1290=Listas!$A$602,H1290=Listas!$A$603,H1290=Listas!$A$604)</xm:f>
            <x14:dxf>
              <fill>
                <patternFill>
                  <bgColor theme="0" tint="-0.14996795556505021"/>
                </patternFill>
              </fill>
            </x14:dxf>
          </x14:cfRule>
          <xm:sqref>I1290</xm:sqref>
        </x14:conditionalFormatting>
        <x14:conditionalFormatting xmlns:xm="http://schemas.microsoft.com/office/excel/2006/main">
          <x14:cfRule type="expression" priority="219" stopIfTrue="1" id="{82B22FDB-3A28-0649-8DDF-5991B46CA784}">
            <xm:f>OR(H1291=Listas!$A$592,H1291=Listas!$A$593,H1291=Listas!$A$594,H1291=Listas!$A$595,H1291=Listas!$A$597,H1291=Listas!$A$598,H1291=Listas!$A$599,H1291=Listas!$A$600,H1291=Listas!$A$601,H1291=Listas!$A$602,H1291=Listas!$A$603,H1291=Listas!$A$604)</xm:f>
            <x14:dxf>
              <fill>
                <patternFill>
                  <bgColor theme="0" tint="-0.24994659260841701"/>
                </patternFill>
              </fill>
            </x14:dxf>
          </x14:cfRule>
          <xm:sqref>I1291</xm:sqref>
        </x14:conditionalFormatting>
        <x14:conditionalFormatting xmlns:xm="http://schemas.microsoft.com/office/excel/2006/main">
          <x14:cfRule type="expression" priority="214" stopIfTrue="1" id="{36C2A568-D8B1-C640-BC6A-9CE9191F9397}">
            <xm:f>OR(H1300=Listas!$A$592,H1300=Listas!$A$593,H1300=Listas!$A$594,H1300=Listas!$A$595,H1300=Listas!$A$597,H1300=Listas!$A$598,H1300=Listas!$A$599,H1300=Listas!$A$600,H1300=Listas!$A$601,H1300=Listas!$A$602,H1300=Listas!$A$603,H1300=Listas!$A$604)</xm:f>
            <x14:dxf>
              <fill>
                <patternFill>
                  <bgColor theme="0" tint="-0.14996795556505021"/>
                </patternFill>
              </fill>
            </x14:dxf>
          </x14:cfRule>
          <xm:sqref>I1300</xm:sqref>
        </x14:conditionalFormatting>
        <x14:conditionalFormatting xmlns:xm="http://schemas.microsoft.com/office/excel/2006/main">
          <x14:cfRule type="expression" priority="213" stopIfTrue="1" id="{C0604E2A-FE72-8947-A05D-51CDC4532E96}">
            <xm:f>OR(H1301=Listas!$A$592,H1301=Listas!$A$593,H1301=Listas!$A$594,H1301=Listas!$A$595,H1301=Listas!$A$597,H1301=Listas!$A$598,H1301=Listas!$A$599,H1301=Listas!$A$600,H1301=Listas!$A$601,H1301=Listas!$A$602,H1301=Listas!$A$603,H1301=Listas!$A$604)</xm:f>
            <x14:dxf>
              <fill>
                <patternFill>
                  <bgColor theme="0" tint="-0.24994659260841701"/>
                </patternFill>
              </fill>
            </x14:dxf>
          </x14:cfRule>
          <xm:sqref>I1301</xm:sqref>
        </x14:conditionalFormatting>
        <x14:conditionalFormatting xmlns:xm="http://schemas.microsoft.com/office/excel/2006/main">
          <x14:cfRule type="expression" priority="208" stopIfTrue="1" id="{111D1D07-C58C-0443-A0D7-4720D66FCD12}">
            <xm:f>OR(H1310=Listas!$A$592,H1310=Listas!$A$593,H1310=Listas!$A$594,H1310=Listas!$A$595,H1310=Listas!$A$597,H1310=Listas!$A$598,H1310=Listas!$A$599,H1310=Listas!$A$600,H1310=Listas!$A$601,H1310=Listas!$A$602,H1310=Listas!$A$603,H1310=Listas!$A$604)</xm:f>
            <x14:dxf>
              <fill>
                <patternFill>
                  <bgColor theme="0" tint="-0.14996795556505021"/>
                </patternFill>
              </fill>
            </x14:dxf>
          </x14:cfRule>
          <xm:sqref>I1310</xm:sqref>
        </x14:conditionalFormatting>
        <x14:conditionalFormatting xmlns:xm="http://schemas.microsoft.com/office/excel/2006/main">
          <x14:cfRule type="expression" priority="207" stopIfTrue="1" id="{744D2E17-D0B4-864C-ACFD-7C2146FA9742}">
            <xm:f>OR(H1311=Listas!$A$592,H1311=Listas!$A$593,H1311=Listas!$A$594,H1311=Listas!$A$595,H1311=Listas!$A$597,H1311=Listas!$A$598,H1311=Listas!$A$599,H1311=Listas!$A$600,H1311=Listas!$A$601,H1311=Listas!$A$602,H1311=Listas!$A$603,H1311=Listas!$A$604)</xm:f>
            <x14:dxf>
              <fill>
                <patternFill>
                  <bgColor theme="0" tint="-0.24994659260841701"/>
                </patternFill>
              </fill>
            </x14:dxf>
          </x14:cfRule>
          <xm:sqref>I1311</xm:sqref>
        </x14:conditionalFormatting>
        <x14:conditionalFormatting xmlns:xm="http://schemas.microsoft.com/office/excel/2006/main">
          <x14:cfRule type="expression" priority="202" stopIfTrue="1" id="{991A20C7-FF1F-0444-8439-39536017D09F}">
            <xm:f>OR(H1320=Listas!$A$592,H1320=Listas!$A$593,H1320=Listas!$A$594,H1320=Listas!$A$595,H1320=Listas!$A$597,H1320=Listas!$A$598,H1320=Listas!$A$599,H1320=Listas!$A$600,H1320=Listas!$A$601,H1320=Listas!$A$602,H1320=Listas!$A$603,H1320=Listas!$A$604)</xm:f>
            <x14:dxf>
              <fill>
                <patternFill>
                  <bgColor theme="0" tint="-0.14996795556505021"/>
                </patternFill>
              </fill>
            </x14:dxf>
          </x14:cfRule>
          <xm:sqref>I1320</xm:sqref>
        </x14:conditionalFormatting>
        <x14:conditionalFormatting xmlns:xm="http://schemas.microsoft.com/office/excel/2006/main">
          <x14:cfRule type="expression" priority="201" stopIfTrue="1" id="{B3F9BB2B-6255-A64C-8C2C-48CCF5532B75}">
            <xm:f>OR(H1321=Listas!$A$592,H1321=Listas!$A$593,H1321=Listas!$A$594,H1321=Listas!$A$595,H1321=Listas!$A$597,H1321=Listas!$A$598,H1321=Listas!$A$599,H1321=Listas!$A$600,H1321=Listas!$A$601,H1321=Listas!$A$602,H1321=Listas!$A$603,H1321=Listas!$A$604)</xm:f>
            <x14:dxf>
              <fill>
                <patternFill>
                  <bgColor theme="0" tint="-0.24994659260841701"/>
                </patternFill>
              </fill>
            </x14:dxf>
          </x14:cfRule>
          <xm:sqref>I1321</xm:sqref>
        </x14:conditionalFormatting>
        <x14:conditionalFormatting xmlns:xm="http://schemas.microsoft.com/office/excel/2006/main">
          <x14:cfRule type="expression" priority="196" stopIfTrue="1" id="{5956C2B4-505E-914C-8554-5981F1A58C50}">
            <xm:f>OR(H1330=Listas!$A$592,H1330=Listas!$A$593,H1330=Listas!$A$594,H1330=Listas!$A$595,H1330=Listas!$A$597,H1330=Listas!$A$598,H1330=Listas!$A$599,H1330=Listas!$A$600,H1330=Listas!$A$601,H1330=Listas!$A$602,H1330=Listas!$A$603,H1330=Listas!$A$604)</xm:f>
            <x14:dxf>
              <fill>
                <patternFill>
                  <bgColor theme="0" tint="-0.14996795556505021"/>
                </patternFill>
              </fill>
            </x14:dxf>
          </x14:cfRule>
          <xm:sqref>I1330</xm:sqref>
        </x14:conditionalFormatting>
        <x14:conditionalFormatting xmlns:xm="http://schemas.microsoft.com/office/excel/2006/main">
          <x14:cfRule type="expression" priority="195" stopIfTrue="1" id="{5F9A79A6-6701-2845-BA32-0EC96C6D36D1}">
            <xm:f>OR(H1331=Listas!$A$592,H1331=Listas!$A$593,H1331=Listas!$A$594,H1331=Listas!$A$595,H1331=Listas!$A$597,H1331=Listas!$A$598,H1331=Listas!$A$599,H1331=Listas!$A$600,H1331=Listas!$A$601,H1331=Listas!$A$602,H1331=Listas!$A$603,H1331=Listas!$A$604)</xm:f>
            <x14:dxf>
              <fill>
                <patternFill>
                  <bgColor theme="0" tint="-0.24994659260841701"/>
                </patternFill>
              </fill>
            </x14:dxf>
          </x14:cfRule>
          <xm:sqref>I1331</xm:sqref>
        </x14:conditionalFormatting>
        <x14:conditionalFormatting xmlns:xm="http://schemas.microsoft.com/office/excel/2006/main">
          <x14:cfRule type="expression" priority="190" stopIfTrue="1" id="{9548EC8A-0ACC-F046-A770-37F032A11F26}">
            <xm:f>OR(H1400=Listas!$A$592,H1400=Listas!$A$593,H1400=Listas!$A$594,H1400=Listas!$A$595,H1400=Listas!$A$597,H1400=Listas!$A$598,H1400=Listas!$A$599,H1400=Listas!$A$600,H1400=Listas!$A$601,H1400=Listas!$A$602,H1400=Listas!$A$603,H1400=Listas!$A$604)</xm:f>
            <x14:dxf>
              <fill>
                <patternFill>
                  <bgColor theme="0" tint="-0.14996795556505021"/>
                </patternFill>
              </fill>
            </x14:dxf>
          </x14:cfRule>
          <xm:sqref>I1400</xm:sqref>
        </x14:conditionalFormatting>
        <x14:conditionalFormatting xmlns:xm="http://schemas.microsoft.com/office/excel/2006/main">
          <x14:cfRule type="expression" priority="189" stopIfTrue="1" id="{236C4116-9021-824F-968E-3AC244F325F2}">
            <xm:f>OR(H1401=Listas!$A$592,H1401=Listas!$A$593,H1401=Listas!$A$594,H1401=Listas!$A$595,H1401=Listas!$A$597,H1401=Listas!$A$598,H1401=Listas!$A$599,H1401=Listas!$A$600,H1401=Listas!$A$601,H1401=Listas!$A$602,H1401=Listas!$A$603,H1401=Listas!$A$604)</xm:f>
            <x14:dxf>
              <fill>
                <patternFill>
                  <bgColor theme="0" tint="-0.24994659260841701"/>
                </patternFill>
              </fill>
            </x14:dxf>
          </x14:cfRule>
          <xm:sqref>I1401</xm:sqref>
        </x14:conditionalFormatting>
        <x14:conditionalFormatting xmlns:xm="http://schemas.microsoft.com/office/excel/2006/main">
          <x14:cfRule type="expression" priority="184" stopIfTrue="1" id="{50EFE04C-0B0D-6B47-BF83-BEF8D2C032F5}">
            <xm:f>OR(H1410=Listas!$A$592,H1410=Listas!$A$593,H1410=Listas!$A$594,H1410=Listas!$A$595,H1410=Listas!$A$597,H1410=Listas!$A$598,H1410=Listas!$A$599,H1410=Listas!$A$600,H1410=Listas!$A$601,H1410=Listas!$A$602,H1410=Listas!$A$603,H1410=Listas!$A$604)</xm:f>
            <x14:dxf>
              <fill>
                <patternFill>
                  <bgColor theme="0" tint="-0.14996795556505021"/>
                </patternFill>
              </fill>
            </x14:dxf>
          </x14:cfRule>
          <xm:sqref>I1410</xm:sqref>
        </x14:conditionalFormatting>
        <x14:conditionalFormatting xmlns:xm="http://schemas.microsoft.com/office/excel/2006/main">
          <x14:cfRule type="expression" priority="183" stopIfTrue="1" id="{5044FA7C-B8CC-244E-BB0F-CD95204B8973}">
            <xm:f>OR(H1411=Listas!$A$592,H1411=Listas!$A$593,H1411=Listas!$A$594,H1411=Listas!$A$595,H1411=Listas!$A$597,H1411=Listas!$A$598,H1411=Listas!$A$599,H1411=Listas!$A$600,H1411=Listas!$A$601,H1411=Listas!$A$602,H1411=Listas!$A$603,H1411=Listas!$A$604)</xm:f>
            <x14:dxf>
              <fill>
                <patternFill>
                  <bgColor theme="0" tint="-0.24994659260841701"/>
                </patternFill>
              </fill>
            </x14:dxf>
          </x14:cfRule>
          <xm:sqref>I1411</xm:sqref>
        </x14:conditionalFormatting>
        <x14:conditionalFormatting xmlns:xm="http://schemas.microsoft.com/office/excel/2006/main">
          <x14:cfRule type="expression" priority="178" stopIfTrue="1" id="{719B7B62-63F0-E842-87AD-0078298EA395}">
            <xm:f>OR(H1420=Listas!$A$592,H1420=Listas!$A$593,H1420=Listas!$A$594,H1420=Listas!$A$595,H1420=Listas!$A$597,H1420=Listas!$A$598,H1420=Listas!$A$599,H1420=Listas!$A$600,H1420=Listas!$A$601,H1420=Listas!$A$602,H1420=Listas!$A$603,H1420=Listas!$A$604)</xm:f>
            <x14:dxf>
              <fill>
                <patternFill>
                  <bgColor theme="0" tint="-0.14996795556505021"/>
                </patternFill>
              </fill>
            </x14:dxf>
          </x14:cfRule>
          <xm:sqref>I1420</xm:sqref>
        </x14:conditionalFormatting>
        <x14:conditionalFormatting xmlns:xm="http://schemas.microsoft.com/office/excel/2006/main">
          <x14:cfRule type="expression" priority="177" stopIfTrue="1" id="{DC98DF5E-C424-C04F-94BE-BA6893ECC8D3}">
            <xm:f>OR(H1421=Listas!$A$592,H1421=Listas!$A$593,H1421=Listas!$A$594,H1421=Listas!$A$595,H1421=Listas!$A$597,H1421=Listas!$A$598,H1421=Listas!$A$599,H1421=Listas!$A$600,H1421=Listas!$A$601,H1421=Listas!$A$602,H1421=Listas!$A$603,H1421=Listas!$A$604)</xm:f>
            <x14:dxf>
              <fill>
                <patternFill>
                  <bgColor theme="0" tint="-0.24994659260841701"/>
                </patternFill>
              </fill>
            </x14:dxf>
          </x14:cfRule>
          <xm:sqref>I1421</xm:sqref>
        </x14:conditionalFormatting>
        <x14:conditionalFormatting xmlns:xm="http://schemas.microsoft.com/office/excel/2006/main">
          <x14:cfRule type="expression" priority="172" stopIfTrue="1" id="{3E0CB5D5-F77D-104E-A3F3-1CB206A8F02E}">
            <xm:f>OR(H1430=Listas!$A$592,H1430=Listas!$A$593,H1430=Listas!$A$594,H1430=Listas!$A$595,H1430=Listas!$A$597,H1430=Listas!$A$598,H1430=Listas!$A$599,H1430=Listas!$A$600,H1430=Listas!$A$601,H1430=Listas!$A$602,H1430=Listas!$A$603,H1430=Listas!$A$604)</xm:f>
            <x14:dxf>
              <fill>
                <patternFill>
                  <bgColor theme="0" tint="-0.14996795556505021"/>
                </patternFill>
              </fill>
            </x14:dxf>
          </x14:cfRule>
          <xm:sqref>I1430</xm:sqref>
        </x14:conditionalFormatting>
        <x14:conditionalFormatting xmlns:xm="http://schemas.microsoft.com/office/excel/2006/main">
          <x14:cfRule type="expression" priority="171" stopIfTrue="1" id="{2FAB8810-EA76-D84C-A1E6-056311B818CC}">
            <xm:f>OR(H1431=Listas!$A$592,H1431=Listas!$A$593,H1431=Listas!$A$594,H1431=Listas!$A$595,H1431=Listas!$A$597,H1431=Listas!$A$598,H1431=Listas!$A$599,H1431=Listas!$A$600,H1431=Listas!$A$601,H1431=Listas!$A$602,H1431=Listas!$A$603,H1431=Listas!$A$604)</xm:f>
            <x14:dxf>
              <fill>
                <patternFill>
                  <bgColor theme="0" tint="-0.24994659260841701"/>
                </patternFill>
              </fill>
            </x14:dxf>
          </x14:cfRule>
          <xm:sqref>I1431</xm:sqref>
        </x14:conditionalFormatting>
        <x14:conditionalFormatting xmlns:xm="http://schemas.microsoft.com/office/excel/2006/main">
          <x14:cfRule type="expression" priority="166" stopIfTrue="1" id="{3A07F9D6-3427-E048-98F3-BC47E23A9D3D}">
            <xm:f>OR(H1440=Listas!$A$592,H1440=Listas!$A$593,H1440=Listas!$A$594,H1440=Listas!$A$595,H1440=Listas!$A$597,H1440=Listas!$A$598,H1440=Listas!$A$599,H1440=Listas!$A$600,H1440=Listas!$A$601,H1440=Listas!$A$602,H1440=Listas!$A$603,H1440=Listas!$A$604)</xm:f>
            <x14:dxf>
              <fill>
                <patternFill>
                  <bgColor theme="0" tint="-0.14996795556505021"/>
                </patternFill>
              </fill>
            </x14:dxf>
          </x14:cfRule>
          <xm:sqref>I1440</xm:sqref>
        </x14:conditionalFormatting>
        <x14:conditionalFormatting xmlns:xm="http://schemas.microsoft.com/office/excel/2006/main">
          <x14:cfRule type="expression" priority="165" stopIfTrue="1" id="{0188775E-D075-994E-83FF-F742A0F04B10}">
            <xm:f>OR(H1441=Listas!$A$592,H1441=Listas!$A$593,H1441=Listas!$A$594,H1441=Listas!$A$595,H1441=Listas!$A$597,H1441=Listas!$A$598,H1441=Listas!$A$599,H1441=Listas!$A$600,H1441=Listas!$A$601,H1441=Listas!$A$602,H1441=Listas!$A$603,H1441=Listas!$A$604)</xm:f>
            <x14:dxf>
              <fill>
                <patternFill>
                  <bgColor theme="0" tint="-0.24994659260841701"/>
                </patternFill>
              </fill>
            </x14:dxf>
          </x14:cfRule>
          <xm:sqref>I1441</xm:sqref>
        </x14:conditionalFormatting>
        <x14:conditionalFormatting xmlns:xm="http://schemas.microsoft.com/office/excel/2006/main">
          <x14:cfRule type="expression" priority="160" stopIfTrue="1" id="{AD155DD8-29AE-1C49-AEEC-9B7C36A4F02D}">
            <xm:f>OR(H1510=Listas!$A$592,H1510=Listas!$A$593,H1510=Listas!$A$594,H1510=Listas!$A$595,H1510=Listas!$A$597,H1510=Listas!$A$598,H1510=Listas!$A$599,H1510=Listas!$A$600,H1510=Listas!$A$601,H1510=Listas!$A$602,H1510=Listas!$A$603,H1510=Listas!$A$604)</xm:f>
            <x14:dxf>
              <fill>
                <patternFill>
                  <bgColor theme="0" tint="-0.14996795556505021"/>
                </patternFill>
              </fill>
            </x14:dxf>
          </x14:cfRule>
          <xm:sqref>I1510</xm:sqref>
        </x14:conditionalFormatting>
        <x14:conditionalFormatting xmlns:xm="http://schemas.microsoft.com/office/excel/2006/main">
          <x14:cfRule type="expression" priority="159" stopIfTrue="1" id="{1A42E019-E27F-314C-B859-689B6DC744BA}">
            <xm:f>OR(H1511=Listas!$A$592,H1511=Listas!$A$593,H1511=Listas!$A$594,H1511=Listas!$A$595,H1511=Listas!$A$597,H1511=Listas!$A$598,H1511=Listas!$A$599,H1511=Listas!$A$600,H1511=Listas!$A$601,H1511=Listas!$A$602,H1511=Listas!$A$603,H1511=Listas!$A$604)</xm:f>
            <x14:dxf>
              <fill>
                <patternFill>
                  <bgColor theme="0" tint="-0.24994659260841701"/>
                </patternFill>
              </fill>
            </x14:dxf>
          </x14:cfRule>
          <xm:sqref>I1511</xm:sqref>
        </x14:conditionalFormatting>
        <x14:conditionalFormatting xmlns:xm="http://schemas.microsoft.com/office/excel/2006/main">
          <x14:cfRule type="expression" priority="154" stopIfTrue="1" id="{F80CCA24-DE55-F04D-8FA4-73BA7929D847}">
            <xm:f>OR(H1520=Listas!$A$592,H1520=Listas!$A$593,H1520=Listas!$A$594,H1520=Listas!$A$595,H1520=Listas!$A$597,H1520=Listas!$A$598,H1520=Listas!$A$599,H1520=Listas!$A$600,H1520=Listas!$A$601,H1520=Listas!$A$602,H1520=Listas!$A$603,H1520=Listas!$A$604)</xm:f>
            <x14:dxf>
              <fill>
                <patternFill>
                  <bgColor theme="0" tint="-0.14996795556505021"/>
                </patternFill>
              </fill>
            </x14:dxf>
          </x14:cfRule>
          <xm:sqref>I1520</xm:sqref>
        </x14:conditionalFormatting>
        <x14:conditionalFormatting xmlns:xm="http://schemas.microsoft.com/office/excel/2006/main">
          <x14:cfRule type="expression" priority="153" stopIfTrue="1" id="{327CAF8C-BD30-C843-81B2-D22A1F5269B8}">
            <xm:f>OR(H1521=Listas!$A$592,H1521=Listas!$A$593,H1521=Listas!$A$594,H1521=Listas!$A$595,H1521=Listas!$A$597,H1521=Listas!$A$598,H1521=Listas!$A$599,H1521=Listas!$A$600,H1521=Listas!$A$601,H1521=Listas!$A$602,H1521=Listas!$A$603,H1521=Listas!$A$604)</xm:f>
            <x14:dxf>
              <fill>
                <patternFill>
                  <bgColor theme="0" tint="-0.24994659260841701"/>
                </patternFill>
              </fill>
            </x14:dxf>
          </x14:cfRule>
          <xm:sqref>I1521</xm:sqref>
        </x14:conditionalFormatting>
        <x14:conditionalFormatting xmlns:xm="http://schemas.microsoft.com/office/excel/2006/main">
          <x14:cfRule type="expression" priority="148" stopIfTrue="1" id="{FED92AD2-3F1A-6048-8BB9-8ABEC436745F}">
            <xm:f>OR(H1530=Listas!$A$592,H1530=Listas!$A$593,H1530=Listas!$A$594,H1530=Listas!$A$595,H1530=Listas!$A$597,H1530=Listas!$A$598,H1530=Listas!$A$599,H1530=Listas!$A$600,H1530=Listas!$A$601,H1530=Listas!$A$602,H1530=Listas!$A$603,H1530=Listas!$A$604)</xm:f>
            <x14:dxf>
              <fill>
                <patternFill>
                  <bgColor theme="0" tint="-0.14996795556505021"/>
                </patternFill>
              </fill>
            </x14:dxf>
          </x14:cfRule>
          <xm:sqref>I1530</xm:sqref>
        </x14:conditionalFormatting>
        <x14:conditionalFormatting xmlns:xm="http://schemas.microsoft.com/office/excel/2006/main">
          <x14:cfRule type="expression" priority="147" stopIfTrue="1" id="{00A909B6-4142-354B-8E11-53891AA16986}">
            <xm:f>OR(H1531=Listas!$A$592,H1531=Listas!$A$593,H1531=Listas!$A$594,H1531=Listas!$A$595,H1531=Listas!$A$597,H1531=Listas!$A$598,H1531=Listas!$A$599,H1531=Listas!$A$600,H1531=Listas!$A$601,H1531=Listas!$A$602,H1531=Listas!$A$603,H1531=Listas!$A$604)</xm:f>
            <x14:dxf>
              <fill>
                <patternFill>
                  <bgColor theme="0" tint="-0.24994659260841701"/>
                </patternFill>
              </fill>
            </x14:dxf>
          </x14:cfRule>
          <xm:sqref>I1531</xm:sqref>
        </x14:conditionalFormatting>
        <x14:conditionalFormatting xmlns:xm="http://schemas.microsoft.com/office/excel/2006/main">
          <x14:cfRule type="expression" priority="142" stopIfTrue="1" id="{0E8C6059-88B8-A547-9B83-B2D226AB3191}">
            <xm:f>OR(H1540=Listas!$A$592,H1540=Listas!$A$593,H1540=Listas!$A$594,H1540=Listas!$A$595,H1540=Listas!$A$597,H1540=Listas!$A$598,H1540=Listas!$A$599,H1540=Listas!$A$600,H1540=Listas!$A$601,H1540=Listas!$A$602,H1540=Listas!$A$603,H1540=Listas!$A$604)</xm:f>
            <x14:dxf>
              <fill>
                <patternFill>
                  <bgColor theme="0" tint="-0.14996795556505021"/>
                </patternFill>
              </fill>
            </x14:dxf>
          </x14:cfRule>
          <xm:sqref>I1540</xm:sqref>
        </x14:conditionalFormatting>
        <x14:conditionalFormatting xmlns:xm="http://schemas.microsoft.com/office/excel/2006/main">
          <x14:cfRule type="expression" priority="141" stopIfTrue="1" id="{286BD423-84FF-5B47-857F-DFCF542CDEB5}">
            <xm:f>OR(H1541=Listas!$A$592,H1541=Listas!$A$593,H1541=Listas!$A$594,H1541=Listas!$A$595,H1541=Listas!$A$597,H1541=Listas!$A$598,H1541=Listas!$A$599,H1541=Listas!$A$600,H1541=Listas!$A$601,H1541=Listas!$A$602,H1541=Listas!$A$603,H1541=Listas!$A$604)</xm:f>
            <x14:dxf>
              <fill>
                <patternFill>
                  <bgColor theme="0" tint="-0.24994659260841701"/>
                </patternFill>
              </fill>
            </x14:dxf>
          </x14:cfRule>
          <xm:sqref>I1541</xm:sqref>
        </x14:conditionalFormatting>
        <x14:conditionalFormatting xmlns:xm="http://schemas.microsoft.com/office/excel/2006/main">
          <x14:cfRule type="expression" priority="136" stopIfTrue="1" id="{246CA6EB-0726-3F48-8F22-5B810A087178}">
            <xm:f>OR(H1550=Listas!$A$592,H1550=Listas!$A$593,H1550=Listas!$A$594,H1550=Listas!$A$595,H1550=Listas!$A$597,H1550=Listas!$A$598,H1550=Listas!$A$599,H1550=Listas!$A$600,H1550=Listas!$A$601,H1550=Listas!$A$602,H1550=Listas!$A$603,H1550=Listas!$A$604)</xm:f>
            <x14:dxf>
              <fill>
                <patternFill>
                  <bgColor theme="0" tint="-0.14996795556505021"/>
                </patternFill>
              </fill>
            </x14:dxf>
          </x14:cfRule>
          <xm:sqref>I1550</xm:sqref>
        </x14:conditionalFormatting>
        <x14:conditionalFormatting xmlns:xm="http://schemas.microsoft.com/office/excel/2006/main">
          <x14:cfRule type="expression" priority="135" stopIfTrue="1" id="{BA9E6E22-A79B-C348-9A28-CEBACFC1DFCA}">
            <xm:f>OR(H1551=Listas!$A$592,H1551=Listas!$A$593,H1551=Listas!$A$594,H1551=Listas!$A$595,H1551=Listas!$A$597,H1551=Listas!$A$598,H1551=Listas!$A$599,H1551=Listas!$A$600,H1551=Listas!$A$601,H1551=Listas!$A$602,H1551=Listas!$A$603,H1551=Listas!$A$604)</xm:f>
            <x14:dxf>
              <fill>
                <patternFill>
                  <bgColor theme="0" tint="-0.24994659260841701"/>
                </patternFill>
              </fill>
            </x14:dxf>
          </x14:cfRule>
          <xm:sqref>I1551</xm:sqref>
        </x14:conditionalFormatting>
        <x14:conditionalFormatting xmlns:xm="http://schemas.microsoft.com/office/excel/2006/main">
          <x14:cfRule type="expression" priority="130" stopIfTrue="1" id="{7CD32CF6-9AEE-4E46-9797-FC5E3E88668B}">
            <xm:f>OR(H1620=Listas!$A$592,H1620=Listas!$A$593,H1620=Listas!$A$594,H1620=Listas!$A$595,H1620=Listas!$A$597,H1620=Listas!$A$598,H1620=Listas!$A$599,H1620=Listas!$A$600,H1620=Listas!$A$601,H1620=Listas!$A$602,H1620=Listas!$A$603,H1620=Listas!$A$604)</xm:f>
            <x14:dxf>
              <fill>
                <patternFill>
                  <bgColor theme="0" tint="-0.14996795556505021"/>
                </patternFill>
              </fill>
            </x14:dxf>
          </x14:cfRule>
          <xm:sqref>I1620</xm:sqref>
        </x14:conditionalFormatting>
        <x14:conditionalFormatting xmlns:xm="http://schemas.microsoft.com/office/excel/2006/main">
          <x14:cfRule type="expression" priority="129" stopIfTrue="1" id="{8114EA60-3B10-B94B-B9F4-32FA0B4F2DC3}">
            <xm:f>OR(H1621=Listas!$A$592,H1621=Listas!$A$593,H1621=Listas!$A$594,H1621=Listas!$A$595,H1621=Listas!$A$597,H1621=Listas!$A$598,H1621=Listas!$A$599,H1621=Listas!$A$600,H1621=Listas!$A$601,H1621=Listas!$A$602,H1621=Listas!$A$603,H1621=Listas!$A$604)</xm:f>
            <x14:dxf>
              <fill>
                <patternFill>
                  <bgColor theme="0" tint="-0.24994659260841701"/>
                </patternFill>
              </fill>
            </x14:dxf>
          </x14:cfRule>
          <xm:sqref>I1621</xm:sqref>
        </x14:conditionalFormatting>
        <x14:conditionalFormatting xmlns:xm="http://schemas.microsoft.com/office/excel/2006/main">
          <x14:cfRule type="expression" priority="124" stopIfTrue="1" id="{AE39F9F1-68DB-8240-9EB7-5AC4B8C52E28}">
            <xm:f>OR(H1630=Listas!$A$592,H1630=Listas!$A$593,H1630=Listas!$A$594,H1630=Listas!$A$595,H1630=Listas!$A$597,H1630=Listas!$A$598,H1630=Listas!$A$599,H1630=Listas!$A$600,H1630=Listas!$A$601,H1630=Listas!$A$602,H1630=Listas!$A$603,H1630=Listas!$A$604)</xm:f>
            <x14:dxf>
              <fill>
                <patternFill>
                  <bgColor theme="0" tint="-0.14996795556505021"/>
                </patternFill>
              </fill>
            </x14:dxf>
          </x14:cfRule>
          <xm:sqref>I1630</xm:sqref>
        </x14:conditionalFormatting>
        <x14:conditionalFormatting xmlns:xm="http://schemas.microsoft.com/office/excel/2006/main">
          <x14:cfRule type="expression" priority="123" stopIfTrue="1" id="{F56B052E-95C3-334F-B4E9-7DA3BDA848DC}">
            <xm:f>OR(H1631=Listas!$A$592,H1631=Listas!$A$593,H1631=Listas!$A$594,H1631=Listas!$A$595,H1631=Listas!$A$597,H1631=Listas!$A$598,H1631=Listas!$A$599,H1631=Listas!$A$600,H1631=Listas!$A$601,H1631=Listas!$A$602,H1631=Listas!$A$603,H1631=Listas!$A$604)</xm:f>
            <x14:dxf>
              <fill>
                <patternFill>
                  <bgColor theme="0" tint="-0.24994659260841701"/>
                </patternFill>
              </fill>
            </x14:dxf>
          </x14:cfRule>
          <xm:sqref>I1631</xm:sqref>
        </x14:conditionalFormatting>
        <x14:conditionalFormatting xmlns:xm="http://schemas.microsoft.com/office/excel/2006/main">
          <x14:cfRule type="expression" priority="118" stopIfTrue="1" id="{434A8592-BA96-8E4F-BECF-940ACD70A805}">
            <xm:f>OR(H1640=Listas!$A$592,H1640=Listas!$A$593,H1640=Listas!$A$594,H1640=Listas!$A$595,H1640=Listas!$A$597,H1640=Listas!$A$598,H1640=Listas!$A$599,H1640=Listas!$A$600,H1640=Listas!$A$601,H1640=Listas!$A$602,H1640=Listas!$A$603,H1640=Listas!$A$604)</xm:f>
            <x14:dxf>
              <fill>
                <patternFill>
                  <bgColor theme="0" tint="-0.14996795556505021"/>
                </patternFill>
              </fill>
            </x14:dxf>
          </x14:cfRule>
          <xm:sqref>I1640</xm:sqref>
        </x14:conditionalFormatting>
        <x14:conditionalFormatting xmlns:xm="http://schemas.microsoft.com/office/excel/2006/main">
          <x14:cfRule type="expression" priority="117" stopIfTrue="1" id="{856350EA-B62A-A54A-B034-C958E5EEF12D}">
            <xm:f>OR(H1641=Listas!$A$592,H1641=Listas!$A$593,H1641=Listas!$A$594,H1641=Listas!$A$595,H1641=Listas!$A$597,H1641=Listas!$A$598,H1641=Listas!$A$599,H1641=Listas!$A$600,H1641=Listas!$A$601,H1641=Listas!$A$602,H1641=Listas!$A$603,H1641=Listas!$A$604)</xm:f>
            <x14:dxf>
              <fill>
                <patternFill>
                  <bgColor theme="0" tint="-0.24994659260841701"/>
                </patternFill>
              </fill>
            </x14:dxf>
          </x14:cfRule>
          <xm:sqref>I1641</xm:sqref>
        </x14:conditionalFormatting>
        <x14:conditionalFormatting xmlns:xm="http://schemas.microsoft.com/office/excel/2006/main">
          <x14:cfRule type="expression" priority="112" stopIfTrue="1" id="{C465282A-0630-004B-8D2B-268DD8E3A3C4}">
            <xm:f>OR(H1650=Listas!$A$592,H1650=Listas!$A$593,H1650=Listas!$A$594,H1650=Listas!$A$595,H1650=Listas!$A$597,H1650=Listas!$A$598,H1650=Listas!$A$599,H1650=Listas!$A$600,H1650=Listas!$A$601,H1650=Listas!$A$602,H1650=Listas!$A$603,H1650=Listas!$A$604)</xm:f>
            <x14:dxf>
              <fill>
                <patternFill>
                  <bgColor theme="0" tint="-0.14996795556505021"/>
                </patternFill>
              </fill>
            </x14:dxf>
          </x14:cfRule>
          <xm:sqref>I1650</xm:sqref>
        </x14:conditionalFormatting>
        <x14:conditionalFormatting xmlns:xm="http://schemas.microsoft.com/office/excel/2006/main">
          <x14:cfRule type="expression" priority="111" stopIfTrue="1" id="{FE29AB10-82C8-7041-B0DB-2D85319242AE}">
            <xm:f>OR(H1651=Listas!$A$592,H1651=Listas!$A$593,H1651=Listas!$A$594,H1651=Listas!$A$595,H1651=Listas!$A$597,H1651=Listas!$A$598,H1651=Listas!$A$599,H1651=Listas!$A$600,H1651=Listas!$A$601,H1651=Listas!$A$602,H1651=Listas!$A$603,H1651=Listas!$A$604)</xm:f>
            <x14:dxf>
              <fill>
                <patternFill>
                  <bgColor theme="0" tint="-0.24994659260841701"/>
                </patternFill>
              </fill>
            </x14:dxf>
          </x14:cfRule>
          <xm:sqref>I1651</xm:sqref>
        </x14:conditionalFormatting>
        <x14:conditionalFormatting xmlns:xm="http://schemas.microsoft.com/office/excel/2006/main">
          <x14:cfRule type="expression" priority="106" stopIfTrue="1" id="{E6A32009-151C-0349-A804-7BC9ABD9EC2A}">
            <xm:f>OR(H1660=Listas!$A$592,H1660=Listas!$A$593,H1660=Listas!$A$594,H1660=Listas!$A$595,H1660=Listas!$A$597,H1660=Listas!$A$598,H1660=Listas!$A$599,H1660=Listas!$A$600,H1660=Listas!$A$601,H1660=Listas!$A$602,H1660=Listas!$A$603,H1660=Listas!$A$604)</xm:f>
            <x14:dxf>
              <fill>
                <patternFill>
                  <bgColor theme="0" tint="-0.14996795556505021"/>
                </patternFill>
              </fill>
            </x14:dxf>
          </x14:cfRule>
          <xm:sqref>I1660</xm:sqref>
        </x14:conditionalFormatting>
        <x14:conditionalFormatting xmlns:xm="http://schemas.microsoft.com/office/excel/2006/main">
          <x14:cfRule type="expression" priority="105" stopIfTrue="1" id="{452FF572-2288-7642-91DC-B0C5A500FA7F}">
            <xm:f>OR(H1661=Listas!$A$592,H1661=Listas!$A$593,H1661=Listas!$A$594,H1661=Listas!$A$595,H1661=Listas!$A$597,H1661=Listas!$A$598,H1661=Listas!$A$599,H1661=Listas!$A$600,H1661=Listas!$A$601,H1661=Listas!$A$602,H1661=Listas!$A$603,H1661=Listas!$A$604)</xm:f>
            <x14:dxf>
              <fill>
                <patternFill>
                  <bgColor theme="0" tint="-0.24994659260841701"/>
                </patternFill>
              </fill>
            </x14:dxf>
          </x14:cfRule>
          <xm:sqref>I1661</xm:sqref>
        </x14:conditionalFormatting>
        <x14:conditionalFormatting xmlns:xm="http://schemas.microsoft.com/office/excel/2006/main">
          <x14:cfRule type="expression" priority="100" stopIfTrue="1" id="{A1936925-11A9-C549-95B2-117841822525}">
            <xm:f>OR(H1730=Listas!$A$592,H1730=Listas!$A$593,H1730=Listas!$A$594,H1730=Listas!$A$595,H1730=Listas!$A$597,H1730=Listas!$A$598,H1730=Listas!$A$599,H1730=Listas!$A$600,H1730=Listas!$A$601,H1730=Listas!$A$602,H1730=Listas!$A$603,H1730=Listas!$A$604)</xm:f>
            <x14:dxf>
              <fill>
                <patternFill>
                  <bgColor theme="0" tint="-0.14996795556505021"/>
                </patternFill>
              </fill>
            </x14:dxf>
          </x14:cfRule>
          <xm:sqref>I1730</xm:sqref>
        </x14:conditionalFormatting>
        <x14:conditionalFormatting xmlns:xm="http://schemas.microsoft.com/office/excel/2006/main">
          <x14:cfRule type="expression" priority="99" stopIfTrue="1" id="{279E5B75-0021-0742-A6D0-242B7C789E8A}">
            <xm:f>OR(H1731=Listas!$A$592,H1731=Listas!$A$593,H1731=Listas!$A$594,H1731=Listas!$A$595,H1731=Listas!$A$597,H1731=Listas!$A$598,H1731=Listas!$A$599,H1731=Listas!$A$600,H1731=Listas!$A$601,H1731=Listas!$A$602,H1731=Listas!$A$603,H1731=Listas!$A$604)</xm:f>
            <x14:dxf>
              <fill>
                <patternFill>
                  <bgColor theme="0" tint="-0.24994659260841701"/>
                </patternFill>
              </fill>
            </x14:dxf>
          </x14:cfRule>
          <xm:sqref>I1731</xm:sqref>
        </x14:conditionalFormatting>
        <x14:conditionalFormatting xmlns:xm="http://schemas.microsoft.com/office/excel/2006/main">
          <x14:cfRule type="expression" priority="94" stopIfTrue="1" id="{208210FD-9724-AA4A-8283-B2B274EBDF40}">
            <xm:f>OR(H1740=Listas!$A$592,H1740=Listas!$A$593,H1740=Listas!$A$594,H1740=Listas!$A$595,H1740=Listas!$A$597,H1740=Listas!$A$598,H1740=Listas!$A$599,H1740=Listas!$A$600,H1740=Listas!$A$601,H1740=Listas!$A$602,H1740=Listas!$A$603,H1740=Listas!$A$604)</xm:f>
            <x14:dxf>
              <fill>
                <patternFill>
                  <bgColor theme="0" tint="-0.14996795556505021"/>
                </patternFill>
              </fill>
            </x14:dxf>
          </x14:cfRule>
          <xm:sqref>I1740</xm:sqref>
        </x14:conditionalFormatting>
        <x14:conditionalFormatting xmlns:xm="http://schemas.microsoft.com/office/excel/2006/main">
          <x14:cfRule type="expression" priority="93" stopIfTrue="1" id="{14D73473-FB7A-5948-9A14-8590CB2875F4}">
            <xm:f>OR(H1741=Listas!$A$592,H1741=Listas!$A$593,H1741=Listas!$A$594,H1741=Listas!$A$595,H1741=Listas!$A$597,H1741=Listas!$A$598,H1741=Listas!$A$599,H1741=Listas!$A$600,H1741=Listas!$A$601,H1741=Listas!$A$602,H1741=Listas!$A$603,H1741=Listas!$A$604)</xm:f>
            <x14:dxf>
              <fill>
                <patternFill>
                  <bgColor theme="0" tint="-0.24994659260841701"/>
                </patternFill>
              </fill>
            </x14:dxf>
          </x14:cfRule>
          <xm:sqref>I1741</xm:sqref>
        </x14:conditionalFormatting>
        <x14:conditionalFormatting xmlns:xm="http://schemas.microsoft.com/office/excel/2006/main">
          <x14:cfRule type="expression" priority="88" stopIfTrue="1" id="{93789E75-2D2A-9D41-8469-3806B7D3F910}">
            <xm:f>OR(H1750=Listas!$A$592,H1750=Listas!$A$593,H1750=Listas!$A$594,H1750=Listas!$A$595,H1750=Listas!$A$597,H1750=Listas!$A$598,H1750=Listas!$A$599,H1750=Listas!$A$600,H1750=Listas!$A$601,H1750=Listas!$A$602,H1750=Listas!$A$603,H1750=Listas!$A$604)</xm:f>
            <x14:dxf>
              <fill>
                <patternFill>
                  <bgColor theme="0" tint="-0.14996795556505021"/>
                </patternFill>
              </fill>
            </x14:dxf>
          </x14:cfRule>
          <xm:sqref>I1750</xm:sqref>
        </x14:conditionalFormatting>
        <x14:conditionalFormatting xmlns:xm="http://schemas.microsoft.com/office/excel/2006/main">
          <x14:cfRule type="expression" priority="87" stopIfTrue="1" id="{58C6653A-7BA6-0C4D-ABCF-3B0C8332F84B}">
            <xm:f>OR(H1751=Listas!$A$592,H1751=Listas!$A$593,H1751=Listas!$A$594,H1751=Listas!$A$595,H1751=Listas!$A$597,H1751=Listas!$A$598,H1751=Listas!$A$599,H1751=Listas!$A$600,H1751=Listas!$A$601,H1751=Listas!$A$602,H1751=Listas!$A$603,H1751=Listas!$A$604)</xm:f>
            <x14:dxf>
              <fill>
                <patternFill>
                  <bgColor theme="0" tint="-0.24994659260841701"/>
                </patternFill>
              </fill>
            </x14:dxf>
          </x14:cfRule>
          <xm:sqref>I1751</xm:sqref>
        </x14:conditionalFormatting>
        <x14:conditionalFormatting xmlns:xm="http://schemas.microsoft.com/office/excel/2006/main">
          <x14:cfRule type="expression" priority="82" stopIfTrue="1" id="{98E7CB7A-130F-2C46-BB58-EB9132F86765}">
            <xm:f>OR(H1760=Listas!$A$592,H1760=Listas!$A$593,H1760=Listas!$A$594,H1760=Listas!$A$595,H1760=Listas!$A$597,H1760=Listas!$A$598,H1760=Listas!$A$599,H1760=Listas!$A$600,H1760=Listas!$A$601,H1760=Listas!$A$602,H1760=Listas!$A$603,H1760=Listas!$A$604)</xm:f>
            <x14:dxf>
              <fill>
                <patternFill>
                  <bgColor theme="0" tint="-0.14996795556505021"/>
                </patternFill>
              </fill>
            </x14:dxf>
          </x14:cfRule>
          <xm:sqref>I1760</xm:sqref>
        </x14:conditionalFormatting>
        <x14:conditionalFormatting xmlns:xm="http://schemas.microsoft.com/office/excel/2006/main">
          <x14:cfRule type="expression" priority="81" stopIfTrue="1" id="{5497A2FE-E2EE-8A4F-BF02-22D390DEE39D}">
            <xm:f>OR(H1761=Listas!$A$592,H1761=Listas!$A$593,H1761=Listas!$A$594,H1761=Listas!$A$595,H1761=Listas!$A$597,H1761=Listas!$A$598,H1761=Listas!$A$599,H1761=Listas!$A$600,H1761=Listas!$A$601,H1761=Listas!$A$602,H1761=Listas!$A$603,H1761=Listas!$A$604)</xm:f>
            <x14:dxf>
              <fill>
                <patternFill>
                  <bgColor theme="0" tint="-0.24994659260841701"/>
                </patternFill>
              </fill>
            </x14:dxf>
          </x14:cfRule>
          <xm:sqref>I1761</xm:sqref>
        </x14:conditionalFormatting>
        <x14:conditionalFormatting xmlns:xm="http://schemas.microsoft.com/office/excel/2006/main">
          <x14:cfRule type="expression" priority="76" stopIfTrue="1" id="{D0EE20AC-6D9E-6044-9A82-E44B9A4DDB5E}">
            <xm:f>OR(H1770=Listas!$A$592,H1770=Listas!$A$593,H1770=Listas!$A$594,H1770=Listas!$A$595,H1770=Listas!$A$597,H1770=Listas!$A$598,H1770=Listas!$A$599,H1770=Listas!$A$600,H1770=Listas!$A$601,H1770=Listas!$A$602,H1770=Listas!$A$603,H1770=Listas!$A$604)</xm:f>
            <x14:dxf>
              <fill>
                <patternFill>
                  <bgColor theme="0" tint="-0.14996795556505021"/>
                </patternFill>
              </fill>
            </x14:dxf>
          </x14:cfRule>
          <xm:sqref>I1770</xm:sqref>
        </x14:conditionalFormatting>
        <x14:conditionalFormatting xmlns:xm="http://schemas.microsoft.com/office/excel/2006/main">
          <x14:cfRule type="expression" priority="75" stopIfTrue="1" id="{8A906FF0-0CDB-1449-9704-9BCFDE57B951}">
            <xm:f>OR(H1771=Listas!$A$592,H1771=Listas!$A$593,H1771=Listas!$A$594,H1771=Listas!$A$595,H1771=Listas!$A$597,H1771=Listas!$A$598,H1771=Listas!$A$599,H1771=Listas!$A$600,H1771=Listas!$A$601,H1771=Listas!$A$602,H1771=Listas!$A$603,H1771=Listas!$A$604)</xm:f>
            <x14:dxf>
              <fill>
                <patternFill>
                  <bgColor theme="0" tint="-0.24994659260841701"/>
                </patternFill>
              </fill>
            </x14:dxf>
          </x14:cfRule>
          <xm:sqref>I1771</xm:sqref>
        </x14:conditionalFormatting>
        <x14:conditionalFormatting xmlns:xm="http://schemas.microsoft.com/office/excel/2006/main">
          <x14:cfRule type="expression" priority="70" stopIfTrue="1" id="{6A207A4F-E8E4-5546-A589-950BD22820A8}">
            <xm:f>OR(H1840=Listas!$A$592,H1840=Listas!$A$593,H1840=Listas!$A$594,H1840=Listas!$A$595,H1840=Listas!$A$597,H1840=Listas!$A$598,H1840=Listas!$A$599,H1840=Listas!$A$600,H1840=Listas!$A$601,H1840=Listas!$A$602,H1840=Listas!$A$603,H1840=Listas!$A$604)</xm:f>
            <x14:dxf>
              <fill>
                <patternFill>
                  <bgColor theme="0" tint="-0.14996795556505021"/>
                </patternFill>
              </fill>
            </x14:dxf>
          </x14:cfRule>
          <xm:sqref>I1840</xm:sqref>
        </x14:conditionalFormatting>
        <x14:conditionalFormatting xmlns:xm="http://schemas.microsoft.com/office/excel/2006/main">
          <x14:cfRule type="expression" priority="69" stopIfTrue="1" id="{69081A31-C117-6344-BA96-8BBFF1267C86}">
            <xm:f>OR(H1841=Listas!$A$592,H1841=Listas!$A$593,H1841=Listas!$A$594,H1841=Listas!$A$595,H1841=Listas!$A$597,H1841=Listas!$A$598,H1841=Listas!$A$599,H1841=Listas!$A$600,H1841=Listas!$A$601,H1841=Listas!$A$602,H1841=Listas!$A$603,H1841=Listas!$A$604)</xm:f>
            <x14:dxf>
              <fill>
                <patternFill>
                  <bgColor theme="0" tint="-0.24994659260841701"/>
                </patternFill>
              </fill>
            </x14:dxf>
          </x14:cfRule>
          <xm:sqref>I1841</xm:sqref>
        </x14:conditionalFormatting>
        <x14:conditionalFormatting xmlns:xm="http://schemas.microsoft.com/office/excel/2006/main">
          <x14:cfRule type="expression" priority="64" stopIfTrue="1" id="{C614798B-7A61-0C44-B34B-864DFA9557C1}">
            <xm:f>OR(H1850=Listas!$A$592,H1850=Listas!$A$593,H1850=Listas!$A$594,H1850=Listas!$A$595,H1850=Listas!$A$597,H1850=Listas!$A$598,H1850=Listas!$A$599,H1850=Listas!$A$600,H1850=Listas!$A$601,H1850=Listas!$A$602,H1850=Listas!$A$603,H1850=Listas!$A$604)</xm:f>
            <x14:dxf>
              <fill>
                <patternFill>
                  <bgColor theme="0" tint="-0.14996795556505021"/>
                </patternFill>
              </fill>
            </x14:dxf>
          </x14:cfRule>
          <xm:sqref>I1850</xm:sqref>
        </x14:conditionalFormatting>
        <x14:conditionalFormatting xmlns:xm="http://schemas.microsoft.com/office/excel/2006/main">
          <x14:cfRule type="expression" priority="63" stopIfTrue="1" id="{C9746944-14C0-1145-9944-3AB9A62C5655}">
            <xm:f>OR(H1851=Listas!$A$592,H1851=Listas!$A$593,H1851=Listas!$A$594,H1851=Listas!$A$595,H1851=Listas!$A$597,H1851=Listas!$A$598,H1851=Listas!$A$599,H1851=Listas!$A$600,H1851=Listas!$A$601,H1851=Listas!$A$602,H1851=Listas!$A$603,H1851=Listas!$A$604)</xm:f>
            <x14:dxf>
              <fill>
                <patternFill>
                  <bgColor theme="0" tint="-0.24994659260841701"/>
                </patternFill>
              </fill>
            </x14:dxf>
          </x14:cfRule>
          <xm:sqref>I1851</xm:sqref>
        </x14:conditionalFormatting>
        <x14:conditionalFormatting xmlns:xm="http://schemas.microsoft.com/office/excel/2006/main">
          <x14:cfRule type="expression" priority="58" stopIfTrue="1" id="{885487AA-212F-EA45-9AB1-16B2E7DC0FC9}">
            <xm:f>OR(H1860=Listas!$A$592,H1860=Listas!$A$593,H1860=Listas!$A$594,H1860=Listas!$A$595,H1860=Listas!$A$597,H1860=Listas!$A$598,H1860=Listas!$A$599,H1860=Listas!$A$600,H1860=Listas!$A$601,H1860=Listas!$A$602,H1860=Listas!$A$603,H1860=Listas!$A$604)</xm:f>
            <x14:dxf>
              <fill>
                <patternFill>
                  <bgColor theme="0" tint="-0.14996795556505021"/>
                </patternFill>
              </fill>
            </x14:dxf>
          </x14:cfRule>
          <xm:sqref>I1860</xm:sqref>
        </x14:conditionalFormatting>
        <x14:conditionalFormatting xmlns:xm="http://schemas.microsoft.com/office/excel/2006/main">
          <x14:cfRule type="expression" priority="57" stopIfTrue="1" id="{053CCD91-A846-8040-8E65-272D319830A3}">
            <xm:f>OR(H1861=Listas!$A$592,H1861=Listas!$A$593,H1861=Listas!$A$594,H1861=Listas!$A$595,H1861=Listas!$A$597,H1861=Listas!$A$598,H1861=Listas!$A$599,H1861=Listas!$A$600,H1861=Listas!$A$601,H1861=Listas!$A$602,H1861=Listas!$A$603,H1861=Listas!$A$604)</xm:f>
            <x14:dxf>
              <fill>
                <patternFill>
                  <bgColor theme="0" tint="-0.24994659260841701"/>
                </patternFill>
              </fill>
            </x14:dxf>
          </x14:cfRule>
          <xm:sqref>I1861</xm:sqref>
        </x14:conditionalFormatting>
        <x14:conditionalFormatting xmlns:xm="http://schemas.microsoft.com/office/excel/2006/main">
          <x14:cfRule type="expression" priority="52" stopIfTrue="1" id="{94FDAC23-33C2-194F-9AC7-2F23C111F393}">
            <xm:f>OR(H1870=Listas!$A$592,H1870=Listas!$A$593,H1870=Listas!$A$594,H1870=Listas!$A$595,H1870=Listas!$A$597,H1870=Listas!$A$598,H1870=Listas!$A$599,H1870=Listas!$A$600,H1870=Listas!$A$601,H1870=Listas!$A$602,H1870=Listas!$A$603,H1870=Listas!$A$604)</xm:f>
            <x14:dxf>
              <fill>
                <patternFill>
                  <bgColor theme="0" tint="-0.14996795556505021"/>
                </patternFill>
              </fill>
            </x14:dxf>
          </x14:cfRule>
          <xm:sqref>I1870</xm:sqref>
        </x14:conditionalFormatting>
        <x14:conditionalFormatting xmlns:xm="http://schemas.microsoft.com/office/excel/2006/main">
          <x14:cfRule type="expression" priority="51" stopIfTrue="1" id="{2E2E67F3-8869-CD4F-883E-8AFCCAA9746F}">
            <xm:f>OR(H1871=Listas!$A$592,H1871=Listas!$A$593,H1871=Listas!$A$594,H1871=Listas!$A$595,H1871=Listas!$A$597,H1871=Listas!$A$598,H1871=Listas!$A$599,H1871=Listas!$A$600,H1871=Listas!$A$601,H1871=Listas!$A$602,H1871=Listas!$A$603,H1871=Listas!$A$604)</xm:f>
            <x14:dxf>
              <fill>
                <patternFill>
                  <bgColor theme="0" tint="-0.24994659260841701"/>
                </patternFill>
              </fill>
            </x14:dxf>
          </x14:cfRule>
          <xm:sqref>I1871</xm:sqref>
        </x14:conditionalFormatting>
        <x14:conditionalFormatting xmlns:xm="http://schemas.microsoft.com/office/excel/2006/main">
          <x14:cfRule type="expression" priority="46" stopIfTrue="1" id="{40C8F5D1-8F1E-AD48-A96C-CD964D3C0172}">
            <xm:f>OR(H1880=Listas!$A$592,H1880=Listas!$A$593,H1880=Listas!$A$594,H1880=Listas!$A$595,H1880=Listas!$A$597,H1880=Listas!$A$598,H1880=Listas!$A$599,H1880=Listas!$A$600,H1880=Listas!$A$601,H1880=Listas!$A$602,H1880=Listas!$A$603,H1880=Listas!$A$604)</xm:f>
            <x14:dxf>
              <fill>
                <patternFill>
                  <bgColor theme="0" tint="-0.14996795556505021"/>
                </patternFill>
              </fill>
            </x14:dxf>
          </x14:cfRule>
          <xm:sqref>I1880</xm:sqref>
        </x14:conditionalFormatting>
        <x14:conditionalFormatting xmlns:xm="http://schemas.microsoft.com/office/excel/2006/main">
          <x14:cfRule type="expression" priority="45" stopIfTrue="1" id="{DA7301D0-5F88-3545-A8A6-D28E1E263638}">
            <xm:f>OR(H1881=Listas!$A$592,H1881=Listas!$A$593,H1881=Listas!$A$594,H1881=Listas!$A$595,H1881=Listas!$A$597,H1881=Listas!$A$598,H1881=Listas!$A$599,H1881=Listas!$A$600,H1881=Listas!$A$601,H1881=Listas!$A$602,H1881=Listas!$A$603,H1881=Listas!$A$604)</xm:f>
            <x14:dxf>
              <fill>
                <patternFill>
                  <bgColor theme="0" tint="-0.24994659260841701"/>
                </patternFill>
              </fill>
            </x14:dxf>
          </x14:cfRule>
          <xm:sqref>I1881</xm:sqref>
        </x14:conditionalFormatting>
        <x14:conditionalFormatting xmlns:xm="http://schemas.microsoft.com/office/excel/2006/main">
          <x14:cfRule type="expression" priority="40" stopIfTrue="1" id="{0F986D20-1188-D44C-8A7C-1955180FA075}">
            <xm:f>OR(H1950=Listas!$A$592,H1950=Listas!$A$593,H1950=Listas!$A$594,H1950=Listas!$A$595,H1950=Listas!$A$597,H1950=Listas!$A$598,H1950=Listas!$A$599,H1950=Listas!$A$600,H1950=Listas!$A$601,H1950=Listas!$A$602,H1950=Listas!$A$603,H1950=Listas!$A$604)</xm:f>
            <x14:dxf>
              <fill>
                <patternFill>
                  <bgColor theme="0" tint="-0.14996795556505021"/>
                </patternFill>
              </fill>
            </x14:dxf>
          </x14:cfRule>
          <xm:sqref>I1950</xm:sqref>
        </x14:conditionalFormatting>
        <x14:conditionalFormatting xmlns:xm="http://schemas.microsoft.com/office/excel/2006/main">
          <x14:cfRule type="expression" priority="39" stopIfTrue="1" id="{65F9DBE9-7984-5446-A2D5-7DEACC703D96}">
            <xm:f>OR(H1951=Listas!$A$592,H1951=Listas!$A$593,H1951=Listas!$A$594,H1951=Listas!$A$595,H1951=Listas!$A$597,H1951=Listas!$A$598,H1951=Listas!$A$599,H1951=Listas!$A$600,H1951=Listas!$A$601,H1951=Listas!$A$602,H1951=Listas!$A$603,H1951=Listas!$A$604)</xm:f>
            <x14:dxf>
              <fill>
                <patternFill>
                  <bgColor theme="0" tint="-0.24994659260841701"/>
                </patternFill>
              </fill>
            </x14:dxf>
          </x14:cfRule>
          <xm:sqref>I1951</xm:sqref>
        </x14:conditionalFormatting>
        <x14:conditionalFormatting xmlns:xm="http://schemas.microsoft.com/office/excel/2006/main">
          <x14:cfRule type="expression" priority="34" stopIfTrue="1" id="{A5E13B0A-415E-D74F-AA10-6F8B95F7D887}">
            <xm:f>OR(H1960=Listas!$A$592,H1960=Listas!$A$593,H1960=Listas!$A$594,H1960=Listas!$A$595,H1960=Listas!$A$597,H1960=Listas!$A$598,H1960=Listas!$A$599,H1960=Listas!$A$600,H1960=Listas!$A$601,H1960=Listas!$A$602,H1960=Listas!$A$603,H1960=Listas!$A$604)</xm:f>
            <x14:dxf>
              <fill>
                <patternFill>
                  <bgColor theme="0" tint="-0.14996795556505021"/>
                </patternFill>
              </fill>
            </x14:dxf>
          </x14:cfRule>
          <xm:sqref>I1960</xm:sqref>
        </x14:conditionalFormatting>
        <x14:conditionalFormatting xmlns:xm="http://schemas.microsoft.com/office/excel/2006/main">
          <x14:cfRule type="expression" priority="33" stopIfTrue="1" id="{1C90DFD7-F738-E94C-86B8-C12D8DA8AA0F}">
            <xm:f>OR(H1961=Listas!$A$592,H1961=Listas!$A$593,H1961=Listas!$A$594,H1961=Listas!$A$595,H1961=Listas!$A$597,H1961=Listas!$A$598,H1961=Listas!$A$599,H1961=Listas!$A$600,H1961=Listas!$A$601,H1961=Listas!$A$602,H1961=Listas!$A$603,H1961=Listas!$A$604)</xm:f>
            <x14:dxf>
              <fill>
                <patternFill>
                  <bgColor theme="0" tint="-0.24994659260841701"/>
                </patternFill>
              </fill>
            </x14:dxf>
          </x14:cfRule>
          <xm:sqref>I1961</xm:sqref>
        </x14:conditionalFormatting>
        <x14:conditionalFormatting xmlns:xm="http://schemas.microsoft.com/office/excel/2006/main">
          <x14:cfRule type="expression" priority="28" stopIfTrue="1" id="{970F24A0-4D7A-FB4F-9EB3-11603253505D}">
            <xm:f>OR(H1970=Listas!$A$592,H1970=Listas!$A$593,H1970=Listas!$A$594,H1970=Listas!$A$595,H1970=Listas!$A$597,H1970=Listas!$A$598,H1970=Listas!$A$599,H1970=Listas!$A$600,H1970=Listas!$A$601,H1970=Listas!$A$602,H1970=Listas!$A$603,H1970=Listas!$A$604)</xm:f>
            <x14:dxf>
              <fill>
                <patternFill>
                  <bgColor theme="0" tint="-0.14996795556505021"/>
                </patternFill>
              </fill>
            </x14:dxf>
          </x14:cfRule>
          <xm:sqref>I1970</xm:sqref>
        </x14:conditionalFormatting>
        <x14:conditionalFormatting xmlns:xm="http://schemas.microsoft.com/office/excel/2006/main">
          <x14:cfRule type="expression" priority="27" stopIfTrue="1" id="{C3F48914-7988-EC49-AD15-BBAC01062AC8}">
            <xm:f>OR(H1971=Listas!$A$592,H1971=Listas!$A$593,H1971=Listas!$A$594,H1971=Listas!$A$595,H1971=Listas!$A$597,H1971=Listas!$A$598,H1971=Listas!$A$599,H1971=Listas!$A$600,H1971=Listas!$A$601,H1971=Listas!$A$602,H1971=Listas!$A$603,H1971=Listas!$A$604)</xm:f>
            <x14:dxf>
              <fill>
                <patternFill>
                  <bgColor theme="0" tint="-0.24994659260841701"/>
                </patternFill>
              </fill>
            </x14:dxf>
          </x14:cfRule>
          <xm:sqref>I1971</xm:sqref>
        </x14:conditionalFormatting>
        <x14:conditionalFormatting xmlns:xm="http://schemas.microsoft.com/office/excel/2006/main">
          <x14:cfRule type="expression" priority="22" stopIfTrue="1" id="{9823EB16-3C10-F949-8791-43F0CDBC208F}">
            <xm:f>OR(H1980=Listas!$A$592,H1980=Listas!$A$593,H1980=Listas!$A$594,H1980=Listas!$A$595,H1980=Listas!$A$597,H1980=Listas!$A$598,H1980=Listas!$A$599,H1980=Listas!$A$600,H1980=Listas!$A$601,H1980=Listas!$A$602,H1980=Listas!$A$603,H1980=Listas!$A$604)</xm:f>
            <x14:dxf>
              <fill>
                <patternFill>
                  <bgColor theme="0" tint="-0.14996795556505021"/>
                </patternFill>
              </fill>
            </x14:dxf>
          </x14:cfRule>
          <xm:sqref>I1980</xm:sqref>
        </x14:conditionalFormatting>
        <x14:conditionalFormatting xmlns:xm="http://schemas.microsoft.com/office/excel/2006/main">
          <x14:cfRule type="expression" priority="21" stopIfTrue="1" id="{923FE717-10A3-B348-91A0-55088F61F19D}">
            <xm:f>OR(H1981=Listas!$A$592,H1981=Listas!$A$593,H1981=Listas!$A$594,H1981=Listas!$A$595,H1981=Listas!$A$597,H1981=Listas!$A$598,H1981=Listas!$A$599,H1981=Listas!$A$600,H1981=Listas!$A$601,H1981=Listas!$A$602,H1981=Listas!$A$603,H1981=Listas!$A$604)</xm:f>
            <x14:dxf>
              <fill>
                <patternFill>
                  <bgColor theme="0" tint="-0.24994659260841701"/>
                </patternFill>
              </fill>
            </x14:dxf>
          </x14:cfRule>
          <xm:sqref>I1981</xm:sqref>
        </x14:conditionalFormatting>
        <x14:conditionalFormatting xmlns:xm="http://schemas.microsoft.com/office/excel/2006/main">
          <x14:cfRule type="expression" priority="16" stopIfTrue="1" id="{80F9BCE3-632A-8242-AC14-80026BC610C1}">
            <xm:f>OR(H1990=Listas!$A$592,H1990=Listas!$A$593,H1990=Listas!$A$594,H1990=Listas!$A$595,H1990=Listas!$A$597,H1990=Listas!$A$598,H1990=Listas!$A$599,H1990=Listas!$A$600,H1990=Listas!$A$601,H1990=Listas!$A$602,H1990=Listas!$A$603,H1990=Listas!$A$604)</xm:f>
            <x14:dxf>
              <fill>
                <patternFill>
                  <bgColor theme="0" tint="-0.14996795556505021"/>
                </patternFill>
              </fill>
            </x14:dxf>
          </x14:cfRule>
          <xm:sqref>I1990</xm:sqref>
        </x14:conditionalFormatting>
        <x14:conditionalFormatting xmlns:xm="http://schemas.microsoft.com/office/excel/2006/main">
          <x14:cfRule type="expression" priority="15" stopIfTrue="1" id="{4B0CF6EA-76CD-4E41-AB8D-5966DA3BD93F}">
            <xm:f>OR(H1991=Listas!$A$592,H1991=Listas!$A$593,H1991=Listas!$A$594,H1991=Listas!$A$595,H1991=Listas!$A$597,H1991=Listas!$A$598,H1991=Listas!$A$599,H1991=Listas!$A$600,H1991=Listas!$A$601,H1991=Listas!$A$602,H1991=Listas!$A$603,H1991=Listas!$A$604)</xm:f>
            <x14:dxf>
              <fill>
                <patternFill>
                  <bgColor theme="0" tint="-0.24994659260841701"/>
                </patternFill>
              </fill>
            </x14:dxf>
          </x14:cfRule>
          <xm:sqref>I1991</xm:sqref>
        </x14:conditionalFormatting>
        <x14:conditionalFormatting xmlns:xm="http://schemas.microsoft.com/office/excel/2006/main">
          <x14:cfRule type="expression" priority="10" stopIfTrue="1" id="{8602C5B9-7CC3-C243-8AFA-8C735C43B10F}">
            <xm:f>OR(H1994=Listas!$A$592,H1994=Listas!$A$593,H1994=Listas!$A$594,H1994=Listas!$A$595,H1994=Listas!$A$597,H1994=Listas!$A$598,H1994=Listas!$A$599,H1994=Listas!$A$600,H1994=Listas!$A$601,H1994=Listas!$A$602,H1994=Listas!$A$603,H1994=Listas!$A$604)</xm:f>
            <x14:dxf>
              <fill>
                <patternFill>
                  <bgColor theme="0" tint="-0.14996795556505021"/>
                </patternFill>
              </fill>
            </x14:dxf>
          </x14:cfRule>
          <xm:sqref>I1994</xm:sqref>
        </x14:conditionalFormatting>
        <x14:conditionalFormatting xmlns:xm="http://schemas.microsoft.com/office/excel/2006/main">
          <x14:cfRule type="expression" priority="9" stopIfTrue="1" id="{F47D353B-51D6-8B4A-9AFF-330B2AB6A64A}">
            <xm:f>OR(H1995=Listas!$A$592,H1995=Listas!$A$593,H1995=Listas!$A$594,H1995=Listas!$A$595,H1995=Listas!$A$597,H1995=Listas!$A$598,H1995=Listas!$A$599,H1995=Listas!$A$600,H1995=Listas!$A$601,H1995=Listas!$A$602,H1995=Listas!$A$603,H1995=Listas!$A$604)</xm:f>
            <x14:dxf>
              <fill>
                <patternFill>
                  <bgColor theme="0" tint="-0.24994659260841701"/>
                </patternFill>
              </fill>
            </x14:dxf>
          </x14:cfRule>
          <xm:sqref>I1995</xm:sqref>
        </x14:conditionalFormatting>
        <x14:conditionalFormatting xmlns:xm="http://schemas.microsoft.com/office/excel/2006/main">
          <x14:cfRule type="expression" priority="4" stopIfTrue="1" id="{B0D09015-6DBA-D141-86D3-6C893162CF9E}">
            <xm:f>OR(H2004=Listas!$A$592,H2004=Listas!$A$593,H2004=Listas!$A$594,H2004=Listas!$A$595,H2004=Listas!$A$597,H2004=Listas!$A$598,H2004=Listas!$A$599,H2004=Listas!$A$600,H2004=Listas!$A$601,H2004=Listas!$A$602,H2004=Listas!$A$603,H2004=Listas!$A$604)</xm:f>
            <x14:dxf>
              <fill>
                <patternFill>
                  <bgColor theme="0" tint="-0.14996795556505021"/>
                </patternFill>
              </fill>
            </x14:dxf>
          </x14:cfRule>
          <xm:sqref>I2004</xm:sqref>
        </x14:conditionalFormatting>
        <x14:conditionalFormatting xmlns:xm="http://schemas.microsoft.com/office/excel/2006/main">
          <x14:cfRule type="expression" priority="3" stopIfTrue="1" id="{F5138F0F-5F48-1D4B-A844-045F880B3618}">
            <xm:f>OR(H2005=Listas!$A$592,H2005=Listas!$A$593,H2005=Listas!$A$594,H2005=Listas!$A$595,H2005=Listas!$A$597,H2005=Listas!$A$598,H2005=Listas!$A$599,H2005=Listas!$A$600,H2005=Listas!$A$601,H2005=Listas!$A$602,H2005=Listas!$A$603,H2005=Listas!$A$604)</xm:f>
            <x14:dxf>
              <fill>
                <patternFill>
                  <bgColor theme="0" tint="-0.24994659260841701"/>
                </patternFill>
              </fill>
            </x14:dxf>
          </x14:cfRule>
          <xm:sqref>I2005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Listas!$A$523:$A$556</xm:f>
          </x14:formula1>
          <xm:sqref>C5:D5</xm:sqref>
        </x14:dataValidation>
        <x14:dataValidation type="list" allowBlank="1" showInputMessage="1" showErrorMessage="1" xr:uid="{00000000-0002-0000-0100-000003000000}">
          <x14:formula1>
            <xm:f>Listas!$A$524:$A$556</xm:f>
          </x14:formula1>
          <xm:sqref>B10:B2009</xm:sqref>
        </x14:dataValidation>
        <x14:dataValidation type="list" allowBlank="1" showInputMessage="1" showErrorMessage="1" xr:uid="{00000000-0002-0000-0100-000007000000}">
          <x14:formula1>
            <xm:f>Listas!$B$72:$B$286</xm:f>
          </x14:formula1>
          <xm:sqref>C10 C2008 C2006 C2004 C2002 C2000 C1998 C1996 C1994 C1992 C1990 C1988 C1986 C1984 C1982 C1980 C1978 C1976 C1974 C1972 C1970 C1968 C1966 C1964 C1962 C1960 C1958 C1956 C1954 C1952 C1950 C1948 C1946 C1944 C1942 C1940 C1932 C1930 C1910 C1890 C1918 C1928 C1916 C1926 C1914 C1912 C1908 C1906 C1904 C1938 C1902 C1900 C1936 C1898 C1924 C1896 C1934 C1894 C1922 C1892 C1920 C1888 C1886 C1884 C1882 C1880 C1878 C1876 C1874 C1872 C1870 C1868 C1866 C1864 C1862 C1860 C1858 C1856 C1854 C1852 C1850 C1848 C1846 C1844 C1842 C1840 C1838 C1836 C1834 C1832 C1830 C1822 C1820 C1800 C1780 C1808 C1818 C1806 C1816 C1804 C1802 C1798 C1796 C1794 C1828 C1792 C1790 C1826 C1788 C1814 C1786 C1824 C1784 C1812 C1782 C1810 C1778 C1776 C1774 C1772 C1770 C1768 C1766 C1764 C1762 C1760 C1758 C1756 C1754 C1752 C1750 C1748 C1746 C1744 C1742 C1740 C1738 C1736 C1734 C1732 C1730 C1728 C1726 C1724 C1722 C1720 C1712 C1710 C1690 C1670 C1698 C1708 C1696 C1706 C1694 C1692 C1688 C1686 C1684 C1718 C1682 C1680 C1716 C1678 C1704 C1676 C1714 C1674 C1702 C1672 C1700 C1668 C1666 C1664 C1662 C1660 C1658 C1656 C1654 C1652 C1650 C1648 C1646 C1644 C1642 C1640 C1638 C1636 C1634 C1632 C1630 C1628 C1626 C1624 C1622 C1620 C1618 C1616 C1614 C1612 C1610 C1602 C1600 C1580 C1560 C1588 C1598 C1586 C1596 C1584 C1582 C1578 C1576 C1574 C1608 C1572 C1570 C1606 C1568 C1594 C1566 C1604 C1564 C1592 C1562 C1590 C1558 C1556 C1554 C1552 C1550 C1548 C1546 C1544 C1542 C1540 C1538 C1536 C1534 C1532 C1530 C1528 C1526 C1524 C1522 C1520 C1518 C1516 C1514 C1512 C1510 C1508 C1506 C1504 C1502 C1500 C1492 C1490 C1470 C1450 C1478 C1488 C1476 C1486 C1474 C1472 C1468 C1466 C1464 C1498 C1462 C1460 C1496 C1458 C1484 C1456 C1494 C1454 C1482 C1452 C1480 C1448 C1446 C1444 C1442 C1440 C1438 C1436 C1434 C1432 C1430 C1428 C1426 C1424 C1422 C1420 C1418 C1416 C1414 C1412 C1410 C1408 C1406 C1404 C1402 C1400 C1398 C1396 C1394 C1392 C1390 C1382 C1380 C1360 C1340 C1368 C1378 C1366 C1376 C1364 C1362 C1358 C1356 C1354 C1388 C1352 C1350 C1386 C1348 C1374 C1346 C1384 C1344 C1372 C1342 C1370 C1338 C1336 C1334 C1332 C1330 C1328 C1326 C1324 C1322 C1320 C1318 C1316 C1314 C1312 C1310 C1308 C1306 C1304 C1302 C1300 C1298 C1296 C1294 C1292 C1290 C1288 C1286 C1284 C1282 C1280 C1272 C1270 C1250 C1230 C1258 C1268 C1256 C1266 C1254 C1252 C1248 C1246 C1244 C1278 C1242 C1240 C1276 C1238 C1264 C1236 C1274 C1234 C1262 C1232 C1260 C1228 C1226 C1224 C1222 C1220 C1218 C1216 C1214 C1212 C1210 C1208 C1206 C1204 C1202 C1200 C1198 C1196 C1194 C1192 C1190 C1188 C1186 C1184 C1182 C1180 C1178 C1176 C1174 C1172 C1170 C1162 C1160 C1140 C1120 C1148 C1158 C1146 C1156 C1144 C1142 C1138 C1136 C1134 C1168 C1132 C1130 C1166 C1128 C1154 C1126 C1164 C1124 C1152 C1122 C1150 C1118 C1116 C1114 C1112 C1110 C1108 C1106 C1104 C1102 C1100 C1098 C1096 C1094 C1092 C1090 C1088 C1086 C1084 C1082 C1080 C1078 C1076 C1074 C1072 C1070 C1068 C1066 C1064 C1062 C1060 C1052 C1050 C1030 C1010 C1038 C1048 C1036 C1046 C1034 C1032 C1028 C1026 C1024 C1058 C1022 C1020 C1056 C1018 C1044 C1016 C1054 C1014 C1042 C1012 C1040 C1008 C1006 C1004 C1002 C1000 C998 C996 C994 C992 C990 C988 C986 C984 C982 C980 C978 C976 C974 C972 C970 C968 C966 C964 C962 C960 C958 C956 C954 C952 C950 C942 C940 C920 C900 C928 C938 C926 C936 C924 C922 C918 C916 C914 C948 C912 C910 C946 C908 C934 C906 C944 C904 C932 C902 C930 C898 C896 C894 C892 C890 C888 C886 C884 C882 C880 C878 C876 C874 C872 C870 C868 C866 C864 C862 C860 C858 C856 C854 C852 C850 C848 C846 C844 C842 C840 C832 C830 C810 C790 C818 C828 C816 C826 C814 C812 C808 C806 C804 C838 C802 C800 C836 C798 C824 C796 C834 C794 C822 C792 C820 C788 C786 C784 C782 C780 C778 C776 C774 C772 C770 C768 C766 C764 C762 C760 C758 C756 C754 C752 C750 C748 C746 C744 C742 C740 C738 C736 C734 C732 C730 C722 C720 C700 C680 C708 C718 C706 C716 C704 C702 C698 C696 C694 C728 C692 C690 C726 C688 C714 C686 C724 C684 C712 C682 C710 C678 C676 C674 C672 C670 C668 C666 C664 C662 C660 C658 C656 C654 C652 C650 C648 C646 C644 C642 C640 C638 C636 C634 C632 C630 C628 C626 C624 C622 C620 C612 C610 C590 C570 C598 C608 C596 C606 C594 C592 C588 C586 C584 C618 C582 C580 C616 C578 C604 C576 C614 C574 C602 C572 C600 C568 C566 C564 C562 C560 C558 C556 C554 C552 C550 C548 C546 C544 C542 C540 C538 C536 C534 C532 C530 C528 C526 C524 C522 C520 C518 C516 C514 C512 C510 C502 C500 C480 C460 C488 C498 C486 C496 C484 C482 C478 C476 C474 C508 C472 C470 C506 C468 C494 C466 C504 C464 C492 C462 C490 C458 C456 C454 C452 C450 C448 C446 C444 C442 C440 C438 C436 C434 C432 C430 C428 C426 C424 C422 C420 C418 C416 C414 C412 C410 C408 C406 C404 C402 C400 C392 C390 C370 C350 C378 C388 C376 C386 C374 C372 C368 C366 C364 C398 C362 C360 C396 C358 C384 C356 C394 C354 C382 C352 C380 C348 C346 C344 C342 C340 C338 C336 C334 C332 C330 C328 C326 C324 C322 C320 C318 C316 C314 C312 C310 C308 C306 C304 C302 C300 C298 C296 C294 C292 C290 C282 C280 C260 C240 C268 C278 C266 C276 C264 C262 C258 C256 C254 C288 C252 C250 C286 C248 C274 C246 C284 C244 C272 C242 C270 C238 C236 C234 C232 C230 C228 C226 C224 C222 C220 C218 C216 C214 C212 C210 C208 C206 C204 C202 C200 C198 C196 C194 C192 C190 C188 C186 C184 C182 C180 C172 C170 C150 C130 C158 C168 C156 C166 C154 C152 C148 C146 C144 C178 C142 C140 C176 C138 C164 C136 C174 C134 C162 C132 C160 C128 C126 C124 C122 C120 C118 C116 C114 C112 C110 C108 C106 C104 C102 C100 C98 C96 C94 C92 C90 C88 C86 C84 C82 C80 C78 C76 C74 C72 C70 C62 C60 C40 C20 C48 C58 C46 C56 C44 C42 C38 C36 C34 C68 C32 C30 C66 C28 C54 C26 C64 C24 C52 C22 C50 C18 C16 C14 C12</xm:sqref>
        </x14:dataValidation>
        <x14:dataValidation type="list" allowBlank="1" showInputMessage="1" showErrorMessage="1" xr:uid="{00000000-0002-0000-0100-000005000000}">
          <x14:formula1>
            <xm:f>TABULACIÓN!$B$15:$B$18</xm:f>
          </x14:formula1>
          <xm:sqref>E160 F10:F2009</xm:sqref>
        </x14:dataValidation>
        <x14:dataValidation type="list" allowBlank="1" showInputMessage="1" showErrorMessage="1" xr:uid="{00000000-0002-0000-0100-000008000000}">
          <x14:formula1>
            <xm:f>Listas!$A$592:$A$620</xm:f>
          </x14:formula1>
          <xm:sqref>H10:H2009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74"/>
  <sheetViews>
    <sheetView workbookViewId="0">
      <selection activeCell="B20" sqref="B20"/>
    </sheetView>
  </sheetViews>
  <sheetFormatPr defaultColWidth="11.28515625" defaultRowHeight="14.1"/>
  <cols>
    <col min="1" max="2" width="45.140625" style="9" customWidth="1"/>
    <col min="3" max="4" width="11.28515625" style="9"/>
    <col min="5" max="5" width="5.28515625" style="9" customWidth="1"/>
    <col min="6" max="6" width="7.7109375" style="9" customWidth="1"/>
    <col min="7" max="7" width="15" style="9" customWidth="1"/>
    <col min="8" max="8" width="15.7109375" style="9" customWidth="1"/>
    <col min="9" max="9" width="16.7109375" style="9" customWidth="1"/>
    <col min="10" max="13" width="11.28515625" style="9"/>
    <col min="14" max="15" width="12.140625" style="9" bestFit="1" customWidth="1"/>
    <col min="16" max="16384" width="11.28515625" style="9"/>
  </cols>
  <sheetData>
    <row r="1" spans="1:19" s="1" customFormat="1" ht="22.5" customHeight="1">
      <c r="A1" s="101"/>
      <c r="B1" s="102" t="s">
        <v>330</v>
      </c>
      <c r="C1" s="102"/>
      <c r="D1" s="102"/>
      <c r="E1" s="102"/>
      <c r="F1" s="102"/>
      <c r="G1" s="102"/>
      <c r="H1" s="102"/>
      <c r="I1" s="102"/>
      <c r="J1" s="101" t="s">
        <v>331</v>
      </c>
      <c r="K1" s="101"/>
      <c r="L1" s="100">
        <v>45016</v>
      </c>
      <c r="M1" s="100"/>
      <c r="N1" s="4"/>
      <c r="O1" s="4"/>
      <c r="P1" s="4"/>
      <c r="Q1" s="4"/>
      <c r="R1" s="4"/>
    </row>
    <row r="2" spans="1:19" s="1" customFormat="1" ht="22.5" customHeight="1">
      <c r="A2" s="101"/>
      <c r="B2" s="102"/>
      <c r="C2" s="102"/>
      <c r="D2" s="102"/>
      <c r="E2" s="102"/>
      <c r="F2" s="102"/>
      <c r="G2" s="102"/>
      <c r="H2" s="102"/>
      <c r="I2" s="102"/>
      <c r="J2" s="101" t="s">
        <v>332</v>
      </c>
      <c r="K2" s="101"/>
      <c r="L2" s="101" t="s">
        <v>673</v>
      </c>
      <c r="M2" s="101"/>
      <c r="N2" s="4"/>
      <c r="O2" s="4"/>
      <c r="P2" s="4"/>
      <c r="Q2" s="4"/>
      <c r="R2" s="4"/>
    </row>
    <row r="3" spans="1:19" s="1" customFormat="1" ht="22.5" customHeight="1">
      <c r="A3" s="101"/>
      <c r="B3" s="102"/>
      <c r="C3" s="102"/>
      <c r="D3" s="102"/>
      <c r="E3" s="102"/>
      <c r="F3" s="102"/>
      <c r="G3" s="102"/>
      <c r="H3" s="102"/>
      <c r="I3" s="102"/>
      <c r="J3" s="101" t="s">
        <v>334</v>
      </c>
      <c r="K3" s="101"/>
      <c r="L3" s="101"/>
      <c r="M3" s="101"/>
      <c r="N3" s="4"/>
      <c r="O3" s="4"/>
      <c r="P3" s="4"/>
      <c r="Q3" s="4"/>
      <c r="R3" s="4"/>
    </row>
    <row r="4" spans="1:19" s="19" customFormat="1" ht="15.95">
      <c r="C4" s="22"/>
      <c r="D4" s="22"/>
      <c r="E4" s="22"/>
      <c r="F4" s="22"/>
      <c r="G4" s="22"/>
      <c r="L4" s="22"/>
      <c r="M4" s="22"/>
      <c r="N4" s="22"/>
      <c r="O4" s="22"/>
    </row>
    <row r="5" spans="1:19" s="19" customFormat="1" ht="15.95">
      <c r="C5" s="22"/>
      <c r="D5" s="22"/>
      <c r="E5" s="22"/>
      <c r="F5" s="22"/>
      <c r="G5" s="22"/>
      <c r="L5" s="22"/>
      <c r="M5" s="22"/>
      <c r="N5" s="22"/>
      <c r="O5" s="22"/>
    </row>
    <row r="6" spans="1:19" s="19" customFormat="1" ht="15.95">
      <c r="A6" s="20" t="s">
        <v>335</v>
      </c>
      <c r="B6" s="65" t="s">
        <v>318</v>
      </c>
      <c r="C6" s="22"/>
      <c r="D6" s="79" t="s">
        <v>285</v>
      </c>
      <c r="E6" s="79"/>
      <c r="F6" s="79"/>
      <c r="G6" s="106" t="s">
        <v>674</v>
      </c>
      <c r="H6" s="106"/>
      <c r="J6" s="104" t="s">
        <v>675</v>
      </c>
      <c r="K6" s="104"/>
      <c r="L6" s="105">
        <v>45050</v>
      </c>
      <c r="M6" s="105"/>
      <c r="N6" s="22"/>
      <c r="O6" s="22"/>
    </row>
    <row r="7" spans="1:19" s="19" customFormat="1" ht="15.95">
      <c r="C7" s="22"/>
      <c r="D7" s="22"/>
      <c r="E7" s="22"/>
      <c r="F7" s="22"/>
      <c r="G7" s="22"/>
      <c r="L7" s="22"/>
      <c r="M7" s="22"/>
      <c r="N7" s="22"/>
      <c r="O7" s="22"/>
    </row>
    <row r="8" spans="1:19" s="19" customFormat="1" ht="15.95">
      <c r="C8" s="22"/>
      <c r="D8" s="22"/>
      <c r="E8" s="22"/>
      <c r="F8" s="22"/>
      <c r="G8" s="22"/>
      <c r="L8" s="22"/>
      <c r="M8" s="22"/>
      <c r="N8" s="22"/>
      <c r="O8" s="22"/>
    </row>
    <row r="9" spans="1:19" s="19" customFormat="1" ht="12.75" customHeight="1">
      <c r="A9" s="103" t="s">
        <v>676</v>
      </c>
      <c r="B9" s="103"/>
      <c r="C9" s="37">
        <v>213</v>
      </c>
      <c r="D9" s="38">
        <v>1</v>
      </c>
      <c r="E9" s="22"/>
      <c r="F9" s="107" t="str">
        <f>CONCATENATE("Regional ",B6," / ",G6)</f>
        <v>Regional Tolima / Jordán</v>
      </c>
      <c r="G9" s="107"/>
      <c r="H9" s="107"/>
      <c r="I9" s="107"/>
      <c r="J9" s="107"/>
      <c r="K9" s="107"/>
      <c r="L9" s="107"/>
      <c r="M9" s="107"/>
      <c r="N9" s="22"/>
      <c r="O9" s="22"/>
    </row>
    <row r="10" spans="1:19" s="19" customFormat="1" ht="15.95">
      <c r="C10" s="22"/>
      <c r="D10" s="22"/>
      <c r="E10" s="22"/>
      <c r="F10" s="22"/>
      <c r="G10" s="22"/>
      <c r="L10" s="22"/>
      <c r="M10" s="22"/>
      <c r="N10" s="22"/>
      <c r="O10" s="22"/>
    </row>
    <row r="11" spans="1:19" s="19" customFormat="1" ht="15.95">
      <c r="C11" s="22"/>
      <c r="D11" s="22"/>
      <c r="E11" s="22"/>
      <c r="F11" s="22"/>
      <c r="G11" s="22"/>
      <c r="L11" s="22"/>
      <c r="M11" s="22"/>
      <c r="N11" s="22"/>
      <c r="O11" s="22"/>
    </row>
    <row r="12" spans="1:19" s="19" customFormat="1" ht="33.950000000000003">
      <c r="A12" s="104" t="s">
        <v>677</v>
      </c>
      <c r="B12" s="104"/>
      <c r="C12" s="17" t="s">
        <v>678</v>
      </c>
      <c r="D12" s="17" t="s">
        <v>679</v>
      </c>
      <c r="E12" s="22"/>
      <c r="F12" s="22"/>
      <c r="G12" s="22"/>
      <c r="L12" s="22"/>
      <c r="M12" s="22"/>
      <c r="N12" s="39"/>
      <c r="O12" s="39"/>
      <c r="P12" s="24"/>
      <c r="Q12" s="24"/>
      <c r="R12" s="24"/>
      <c r="S12" s="24"/>
    </row>
    <row r="13" spans="1:19" s="41" customFormat="1" ht="15.95">
      <c r="A13" s="108" t="s">
        <v>680</v>
      </c>
      <c r="B13" s="108"/>
      <c r="C13" s="26">
        <v>213</v>
      </c>
      <c r="D13" s="40">
        <f>C13/C9</f>
        <v>1</v>
      </c>
      <c r="N13" s="42"/>
      <c r="O13" s="42"/>
      <c r="P13" s="42"/>
      <c r="Q13" s="42"/>
      <c r="R13" s="42"/>
      <c r="S13" s="42"/>
    </row>
    <row r="14" spans="1:19" s="41" customFormat="1" ht="15.95">
      <c r="A14" s="109" t="s">
        <v>324</v>
      </c>
      <c r="B14" s="109"/>
      <c r="C14" s="33">
        <v>213</v>
      </c>
      <c r="D14" s="43">
        <f>C14/C9</f>
        <v>1</v>
      </c>
      <c r="N14" s="42"/>
      <c r="O14" s="42"/>
      <c r="P14" s="42" t="str">
        <f>CONCATENATE("Tipo de organización - Consulta previa - ",F9)</f>
        <v>Tipo de organización - Consulta previa - Regional Tolima / Jordán</v>
      </c>
      <c r="Q14" s="42"/>
      <c r="R14" s="42"/>
      <c r="S14" s="42"/>
    </row>
    <row r="15" spans="1:19" s="41" customFormat="1" ht="17.100000000000001">
      <c r="A15" s="110" t="s">
        <v>681</v>
      </c>
      <c r="B15" s="44" t="s">
        <v>326</v>
      </c>
      <c r="C15" s="26">
        <v>38</v>
      </c>
      <c r="D15" s="40">
        <f>C15/C9</f>
        <v>0.17840375586854459</v>
      </c>
      <c r="N15" s="42"/>
      <c r="O15" s="42" t="str">
        <f>B15</f>
        <v>Usuarios</v>
      </c>
      <c r="P15" s="45">
        <f>D15</f>
        <v>0.17840375586854459</v>
      </c>
      <c r="Q15" s="42"/>
      <c r="R15" s="42"/>
      <c r="S15" s="42"/>
    </row>
    <row r="16" spans="1:19" s="41" customFormat="1" ht="17.100000000000001">
      <c r="A16" s="111"/>
      <c r="B16" s="44" t="s">
        <v>327</v>
      </c>
      <c r="C16" s="26">
        <v>18</v>
      </c>
      <c r="D16" s="40">
        <f>C16/C9</f>
        <v>8.4507042253521125E-2</v>
      </c>
      <c r="N16" s="42"/>
      <c r="O16" s="42" t="str">
        <f t="shared" ref="O16" si="0">B16</f>
        <v>Proveedores</v>
      </c>
      <c r="P16" s="45">
        <f t="shared" ref="P16:P17" si="1">D16</f>
        <v>8.4507042253521125E-2</v>
      </c>
      <c r="Q16" s="42"/>
      <c r="R16" s="42"/>
      <c r="S16" s="42"/>
    </row>
    <row r="17" spans="1:19" s="41" customFormat="1" ht="17.100000000000001">
      <c r="A17" s="111"/>
      <c r="B17" s="44" t="s">
        <v>328</v>
      </c>
      <c r="C17" s="26">
        <v>121</v>
      </c>
      <c r="D17" s="40">
        <f>C17/C9</f>
        <v>0.568075117370892</v>
      </c>
      <c r="N17" s="42"/>
      <c r="O17" s="42" t="str">
        <f>B17</f>
        <v>Comunidad</v>
      </c>
      <c r="P17" s="45">
        <f t="shared" si="1"/>
        <v>0.568075117370892</v>
      </c>
      <c r="Q17" s="42"/>
      <c r="R17" s="42"/>
      <c r="S17" s="42"/>
    </row>
    <row r="18" spans="1:19" s="41" customFormat="1" ht="17.100000000000001">
      <c r="A18" s="112"/>
      <c r="B18" s="46" t="s">
        <v>329</v>
      </c>
      <c r="C18" s="33">
        <v>36</v>
      </c>
      <c r="D18" s="43">
        <f>C18/C9</f>
        <v>0.16901408450704225</v>
      </c>
      <c r="N18" s="42"/>
      <c r="O18" s="42" t="str">
        <f>B18</f>
        <v>Sociedad</v>
      </c>
      <c r="P18" s="45">
        <f>D18</f>
        <v>0.16901408450704225</v>
      </c>
      <c r="Q18" s="42"/>
      <c r="R18" s="42"/>
      <c r="S18" s="42"/>
    </row>
    <row r="19" spans="1:19" s="41" customFormat="1" ht="135.94999999999999" customHeight="1">
      <c r="A19" s="33" t="s">
        <v>682</v>
      </c>
      <c r="B19" s="113" t="s">
        <v>683</v>
      </c>
      <c r="C19" s="113"/>
      <c r="D19" s="113"/>
      <c r="N19" s="42"/>
      <c r="O19" s="42"/>
      <c r="P19" s="45"/>
      <c r="Q19" s="42"/>
      <c r="R19" s="42"/>
      <c r="S19" s="42"/>
    </row>
    <row r="20" spans="1:19" s="41" customFormat="1" ht="15.95">
      <c r="N20" s="42"/>
      <c r="O20" s="42"/>
      <c r="P20" s="45"/>
      <c r="Q20" s="42"/>
      <c r="R20" s="42"/>
      <c r="S20" s="42"/>
    </row>
    <row r="21" spans="1:19" s="41" customFormat="1" ht="15.95">
      <c r="N21" s="42"/>
      <c r="O21" s="42"/>
      <c r="P21" s="45"/>
      <c r="Q21" s="42"/>
      <c r="R21" s="42"/>
      <c r="S21" s="42"/>
    </row>
    <row r="22" spans="1:19" s="41" customFormat="1" ht="15.95">
      <c r="A22" s="104" t="s">
        <v>684</v>
      </c>
      <c r="B22" s="104"/>
      <c r="C22" s="20" t="s">
        <v>678</v>
      </c>
      <c r="D22" s="20" t="s">
        <v>679</v>
      </c>
      <c r="N22" s="42"/>
      <c r="O22" s="42"/>
      <c r="P22" s="45" t="str">
        <f>CONCATENATE("Temas consulta previa - ",F9)</f>
        <v>Temas consulta previa - Regional Tolima / Jordán</v>
      </c>
      <c r="Q22" s="42"/>
      <c r="R22" s="42"/>
      <c r="S22" s="42"/>
    </row>
    <row r="23" spans="1:19" s="41" customFormat="1" ht="13.5" customHeight="1">
      <c r="A23" s="82" t="s">
        <v>2</v>
      </c>
      <c r="B23" s="83"/>
      <c r="C23" s="47">
        <f>COUNTIF(DATOS!H9:H2009,TABULACIÓN!A23)</f>
        <v>33</v>
      </c>
      <c r="D23" s="43">
        <f>C23/C$9</f>
        <v>0.15492957746478872</v>
      </c>
      <c r="N23" s="42"/>
      <c r="O23" s="42" t="str">
        <f>A23</f>
        <v>Atención Integral niños y niñas de 0 a 5 Años</v>
      </c>
      <c r="P23" s="45">
        <f t="shared" ref="P23:P25" si="2">D23</f>
        <v>0.15492957746478872</v>
      </c>
      <c r="Q23" s="42"/>
      <c r="R23" s="42"/>
      <c r="S23" s="42"/>
    </row>
    <row r="24" spans="1:19" s="41" customFormat="1" ht="16.5" customHeight="1">
      <c r="A24" s="82" t="s">
        <v>3</v>
      </c>
      <c r="B24" s="83"/>
      <c r="C24" s="47">
        <f>COUNTIF(DATOS!H10:H2010,TABULACIÓN!A24)</f>
        <v>1</v>
      </c>
      <c r="D24" s="43">
        <f>C24/C$9</f>
        <v>4.6948356807511738E-3</v>
      </c>
      <c r="N24" s="42"/>
      <c r="O24" s="42" t="str">
        <f t="shared" ref="O24:O25" si="3">A24</f>
        <v>Esquema pedagógico Mis Manos Te Enseñan</v>
      </c>
      <c r="P24" s="45">
        <f t="shared" si="2"/>
        <v>4.6948356807511738E-3</v>
      </c>
      <c r="Q24" s="42"/>
      <c r="R24" s="42"/>
      <c r="S24" s="42"/>
    </row>
    <row r="25" spans="1:19" s="41" customFormat="1" ht="13.5" customHeight="1">
      <c r="A25" s="82" t="s">
        <v>4</v>
      </c>
      <c r="B25" s="83"/>
      <c r="C25" s="47">
        <f>COUNTIF(DATOS!H11:H2011,TABULACIÓN!A25)</f>
        <v>25</v>
      </c>
      <c r="D25" s="43">
        <f t="shared" ref="D25:D51" si="4">C25/C$9</f>
        <v>0.11737089201877934</v>
      </c>
      <c r="N25" s="42"/>
      <c r="O25" s="42" t="str">
        <f t="shared" si="3"/>
        <v>Plan de vacunación niños y niñas entre los 3 y 5 años</v>
      </c>
      <c r="P25" s="45">
        <f t="shared" si="2"/>
        <v>0.11737089201877934</v>
      </c>
      <c r="Q25" s="42"/>
      <c r="R25" s="42"/>
      <c r="S25" s="42"/>
    </row>
    <row r="26" spans="1:19" s="41" customFormat="1" ht="13.5" customHeight="1">
      <c r="A26" s="82" t="s">
        <v>5</v>
      </c>
      <c r="B26" s="83"/>
      <c r="C26" s="47">
        <f>COUNTIF(DATOS!H12:H2012,TABULACIÓN!A26)</f>
        <v>11</v>
      </c>
      <c r="D26" s="43">
        <f t="shared" si="4"/>
        <v>5.1643192488262914E-2</v>
      </c>
      <c r="N26" s="42"/>
      <c r="O26" s="42"/>
      <c r="P26" s="45"/>
      <c r="Q26" s="42"/>
      <c r="R26" s="42"/>
      <c r="S26" s="42"/>
    </row>
    <row r="27" spans="1:19" s="41" customFormat="1" ht="13.5" customHeight="1">
      <c r="A27" s="82" t="s">
        <v>6</v>
      </c>
      <c r="B27" s="83"/>
      <c r="C27" s="47">
        <f>COUNTIF(DATOS!H13:H2013,TABULACIÓN!A27)</f>
        <v>5</v>
      </c>
      <c r="D27" s="43">
        <f t="shared" si="4"/>
        <v>2.3474178403755867E-2</v>
      </c>
      <c r="N27" s="42"/>
      <c r="O27" s="42"/>
      <c r="P27" s="45"/>
      <c r="Q27" s="42"/>
      <c r="R27" s="42"/>
      <c r="S27" s="42"/>
    </row>
    <row r="28" spans="1:19" s="41" customFormat="1" ht="13.5" customHeight="1">
      <c r="A28" s="82" t="s">
        <v>7</v>
      </c>
      <c r="B28" s="83"/>
      <c r="C28" s="47">
        <v>3</v>
      </c>
      <c r="D28" s="43">
        <f t="shared" si="4"/>
        <v>1.4084507042253521E-2</v>
      </c>
      <c r="N28" s="42"/>
      <c r="O28" s="42"/>
      <c r="P28" s="45"/>
      <c r="Q28" s="42"/>
      <c r="R28" s="42"/>
      <c r="S28" s="42"/>
    </row>
    <row r="29" spans="1:19" s="41" customFormat="1" ht="13.5" customHeight="1">
      <c r="A29" s="82" t="s">
        <v>8</v>
      </c>
      <c r="B29" s="83"/>
      <c r="C29" s="47">
        <v>18</v>
      </c>
      <c r="D29" s="43">
        <f t="shared" si="4"/>
        <v>8.4507042253521125E-2</v>
      </c>
      <c r="N29" s="42"/>
      <c r="O29" s="42"/>
      <c r="P29" s="45"/>
      <c r="Q29" s="42"/>
      <c r="R29" s="42"/>
      <c r="S29" s="42"/>
    </row>
    <row r="30" spans="1:19" s="41" customFormat="1" ht="13.5" customHeight="1">
      <c r="A30" s="82" t="s">
        <v>9</v>
      </c>
      <c r="B30" s="83"/>
      <c r="C30" s="47">
        <f>COUNTIF(DATOS!H16:H2016,TABULACIÓN!A30)</f>
        <v>1</v>
      </c>
      <c r="D30" s="43">
        <f t="shared" si="4"/>
        <v>4.6948356807511738E-3</v>
      </c>
      <c r="N30" s="42"/>
      <c r="O30" s="42"/>
      <c r="P30" s="45"/>
      <c r="Q30" s="42"/>
      <c r="R30" s="42"/>
      <c r="S30" s="42"/>
    </row>
    <row r="31" spans="1:19" s="41" customFormat="1" ht="13.5" customHeight="1">
      <c r="A31" s="82" t="s">
        <v>10</v>
      </c>
      <c r="B31" s="83"/>
      <c r="C31" s="47">
        <v>3</v>
      </c>
      <c r="D31" s="43">
        <f t="shared" si="4"/>
        <v>1.4084507042253521E-2</v>
      </c>
      <c r="N31" s="42"/>
      <c r="O31" s="42"/>
      <c r="P31" s="45"/>
      <c r="Q31" s="42"/>
      <c r="R31" s="42"/>
      <c r="S31" s="42"/>
    </row>
    <row r="32" spans="1:19" s="41" customFormat="1" ht="13.5" customHeight="1">
      <c r="A32" s="82" t="s">
        <v>11</v>
      </c>
      <c r="B32" s="83"/>
      <c r="C32" s="47">
        <f>COUNTIF(DATOS!H18:H2018,TABULACIÓN!A32)</f>
        <v>1</v>
      </c>
      <c r="D32" s="43">
        <f t="shared" si="4"/>
        <v>4.6948356807511738E-3</v>
      </c>
      <c r="N32" s="42"/>
      <c r="O32" s="42"/>
      <c r="P32" s="45"/>
      <c r="Q32" s="42"/>
      <c r="R32" s="42"/>
      <c r="S32" s="42"/>
    </row>
    <row r="33" spans="1:19" s="41" customFormat="1" ht="13.5" customHeight="1">
      <c r="A33" s="82" t="s">
        <v>12</v>
      </c>
      <c r="B33" s="83"/>
      <c r="C33" s="47">
        <f>COUNTIF(DATOS!H19:H2019,TABULACIÓN!A33)</f>
        <v>0</v>
      </c>
      <c r="D33" s="43">
        <f t="shared" si="4"/>
        <v>0</v>
      </c>
      <c r="N33" s="42"/>
      <c r="O33" s="42"/>
      <c r="P33" s="45"/>
      <c r="Q33" s="42"/>
      <c r="R33" s="42"/>
      <c r="S33" s="42"/>
    </row>
    <row r="34" spans="1:19" s="41" customFormat="1" ht="13.5" customHeight="1">
      <c r="A34" s="82" t="s">
        <v>13</v>
      </c>
      <c r="B34" s="83"/>
      <c r="C34" s="47">
        <f>COUNTIF(DATOS!H20:H2020,TABULACIÓN!A34)</f>
        <v>2</v>
      </c>
      <c r="D34" s="43">
        <f t="shared" si="4"/>
        <v>9.3896713615023476E-3</v>
      </c>
      <c r="N34" s="42"/>
      <c r="O34" s="42"/>
      <c r="P34" s="45"/>
      <c r="Q34" s="42"/>
      <c r="R34" s="42"/>
      <c r="S34" s="42"/>
    </row>
    <row r="35" spans="1:19" s="41" customFormat="1" ht="13.5" customHeight="1">
      <c r="A35" s="82" t="s">
        <v>14</v>
      </c>
      <c r="B35" s="83"/>
      <c r="C35" s="47">
        <f>COUNTIF(DATOS!H21:H2021,TABULACIÓN!A35)</f>
        <v>2</v>
      </c>
      <c r="D35" s="43">
        <f t="shared" si="4"/>
        <v>9.3896713615023476E-3</v>
      </c>
      <c r="N35" s="42"/>
      <c r="O35" s="42"/>
      <c r="P35" s="45"/>
      <c r="Q35" s="42"/>
      <c r="R35" s="42"/>
      <c r="S35" s="42"/>
    </row>
    <row r="36" spans="1:19" s="41" customFormat="1" ht="13.5" customHeight="1">
      <c r="A36" s="82" t="s">
        <v>15</v>
      </c>
      <c r="B36" s="83"/>
      <c r="C36" s="47">
        <f>COUNTIF(DATOS!H22:H2022,TABULACIÓN!A36)</f>
        <v>6</v>
      </c>
      <c r="D36" s="43">
        <f t="shared" si="4"/>
        <v>2.8169014084507043E-2</v>
      </c>
      <c r="N36" s="42"/>
      <c r="O36" s="42"/>
      <c r="P36" s="45"/>
      <c r="Q36" s="42"/>
      <c r="R36" s="42"/>
      <c r="S36" s="42"/>
    </row>
    <row r="37" spans="1:19" s="41" customFormat="1" ht="13.5" customHeight="1">
      <c r="A37" s="82" t="s">
        <v>16</v>
      </c>
      <c r="B37" s="83"/>
      <c r="C37" s="47">
        <f>COUNTIF(DATOS!H23:H2023,TABULACIÓN!A37)</f>
        <v>0</v>
      </c>
      <c r="D37" s="43">
        <f t="shared" si="4"/>
        <v>0</v>
      </c>
      <c r="N37" s="42"/>
      <c r="O37" s="42"/>
      <c r="P37" s="45"/>
      <c r="Q37" s="42"/>
      <c r="R37" s="42"/>
      <c r="S37" s="42"/>
    </row>
    <row r="38" spans="1:19" s="41" customFormat="1" ht="13.5" customHeight="1">
      <c r="A38" s="82" t="s">
        <v>17</v>
      </c>
      <c r="B38" s="83"/>
      <c r="C38" s="47">
        <f>COUNTIF(DATOS!H24:H2024,TABULACIÓN!A38)</f>
        <v>2</v>
      </c>
      <c r="D38" s="43">
        <f t="shared" si="4"/>
        <v>9.3896713615023476E-3</v>
      </c>
      <c r="N38" s="42"/>
      <c r="O38" s="42"/>
      <c r="P38" s="45"/>
      <c r="Q38" s="42"/>
      <c r="R38" s="42"/>
      <c r="S38" s="42"/>
    </row>
    <row r="39" spans="1:19" s="41" customFormat="1" ht="13.5" customHeight="1">
      <c r="A39" s="82" t="s">
        <v>18</v>
      </c>
      <c r="B39" s="83"/>
      <c r="C39" s="47">
        <f>COUNTIF(DATOS!H25:H2025,TABULACIÓN!A39)</f>
        <v>1</v>
      </c>
      <c r="D39" s="43">
        <f t="shared" si="4"/>
        <v>4.6948356807511738E-3</v>
      </c>
      <c r="N39" s="42"/>
      <c r="O39" s="42"/>
      <c r="P39" s="45"/>
      <c r="Q39" s="42"/>
      <c r="R39" s="42"/>
      <c r="S39" s="42"/>
    </row>
    <row r="40" spans="1:19" s="41" customFormat="1" ht="13.5" customHeight="1">
      <c r="A40" s="82" t="s">
        <v>19</v>
      </c>
      <c r="B40" s="83"/>
      <c r="C40" s="47">
        <f>COUNTIF(DATOS!H26:H2026,TABULACIÓN!A40)</f>
        <v>0</v>
      </c>
      <c r="D40" s="43">
        <f t="shared" si="4"/>
        <v>0</v>
      </c>
      <c r="N40" s="42"/>
      <c r="O40" s="42"/>
      <c r="P40" s="45"/>
      <c r="Q40" s="42"/>
      <c r="R40" s="42"/>
      <c r="S40" s="42"/>
    </row>
    <row r="41" spans="1:19" s="41" customFormat="1" ht="13.5" customHeight="1">
      <c r="A41" s="82" t="s">
        <v>20</v>
      </c>
      <c r="B41" s="83"/>
      <c r="C41" s="47">
        <f>COUNTIF(DATOS!H27:H2027,TABULACIÓN!A41)</f>
        <v>2</v>
      </c>
      <c r="D41" s="43">
        <f t="shared" si="4"/>
        <v>9.3896713615023476E-3</v>
      </c>
      <c r="N41" s="42"/>
      <c r="O41" s="42"/>
      <c r="P41" s="45"/>
      <c r="Q41" s="42"/>
      <c r="R41" s="42"/>
      <c r="S41" s="42"/>
    </row>
    <row r="42" spans="1:19" s="41" customFormat="1" ht="13.5" customHeight="1">
      <c r="A42" s="82" t="s">
        <v>21</v>
      </c>
      <c r="B42" s="83"/>
      <c r="C42" s="47">
        <f>COUNTIF(DATOS!H28:H2028,TABULACIÓN!A42)</f>
        <v>0</v>
      </c>
      <c r="D42" s="43">
        <f t="shared" si="4"/>
        <v>0</v>
      </c>
      <c r="N42" s="42"/>
      <c r="O42" s="42"/>
      <c r="P42" s="45"/>
      <c r="Q42" s="42"/>
      <c r="R42" s="42"/>
      <c r="S42" s="42"/>
    </row>
    <row r="43" spans="1:19" s="41" customFormat="1" ht="13.5" customHeight="1">
      <c r="A43" s="82" t="s">
        <v>22</v>
      </c>
      <c r="B43" s="83"/>
      <c r="C43" s="47">
        <v>77</v>
      </c>
      <c r="D43" s="43">
        <f t="shared" si="4"/>
        <v>0.36150234741784038</v>
      </c>
      <c r="N43" s="42"/>
      <c r="O43" s="42"/>
      <c r="P43" s="45"/>
      <c r="Q43" s="42"/>
      <c r="R43" s="42"/>
      <c r="S43" s="42"/>
    </row>
    <row r="44" spans="1:19" s="41" customFormat="1" ht="13.5" customHeight="1">
      <c r="A44" s="82" t="s">
        <v>23</v>
      </c>
      <c r="B44" s="83"/>
      <c r="C44" s="47">
        <v>6</v>
      </c>
      <c r="D44" s="43">
        <f t="shared" si="4"/>
        <v>2.8169014084507043E-2</v>
      </c>
      <c r="N44" s="42"/>
      <c r="O44" s="42"/>
      <c r="P44" s="45"/>
      <c r="Q44" s="42"/>
      <c r="R44" s="42"/>
      <c r="S44" s="42"/>
    </row>
    <row r="45" spans="1:19" s="41" customFormat="1" ht="13.5" customHeight="1">
      <c r="A45" s="82" t="s">
        <v>24</v>
      </c>
      <c r="B45" s="83"/>
      <c r="C45" s="47">
        <f>COUNTIF(DATOS!H31:H2031,TABULACIÓN!A45)</f>
        <v>2</v>
      </c>
      <c r="D45" s="43">
        <f t="shared" si="4"/>
        <v>9.3896713615023476E-3</v>
      </c>
      <c r="N45" s="42"/>
      <c r="O45" s="42"/>
      <c r="P45" s="45"/>
      <c r="Q45" s="42"/>
      <c r="R45" s="42"/>
      <c r="S45" s="42"/>
    </row>
    <row r="46" spans="1:19" s="41" customFormat="1" ht="13.5" customHeight="1">
      <c r="A46" s="82" t="s">
        <v>25</v>
      </c>
      <c r="B46" s="83"/>
      <c r="C46" s="47">
        <v>3</v>
      </c>
      <c r="D46" s="43">
        <f t="shared" si="4"/>
        <v>1.4084507042253521E-2</v>
      </c>
      <c r="N46" s="42"/>
      <c r="O46" s="42"/>
      <c r="P46" s="45"/>
      <c r="Q46" s="42"/>
      <c r="R46" s="42"/>
      <c r="S46" s="42"/>
    </row>
    <row r="47" spans="1:19" s="41" customFormat="1" ht="13.5" customHeight="1">
      <c r="A47" s="82" t="s">
        <v>26</v>
      </c>
      <c r="B47" s="83"/>
      <c r="C47" s="47">
        <f>COUNTIF(DATOS!H33:H2033,TABULACIÓN!A47)</f>
        <v>1</v>
      </c>
      <c r="D47" s="43">
        <f t="shared" si="4"/>
        <v>4.6948356807511738E-3</v>
      </c>
      <c r="N47" s="42"/>
      <c r="O47" s="42"/>
      <c r="P47" s="45"/>
      <c r="Q47" s="42"/>
      <c r="R47" s="42"/>
      <c r="S47" s="42"/>
    </row>
    <row r="48" spans="1:19" s="41" customFormat="1" ht="13.5" customHeight="1">
      <c r="A48" s="82" t="s">
        <v>27</v>
      </c>
      <c r="B48" s="83"/>
      <c r="C48" s="47">
        <f>COUNTIF(DATOS!H34:H2034,TABULACIÓN!A48)</f>
        <v>2</v>
      </c>
      <c r="D48" s="43">
        <f t="shared" si="4"/>
        <v>9.3896713615023476E-3</v>
      </c>
      <c r="N48" s="42"/>
      <c r="O48" s="42"/>
      <c r="P48" s="45"/>
      <c r="Q48" s="42"/>
      <c r="R48" s="42"/>
      <c r="S48" s="42"/>
    </row>
    <row r="49" spans="1:19" s="41" customFormat="1" ht="13.5" customHeight="1">
      <c r="A49" s="82" t="s">
        <v>28</v>
      </c>
      <c r="B49" s="83"/>
      <c r="C49" s="47">
        <f>COUNTIF(DATOS!H35:H2035,TABULACIÓN!A49)</f>
        <v>1</v>
      </c>
      <c r="D49" s="43">
        <f t="shared" si="4"/>
        <v>4.6948356807511738E-3</v>
      </c>
      <c r="N49" s="42"/>
      <c r="O49" s="42"/>
      <c r="P49" s="45"/>
      <c r="Q49" s="42"/>
      <c r="R49" s="42"/>
      <c r="S49" s="42"/>
    </row>
    <row r="50" spans="1:19" s="41" customFormat="1" ht="13.5" customHeight="1">
      <c r="A50" s="114" t="s">
        <v>29</v>
      </c>
      <c r="B50" s="115"/>
      <c r="C50" s="47">
        <f>COUNTIF(DATOS!H36:H2036,TABULACIÓN!A50)</f>
        <v>4</v>
      </c>
      <c r="D50" s="43">
        <f>C50/C$9</f>
        <v>1.8779342723004695E-2</v>
      </c>
      <c r="N50" s="42"/>
      <c r="O50" s="42"/>
      <c r="P50" s="45"/>
      <c r="Q50" s="42"/>
      <c r="R50" s="42"/>
      <c r="S50" s="42"/>
    </row>
    <row r="51" spans="1:19" s="41" customFormat="1" ht="13.5" customHeight="1">
      <c r="A51" s="114" t="s">
        <v>30</v>
      </c>
      <c r="B51" s="115"/>
      <c r="C51" s="47">
        <f>COUNTIF(DATOS!H37:H2037,TABULACIÓN!A51)</f>
        <v>1</v>
      </c>
      <c r="D51" s="43">
        <f t="shared" si="4"/>
        <v>4.6948356807511738E-3</v>
      </c>
      <c r="N51" s="42"/>
      <c r="O51" s="42"/>
      <c r="P51" s="45"/>
      <c r="Q51" s="42"/>
      <c r="R51" s="42"/>
      <c r="S51" s="42"/>
    </row>
    <row r="52" spans="1:19" s="41" customFormat="1" ht="13.5" customHeight="1">
      <c r="C52" s="29"/>
      <c r="N52" s="42"/>
      <c r="O52" s="42"/>
      <c r="P52" s="45"/>
      <c r="Q52" s="42"/>
      <c r="R52" s="42"/>
      <c r="S52" s="42"/>
    </row>
    <row r="53" spans="1:19" s="41" customFormat="1" ht="13.5" customHeight="1">
      <c r="N53" s="42"/>
      <c r="O53" s="42"/>
      <c r="P53" s="45"/>
      <c r="Q53" s="42"/>
      <c r="R53" s="42"/>
      <c r="S53" s="42"/>
    </row>
    <row r="54" spans="1:19" s="41" customFormat="1" ht="13.5" customHeight="1">
      <c r="A54" s="99" t="s">
        <v>685</v>
      </c>
      <c r="B54" s="99"/>
      <c r="C54" s="99"/>
      <c r="D54" s="99"/>
      <c r="N54" s="42"/>
      <c r="O54" s="42"/>
      <c r="P54" s="45"/>
      <c r="Q54" s="42"/>
      <c r="R54" s="42"/>
      <c r="S54" s="42"/>
    </row>
    <row r="55" spans="1:19" s="41" customFormat="1" ht="13.5" customHeight="1">
      <c r="A55" s="89" t="s">
        <v>686</v>
      </c>
      <c r="B55" s="89"/>
      <c r="C55" s="89"/>
      <c r="D55" s="89"/>
      <c r="N55" s="42"/>
      <c r="O55" s="42"/>
      <c r="P55" s="45"/>
      <c r="Q55" s="42"/>
      <c r="R55" s="42"/>
      <c r="S55" s="42"/>
    </row>
    <row r="56" spans="1:19" s="41" customFormat="1" ht="13.5" customHeight="1">
      <c r="A56" s="89"/>
      <c r="B56" s="89"/>
      <c r="C56" s="89"/>
      <c r="D56" s="89"/>
      <c r="N56" s="42"/>
      <c r="O56" s="42"/>
      <c r="P56" s="45"/>
      <c r="Q56" s="42"/>
      <c r="R56" s="42"/>
      <c r="S56" s="42"/>
    </row>
    <row r="57" spans="1:19" s="41" customFormat="1" ht="13.5" customHeight="1">
      <c r="A57" s="89"/>
      <c r="B57" s="89"/>
      <c r="C57" s="89"/>
      <c r="D57" s="89"/>
      <c r="N57" s="42"/>
      <c r="O57" s="42"/>
      <c r="P57" s="45"/>
      <c r="Q57" s="42"/>
      <c r="R57" s="42"/>
      <c r="S57" s="42"/>
    </row>
    <row r="58" spans="1:19" s="41" customFormat="1" ht="13.5" customHeight="1">
      <c r="A58" s="89"/>
      <c r="B58" s="89"/>
      <c r="C58" s="89"/>
      <c r="D58" s="89"/>
      <c r="N58" s="42"/>
      <c r="O58" s="42"/>
      <c r="P58" s="45"/>
      <c r="Q58" s="42"/>
      <c r="R58" s="42"/>
      <c r="S58" s="42"/>
    </row>
    <row r="59" spans="1:19" s="41" customFormat="1" ht="13.5" customHeight="1">
      <c r="A59" s="89"/>
      <c r="B59" s="89"/>
      <c r="C59" s="89"/>
      <c r="D59" s="89"/>
      <c r="N59" s="42"/>
      <c r="O59" s="42"/>
      <c r="P59" s="45"/>
      <c r="Q59" s="42"/>
      <c r="R59" s="42"/>
      <c r="S59" s="42"/>
    </row>
    <row r="60" spans="1:19" s="41" customFormat="1" ht="13.5" customHeight="1">
      <c r="A60" s="89"/>
      <c r="B60" s="89"/>
      <c r="C60" s="89"/>
      <c r="D60" s="89"/>
      <c r="N60" s="42"/>
      <c r="O60" s="42"/>
      <c r="P60" s="45"/>
      <c r="Q60" s="42"/>
      <c r="R60" s="42"/>
      <c r="S60" s="42"/>
    </row>
    <row r="61" spans="1:19" s="41" customFormat="1" ht="15.95">
      <c r="A61" s="89"/>
      <c r="B61" s="89"/>
      <c r="C61" s="89"/>
      <c r="D61" s="89"/>
      <c r="N61" s="42"/>
      <c r="O61" s="42"/>
      <c r="P61" s="45"/>
      <c r="Q61" s="42"/>
      <c r="R61" s="42"/>
      <c r="S61" s="42"/>
    </row>
    <row r="62" spans="1:19" s="41" customFormat="1" ht="15.95">
      <c r="A62" s="89"/>
      <c r="B62" s="89"/>
      <c r="C62" s="89"/>
      <c r="D62" s="89"/>
      <c r="N62" s="42"/>
      <c r="O62" s="42"/>
      <c r="P62" s="42"/>
      <c r="Q62" s="42"/>
      <c r="R62" s="42"/>
      <c r="S62" s="42"/>
    </row>
    <row r="63" spans="1:19" s="41" customFormat="1" ht="15.95">
      <c r="A63" s="89"/>
      <c r="B63" s="89"/>
      <c r="C63" s="89"/>
      <c r="D63" s="89"/>
      <c r="N63" s="42"/>
      <c r="O63" s="42"/>
      <c r="P63" s="42"/>
      <c r="Q63" s="42"/>
      <c r="R63" s="42"/>
      <c r="S63" s="42"/>
    </row>
    <row r="64" spans="1:19" s="41" customFormat="1" ht="15.95">
      <c r="A64" s="89"/>
      <c r="B64" s="89"/>
      <c r="C64" s="89"/>
      <c r="D64" s="89"/>
      <c r="F64" s="48"/>
      <c r="G64" s="95" t="s">
        <v>687</v>
      </c>
      <c r="H64" s="95"/>
      <c r="I64" s="95"/>
      <c r="J64" s="95"/>
      <c r="K64" s="95"/>
      <c r="L64" s="95"/>
      <c r="M64" s="95"/>
      <c r="N64" s="42"/>
      <c r="O64" s="42"/>
      <c r="P64" s="42"/>
      <c r="Q64" s="42"/>
      <c r="R64" s="42"/>
      <c r="S64" s="42"/>
    </row>
    <row r="65" spans="1:19" s="41" customFormat="1" ht="15.95">
      <c r="A65" s="89"/>
      <c r="B65" s="89"/>
      <c r="C65" s="89"/>
      <c r="D65" s="89"/>
      <c r="F65" s="49">
        <v>1</v>
      </c>
      <c r="G65" s="91" t="e">
        <f>VLOOKUP(F65,DATOS!$M$10:$N$2009,2,FALSE)</f>
        <v>#N/A</v>
      </c>
      <c r="H65" s="91"/>
      <c r="I65" s="91"/>
      <c r="J65" s="91"/>
      <c r="K65" s="91"/>
      <c r="L65" s="91"/>
      <c r="M65" s="91"/>
      <c r="N65" s="42" t="str">
        <f>IFERROR(G65,"Error")</f>
        <v>Error</v>
      </c>
      <c r="O65" s="42"/>
      <c r="P65" s="42"/>
      <c r="Q65" s="42"/>
      <c r="R65" s="42"/>
      <c r="S65" s="42"/>
    </row>
    <row r="66" spans="1:19" s="41" customFormat="1" ht="15.95">
      <c r="A66" s="89"/>
      <c r="B66" s="89"/>
      <c r="C66" s="89"/>
      <c r="D66" s="89"/>
      <c r="F66" s="50">
        <v>2</v>
      </c>
      <c r="G66" s="94" t="e">
        <f>VLOOKUP(F66,DATOS!$M$10:$N$2009,2,FALSE)</f>
        <v>#N/A</v>
      </c>
      <c r="H66" s="94"/>
      <c r="I66" s="94"/>
      <c r="J66" s="94"/>
      <c r="K66" s="94"/>
      <c r="L66" s="94"/>
      <c r="M66" s="94"/>
      <c r="N66" s="42" t="str">
        <f t="shared" ref="N66:N128" si="5">IFERROR(G66,"Error")</f>
        <v>Error</v>
      </c>
      <c r="O66" s="42"/>
      <c r="P66" s="42"/>
      <c r="Q66" s="42"/>
      <c r="R66" s="42"/>
      <c r="S66" s="42"/>
    </row>
    <row r="67" spans="1:19" s="41" customFormat="1" ht="114" customHeight="1">
      <c r="A67" s="89"/>
      <c r="B67" s="89"/>
      <c r="C67" s="89"/>
      <c r="D67" s="89"/>
      <c r="F67" s="49">
        <v>3</v>
      </c>
      <c r="G67" s="91" t="e">
        <f>VLOOKUP(F67,DATOS!$M$10:$N$2009,2,FALSE)</f>
        <v>#N/A</v>
      </c>
      <c r="H67" s="91"/>
      <c r="I67" s="91"/>
      <c r="J67" s="91"/>
      <c r="K67" s="91"/>
      <c r="L67" s="91"/>
      <c r="M67" s="91"/>
      <c r="N67" s="42" t="str">
        <f t="shared" si="5"/>
        <v>Error</v>
      </c>
      <c r="O67" s="42"/>
      <c r="P67" s="42"/>
      <c r="Q67" s="42"/>
      <c r="R67" s="42"/>
      <c r="S67" s="42"/>
    </row>
    <row r="68" spans="1:19" s="41" customFormat="1" ht="15.95">
      <c r="F68" s="50">
        <v>4</v>
      </c>
      <c r="G68" s="94" t="e">
        <f>VLOOKUP(F68,DATOS!$M$10:$N$2009,2,FALSE)</f>
        <v>#N/A</v>
      </c>
      <c r="H68" s="94"/>
      <c r="I68" s="94"/>
      <c r="J68" s="94"/>
      <c r="K68" s="94"/>
      <c r="L68" s="94"/>
      <c r="M68" s="94"/>
      <c r="N68" s="42" t="str">
        <f t="shared" si="5"/>
        <v>Error</v>
      </c>
      <c r="O68" s="42"/>
      <c r="P68" s="42"/>
      <c r="Q68" s="42"/>
      <c r="R68" s="42"/>
      <c r="S68" s="42"/>
    </row>
    <row r="69" spans="1:19" s="41" customFormat="1" ht="15.95">
      <c r="F69" s="49">
        <v>5</v>
      </c>
      <c r="G69" s="91" t="e">
        <f>VLOOKUP(F69,DATOS!$M$10:$N$2009,2,FALSE)</f>
        <v>#N/A</v>
      </c>
      <c r="H69" s="91"/>
      <c r="I69" s="91"/>
      <c r="J69" s="91"/>
      <c r="K69" s="91"/>
      <c r="L69" s="91"/>
      <c r="M69" s="91"/>
      <c r="N69" s="42" t="str">
        <f t="shared" si="5"/>
        <v>Error</v>
      </c>
      <c r="O69" s="42"/>
      <c r="P69" s="42"/>
      <c r="Q69" s="42"/>
      <c r="R69" s="42"/>
      <c r="S69" s="42"/>
    </row>
    <row r="70" spans="1:19" s="41" customFormat="1" ht="15.95">
      <c r="A70" s="51"/>
      <c r="B70" s="52"/>
      <c r="D70" s="29"/>
      <c r="F70" s="50">
        <v>6</v>
      </c>
      <c r="G70" s="94" t="e">
        <f>VLOOKUP(F70,DATOS!$M$10:$N$2009,2,FALSE)</f>
        <v>#N/A</v>
      </c>
      <c r="H70" s="94"/>
      <c r="I70" s="94"/>
      <c r="J70" s="94"/>
      <c r="K70" s="94"/>
      <c r="L70" s="94"/>
      <c r="M70" s="94"/>
      <c r="N70" s="42" t="str">
        <f t="shared" si="5"/>
        <v>Error</v>
      </c>
      <c r="O70" s="42"/>
      <c r="P70" s="42"/>
      <c r="Q70" s="42"/>
      <c r="R70" s="42"/>
      <c r="S70" s="42"/>
    </row>
    <row r="71" spans="1:19" s="41" customFormat="1" ht="15.95">
      <c r="A71" s="90" t="s">
        <v>688</v>
      </c>
      <c r="B71" s="90"/>
      <c r="C71" s="90"/>
      <c r="D71" s="90"/>
      <c r="F71" s="49">
        <v>7</v>
      </c>
      <c r="G71" s="91" t="e">
        <f>VLOOKUP(F71,DATOS!$M$10:$N$2009,2,FALSE)</f>
        <v>#N/A</v>
      </c>
      <c r="H71" s="91"/>
      <c r="I71" s="91"/>
      <c r="J71" s="91"/>
      <c r="K71" s="91"/>
      <c r="L71" s="91"/>
      <c r="M71" s="91"/>
      <c r="N71" s="42" t="str">
        <f t="shared" si="5"/>
        <v>Error</v>
      </c>
      <c r="O71" s="42"/>
      <c r="P71" s="42"/>
      <c r="Q71" s="42"/>
      <c r="R71" s="42"/>
      <c r="S71" s="42"/>
    </row>
    <row r="72" spans="1:19" s="41" customFormat="1" ht="15.95">
      <c r="A72" s="92" t="s">
        <v>689</v>
      </c>
      <c r="B72" s="92"/>
      <c r="C72" s="92"/>
      <c r="D72" s="92"/>
      <c r="F72" s="50">
        <v>8</v>
      </c>
      <c r="G72" s="94" t="e">
        <f>VLOOKUP(F72,DATOS!$M$10:$N$2009,2,FALSE)</f>
        <v>#N/A</v>
      </c>
      <c r="H72" s="94"/>
      <c r="I72" s="94"/>
      <c r="J72" s="94"/>
      <c r="K72" s="94"/>
      <c r="L72" s="94"/>
      <c r="M72" s="94"/>
      <c r="N72" s="42" t="str">
        <f t="shared" si="5"/>
        <v>Error</v>
      </c>
      <c r="O72" s="42"/>
      <c r="P72" s="42"/>
      <c r="Q72" s="42"/>
      <c r="R72" s="42"/>
      <c r="S72" s="42"/>
    </row>
    <row r="73" spans="1:19" s="41" customFormat="1" ht="15.95">
      <c r="F73" s="49">
        <v>9</v>
      </c>
      <c r="G73" s="91" t="e">
        <f>VLOOKUP(F73,DATOS!$M$10:$N$2009,2,FALSE)</f>
        <v>#N/A</v>
      </c>
      <c r="H73" s="91"/>
      <c r="I73" s="91"/>
      <c r="J73" s="91"/>
      <c r="K73" s="91"/>
      <c r="L73" s="91"/>
      <c r="M73" s="91"/>
      <c r="N73" s="42" t="str">
        <f t="shared" si="5"/>
        <v>Error</v>
      </c>
      <c r="O73" s="42"/>
      <c r="P73" s="42"/>
      <c r="Q73" s="42"/>
      <c r="R73" s="42"/>
      <c r="S73" s="42"/>
    </row>
    <row r="74" spans="1:19" s="41" customFormat="1" ht="15.95">
      <c r="A74" s="90" t="s">
        <v>690</v>
      </c>
      <c r="B74" s="90"/>
      <c r="C74" s="90"/>
      <c r="D74" s="90"/>
      <c r="F74" s="50">
        <v>10</v>
      </c>
      <c r="G74" s="94" t="e">
        <f>VLOOKUP(F74,DATOS!$M$10:$N$2009,2,FALSE)</f>
        <v>#N/A</v>
      </c>
      <c r="H74" s="94"/>
      <c r="I74" s="94"/>
      <c r="J74" s="94"/>
      <c r="K74" s="94"/>
      <c r="L74" s="94"/>
      <c r="M74" s="94"/>
      <c r="N74" s="42" t="str">
        <f t="shared" si="5"/>
        <v>Error</v>
      </c>
      <c r="O74" s="42"/>
      <c r="P74" s="42"/>
      <c r="Q74" s="42"/>
      <c r="R74" s="42"/>
      <c r="S74" s="42"/>
    </row>
    <row r="75" spans="1:19" s="41" customFormat="1" ht="15.95">
      <c r="A75" s="93" t="s">
        <v>691</v>
      </c>
      <c r="B75" s="93"/>
      <c r="C75" s="93"/>
      <c r="D75" s="93"/>
      <c r="F75" s="49">
        <v>11</v>
      </c>
      <c r="G75" s="91" t="e">
        <f>VLOOKUP(F75,DATOS!$M$10:$N$2009,2,FALSE)</f>
        <v>#N/A</v>
      </c>
      <c r="H75" s="91"/>
      <c r="I75" s="91"/>
      <c r="J75" s="91"/>
      <c r="K75" s="91"/>
      <c r="L75" s="91"/>
      <c r="M75" s="91"/>
      <c r="N75" s="42" t="str">
        <f t="shared" si="5"/>
        <v>Error</v>
      </c>
      <c r="O75" s="42"/>
      <c r="P75" s="42"/>
      <c r="Q75" s="42"/>
      <c r="R75" s="42"/>
      <c r="S75" s="42"/>
    </row>
    <row r="76" spans="1:19">
      <c r="F76" s="12">
        <v>12</v>
      </c>
      <c r="G76" s="84" t="e">
        <f>VLOOKUP(F76,DATOS!$M$10:$N$2009,2,FALSE)</f>
        <v>#N/A</v>
      </c>
      <c r="H76" s="84"/>
      <c r="I76" s="84"/>
      <c r="J76" s="84"/>
      <c r="K76" s="84"/>
      <c r="L76" s="84"/>
      <c r="M76" s="84"/>
      <c r="N76" s="10" t="str">
        <f t="shared" si="5"/>
        <v>Error</v>
      </c>
      <c r="O76" s="10"/>
      <c r="P76" s="10"/>
      <c r="Q76" s="10"/>
      <c r="R76" s="10"/>
      <c r="S76" s="10"/>
    </row>
    <row r="77" spans="1:19" ht="12.75" customHeight="1">
      <c r="A77" s="96" t="s">
        <v>692</v>
      </c>
      <c r="B77" s="97"/>
      <c r="C77" s="97"/>
      <c r="D77" s="97"/>
      <c r="E77" s="97"/>
      <c r="F77" s="97"/>
      <c r="G77" s="97"/>
      <c r="H77" s="97"/>
      <c r="I77" s="97"/>
      <c r="J77" s="97"/>
      <c r="K77" s="97"/>
      <c r="L77" s="97"/>
      <c r="M77" s="98"/>
      <c r="N77" s="10">
        <f t="shared" si="5"/>
        <v>0</v>
      </c>
      <c r="O77" s="10"/>
      <c r="P77" s="10"/>
      <c r="Q77" s="10"/>
      <c r="R77" s="10"/>
      <c r="S77" s="10"/>
    </row>
    <row r="78" spans="1:19">
      <c r="A78" s="97"/>
      <c r="B78" s="97"/>
      <c r="C78" s="97"/>
      <c r="D78" s="97"/>
      <c r="E78" s="97"/>
      <c r="F78" s="97"/>
      <c r="G78" s="97"/>
      <c r="H78" s="97"/>
      <c r="I78" s="97"/>
      <c r="J78" s="97"/>
      <c r="K78" s="97"/>
      <c r="L78" s="97"/>
      <c r="M78" s="98"/>
      <c r="N78" s="10">
        <f t="shared" si="5"/>
        <v>0</v>
      </c>
      <c r="O78" s="10"/>
      <c r="P78" s="10"/>
      <c r="Q78" s="10"/>
      <c r="R78" s="10"/>
      <c r="S78" s="10"/>
    </row>
    <row r="79" spans="1:19">
      <c r="A79" s="97"/>
      <c r="B79" s="97"/>
      <c r="C79" s="97"/>
      <c r="D79" s="97"/>
      <c r="E79" s="97"/>
      <c r="F79" s="97"/>
      <c r="G79" s="97"/>
      <c r="H79" s="97"/>
      <c r="I79" s="97"/>
      <c r="J79" s="97"/>
      <c r="K79" s="97"/>
      <c r="L79" s="97"/>
      <c r="M79" s="98"/>
      <c r="N79" s="10">
        <f t="shared" si="5"/>
        <v>0</v>
      </c>
      <c r="O79" s="10"/>
      <c r="P79" s="10"/>
      <c r="Q79" s="10"/>
      <c r="R79" s="10"/>
      <c r="S79" s="10"/>
    </row>
    <row r="80" spans="1:19">
      <c r="A80" s="97"/>
      <c r="B80" s="97"/>
      <c r="C80" s="97"/>
      <c r="D80" s="97"/>
      <c r="E80" s="97"/>
      <c r="F80" s="97"/>
      <c r="G80" s="97"/>
      <c r="H80" s="97"/>
      <c r="I80" s="97"/>
      <c r="J80" s="97"/>
      <c r="K80" s="97"/>
      <c r="L80" s="97"/>
      <c r="M80" s="98"/>
      <c r="N80" s="10">
        <f t="shared" si="5"/>
        <v>0</v>
      </c>
      <c r="O80" s="10"/>
      <c r="P80" s="10"/>
      <c r="Q80" s="10"/>
      <c r="R80" s="10"/>
      <c r="S80" s="10"/>
    </row>
    <row r="81" spans="1:19">
      <c r="A81" s="13"/>
      <c r="B81" s="14"/>
      <c r="D81" s="5"/>
      <c r="F81" s="12">
        <v>18</v>
      </c>
      <c r="G81" s="84" t="e">
        <f>VLOOKUP(F81,DATOS!$M$10:$N$2009,2,FALSE)</f>
        <v>#N/A</v>
      </c>
      <c r="H81" s="84"/>
      <c r="I81" s="84"/>
      <c r="J81" s="84"/>
      <c r="K81" s="84"/>
      <c r="L81" s="84"/>
      <c r="M81" s="84"/>
      <c r="N81" s="10" t="str">
        <f t="shared" si="5"/>
        <v>Error</v>
      </c>
      <c r="O81" s="10"/>
      <c r="P81" s="10"/>
      <c r="Q81" s="10"/>
      <c r="R81" s="10"/>
      <c r="S81" s="10"/>
    </row>
    <row r="82" spans="1:19">
      <c r="A82" s="13"/>
      <c r="B82" s="14"/>
      <c r="D82" s="5"/>
      <c r="F82" s="11">
        <v>19</v>
      </c>
      <c r="G82" s="85" t="e">
        <f>VLOOKUP(F82,DATOS!$M$10:$N$2009,2,FALSE)</f>
        <v>#N/A</v>
      </c>
      <c r="H82" s="85"/>
      <c r="I82" s="85"/>
      <c r="J82" s="85"/>
      <c r="K82" s="85"/>
      <c r="L82" s="85"/>
      <c r="M82" s="85"/>
      <c r="N82" s="10" t="str">
        <f t="shared" si="5"/>
        <v>Error</v>
      </c>
      <c r="O82" s="10"/>
      <c r="P82" s="10"/>
      <c r="Q82" s="10"/>
      <c r="R82" s="10"/>
      <c r="S82" s="10"/>
    </row>
    <row r="83" spans="1:19">
      <c r="A83" s="13"/>
      <c r="B83" s="14"/>
      <c r="D83" s="5"/>
      <c r="F83" s="12">
        <v>20</v>
      </c>
      <c r="G83" s="84" t="e">
        <f>VLOOKUP(F83,DATOS!$M$10:$N$2009,2,FALSE)</f>
        <v>#N/A</v>
      </c>
      <c r="H83" s="84"/>
      <c r="I83" s="84"/>
      <c r="J83" s="84"/>
      <c r="K83" s="84"/>
      <c r="L83" s="84"/>
      <c r="M83" s="84"/>
      <c r="N83" s="10" t="str">
        <f t="shared" si="5"/>
        <v>Error</v>
      </c>
      <c r="O83" s="10"/>
      <c r="P83" s="10"/>
      <c r="Q83" s="10"/>
      <c r="R83" s="10"/>
      <c r="S83" s="10"/>
    </row>
    <row r="84" spans="1:19" ht="12.75" customHeight="1">
      <c r="A84" s="13"/>
      <c r="B84" s="14"/>
      <c r="D84" s="5"/>
      <c r="F84" s="11">
        <v>21</v>
      </c>
      <c r="G84" s="85" t="e">
        <f>VLOOKUP(F84,DATOS!$M$10:$N$2009,2,FALSE)</f>
        <v>#N/A</v>
      </c>
      <c r="H84" s="85"/>
      <c r="I84" s="85"/>
      <c r="J84" s="85"/>
      <c r="K84" s="85"/>
      <c r="L84" s="85"/>
      <c r="M84" s="85"/>
      <c r="N84" s="10" t="str">
        <f t="shared" si="5"/>
        <v>Error</v>
      </c>
      <c r="O84" s="10"/>
      <c r="P84" s="10"/>
      <c r="Q84" s="10"/>
      <c r="R84" s="10"/>
      <c r="S84" s="10"/>
    </row>
    <row r="85" spans="1:19">
      <c r="A85" s="13"/>
      <c r="B85" s="14"/>
      <c r="D85" s="5"/>
      <c r="F85" s="12">
        <v>22</v>
      </c>
      <c r="G85" s="84" t="e">
        <f>VLOOKUP(F85,DATOS!$M$10:$N$2009,2,FALSE)</f>
        <v>#N/A</v>
      </c>
      <c r="H85" s="84"/>
      <c r="I85" s="84"/>
      <c r="J85" s="84"/>
      <c r="K85" s="84"/>
      <c r="L85" s="84"/>
      <c r="M85" s="84"/>
      <c r="N85" s="10" t="str">
        <f t="shared" si="5"/>
        <v>Error</v>
      </c>
      <c r="O85" s="10"/>
      <c r="P85" s="10"/>
      <c r="Q85" s="10"/>
      <c r="R85" s="10"/>
      <c r="S85" s="10"/>
    </row>
    <row r="86" spans="1:19">
      <c r="A86" s="13"/>
      <c r="B86" s="14"/>
      <c r="D86" s="5"/>
      <c r="F86" s="11">
        <v>23</v>
      </c>
      <c r="G86" s="85" t="e">
        <f>VLOOKUP(F86,DATOS!$M$10:$N$2009,2,FALSE)</f>
        <v>#N/A</v>
      </c>
      <c r="H86" s="85"/>
      <c r="I86" s="85"/>
      <c r="J86" s="85"/>
      <c r="K86" s="85"/>
      <c r="L86" s="85"/>
      <c r="M86" s="85"/>
      <c r="N86" s="10" t="str">
        <f t="shared" si="5"/>
        <v>Error</v>
      </c>
      <c r="O86" s="10"/>
      <c r="P86" s="10"/>
      <c r="Q86" s="10"/>
      <c r="R86" s="10"/>
      <c r="S86" s="10"/>
    </row>
    <row r="87" spans="1:19" ht="12.75" customHeight="1">
      <c r="A87" s="13"/>
      <c r="B87" s="14"/>
      <c r="D87" s="5"/>
      <c r="F87" s="12">
        <v>24</v>
      </c>
      <c r="G87" s="84" t="e">
        <f>VLOOKUP(F87,DATOS!$M$10:$N$2009,2,FALSE)</f>
        <v>#N/A</v>
      </c>
      <c r="H87" s="84"/>
      <c r="I87" s="84"/>
      <c r="J87" s="84"/>
      <c r="K87" s="84"/>
      <c r="L87" s="84"/>
      <c r="M87" s="84"/>
      <c r="N87" s="10" t="str">
        <f t="shared" si="5"/>
        <v>Error</v>
      </c>
      <c r="O87" s="10"/>
      <c r="P87" s="10"/>
      <c r="Q87" s="10"/>
      <c r="R87" s="10"/>
      <c r="S87" s="10"/>
    </row>
    <row r="88" spans="1:19">
      <c r="A88" s="13"/>
      <c r="B88" s="14"/>
      <c r="D88" s="5"/>
      <c r="F88" s="11">
        <v>25</v>
      </c>
      <c r="G88" s="85" t="e">
        <f>VLOOKUP(F88,DATOS!$M$10:$N$2009,2,FALSE)</f>
        <v>#N/A</v>
      </c>
      <c r="H88" s="85"/>
      <c r="I88" s="85"/>
      <c r="J88" s="85"/>
      <c r="K88" s="85"/>
      <c r="L88" s="85"/>
      <c r="M88" s="85"/>
      <c r="N88" s="10" t="str">
        <f t="shared" si="5"/>
        <v>Error</v>
      </c>
      <c r="O88" s="10"/>
      <c r="P88" s="10"/>
      <c r="Q88" s="10"/>
      <c r="R88" s="10"/>
      <c r="S88" s="10"/>
    </row>
    <row r="89" spans="1:19">
      <c r="A89" s="13"/>
      <c r="B89" s="14"/>
      <c r="D89" s="5"/>
      <c r="F89" s="12">
        <v>26</v>
      </c>
      <c r="G89" s="84" t="e">
        <f>VLOOKUP(F89,DATOS!$M$10:$N$2009,2,FALSE)</f>
        <v>#N/A</v>
      </c>
      <c r="H89" s="84"/>
      <c r="I89" s="84"/>
      <c r="J89" s="84"/>
      <c r="K89" s="84"/>
      <c r="L89" s="84"/>
      <c r="M89" s="84"/>
      <c r="N89" s="10" t="str">
        <f t="shared" si="5"/>
        <v>Error</v>
      </c>
      <c r="O89" s="10"/>
      <c r="P89" s="10"/>
      <c r="Q89" s="10"/>
      <c r="R89" s="10"/>
      <c r="S89" s="10"/>
    </row>
    <row r="90" spans="1:19" ht="57" customHeight="1">
      <c r="A90" s="13"/>
      <c r="B90" s="14"/>
      <c r="D90" s="5"/>
      <c r="F90" s="11">
        <v>27</v>
      </c>
      <c r="G90" s="86" t="e">
        <f>VLOOKUP(F90,DATOS!$M$10:$N$2009,2,FALSE)</f>
        <v>#N/A</v>
      </c>
      <c r="H90" s="87"/>
      <c r="I90" s="87"/>
      <c r="J90" s="87"/>
      <c r="K90" s="87"/>
      <c r="L90" s="87"/>
      <c r="M90" s="88"/>
      <c r="N90" s="10" t="str">
        <f t="shared" si="5"/>
        <v>Error</v>
      </c>
      <c r="O90" s="10"/>
      <c r="P90" s="10"/>
      <c r="Q90" s="10"/>
      <c r="R90" s="10"/>
      <c r="S90" s="10"/>
    </row>
    <row r="91" spans="1:19">
      <c r="A91" s="13"/>
      <c r="B91" s="14"/>
      <c r="D91" s="5"/>
      <c r="F91" s="12">
        <v>28</v>
      </c>
      <c r="G91" s="84" t="e">
        <f>VLOOKUP(F91,DATOS!$M$10:$N$2009,2,FALSE)</f>
        <v>#N/A</v>
      </c>
      <c r="H91" s="84"/>
      <c r="I91" s="84"/>
      <c r="J91" s="84"/>
      <c r="K91" s="84"/>
      <c r="L91" s="84"/>
      <c r="M91" s="84"/>
      <c r="N91" s="10" t="str">
        <f t="shared" si="5"/>
        <v>Error</v>
      </c>
      <c r="O91" s="10"/>
      <c r="P91" s="10"/>
      <c r="Q91" s="10"/>
      <c r="R91" s="10"/>
      <c r="S91" s="10"/>
    </row>
    <row r="92" spans="1:19">
      <c r="A92" s="13"/>
      <c r="B92" s="14"/>
      <c r="D92" s="5"/>
      <c r="F92" s="11">
        <v>29</v>
      </c>
      <c r="G92" s="85" t="e">
        <f>VLOOKUP(F92,DATOS!$M$10:$N$2009,2,FALSE)</f>
        <v>#N/A</v>
      </c>
      <c r="H92" s="85"/>
      <c r="I92" s="85"/>
      <c r="J92" s="85"/>
      <c r="K92" s="85"/>
      <c r="L92" s="85"/>
      <c r="M92" s="85"/>
      <c r="N92" s="10" t="str">
        <f t="shared" si="5"/>
        <v>Error</v>
      </c>
      <c r="O92" s="10"/>
      <c r="P92" s="10"/>
      <c r="Q92" s="10"/>
      <c r="R92" s="10"/>
      <c r="S92" s="10"/>
    </row>
    <row r="93" spans="1:19">
      <c r="A93" s="13"/>
      <c r="B93" s="14"/>
      <c r="D93" s="5"/>
      <c r="F93" s="12">
        <v>30</v>
      </c>
      <c r="G93" s="84" t="e">
        <f>VLOOKUP(F93,DATOS!$M$10:$N$2009,2,FALSE)</f>
        <v>#N/A</v>
      </c>
      <c r="H93" s="84"/>
      <c r="I93" s="84"/>
      <c r="J93" s="84"/>
      <c r="K93" s="84"/>
      <c r="L93" s="84"/>
      <c r="M93" s="84"/>
      <c r="N93" s="10" t="str">
        <f t="shared" si="5"/>
        <v>Error</v>
      </c>
      <c r="O93" s="10"/>
      <c r="P93" s="10"/>
      <c r="Q93" s="10"/>
      <c r="R93" s="10"/>
      <c r="S93" s="10"/>
    </row>
    <row r="94" spans="1:19">
      <c r="A94" s="13"/>
      <c r="B94" s="14"/>
      <c r="D94" s="5"/>
      <c r="F94" s="11">
        <v>31</v>
      </c>
      <c r="G94" s="85" t="e">
        <f>VLOOKUP(F94,DATOS!$M$10:$N$2009,2,FALSE)</f>
        <v>#N/A</v>
      </c>
      <c r="H94" s="85"/>
      <c r="I94" s="85"/>
      <c r="J94" s="85"/>
      <c r="K94" s="85"/>
      <c r="L94" s="85"/>
      <c r="M94" s="85"/>
      <c r="N94" s="10" t="str">
        <f t="shared" si="5"/>
        <v>Error</v>
      </c>
      <c r="O94" s="10"/>
      <c r="P94" s="10"/>
      <c r="Q94" s="10"/>
      <c r="R94" s="10"/>
      <c r="S94" s="10"/>
    </row>
    <row r="95" spans="1:19">
      <c r="A95" s="13"/>
      <c r="B95" s="14"/>
      <c r="D95" s="5"/>
      <c r="F95" s="12">
        <v>32</v>
      </c>
      <c r="G95" s="84" t="e">
        <f>VLOOKUP(F95,DATOS!$M$10:$N$2009,2,FALSE)</f>
        <v>#N/A</v>
      </c>
      <c r="H95" s="84"/>
      <c r="I95" s="84"/>
      <c r="J95" s="84"/>
      <c r="K95" s="84"/>
      <c r="L95" s="84"/>
      <c r="M95" s="84"/>
      <c r="N95" s="10" t="str">
        <f t="shared" si="5"/>
        <v>Error</v>
      </c>
      <c r="O95" s="10"/>
      <c r="P95" s="10"/>
      <c r="Q95" s="10"/>
      <c r="R95" s="10"/>
      <c r="S95" s="10"/>
    </row>
    <row r="96" spans="1:19">
      <c r="A96" s="13"/>
      <c r="B96" s="14"/>
      <c r="D96" s="5"/>
      <c r="F96" s="11">
        <v>33</v>
      </c>
      <c r="G96" s="85" t="e">
        <f>VLOOKUP(F96,DATOS!$M$10:$N$2009,2,FALSE)</f>
        <v>#N/A</v>
      </c>
      <c r="H96" s="85"/>
      <c r="I96" s="85"/>
      <c r="J96" s="85"/>
      <c r="K96" s="85"/>
      <c r="L96" s="85"/>
      <c r="M96" s="85"/>
      <c r="N96" s="10" t="str">
        <f t="shared" si="5"/>
        <v>Error</v>
      </c>
      <c r="O96" s="10"/>
      <c r="P96" s="10"/>
      <c r="Q96" s="10"/>
      <c r="R96" s="10"/>
      <c r="S96" s="10"/>
    </row>
    <row r="97" spans="1:19">
      <c r="A97" s="13"/>
      <c r="B97" s="14"/>
      <c r="D97" s="5"/>
      <c r="F97" s="12">
        <v>34</v>
      </c>
      <c r="G97" s="84" t="e">
        <f>VLOOKUP(F97,DATOS!$M$10:$N$2009,2,FALSE)</f>
        <v>#N/A</v>
      </c>
      <c r="H97" s="84"/>
      <c r="I97" s="84"/>
      <c r="J97" s="84"/>
      <c r="K97" s="84"/>
      <c r="L97" s="84"/>
      <c r="M97" s="84"/>
      <c r="N97" s="10" t="str">
        <f t="shared" si="5"/>
        <v>Error</v>
      </c>
      <c r="O97" s="10"/>
      <c r="P97" s="10"/>
      <c r="Q97" s="10"/>
      <c r="R97" s="10"/>
      <c r="S97" s="10"/>
    </row>
    <row r="98" spans="1:19">
      <c r="A98" s="13"/>
      <c r="B98" s="14"/>
      <c r="D98" s="5"/>
      <c r="F98" s="11">
        <v>35</v>
      </c>
      <c r="G98" s="85" t="e">
        <f>VLOOKUP(F98,DATOS!$M$10:$N$2009,2,FALSE)</f>
        <v>#N/A</v>
      </c>
      <c r="H98" s="85"/>
      <c r="I98" s="85"/>
      <c r="J98" s="85"/>
      <c r="K98" s="85"/>
      <c r="L98" s="85"/>
      <c r="M98" s="85"/>
      <c r="N98" s="10" t="str">
        <f t="shared" si="5"/>
        <v>Error</v>
      </c>
      <c r="O98" s="10"/>
      <c r="P98" s="10"/>
      <c r="Q98" s="10"/>
      <c r="R98" s="10"/>
      <c r="S98" s="10"/>
    </row>
    <row r="99" spans="1:19">
      <c r="A99" s="13"/>
      <c r="B99" s="14"/>
      <c r="D99" s="5"/>
      <c r="F99" s="12">
        <v>36</v>
      </c>
      <c r="G99" s="84" t="e">
        <f>VLOOKUP(F99,DATOS!$M$10:$N$2009,2,FALSE)</f>
        <v>#N/A</v>
      </c>
      <c r="H99" s="84"/>
      <c r="I99" s="84"/>
      <c r="J99" s="84"/>
      <c r="K99" s="84"/>
      <c r="L99" s="84"/>
      <c r="M99" s="84"/>
      <c r="N99" s="10" t="str">
        <f t="shared" si="5"/>
        <v>Error</v>
      </c>
      <c r="O99" s="10"/>
      <c r="P99" s="10"/>
      <c r="Q99" s="10"/>
      <c r="R99" s="10"/>
      <c r="S99" s="10"/>
    </row>
    <row r="100" spans="1:19">
      <c r="A100" s="13"/>
      <c r="B100" s="14"/>
      <c r="D100" s="5"/>
      <c r="F100" s="11">
        <v>37</v>
      </c>
      <c r="G100" s="85" t="e">
        <f>VLOOKUP(F100,DATOS!$M$10:$N$2009,2,FALSE)</f>
        <v>#N/A</v>
      </c>
      <c r="H100" s="85"/>
      <c r="I100" s="85"/>
      <c r="J100" s="85"/>
      <c r="K100" s="85"/>
      <c r="L100" s="85"/>
      <c r="M100" s="85"/>
      <c r="N100" s="10" t="str">
        <f t="shared" si="5"/>
        <v>Error</v>
      </c>
      <c r="O100" s="10"/>
      <c r="P100" s="10"/>
      <c r="Q100" s="10"/>
      <c r="R100" s="10"/>
      <c r="S100" s="10"/>
    </row>
    <row r="101" spans="1:19">
      <c r="A101" s="13"/>
      <c r="B101" s="14"/>
      <c r="D101" s="5"/>
      <c r="F101" s="12">
        <v>38</v>
      </c>
      <c r="G101" s="84" t="e">
        <f>VLOOKUP(F101,DATOS!$M$10:$N$2009,2,FALSE)</f>
        <v>#N/A</v>
      </c>
      <c r="H101" s="84"/>
      <c r="I101" s="84"/>
      <c r="J101" s="84"/>
      <c r="K101" s="84"/>
      <c r="L101" s="84"/>
      <c r="M101" s="84"/>
      <c r="N101" s="10" t="str">
        <f t="shared" si="5"/>
        <v>Error</v>
      </c>
      <c r="O101" s="10"/>
      <c r="P101" s="10"/>
      <c r="Q101" s="10"/>
      <c r="R101" s="10"/>
      <c r="S101" s="10"/>
    </row>
    <row r="102" spans="1:19">
      <c r="A102" s="13"/>
      <c r="B102" s="14"/>
      <c r="D102" s="5"/>
      <c r="F102" s="11">
        <v>39</v>
      </c>
      <c r="G102" s="85" t="e">
        <f>VLOOKUP(F102,DATOS!$M$10:$N$2009,2,FALSE)</f>
        <v>#N/A</v>
      </c>
      <c r="H102" s="85"/>
      <c r="I102" s="85"/>
      <c r="J102" s="85"/>
      <c r="K102" s="85"/>
      <c r="L102" s="85"/>
      <c r="M102" s="85"/>
      <c r="N102" s="10" t="str">
        <f t="shared" si="5"/>
        <v>Error</v>
      </c>
      <c r="O102" s="10"/>
      <c r="P102" s="10"/>
      <c r="Q102" s="10"/>
      <c r="R102" s="10"/>
      <c r="S102" s="10"/>
    </row>
    <row r="103" spans="1:19">
      <c r="A103" s="13"/>
      <c r="B103" s="14"/>
      <c r="D103" s="5"/>
      <c r="F103" s="12">
        <v>40</v>
      </c>
      <c r="G103" s="84" t="e">
        <f>VLOOKUP(F103,DATOS!$M$10:$N$2009,2,FALSE)</f>
        <v>#N/A</v>
      </c>
      <c r="H103" s="84"/>
      <c r="I103" s="84"/>
      <c r="J103" s="84"/>
      <c r="K103" s="84"/>
      <c r="L103" s="84"/>
      <c r="M103" s="84"/>
      <c r="N103" s="10" t="str">
        <f t="shared" si="5"/>
        <v>Error</v>
      </c>
      <c r="O103" s="10"/>
      <c r="P103" s="10"/>
      <c r="Q103" s="10"/>
      <c r="R103" s="10"/>
      <c r="S103" s="10"/>
    </row>
    <row r="104" spans="1:19">
      <c r="A104" s="13"/>
      <c r="B104" s="14"/>
      <c r="D104" s="5"/>
      <c r="F104" s="11">
        <v>41</v>
      </c>
      <c r="G104" s="85" t="e">
        <f>VLOOKUP(F104,DATOS!$M$10:$N$2009,2,FALSE)</f>
        <v>#N/A</v>
      </c>
      <c r="H104" s="85"/>
      <c r="I104" s="85"/>
      <c r="J104" s="85"/>
      <c r="K104" s="85"/>
      <c r="L104" s="85"/>
      <c r="M104" s="85"/>
      <c r="N104" s="10" t="str">
        <f t="shared" si="5"/>
        <v>Error</v>
      </c>
      <c r="O104" s="10"/>
      <c r="P104" s="10"/>
      <c r="Q104" s="10"/>
      <c r="R104" s="10"/>
      <c r="S104" s="10"/>
    </row>
    <row r="105" spans="1:19">
      <c r="A105" s="13"/>
      <c r="B105" s="14"/>
      <c r="D105" s="5"/>
      <c r="F105" s="12">
        <v>42</v>
      </c>
      <c r="G105" s="84" t="e">
        <f>VLOOKUP(F105,DATOS!$M$10:$N$2009,2,FALSE)</f>
        <v>#N/A</v>
      </c>
      <c r="H105" s="84"/>
      <c r="I105" s="84"/>
      <c r="J105" s="84"/>
      <c r="K105" s="84"/>
      <c r="L105" s="84"/>
      <c r="M105" s="84"/>
      <c r="N105" s="10" t="str">
        <f t="shared" si="5"/>
        <v>Error</v>
      </c>
      <c r="O105" s="10"/>
      <c r="P105" s="10"/>
      <c r="Q105" s="10"/>
      <c r="R105" s="10"/>
      <c r="S105" s="10"/>
    </row>
    <row r="106" spans="1:19">
      <c r="A106" s="13"/>
      <c r="B106" s="14"/>
      <c r="D106" s="5"/>
      <c r="F106" s="11">
        <v>43</v>
      </c>
      <c r="G106" s="85" t="e">
        <f>VLOOKUP(F106,DATOS!$M$10:$N$2009,2,FALSE)</f>
        <v>#N/A</v>
      </c>
      <c r="H106" s="85"/>
      <c r="I106" s="85"/>
      <c r="J106" s="85"/>
      <c r="K106" s="85"/>
      <c r="L106" s="85"/>
      <c r="M106" s="85"/>
      <c r="N106" s="10" t="str">
        <f t="shared" si="5"/>
        <v>Error</v>
      </c>
      <c r="O106" s="10"/>
      <c r="P106" s="10"/>
      <c r="Q106" s="10"/>
      <c r="R106" s="10"/>
      <c r="S106" s="10"/>
    </row>
    <row r="107" spans="1:19">
      <c r="A107" s="13"/>
      <c r="B107" s="14"/>
      <c r="D107" s="5"/>
      <c r="F107" s="12">
        <v>44</v>
      </c>
      <c r="G107" s="84" t="e">
        <f>VLOOKUP(F107,DATOS!$M$10:$N$2009,2,FALSE)</f>
        <v>#N/A</v>
      </c>
      <c r="H107" s="84"/>
      <c r="I107" s="84"/>
      <c r="J107" s="84"/>
      <c r="K107" s="84"/>
      <c r="L107" s="84"/>
      <c r="M107" s="84"/>
      <c r="N107" s="10" t="str">
        <f t="shared" si="5"/>
        <v>Error</v>
      </c>
      <c r="O107" s="10"/>
      <c r="P107" s="10"/>
      <c r="Q107" s="10"/>
      <c r="R107" s="10"/>
      <c r="S107" s="10"/>
    </row>
    <row r="108" spans="1:19">
      <c r="A108" s="13"/>
      <c r="B108" s="14"/>
      <c r="D108" s="5"/>
      <c r="F108" s="11">
        <v>45</v>
      </c>
      <c r="G108" s="85" t="e">
        <f>VLOOKUP(F108,DATOS!$M$10:$N$2009,2,FALSE)</f>
        <v>#N/A</v>
      </c>
      <c r="H108" s="85"/>
      <c r="I108" s="85"/>
      <c r="J108" s="85"/>
      <c r="K108" s="85"/>
      <c r="L108" s="85"/>
      <c r="M108" s="85"/>
      <c r="N108" s="10" t="str">
        <f t="shared" si="5"/>
        <v>Error</v>
      </c>
      <c r="O108" s="10"/>
      <c r="P108" s="10"/>
      <c r="Q108" s="10"/>
      <c r="R108" s="10"/>
      <c r="S108" s="10"/>
    </row>
    <row r="109" spans="1:19">
      <c r="A109" s="13"/>
      <c r="B109" s="14"/>
      <c r="D109" s="5"/>
      <c r="F109" s="12">
        <v>46</v>
      </c>
      <c r="G109" s="84" t="e">
        <f>VLOOKUP(F109,DATOS!$M$10:$N$2009,2,FALSE)</f>
        <v>#N/A</v>
      </c>
      <c r="H109" s="84"/>
      <c r="I109" s="84"/>
      <c r="J109" s="84"/>
      <c r="K109" s="84"/>
      <c r="L109" s="84"/>
      <c r="M109" s="84"/>
      <c r="N109" s="10" t="str">
        <f t="shared" si="5"/>
        <v>Error</v>
      </c>
      <c r="O109" s="10"/>
      <c r="P109" s="10"/>
      <c r="Q109" s="10"/>
      <c r="R109" s="10"/>
      <c r="S109" s="10"/>
    </row>
    <row r="110" spans="1:19">
      <c r="A110" s="13"/>
      <c r="B110" s="14"/>
      <c r="D110" s="5"/>
      <c r="F110" s="11">
        <v>47</v>
      </c>
      <c r="G110" s="85" t="e">
        <f>VLOOKUP(F110,DATOS!$M$10:$N$2009,2,FALSE)</f>
        <v>#N/A</v>
      </c>
      <c r="H110" s="85"/>
      <c r="I110" s="85"/>
      <c r="J110" s="85"/>
      <c r="K110" s="85"/>
      <c r="L110" s="85"/>
      <c r="M110" s="85"/>
      <c r="N110" s="10" t="str">
        <f t="shared" si="5"/>
        <v>Error</v>
      </c>
      <c r="O110" s="10"/>
      <c r="P110" s="10"/>
      <c r="Q110" s="10"/>
      <c r="R110" s="10"/>
      <c r="S110" s="10"/>
    </row>
    <row r="111" spans="1:19">
      <c r="A111" s="13"/>
      <c r="B111" s="14"/>
      <c r="D111" s="5"/>
      <c r="F111" s="12">
        <v>48</v>
      </c>
      <c r="G111" s="84" t="e">
        <f>VLOOKUP(F111,DATOS!$M$10:$N$2009,2,FALSE)</f>
        <v>#N/A</v>
      </c>
      <c r="H111" s="84"/>
      <c r="I111" s="84"/>
      <c r="J111" s="84"/>
      <c r="K111" s="84"/>
      <c r="L111" s="84"/>
      <c r="M111" s="84"/>
      <c r="N111" s="10" t="str">
        <f t="shared" si="5"/>
        <v>Error</v>
      </c>
      <c r="O111" s="10"/>
      <c r="P111" s="10"/>
      <c r="Q111" s="10"/>
      <c r="R111" s="10"/>
      <c r="S111" s="10"/>
    </row>
    <row r="112" spans="1:19">
      <c r="A112" s="13"/>
      <c r="B112" s="14"/>
      <c r="D112" s="5"/>
      <c r="F112" s="11">
        <v>49</v>
      </c>
      <c r="G112" s="85" t="e">
        <f>VLOOKUP(F112,DATOS!$M$10:$N$2009,2,FALSE)</f>
        <v>#N/A</v>
      </c>
      <c r="H112" s="85"/>
      <c r="I112" s="85"/>
      <c r="J112" s="85"/>
      <c r="K112" s="85"/>
      <c r="L112" s="85"/>
      <c r="M112" s="85"/>
      <c r="N112" s="10" t="str">
        <f t="shared" si="5"/>
        <v>Error</v>
      </c>
      <c r="O112" s="10"/>
      <c r="P112" s="10"/>
      <c r="Q112" s="10"/>
      <c r="R112" s="10"/>
      <c r="S112" s="10"/>
    </row>
    <row r="113" spans="1:19">
      <c r="A113" s="13"/>
      <c r="B113" s="14"/>
      <c r="D113" s="5"/>
      <c r="F113" s="12">
        <v>50</v>
      </c>
      <c r="G113" s="84" t="e">
        <f>VLOOKUP(F113,DATOS!$M$10:$N$2009,2,FALSE)</f>
        <v>#N/A</v>
      </c>
      <c r="H113" s="84"/>
      <c r="I113" s="84"/>
      <c r="J113" s="84"/>
      <c r="K113" s="84"/>
      <c r="L113" s="84"/>
      <c r="M113" s="84"/>
      <c r="N113" s="10" t="str">
        <f t="shared" si="5"/>
        <v>Error</v>
      </c>
      <c r="O113" s="10"/>
      <c r="P113" s="10"/>
      <c r="Q113" s="10"/>
      <c r="R113" s="10"/>
      <c r="S113" s="10"/>
    </row>
    <row r="114" spans="1:19">
      <c r="A114" s="13"/>
      <c r="B114" s="14"/>
      <c r="D114" s="5"/>
      <c r="F114" s="11">
        <v>51</v>
      </c>
      <c r="G114" s="85" t="e">
        <f>VLOOKUP(F114,DATOS!$M$10:$N$2009,2,FALSE)</f>
        <v>#N/A</v>
      </c>
      <c r="H114" s="85"/>
      <c r="I114" s="85"/>
      <c r="J114" s="85"/>
      <c r="K114" s="85"/>
      <c r="L114" s="85"/>
      <c r="M114" s="85"/>
      <c r="N114" s="10" t="str">
        <f t="shared" si="5"/>
        <v>Error</v>
      </c>
      <c r="O114" s="10"/>
      <c r="P114" s="10"/>
      <c r="Q114" s="10"/>
      <c r="R114" s="10"/>
      <c r="S114" s="10"/>
    </row>
    <row r="115" spans="1:19">
      <c r="A115" s="13"/>
      <c r="B115" s="14"/>
      <c r="D115" s="5"/>
      <c r="F115" s="12">
        <v>52</v>
      </c>
      <c r="G115" s="84" t="e">
        <f>VLOOKUP(F115,DATOS!$M$10:$N$2009,2,FALSE)</f>
        <v>#N/A</v>
      </c>
      <c r="H115" s="84"/>
      <c r="I115" s="84"/>
      <c r="J115" s="84"/>
      <c r="K115" s="84"/>
      <c r="L115" s="84"/>
      <c r="M115" s="84"/>
      <c r="N115" s="10" t="str">
        <f t="shared" si="5"/>
        <v>Error</v>
      </c>
      <c r="O115" s="10"/>
      <c r="P115" s="10"/>
      <c r="Q115" s="10"/>
      <c r="R115" s="10"/>
      <c r="S115" s="10"/>
    </row>
    <row r="116" spans="1:19">
      <c r="A116" s="13"/>
      <c r="B116" s="14"/>
      <c r="D116" s="5"/>
      <c r="F116" s="11">
        <v>53</v>
      </c>
      <c r="G116" s="85" t="e">
        <f>VLOOKUP(F116,DATOS!$M$10:$N$2009,2,FALSE)</f>
        <v>#N/A</v>
      </c>
      <c r="H116" s="85"/>
      <c r="I116" s="85"/>
      <c r="J116" s="85"/>
      <c r="K116" s="85"/>
      <c r="L116" s="85"/>
      <c r="M116" s="85"/>
      <c r="N116" s="10" t="str">
        <f t="shared" si="5"/>
        <v>Error</v>
      </c>
      <c r="O116" s="10"/>
      <c r="P116" s="10"/>
      <c r="Q116" s="10"/>
      <c r="R116" s="10"/>
      <c r="S116" s="10"/>
    </row>
    <row r="117" spans="1:19">
      <c r="A117" s="13"/>
      <c r="B117" s="14"/>
      <c r="D117" s="5"/>
      <c r="F117" s="12">
        <v>54</v>
      </c>
      <c r="G117" s="84" t="e">
        <f>VLOOKUP(F117,DATOS!$M$10:$N$2009,2,FALSE)</f>
        <v>#N/A</v>
      </c>
      <c r="H117" s="84"/>
      <c r="I117" s="84"/>
      <c r="J117" s="84"/>
      <c r="K117" s="84"/>
      <c r="L117" s="84"/>
      <c r="M117" s="84"/>
      <c r="N117" s="10" t="str">
        <f t="shared" si="5"/>
        <v>Error</v>
      </c>
      <c r="O117" s="10"/>
      <c r="P117" s="10"/>
      <c r="Q117" s="10"/>
      <c r="R117" s="10"/>
      <c r="S117" s="10"/>
    </row>
    <row r="118" spans="1:19">
      <c r="A118" s="13"/>
      <c r="B118" s="14"/>
      <c r="D118" s="5"/>
      <c r="F118" s="11">
        <v>55</v>
      </c>
      <c r="G118" s="85" t="e">
        <f>VLOOKUP(F118,DATOS!$M$10:$N$2009,2,FALSE)</f>
        <v>#N/A</v>
      </c>
      <c r="H118" s="85"/>
      <c r="I118" s="85"/>
      <c r="J118" s="85"/>
      <c r="K118" s="85"/>
      <c r="L118" s="85"/>
      <c r="M118" s="85"/>
      <c r="N118" s="10" t="str">
        <f t="shared" si="5"/>
        <v>Error</v>
      </c>
      <c r="O118" s="10"/>
      <c r="P118" s="10"/>
      <c r="Q118" s="10"/>
      <c r="R118" s="10"/>
      <c r="S118" s="10"/>
    </row>
    <row r="119" spans="1:19">
      <c r="A119" s="13"/>
      <c r="B119" s="14"/>
      <c r="D119" s="5"/>
      <c r="F119" s="12">
        <v>56</v>
      </c>
      <c r="G119" s="84" t="e">
        <f>VLOOKUP(F119,DATOS!$M$10:$N$2009,2,FALSE)</f>
        <v>#N/A</v>
      </c>
      <c r="H119" s="84"/>
      <c r="I119" s="84"/>
      <c r="J119" s="84"/>
      <c r="K119" s="84"/>
      <c r="L119" s="84"/>
      <c r="M119" s="84"/>
      <c r="N119" s="10" t="str">
        <f t="shared" si="5"/>
        <v>Error</v>
      </c>
      <c r="O119" s="10"/>
      <c r="P119" s="10"/>
      <c r="Q119" s="10"/>
      <c r="R119" s="10"/>
      <c r="S119" s="10"/>
    </row>
    <row r="120" spans="1:19">
      <c r="A120" s="13"/>
      <c r="B120" s="14"/>
      <c r="D120" s="5"/>
      <c r="F120" s="11">
        <v>57</v>
      </c>
      <c r="G120" s="85" t="e">
        <f>VLOOKUP(F120,DATOS!$M$10:$N$2009,2,FALSE)</f>
        <v>#N/A</v>
      </c>
      <c r="H120" s="85"/>
      <c r="I120" s="85"/>
      <c r="J120" s="85"/>
      <c r="K120" s="85"/>
      <c r="L120" s="85"/>
      <c r="M120" s="85"/>
      <c r="N120" s="10" t="str">
        <f t="shared" si="5"/>
        <v>Error</v>
      </c>
      <c r="O120" s="10"/>
      <c r="P120" s="10"/>
      <c r="Q120" s="10"/>
      <c r="R120" s="10"/>
      <c r="S120" s="10"/>
    </row>
    <row r="121" spans="1:19">
      <c r="A121" s="13"/>
      <c r="B121" s="14"/>
      <c r="D121" s="5"/>
      <c r="F121" s="12">
        <v>58</v>
      </c>
      <c r="G121" s="84" t="e">
        <f>VLOOKUP(F121,DATOS!$M$10:$N$2009,2,FALSE)</f>
        <v>#N/A</v>
      </c>
      <c r="H121" s="84"/>
      <c r="I121" s="84"/>
      <c r="J121" s="84"/>
      <c r="K121" s="84"/>
      <c r="L121" s="84"/>
      <c r="M121" s="84"/>
      <c r="N121" s="10" t="str">
        <f t="shared" si="5"/>
        <v>Error</v>
      </c>
      <c r="O121" s="10"/>
      <c r="P121" s="10"/>
      <c r="Q121" s="10"/>
      <c r="R121" s="10"/>
      <c r="S121" s="10"/>
    </row>
    <row r="122" spans="1:19">
      <c r="A122" s="13"/>
      <c r="B122" s="14"/>
      <c r="D122" s="5"/>
      <c r="F122" s="11">
        <v>59</v>
      </c>
      <c r="G122" s="85" t="e">
        <f>VLOOKUP(F122,DATOS!$M$10:$N$2009,2,FALSE)</f>
        <v>#N/A</v>
      </c>
      <c r="H122" s="85"/>
      <c r="I122" s="85"/>
      <c r="J122" s="85"/>
      <c r="K122" s="85"/>
      <c r="L122" s="85"/>
      <c r="M122" s="85"/>
      <c r="N122" s="10" t="str">
        <f t="shared" si="5"/>
        <v>Error</v>
      </c>
      <c r="O122" s="10"/>
      <c r="P122" s="10"/>
      <c r="Q122" s="10"/>
      <c r="R122" s="10"/>
      <c r="S122" s="10"/>
    </row>
    <row r="123" spans="1:19">
      <c r="A123" s="13"/>
      <c r="B123" s="14"/>
      <c r="D123" s="5"/>
      <c r="F123" s="12">
        <v>60</v>
      </c>
      <c r="G123" s="84" t="e">
        <f>VLOOKUP(F123,DATOS!$M$10:$N$2009,2,FALSE)</f>
        <v>#N/A</v>
      </c>
      <c r="H123" s="84"/>
      <c r="I123" s="84"/>
      <c r="J123" s="84"/>
      <c r="K123" s="84"/>
      <c r="L123" s="84"/>
      <c r="M123" s="84"/>
      <c r="N123" s="10" t="str">
        <f t="shared" si="5"/>
        <v>Error</v>
      </c>
      <c r="O123" s="10"/>
      <c r="P123" s="10"/>
      <c r="Q123" s="10"/>
      <c r="R123" s="10"/>
      <c r="S123" s="10"/>
    </row>
    <row r="124" spans="1:19">
      <c r="A124" s="13"/>
      <c r="B124" s="14"/>
      <c r="D124" s="5"/>
      <c r="F124" s="11">
        <v>61</v>
      </c>
      <c r="G124" s="85" t="e">
        <f>VLOOKUP(F124,DATOS!$M$10:$N$2009,2,FALSE)</f>
        <v>#N/A</v>
      </c>
      <c r="H124" s="85"/>
      <c r="I124" s="85"/>
      <c r="J124" s="85"/>
      <c r="K124" s="85"/>
      <c r="L124" s="85"/>
      <c r="M124" s="85"/>
      <c r="N124" s="10" t="str">
        <f t="shared" si="5"/>
        <v>Error</v>
      </c>
      <c r="O124" s="10"/>
      <c r="P124" s="10"/>
      <c r="Q124" s="10"/>
      <c r="R124" s="10"/>
      <c r="S124" s="10"/>
    </row>
    <row r="125" spans="1:19">
      <c r="A125" s="13"/>
      <c r="B125" s="14"/>
      <c r="D125" s="5"/>
      <c r="F125" s="12">
        <v>62</v>
      </c>
      <c r="G125" s="84" t="e">
        <f>VLOOKUP(F125,DATOS!$M$10:$N$2009,2,FALSE)</f>
        <v>#N/A</v>
      </c>
      <c r="H125" s="84"/>
      <c r="I125" s="84"/>
      <c r="J125" s="84"/>
      <c r="K125" s="84"/>
      <c r="L125" s="84"/>
      <c r="M125" s="84"/>
      <c r="N125" s="10" t="str">
        <f t="shared" si="5"/>
        <v>Error</v>
      </c>
      <c r="O125" s="10"/>
      <c r="P125" s="10"/>
      <c r="Q125" s="10"/>
      <c r="R125" s="10"/>
      <c r="S125" s="10"/>
    </row>
    <row r="126" spans="1:19">
      <c r="A126" s="13"/>
      <c r="B126" s="14"/>
      <c r="D126" s="5"/>
      <c r="F126" s="11">
        <v>63</v>
      </c>
      <c r="G126" s="85" t="e">
        <f>VLOOKUP(F126,DATOS!$M$10:$N$2009,2,FALSE)</f>
        <v>#N/A</v>
      </c>
      <c r="H126" s="85"/>
      <c r="I126" s="85"/>
      <c r="J126" s="85"/>
      <c r="K126" s="85"/>
      <c r="L126" s="85"/>
      <c r="M126" s="85"/>
      <c r="N126" s="10" t="str">
        <f t="shared" si="5"/>
        <v>Error</v>
      </c>
      <c r="O126" s="10"/>
      <c r="P126" s="10"/>
      <c r="Q126" s="10"/>
      <c r="R126" s="10"/>
      <c r="S126" s="10"/>
    </row>
    <row r="127" spans="1:19">
      <c r="A127" s="13"/>
      <c r="B127" s="14"/>
      <c r="D127" s="5"/>
      <c r="F127" s="12">
        <v>64</v>
      </c>
      <c r="G127" s="84" t="e">
        <f>VLOOKUP(F127,DATOS!$M$10:$N$2009,2,FALSE)</f>
        <v>#N/A</v>
      </c>
      <c r="H127" s="84"/>
      <c r="I127" s="84"/>
      <c r="J127" s="84"/>
      <c r="K127" s="84"/>
      <c r="L127" s="84"/>
      <c r="M127" s="84"/>
      <c r="N127" s="10" t="str">
        <f t="shared" si="5"/>
        <v>Error</v>
      </c>
      <c r="O127" s="10"/>
      <c r="P127" s="10"/>
      <c r="Q127" s="10"/>
      <c r="R127" s="10"/>
      <c r="S127" s="10"/>
    </row>
    <row r="128" spans="1:19">
      <c r="A128" s="13"/>
      <c r="B128" s="14"/>
      <c r="D128" s="5"/>
      <c r="F128" s="11">
        <v>65</v>
      </c>
      <c r="G128" s="85" t="e">
        <f>VLOOKUP(F128,DATOS!$M$10:$N$2009,2,FALSE)</f>
        <v>#N/A</v>
      </c>
      <c r="H128" s="85"/>
      <c r="I128" s="85"/>
      <c r="J128" s="85"/>
      <c r="K128" s="85"/>
      <c r="L128" s="85"/>
      <c r="M128" s="85"/>
      <c r="N128" s="10" t="str">
        <f t="shared" si="5"/>
        <v>Error</v>
      </c>
      <c r="O128" s="10"/>
      <c r="P128" s="10"/>
      <c r="Q128" s="10"/>
      <c r="R128" s="10"/>
      <c r="S128" s="10"/>
    </row>
    <row r="129" spans="1:19">
      <c r="A129" s="13"/>
      <c r="B129" s="14"/>
      <c r="D129" s="5"/>
      <c r="F129" s="12">
        <v>66</v>
      </c>
      <c r="G129" s="84" t="e">
        <f>VLOOKUP(F129,DATOS!$M$10:$N$2009,2,FALSE)</f>
        <v>#N/A</v>
      </c>
      <c r="H129" s="84"/>
      <c r="I129" s="84"/>
      <c r="J129" s="84"/>
      <c r="K129" s="84"/>
      <c r="L129" s="84"/>
      <c r="M129" s="84"/>
      <c r="N129" s="10" t="str">
        <f t="shared" ref="N129:N163" si="6">IFERROR(G129,"Error")</f>
        <v>Error</v>
      </c>
      <c r="O129" s="10"/>
      <c r="P129" s="10"/>
      <c r="Q129" s="10"/>
      <c r="R129" s="10"/>
      <c r="S129" s="10"/>
    </row>
    <row r="130" spans="1:19">
      <c r="A130" s="13"/>
      <c r="B130" s="14"/>
      <c r="D130" s="5"/>
      <c r="F130" s="11">
        <v>67</v>
      </c>
      <c r="G130" s="85" t="e">
        <f>VLOOKUP(F130,DATOS!$M$10:$N$2009,2,FALSE)</f>
        <v>#N/A</v>
      </c>
      <c r="H130" s="85"/>
      <c r="I130" s="85"/>
      <c r="J130" s="85"/>
      <c r="K130" s="85"/>
      <c r="L130" s="85"/>
      <c r="M130" s="85"/>
      <c r="N130" s="10" t="str">
        <f t="shared" si="6"/>
        <v>Error</v>
      </c>
      <c r="O130" s="10"/>
      <c r="P130" s="10"/>
      <c r="Q130" s="10"/>
      <c r="R130" s="10"/>
      <c r="S130" s="10"/>
    </row>
    <row r="131" spans="1:19">
      <c r="A131" s="13"/>
      <c r="B131" s="14"/>
      <c r="D131" s="5"/>
      <c r="F131" s="12">
        <v>68</v>
      </c>
      <c r="G131" s="84" t="e">
        <f>VLOOKUP(F131,DATOS!$M$10:$N$2009,2,FALSE)</f>
        <v>#N/A</v>
      </c>
      <c r="H131" s="84"/>
      <c r="I131" s="84"/>
      <c r="J131" s="84"/>
      <c r="K131" s="84"/>
      <c r="L131" s="84"/>
      <c r="M131" s="84"/>
      <c r="N131" s="10" t="str">
        <f t="shared" si="6"/>
        <v>Error</v>
      </c>
      <c r="O131" s="10"/>
      <c r="P131" s="10"/>
      <c r="Q131" s="10"/>
      <c r="R131" s="10"/>
      <c r="S131" s="10"/>
    </row>
    <row r="132" spans="1:19">
      <c r="A132" s="13"/>
      <c r="B132" s="14"/>
      <c r="D132" s="5"/>
      <c r="F132" s="11">
        <v>69</v>
      </c>
      <c r="G132" s="85" t="e">
        <f>VLOOKUP(F132,DATOS!$M$10:$N$2009,2,FALSE)</f>
        <v>#N/A</v>
      </c>
      <c r="H132" s="85"/>
      <c r="I132" s="85"/>
      <c r="J132" s="85"/>
      <c r="K132" s="85"/>
      <c r="L132" s="85"/>
      <c r="M132" s="85"/>
      <c r="N132" s="10" t="str">
        <f t="shared" si="6"/>
        <v>Error</v>
      </c>
      <c r="O132" s="10"/>
      <c r="P132" s="10"/>
      <c r="Q132" s="10"/>
      <c r="R132" s="10"/>
      <c r="S132" s="10"/>
    </row>
    <row r="133" spans="1:19">
      <c r="A133" s="13"/>
      <c r="B133" s="14"/>
      <c r="D133" s="5"/>
      <c r="F133" s="12">
        <v>70</v>
      </c>
      <c r="G133" s="84" t="e">
        <f>VLOOKUP(F133,DATOS!$M$10:$N$2009,2,FALSE)</f>
        <v>#N/A</v>
      </c>
      <c r="H133" s="84"/>
      <c r="I133" s="84"/>
      <c r="J133" s="84"/>
      <c r="K133" s="84"/>
      <c r="L133" s="84"/>
      <c r="M133" s="84"/>
      <c r="N133" s="10" t="str">
        <f t="shared" si="6"/>
        <v>Error</v>
      </c>
      <c r="O133" s="10"/>
      <c r="P133" s="10"/>
      <c r="Q133" s="10"/>
      <c r="R133" s="10"/>
      <c r="S133" s="10"/>
    </row>
    <row r="134" spans="1:19">
      <c r="A134" s="13"/>
      <c r="B134" s="14"/>
      <c r="D134" s="5"/>
      <c r="F134" s="11">
        <v>71</v>
      </c>
      <c r="G134" s="85" t="e">
        <f>VLOOKUP(F134,DATOS!$M$10:$N$2009,2,FALSE)</f>
        <v>#N/A</v>
      </c>
      <c r="H134" s="85"/>
      <c r="I134" s="85"/>
      <c r="J134" s="85"/>
      <c r="K134" s="85"/>
      <c r="L134" s="85"/>
      <c r="M134" s="85"/>
      <c r="N134" s="10" t="str">
        <f t="shared" si="6"/>
        <v>Error</v>
      </c>
      <c r="O134" s="10"/>
      <c r="P134" s="10"/>
      <c r="Q134" s="10"/>
      <c r="R134" s="10"/>
      <c r="S134" s="10"/>
    </row>
    <row r="135" spans="1:19">
      <c r="A135" s="13"/>
      <c r="B135" s="14"/>
      <c r="D135" s="5"/>
      <c r="F135" s="12">
        <v>72</v>
      </c>
      <c r="G135" s="84" t="e">
        <f>VLOOKUP(F135,DATOS!$M$10:$N$2009,2,FALSE)</f>
        <v>#N/A</v>
      </c>
      <c r="H135" s="84"/>
      <c r="I135" s="84"/>
      <c r="J135" s="84"/>
      <c r="K135" s="84"/>
      <c r="L135" s="84"/>
      <c r="M135" s="84"/>
      <c r="N135" s="10" t="str">
        <f t="shared" si="6"/>
        <v>Error</v>
      </c>
      <c r="O135" s="10"/>
      <c r="P135" s="10"/>
      <c r="Q135" s="10"/>
      <c r="R135" s="10"/>
      <c r="S135" s="10"/>
    </row>
    <row r="136" spans="1:19">
      <c r="A136" s="13"/>
      <c r="B136" s="14"/>
      <c r="D136" s="5"/>
      <c r="F136" s="11">
        <v>73</v>
      </c>
      <c r="G136" s="85" t="e">
        <f>VLOOKUP(F136,DATOS!$M$10:$N$2009,2,FALSE)</f>
        <v>#N/A</v>
      </c>
      <c r="H136" s="85"/>
      <c r="I136" s="85"/>
      <c r="J136" s="85"/>
      <c r="K136" s="85"/>
      <c r="L136" s="85"/>
      <c r="M136" s="85"/>
      <c r="N136" s="10" t="str">
        <f t="shared" si="6"/>
        <v>Error</v>
      </c>
      <c r="O136" s="10"/>
      <c r="P136" s="10"/>
      <c r="Q136" s="10"/>
      <c r="R136" s="10"/>
      <c r="S136" s="10"/>
    </row>
    <row r="137" spans="1:19">
      <c r="A137" s="13"/>
      <c r="B137" s="14"/>
      <c r="D137" s="5"/>
      <c r="F137" s="12">
        <v>74</v>
      </c>
      <c r="G137" s="84" t="e">
        <f>VLOOKUP(F137,DATOS!$M$10:$N$2009,2,FALSE)</f>
        <v>#N/A</v>
      </c>
      <c r="H137" s="84"/>
      <c r="I137" s="84"/>
      <c r="J137" s="84"/>
      <c r="K137" s="84"/>
      <c r="L137" s="84"/>
      <c r="M137" s="84"/>
      <c r="N137" s="10" t="str">
        <f t="shared" si="6"/>
        <v>Error</v>
      </c>
      <c r="O137" s="10"/>
      <c r="P137" s="10"/>
      <c r="Q137" s="10"/>
      <c r="R137" s="10"/>
      <c r="S137" s="10"/>
    </row>
    <row r="138" spans="1:19">
      <c r="A138" s="13"/>
      <c r="B138" s="14"/>
      <c r="D138" s="5"/>
      <c r="F138" s="11">
        <v>75</v>
      </c>
      <c r="G138" s="85" t="e">
        <f>VLOOKUP(F138,DATOS!$M$10:$N$2009,2,FALSE)</f>
        <v>#N/A</v>
      </c>
      <c r="H138" s="85"/>
      <c r="I138" s="85"/>
      <c r="J138" s="85"/>
      <c r="K138" s="85"/>
      <c r="L138" s="85"/>
      <c r="M138" s="85"/>
      <c r="N138" s="10" t="str">
        <f t="shared" si="6"/>
        <v>Error</v>
      </c>
      <c r="O138" s="10"/>
      <c r="P138" s="10"/>
      <c r="Q138" s="10"/>
      <c r="R138" s="10"/>
      <c r="S138" s="10"/>
    </row>
    <row r="139" spans="1:19">
      <c r="A139" s="13"/>
      <c r="B139" s="14"/>
      <c r="D139" s="5"/>
      <c r="F139" s="12">
        <v>76</v>
      </c>
      <c r="G139" s="84" t="e">
        <f>VLOOKUP(F139,DATOS!$M$10:$N$2009,2,FALSE)</f>
        <v>#N/A</v>
      </c>
      <c r="H139" s="84"/>
      <c r="I139" s="84"/>
      <c r="J139" s="84"/>
      <c r="K139" s="84"/>
      <c r="L139" s="84"/>
      <c r="M139" s="84"/>
      <c r="N139" s="10" t="str">
        <f t="shared" si="6"/>
        <v>Error</v>
      </c>
      <c r="O139" s="10"/>
      <c r="P139" s="10"/>
      <c r="Q139" s="10"/>
      <c r="R139" s="10"/>
      <c r="S139" s="10"/>
    </row>
    <row r="140" spans="1:19">
      <c r="A140" s="13"/>
      <c r="B140" s="14"/>
      <c r="D140" s="5"/>
      <c r="F140" s="11">
        <v>77</v>
      </c>
      <c r="G140" s="85" t="e">
        <f>VLOOKUP(F140,DATOS!$M$10:$N$2009,2,FALSE)</f>
        <v>#N/A</v>
      </c>
      <c r="H140" s="85"/>
      <c r="I140" s="85"/>
      <c r="J140" s="85"/>
      <c r="K140" s="85"/>
      <c r="L140" s="85"/>
      <c r="M140" s="85"/>
      <c r="N140" s="10" t="str">
        <f t="shared" si="6"/>
        <v>Error</v>
      </c>
      <c r="O140" s="10"/>
      <c r="P140" s="10"/>
      <c r="Q140" s="10"/>
      <c r="R140" s="10"/>
      <c r="S140" s="10"/>
    </row>
    <row r="141" spans="1:19">
      <c r="A141" s="13"/>
      <c r="B141" s="14"/>
      <c r="D141" s="5"/>
      <c r="F141" s="12">
        <v>78</v>
      </c>
      <c r="G141" s="84" t="e">
        <f>VLOOKUP(F141,DATOS!$M$10:$N$2009,2,FALSE)</f>
        <v>#N/A</v>
      </c>
      <c r="H141" s="84"/>
      <c r="I141" s="84"/>
      <c r="J141" s="84"/>
      <c r="K141" s="84"/>
      <c r="L141" s="84"/>
      <c r="M141" s="84"/>
      <c r="N141" s="10" t="str">
        <f t="shared" si="6"/>
        <v>Error</v>
      </c>
      <c r="O141" s="10"/>
      <c r="P141" s="10"/>
      <c r="Q141" s="10"/>
      <c r="R141" s="10"/>
      <c r="S141" s="10"/>
    </row>
    <row r="142" spans="1:19">
      <c r="A142" s="13"/>
      <c r="B142" s="14"/>
      <c r="D142" s="5"/>
      <c r="F142" s="11">
        <v>79</v>
      </c>
      <c r="G142" s="85" t="e">
        <f>VLOOKUP(F142,DATOS!$M$10:$N$2009,2,FALSE)</f>
        <v>#N/A</v>
      </c>
      <c r="H142" s="85"/>
      <c r="I142" s="85"/>
      <c r="J142" s="85"/>
      <c r="K142" s="85"/>
      <c r="L142" s="85"/>
      <c r="M142" s="85"/>
      <c r="N142" s="10" t="str">
        <f t="shared" si="6"/>
        <v>Error</v>
      </c>
      <c r="O142" s="10"/>
      <c r="P142" s="10"/>
      <c r="Q142" s="10"/>
      <c r="R142" s="10"/>
      <c r="S142" s="10"/>
    </row>
    <row r="143" spans="1:19">
      <c r="A143" s="13"/>
      <c r="B143" s="14"/>
      <c r="D143" s="5"/>
      <c r="F143" s="12">
        <v>80</v>
      </c>
      <c r="G143" s="84" t="e">
        <f>VLOOKUP(F143,DATOS!$M$10:$N$2009,2,FALSE)</f>
        <v>#N/A</v>
      </c>
      <c r="H143" s="84"/>
      <c r="I143" s="84"/>
      <c r="J143" s="84"/>
      <c r="K143" s="84"/>
      <c r="L143" s="84"/>
      <c r="M143" s="84"/>
      <c r="N143" s="10" t="str">
        <f t="shared" si="6"/>
        <v>Error</v>
      </c>
      <c r="O143" s="10"/>
      <c r="P143" s="10"/>
      <c r="Q143" s="10"/>
      <c r="R143" s="10"/>
      <c r="S143" s="10"/>
    </row>
    <row r="144" spans="1:19">
      <c r="A144" s="13"/>
      <c r="B144" s="14"/>
      <c r="D144" s="5"/>
      <c r="F144" s="11">
        <v>81</v>
      </c>
      <c r="G144" s="85" t="e">
        <f>VLOOKUP(F144,DATOS!$M$10:$N$2009,2,FALSE)</f>
        <v>#N/A</v>
      </c>
      <c r="H144" s="85"/>
      <c r="I144" s="85"/>
      <c r="J144" s="85"/>
      <c r="K144" s="85"/>
      <c r="L144" s="85"/>
      <c r="M144" s="85"/>
      <c r="N144" s="10" t="str">
        <f t="shared" si="6"/>
        <v>Error</v>
      </c>
      <c r="O144" s="10"/>
      <c r="P144" s="10"/>
      <c r="Q144" s="10"/>
      <c r="R144" s="10"/>
      <c r="S144" s="10"/>
    </row>
    <row r="145" spans="1:19">
      <c r="A145" s="13"/>
      <c r="B145" s="14"/>
      <c r="D145" s="5"/>
      <c r="F145" s="12">
        <v>82</v>
      </c>
      <c r="G145" s="84" t="e">
        <f>VLOOKUP(F145,DATOS!$M$10:$N$2009,2,FALSE)</f>
        <v>#N/A</v>
      </c>
      <c r="H145" s="84"/>
      <c r="I145" s="84"/>
      <c r="J145" s="84"/>
      <c r="K145" s="84"/>
      <c r="L145" s="84"/>
      <c r="M145" s="84"/>
      <c r="N145" s="10" t="str">
        <f t="shared" si="6"/>
        <v>Error</v>
      </c>
      <c r="O145" s="10"/>
      <c r="P145" s="10"/>
      <c r="Q145" s="10"/>
      <c r="R145" s="10"/>
      <c r="S145" s="10"/>
    </row>
    <row r="146" spans="1:19">
      <c r="A146" s="13"/>
      <c r="B146" s="14"/>
      <c r="D146" s="5"/>
      <c r="F146" s="11">
        <v>83</v>
      </c>
      <c r="G146" s="85" t="e">
        <f>VLOOKUP(F146,DATOS!$M$10:$N$2009,2,FALSE)</f>
        <v>#N/A</v>
      </c>
      <c r="H146" s="85"/>
      <c r="I146" s="85"/>
      <c r="J146" s="85"/>
      <c r="K146" s="85"/>
      <c r="L146" s="85"/>
      <c r="M146" s="85"/>
      <c r="N146" s="10" t="str">
        <f t="shared" si="6"/>
        <v>Error</v>
      </c>
      <c r="O146" s="10"/>
      <c r="P146" s="10"/>
      <c r="Q146" s="10"/>
      <c r="R146" s="10"/>
      <c r="S146" s="10"/>
    </row>
    <row r="147" spans="1:19">
      <c r="A147" s="13"/>
      <c r="B147" s="14"/>
      <c r="D147" s="5"/>
      <c r="F147" s="12">
        <v>84</v>
      </c>
      <c r="G147" s="84" t="e">
        <f>VLOOKUP(F147,DATOS!$M$10:$N$2009,2,FALSE)</f>
        <v>#N/A</v>
      </c>
      <c r="H147" s="84"/>
      <c r="I147" s="84"/>
      <c r="J147" s="84"/>
      <c r="K147" s="84"/>
      <c r="L147" s="84"/>
      <c r="M147" s="84"/>
      <c r="N147" s="10" t="str">
        <f t="shared" si="6"/>
        <v>Error</v>
      </c>
      <c r="O147" s="10"/>
      <c r="P147" s="10"/>
      <c r="Q147" s="10"/>
      <c r="R147" s="10"/>
      <c r="S147" s="10"/>
    </row>
    <row r="148" spans="1:19">
      <c r="A148" s="13"/>
      <c r="B148" s="14"/>
      <c r="D148" s="5"/>
      <c r="F148" s="11">
        <v>85</v>
      </c>
      <c r="G148" s="85" t="e">
        <f>VLOOKUP(F148,DATOS!$M$10:$N$2009,2,FALSE)</f>
        <v>#N/A</v>
      </c>
      <c r="H148" s="85"/>
      <c r="I148" s="85"/>
      <c r="J148" s="85"/>
      <c r="K148" s="85"/>
      <c r="L148" s="85"/>
      <c r="M148" s="85"/>
      <c r="N148" s="10" t="str">
        <f t="shared" si="6"/>
        <v>Error</v>
      </c>
      <c r="O148" s="10"/>
      <c r="P148" s="10"/>
      <c r="Q148" s="10"/>
      <c r="R148" s="10"/>
      <c r="S148" s="10"/>
    </row>
    <row r="149" spans="1:19">
      <c r="A149" s="13"/>
      <c r="B149" s="14"/>
      <c r="D149" s="5"/>
      <c r="F149" s="12">
        <v>86</v>
      </c>
      <c r="G149" s="84" t="e">
        <f>VLOOKUP(F149,DATOS!$M$10:$N$2009,2,FALSE)</f>
        <v>#N/A</v>
      </c>
      <c r="H149" s="84"/>
      <c r="I149" s="84"/>
      <c r="J149" s="84"/>
      <c r="K149" s="84"/>
      <c r="L149" s="84"/>
      <c r="M149" s="84"/>
      <c r="N149" s="10" t="str">
        <f t="shared" si="6"/>
        <v>Error</v>
      </c>
      <c r="O149" s="10"/>
      <c r="P149" s="10"/>
      <c r="Q149" s="10"/>
      <c r="R149" s="10"/>
      <c r="S149" s="10"/>
    </row>
    <row r="150" spans="1:19">
      <c r="A150" s="13"/>
      <c r="B150" s="14"/>
      <c r="D150" s="5"/>
      <c r="F150" s="11">
        <v>87</v>
      </c>
      <c r="G150" s="85" t="e">
        <f>VLOOKUP(F150,DATOS!$M$10:$N$2009,2,FALSE)</f>
        <v>#N/A</v>
      </c>
      <c r="H150" s="85"/>
      <c r="I150" s="85"/>
      <c r="J150" s="85"/>
      <c r="K150" s="85"/>
      <c r="L150" s="85"/>
      <c r="M150" s="85"/>
      <c r="N150" s="10" t="str">
        <f t="shared" si="6"/>
        <v>Error</v>
      </c>
      <c r="O150" s="10"/>
      <c r="P150" s="10"/>
      <c r="Q150" s="10"/>
      <c r="R150" s="10"/>
      <c r="S150" s="10"/>
    </row>
    <row r="151" spans="1:19">
      <c r="A151" s="13"/>
      <c r="B151" s="14"/>
      <c r="D151" s="5"/>
      <c r="F151" s="12">
        <v>88</v>
      </c>
      <c r="G151" s="84" t="e">
        <f>VLOOKUP(F151,DATOS!$M$10:$N$2009,2,FALSE)</f>
        <v>#N/A</v>
      </c>
      <c r="H151" s="84"/>
      <c r="I151" s="84"/>
      <c r="J151" s="84"/>
      <c r="K151" s="84"/>
      <c r="L151" s="84"/>
      <c r="M151" s="84"/>
      <c r="N151" s="10" t="str">
        <f t="shared" si="6"/>
        <v>Error</v>
      </c>
      <c r="O151" s="10"/>
      <c r="P151" s="10"/>
      <c r="Q151" s="10"/>
      <c r="R151" s="10"/>
      <c r="S151" s="10"/>
    </row>
    <row r="152" spans="1:19">
      <c r="A152" s="13"/>
      <c r="B152" s="14"/>
      <c r="D152" s="5"/>
      <c r="F152" s="11">
        <v>89</v>
      </c>
      <c r="G152" s="85" t="e">
        <f>VLOOKUP(F152,DATOS!$M$10:$N$2009,2,FALSE)</f>
        <v>#N/A</v>
      </c>
      <c r="H152" s="85"/>
      <c r="I152" s="85"/>
      <c r="J152" s="85"/>
      <c r="K152" s="85"/>
      <c r="L152" s="85"/>
      <c r="M152" s="85"/>
      <c r="N152" s="10" t="str">
        <f t="shared" si="6"/>
        <v>Error</v>
      </c>
      <c r="O152" s="10"/>
      <c r="P152" s="10"/>
      <c r="Q152" s="10"/>
      <c r="R152" s="10"/>
      <c r="S152" s="10"/>
    </row>
    <row r="153" spans="1:19">
      <c r="A153" s="13"/>
      <c r="B153" s="14"/>
      <c r="D153" s="5"/>
      <c r="F153" s="12">
        <v>90</v>
      </c>
      <c r="G153" s="84" t="e">
        <f>VLOOKUP(F153,DATOS!$M$10:$N$2009,2,FALSE)</f>
        <v>#N/A</v>
      </c>
      <c r="H153" s="84"/>
      <c r="I153" s="84"/>
      <c r="J153" s="84"/>
      <c r="K153" s="84"/>
      <c r="L153" s="84"/>
      <c r="M153" s="84"/>
      <c r="N153" s="10" t="str">
        <f t="shared" si="6"/>
        <v>Error</v>
      </c>
      <c r="O153" s="10"/>
      <c r="P153" s="10"/>
      <c r="Q153" s="10"/>
      <c r="R153" s="10"/>
      <c r="S153" s="10"/>
    </row>
    <row r="154" spans="1:19">
      <c r="F154" s="11">
        <v>91</v>
      </c>
      <c r="G154" s="85" t="e">
        <f>VLOOKUP(F154,DATOS!$M$10:$N$2009,2,FALSE)</f>
        <v>#N/A</v>
      </c>
      <c r="H154" s="85"/>
      <c r="I154" s="85"/>
      <c r="J154" s="85"/>
      <c r="K154" s="85"/>
      <c r="L154" s="85"/>
      <c r="M154" s="85"/>
      <c r="N154" s="10" t="str">
        <f t="shared" si="6"/>
        <v>Error</v>
      </c>
      <c r="O154" s="10"/>
      <c r="P154" s="10"/>
      <c r="Q154" s="10"/>
      <c r="R154" s="10"/>
      <c r="S154" s="10"/>
    </row>
    <row r="155" spans="1:19">
      <c r="F155" s="12">
        <v>92</v>
      </c>
      <c r="G155" s="84" t="e">
        <f>VLOOKUP(F155,DATOS!$M$10:$N$2009,2,FALSE)</f>
        <v>#N/A</v>
      </c>
      <c r="H155" s="84"/>
      <c r="I155" s="84"/>
      <c r="J155" s="84"/>
      <c r="K155" s="84"/>
      <c r="L155" s="84"/>
      <c r="M155" s="84"/>
      <c r="N155" s="10" t="str">
        <f t="shared" si="6"/>
        <v>Error</v>
      </c>
      <c r="O155" s="10"/>
      <c r="P155" s="10"/>
      <c r="Q155" s="10"/>
      <c r="R155" s="10"/>
      <c r="S155" s="10"/>
    </row>
    <row r="156" spans="1:19">
      <c r="F156" s="11">
        <v>93</v>
      </c>
      <c r="G156" s="85" t="e">
        <f>VLOOKUP(F156,DATOS!$M$10:$N$2009,2,FALSE)</f>
        <v>#N/A</v>
      </c>
      <c r="H156" s="85"/>
      <c r="I156" s="85"/>
      <c r="J156" s="85"/>
      <c r="K156" s="85"/>
      <c r="L156" s="85"/>
      <c r="M156" s="85"/>
      <c r="N156" s="10" t="str">
        <f t="shared" si="6"/>
        <v>Error</v>
      </c>
      <c r="O156" s="10"/>
      <c r="P156" s="10"/>
      <c r="Q156" s="10"/>
      <c r="R156" s="10"/>
      <c r="S156" s="10"/>
    </row>
    <row r="157" spans="1:19">
      <c r="F157" s="12">
        <v>94</v>
      </c>
      <c r="G157" s="84" t="e">
        <f>VLOOKUP(F157,DATOS!$M$10:$N$2009,2,FALSE)</f>
        <v>#N/A</v>
      </c>
      <c r="H157" s="84"/>
      <c r="I157" s="84"/>
      <c r="J157" s="84"/>
      <c r="K157" s="84"/>
      <c r="L157" s="84"/>
      <c r="M157" s="84"/>
      <c r="N157" s="10" t="str">
        <f t="shared" si="6"/>
        <v>Error</v>
      </c>
      <c r="O157" s="10"/>
      <c r="P157" s="10"/>
      <c r="Q157" s="10"/>
      <c r="R157" s="10"/>
      <c r="S157" s="10"/>
    </row>
    <row r="158" spans="1:19">
      <c r="F158" s="11">
        <v>95</v>
      </c>
      <c r="G158" s="85" t="e">
        <f>VLOOKUP(F158,DATOS!$M$10:$N$2009,2,FALSE)</f>
        <v>#N/A</v>
      </c>
      <c r="H158" s="85"/>
      <c r="I158" s="85"/>
      <c r="J158" s="85"/>
      <c r="K158" s="85"/>
      <c r="L158" s="85"/>
      <c r="M158" s="85"/>
      <c r="N158" s="10" t="str">
        <f t="shared" si="6"/>
        <v>Error</v>
      </c>
      <c r="O158" s="10"/>
      <c r="P158" s="10"/>
      <c r="Q158" s="10"/>
      <c r="R158" s="10"/>
      <c r="S158" s="10"/>
    </row>
    <row r="159" spans="1:19">
      <c r="F159" s="12">
        <v>96</v>
      </c>
      <c r="G159" s="84" t="e">
        <f>VLOOKUP(F159,DATOS!$M$10:$N$2009,2,FALSE)</f>
        <v>#N/A</v>
      </c>
      <c r="H159" s="84"/>
      <c r="I159" s="84"/>
      <c r="J159" s="84"/>
      <c r="K159" s="84"/>
      <c r="L159" s="84"/>
      <c r="M159" s="84"/>
      <c r="N159" s="10" t="str">
        <f t="shared" si="6"/>
        <v>Error</v>
      </c>
      <c r="O159" s="10"/>
      <c r="P159" s="10"/>
      <c r="Q159" s="10"/>
      <c r="R159" s="10"/>
      <c r="S159" s="10"/>
    </row>
    <row r="160" spans="1:19">
      <c r="F160" s="11">
        <v>97</v>
      </c>
      <c r="G160" s="85" t="e">
        <f>VLOOKUP(F160,DATOS!$M$10:$N$2009,2,FALSE)</f>
        <v>#N/A</v>
      </c>
      <c r="H160" s="85"/>
      <c r="I160" s="85"/>
      <c r="J160" s="85"/>
      <c r="K160" s="85"/>
      <c r="L160" s="85"/>
      <c r="M160" s="85"/>
      <c r="N160" s="10" t="str">
        <f t="shared" si="6"/>
        <v>Error</v>
      </c>
      <c r="O160" s="10"/>
      <c r="P160" s="10"/>
      <c r="Q160" s="10"/>
      <c r="R160" s="10"/>
      <c r="S160" s="10"/>
    </row>
    <row r="161" spans="6:19">
      <c r="F161" s="12">
        <v>98</v>
      </c>
      <c r="G161" s="84" t="e">
        <f>VLOOKUP(F161,DATOS!$M$10:$N$2009,2,FALSE)</f>
        <v>#N/A</v>
      </c>
      <c r="H161" s="84"/>
      <c r="I161" s="84"/>
      <c r="J161" s="84"/>
      <c r="K161" s="84"/>
      <c r="L161" s="84"/>
      <c r="M161" s="84"/>
      <c r="N161" s="10" t="str">
        <f t="shared" si="6"/>
        <v>Error</v>
      </c>
      <c r="O161" s="10"/>
      <c r="P161" s="10"/>
      <c r="Q161" s="10"/>
      <c r="R161" s="10"/>
      <c r="S161" s="10"/>
    </row>
    <row r="162" spans="6:19">
      <c r="F162" s="11">
        <v>99</v>
      </c>
      <c r="G162" s="85" t="e">
        <f>VLOOKUP(F162,DATOS!$M$10:$N$2009,2,FALSE)</f>
        <v>#N/A</v>
      </c>
      <c r="H162" s="85"/>
      <c r="I162" s="85"/>
      <c r="J162" s="85"/>
      <c r="K162" s="85"/>
      <c r="L162" s="85"/>
      <c r="M162" s="85"/>
      <c r="N162" s="10" t="str">
        <f t="shared" si="6"/>
        <v>Error</v>
      </c>
      <c r="O162" s="10"/>
      <c r="P162" s="10"/>
      <c r="Q162" s="10"/>
      <c r="R162" s="10"/>
      <c r="S162" s="10"/>
    </row>
    <row r="163" spans="6:19">
      <c r="F163" s="12">
        <v>100</v>
      </c>
      <c r="G163" s="84" t="e">
        <f>VLOOKUP(F163,DATOS!$M$10:$N$2009,2,FALSE)</f>
        <v>#N/A</v>
      </c>
      <c r="H163" s="84"/>
      <c r="I163" s="84"/>
      <c r="J163" s="84"/>
      <c r="K163" s="84"/>
      <c r="L163" s="84"/>
      <c r="M163" s="84"/>
      <c r="N163" s="10" t="str">
        <f t="shared" si="6"/>
        <v>Error</v>
      </c>
      <c r="O163" s="10"/>
      <c r="P163" s="10"/>
      <c r="Q163" s="10"/>
      <c r="R163" s="10"/>
      <c r="S163" s="10"/>
    </row>
    <row r="164" spans="6:19">
      <c r="N164" s="10"/>
      <c r="O164" s="10"/>
      <c r="P164" s="10"/>
      <c r="Q164" s="10"/>
      <c r="R164" s="10"/>
      <c r="S164" s="10"/>
    </row>
    <row r="165" spans="6:19">
      <c r="N165" s="10"/>
      <c r="O165" s="10"/>
      <c r="P165" s="10"/>
      <c r="Q165" s="10"/>
      <c r="R165" s="10"/>
      <c r="S165" s="10"/>
    </row>
    <row r="166" spans="6:19">
      <c r="N166" s="10"/>
      <c r="O166" s="10"/>
      <c r="P166" s="10"/>
      <c r="Q166" s="10"/>
      <c r="R166" s="10"/>
      <c r="S166" s="10"/>
    </row>
    <row r="167" spans="6:19">
      <c r="N167" s="10"/>
      <c r="O167" s="10"/>
      <c r="P167" s="10"/>
      <c r="Q167" s="10"/>
      <c r="R167" s="10"/>
      <c r="S167" s="10"/>
    </row>
    <row r="168" spans="6:19">
      <c r="N168" s="10"/>
      <c r="O168" s="10"/>
      <c r="P168" s="10"/>
      <c r="Q168" s="10"/>
      <c r="R168" s="10"/>
      <c r="S168" s="10"/>
    </row>
    <row r="169" spans="6:19">
      <c r="N169" s="10"/>
      <c r="O169" s="10"/>
      <c r="P169" s="10"/>
      <c r="Q169" s="10"/>
      <c r="R169" s="10"/>
      <c r="S169" s="10"/>
    </row>
    <row r="170" spans="6:19">
      <c r="N170" s="10"/>
      <c r="O170" s="10"/>
      <c r="P170" s="10"/>
      <c r="Q170" s="10"/>
      <c r="R170" s="10"/>
      <c r="S170" s="10"/>
    </row>
    <row r="171" spans="6:19">
      <c r="N171" s="10"/>
      <c r="O171" s="10"/>
      <c r="P171" s="10"/>
      <c r="Q171" s="10"/>
      <c r="R171" s="10"/>
      <c r="S171" s="10"/>
    </row>
    <row r="172" spans="6:19">
      <c r="N172" s="10"/>
      <c r="O172" s="10"/>
      <c r="P172" s="10"/>
      <c r="Q172" s="10"/>
      <c r="R172" s="10"/>
      <c r="S172" s="10"/>
    </row>
    <row r="173" spans="6:19">
      <c r="N173" s="10"/>
      <c r="O173" s="10"/>
      <c r="P173" s="10"/>
      <c r="Q173" s="10"/>
      <c r="R173" s="10"/>
      <c r="S173" s="10"/>
    </row>
    <row r="174" spans="6:19">
      <c r="N174" s="10"/>
      <c r="O174" s="10"/>
      <c r="P174" s="10"/>
      <c r="Q174" s="10"/>
      <c r="R174" s="10"/>
      <c r="S174" s="10"/>
    </row>
  </sheetData>
  <mergeCells count="151">
    <mergeCell ref="B19:D19"/>
    <mergeCell ref="A23:B23"/>
    <mergeCell ref="A24:B24"/>
    <mergeCell ref="A25:B25"/>
    <mergeCell ref="G74:M74"/>
    <mergeCell ref="G75:M75"/>
    <mergeCell ref="A26:B26"/>
    <mergeCell ref="A27:B27"/>
    <mergeCell ref="A28:B28"/>
    <mergeCell ref="A29:B29"/>
    <mergeCell ref="A30:B30"/>
    <mergeCell ref="A31:B31"/>
    <mergeCell ref="A32:B32"/>
    <mergeCell ref="A33:B33"/>
    <mergeCell ref="A34:B34"/>
    <mergeCell ref="A35:B35"/>
    <mergeCell ref="A36:B36"/>
    <mergeCell ref="A48:B48"/>
    <mergeCell ref="A49:B49"/>
    <mergeCell ref="A50:B50"/>
    <mergeCell ref="A51:B51"/>
    <mergeCell ref="A39:B39"/>
    <mergeCell ref="A40:B40"/>
    <mergeCell ref="A41:B41"/>
    <mergeCell ref="G88:M88"/>
    <mergeCell ref="A54:D54"/>
    <mergeCell ref="G71:M71"/>
    <mergeCell ref="G72:M72"/>
    <mergeCell ref="A37:B37"/>
    <mergeCell ref="L1:M1"/>
    <mergeCell ref="L2:M2"/>
    <mergeCell ref="A1:A3"/>
    <mergeCell ref="J1:K1"/>
    <mergeCell ref="J2:K2"/>
    <mergeCell ref="J3:M3"/>
    <mergeCell ref="B1:I3"/>
    <mergeCell ref="A9:B9"/>
    <mergeCell ref="A22:B22"/>
    <mergeCell ref="A12:B12"/>
    <mergeCell ref="D6:F6"/>
    <mergeCell ref="J6:K6"/>
    <mergeCell ref="L6:M6"/>
    <mergeCell ref="G6:H6"/>
    <mergeCell ref="F9:M9"/>
    <mergeCell ref="A13:B13"/>
    <mergeCell ref="A14:B14"/>
    <mergeCell ref="A15:A18"/>
    <mergeCell ref="A38:B38"/>
    <mergeCell ref="G83:M83"/>
    <mergeCell ref="G84:M84"/>
    <mergeCell ref="G85:M85"/>
    <mergeCell ref="A55:D67"/>
    <mergeCell ref="A74:D74"/>
    <mergeCell ref="G86:M86"/>
    <mergeCell ref="G76:M76"/>
    <mergeCell ref="G87:M87"/>
    <mergeCell ref="G73:M73"/>
    <mergeCell ref="A71:D71"/>
    <mergeCell ref="A72:D72"/>
    <mergeCell ref="A75:D75"/>
    <mergeCell ref="G70:M70"/>
    <mergeCell ref="G64:M64"/>
    <mergeCell ref="G65:M65"/>
    <mergeCell ref="G66:M66"/>
    <mergeCell ref="G67:M67"/>
    <mergeCell ref="G81:M81"/>
    <mergeCell ref="G82:M82"/>
    <mergeCell ref="G68:M68"/>
    <mergeCell ref="G69:M69"/>
    <mergeCell ref="A77:M80"/>
    <mergeCell ref="G89:M89"/>
    <mergeCell ref="G90:M90"/>
    <mergeCell ref="G91:M91"/>
    <mergeCell ref="G92:M92"/>
    <mergeCell ref="G106:M106"/>
    <mergeCell ref="G107:M107"/>
    <mergeCell ref="G108:M108"/>
    <mergeCell ref="G109:M109"/>
    <mergeCell ref="G110:M110"/>
    <mergeCell ref="G154:M154"/>
    <mergeCell ref="G155:M155"/>
    <mergeCell ref="G159:M159"/>
    <mergeCell ref="G118:M118"/>
    <mergeCell ref="G105:M105"/>
    <mergeCell ref="G111:M111"/>
    <mergeCell ref="G93:M93"/>
    <mergeCell ref="G94:M94"/>
    <mergeCell ref="G95:M95"/>
    <mergeCell ref="G96:M96"/>
    <mergeCell ref="G97:M97"/>
    <mergeCell ref="G98:M98"/>
    <mergeCell ref="G112:M112"/>
    <mergeCell ref="G113:M113"/>
    <mergeCell ref="G114:M114"/>
    <mergeCell ref="G115:M115"/>
    <mergeCell ref="G116:M116"/>
    <mergeCell ref="G117:M117"/>
    <mergeCell ref="G99:M99"/>
    <mergeCell ref="G100:M100"/>
    <mergeCell ref="G101:M101"/>
    <mergeCell ref="G102:M102"/>
    <mergeCell ref="G103:M103"/>
    <mergeCell ref="G104:M104"/>
    <mergeCell ref="G135:M135"/>
    <mergeCell ref="G136:M136"/>
    <mergeCell ref="G137:M137"/>
    <mergeCell ref="G153:M153"/>
    <mergeCell ref="G161:M161"/>
    <mergeCell ref="G162:M162"/>
    <mergeCell ref="G156:M156"/>
    <mergeCell ref="G152:M152"/>
    <mergeCell ref="G120:M120"/>
    <mergeCell ref="G121:M121"/>
    <mergeCell ref="G122:M122"/>
    <mergeCell ref="G123:M123"/>
    <mergeCell ref="G124:M124"/>
    <mergeCell ref="G125:M125"/>
    <mergeCell ref="G126:M126"/>
    <mergeCell ref="G127:M127"/>
    <mergeCell ref="G128:M128"/>
    <mergeCell ref="G160:M160"/>
    <mergeCell ref="G158:M158"/>
    <mergeCell ref="G147:M147"/>
    <mergeCell ref="G148:M148"/>
    <mergeCell ref="G149:M149"/>
    <mergeCell ref="G150:M150"/>
    <mergeCell ref="G151:M151"/>
    <mergeCell ref="A42:B42"/>
    <mergeCell ref="A43:B43"/>
    <mergeCell ref="A44:B44"/>
    <mergeCell ref="A45:B45"/>
    <mergeCell ref="A46:B46"/>
    <mergeCell ref="A47:B47"/>
    <mergeCell ref="G157:M157"/>
    <mergeCell ref="G119:M119"/>
    <mergeCell ref="G163:M163"/>
    <mergeCell ref="G138:M138"/>
    <mergeCell ref="G139:M139"/>
    <mergeCell ref="G140:M140"/>
    <mergeCell ref="G129:M129"/>
    <mergeCell ref="G130:M130"/>
    <mergeCell ref="G131:M131"/>
    <mergeCell ref="G132:M132"/>
    <mergeCell ref="G133:M133"/>
    <mergeCell ref="G134:M134"/>
    <mergeCell ref="G141:M141"/>
    <mergeCell ref="G142:M142"/>
    <mergeCell ref="G143:M143"/>
    <mergeCell ref="G144:M144"/>
    <mergeCell ref="G145:M145"/>
    <mergeCell ref="G146:M146"/>
  </mergeCells>
  <conditionalFormatting sqref="G64">
    <cfRule type="containsErrors" dxfId="290" priority="550">
      <formula>ISERROR(G64)</formula>
    </cfRule>
  </conditionalFormatting>
  <conditionalFormatting sqref="B19:D19">
    <cfRule type="containsBlanks" dxfId="289" priority="370">
      <formula>LEN(TRIM(B19))=0</formula>
    </cfRule>
  </conditionalFormatting>
  <conditionalFormatting sqref="G65:M65">
    <cfRule type="containsErrors" dxfId="288" priority="308">
      <formula>ISERROR(G65)</formula>
    </cfRule>
    <cfRule type="containsErrors" dxfId="287" priority="309">
      <formula>ISERROR(G65)</formula>
    </cfRule>
    <cfRule type="containsErrors" dxfId="286" priority="310">
      <formula>ISERROR(G65)</formula>
    </cfRule>
  </conditionalFormatting>
  <conditionalFormatting sqref="G66:M66">
    <cfRule type="containsErrors" dxfId="285" priority="305">
      <formula>ISERROR(G66)</formula>
    </cfRule>
    <cfRule type="containsErrors" dxfId="284" priority="306">
      <formula>ISERROR(G66)</formula>
    </cfRule>
    <cfRule type="containsErrors" dxfId="283" priority="307">
      <formula>ISERROR(G66)</formula>
    </cfRule>
  </conditionalFormatting>
  <conditionalFormatting sqref="G67:M67">
    <cfRule type="containsErrors" dxfId="282" priority="302">
      <formula>ISERROR(G67)</formula>
    </cfRule>
    <cfRule type="containsErrors" dxfId="281" priority="303">
      <formula>ISERROR(G67)</formula>
    </cfRule>
    <cfRule type="containsErrors" dxfId="280" priority="304">
      <formula>ISERROR(G67)</formula>
    </cfRule>
  </conditionalFormatting>
  <conditionalFormatting sqref="G68:M68">
    <cfRule type="containsErrors" dxfId="279" priority="299">
      <formula>ISERROR(G68)</formula>
    </cfRule>
    <cfRule type="containsErrors" dxfId="278" priority="300">
      <formula>ISERROR(G68)</formula>
    </cfRule>
    <cfRule type="containsErrors" dxfId="277" priority="301">
      <formula>ISERROR(G68)</formula>
    </cfRule>
  </conditionalFormatting>
  <conditionalFormatting sqref="G69:M69">
    <cfRule type="containsErrors" dxfId="276" priority="296">
      <formula>ISERROR(G69)</formula>
    </cfRule>
    <cfRule type="containsErrors" dxfId="275" priority="297">
      <formula>ISERROR(G69)</formula>
    </cfRule>
    <cfRule type="containsErrors" dxfId="274" priority="298">
      <formula>ISERROR(G69)</formula>
    </cfRule>
  </conditionalFormatting>
  <conditionalFormatting sqref="G70:M70">
    <cfRule type="containsErrors" dxfId="273" priority="293">
      <formula>ISERROR(G70)</formula>
    </cfRule>
    <cfRule type="containsErrors" dxfId="272" priority="294">
      <formula>ISERROR(G70)</formula>
    </cfRule>
    <cfRule type="containsErrors" dxfId="271" priority="295">
      <formula>ISERROR(G70)</formula>
    </cfRule>
  </conditionalFormatting>
  <conditionalFormatting sqref="G71:M71">
    <cfRule type="containsErrors" dxfId="270" priority="290">
      <formula>ISERROR(G71)</formula>
    </cfRule>
    <cfRule type="containsErrors" dxfId="269" priority="291">
      <formula>ISERROR(G71)</formula>
    </cfRule>
    <cfRule type="containsErrors" dxfId="268" priority="292">
      <formula>ISERROR(G71)</formula>
    </cfRule>
  </conditionalFormatting>
  <conditionalFormatting sqref="G72:M72">
    <cfRule type="containsErrors" dxfId="267" priority="287">
      <formula>ISERROR(G72)</formula>
    </cfRule>
    <cfRule type="containsErrors" dxfId="266" priority="288">
      <formula>ISERROR(G72)</formula>
    </cfRule>
    <cfRule type="containsErrors" dxfId="265" priority="289">
      <formula>ISERROR(G72)</formula>
    </cfRule>
  </conditionalFormatting>
  <conditionalFormatting sqref="G73:M73">
    <cfRule type="containsErrors" dxfId="264" priority="284">
      <formula>ISERROR(G73)</formula>
    </cfRule>
    <cfRule type="containsErrors" dxfId="263" priority="285">
      <formula>ISERROR(G73)</formula>
    </cfRule>
    <cfRule type="containsErrors" dxfId="262" priority="286">
      <formula>ISERROR(G73)</formula>
    </cfRule>
  </conditionalFormatting>
  <conditionalFormatting sqref="G74:M74">
    <cfRule type="containsErrors" dxfId="261" priority="281">
      <formula>ISERROR(G74)</formula>
    </cfRule>
    <cfRule type="containsErrors" dxfId="260" priority="282">
      <formula>ISERROR(G74)</formula>
    </cfRule>
    <cfRule type="containsErrors" dxfId="259" priority="283">
      <formula>ISERROR(G74)</formula>
    </cfRule>
  </conditionalFormatting>
  <conditionalFormatting sqref="G75:M75">
    <cfRule type="containsErrors" dxfId="258" priority="275">
      <formula>ISERROR(G75)</formula>
    </cfRule>
    <cfRule type="containsErrors" dxfId="257" priority="276">
      <formula>ISERROR(G75)</formula>
    </cfRule>
    <cfRule type="containsErrors" dxfId="256" priority="277">
      <formula>ISERROR(G75)</formula>
    </cfRule>
  </conditionalFormatting>
  <conditionalFormatting sqref="G76:M76">
    <cfRule type="containsErrors" dxfId="255" priority="272">
      <formula>ISERROR(G76)</formula>
    </cfRule>
    <cfRule type="containsErrors" dxfId="254" priority="273">
      <formula>ISERROR(G76)</formula>
    </cfRule>
    <cfRule type="containsErrors" dxfId="253" priority="274">
      <formula>ISERROR(G76)</formula>
    </cfRule>
  </conditionalFormatting>
  <conditionalFormatting sqref="G81:M81">
    <cfRule type="containsErrors" dxfId="252" priority="254">
      <formula>ISERROR(G81)</formula>
    </cfRule>
    <cfRule type="containsErrors" dxfId="251" priority="255">
      <formula>ISERROR(G81)</formula>
    </cfRule>
    <cfRule type="containsErrors" dxfId="250" priority="256">
      <formula>ISERROR(G81)</formula>
    </cfRule>
  </conditionalFormatting>
  <conditionalFormatting sqref="G82:M82">
    <cfRule type="containsErrors" dxfId="249" priority="251">
      <formula>ISERROR(G82)</formula>
    </cfRule>
    <cfRule type="containsErrors" dxfId="248" priority="252">
      <formula>ISERROR(G82)</formula>
    </cfRule>
    <cfRule type="containsErrors" dxfId="247" priority="253">
      <formula>ISERROR(G82)</formula>
    </cfRule>
  </conditionalFormatting>
  <conditionalFormatting sqref="G83:M83">
    <cfRule type="containsErrors" dxfId="246" priority="248">
      <formula>ISERROR(G83)</formula>
    </cfRule>
    <cfRule type="containsErrors" dxfId="245" priority="249">
      <formula>ISERROR(G83)</formula>
    </cfRule>
    <cfRule type="containsErrors" dxfId="244" priority="250">
      <formula>ISERROR(G83)</formula>
    </cfRule>
  </conditionalFormatting>
  <conditionalFormatting sqref="G84:M84">
    <cfRule type="containsErrors" dxfId="243" priority="245">
      <formula>ISERROR(G84)</formula>
    </cfRule>
    <cfRule type="containsErrors" dxfId="242" priority="246">
      <formula>ISERROR(G84)</formula>
    </cfRule>
    <cfRule type="containsErrors" dxfId="241" priority="247">
      <formula>ISERROR(G84)</formula>
    </cfRule>
  </conditionalFormatting>
  <conditionalFormatting sqref="G85:M85">
    <cfRule type="containsErrors" dxfId="240" priority="242">
      <formula>ISERROR(G85)</formula>
    </cfRule>
    <cfRule type="containsErrors" dxfId="239" priority="243">
      <formula>ISERROR(G85)</formula>
    </cfRule>
    <cfRule type="containsErrors" dxfId="238" priority="244">
      <formula>ISERROR(G85)</formula>
    </cfRule>
  </conditionalFormatting>
  <conditionalFormatting sqref="G86:M86">
    <cfRule type="containsErrors" dxfId="237" priority="239">
      <formula>ISERROR(G86)</formula>
    </cfRule>
    <cfRule type="containsErrors" dxfId="236" priority="240">
      <formula>ISERROR(G86)</formula>
    </cfRule>
    <cfRule type="containsErrors" dxfId="235" priority="241">
      <formula>ISERROR(G86)</formula>
    </cfRule>
  </conditionalFormatting>
  <conditionalFormatting sqref="G87:M87">
    <cfRule type="containsErrors" dxfId="234" priority="236">
      <formula>ISERROR(G87)</formula>
    </cfRule>
    <cfRule type="containsErrors" dxfId="233" priority="237">
      <formula>ISERROR(G87)</formula>
    </cfRule>
    <cfRule type="containsErrors" dxfId="232" priority="238">
      <formula>ISERROR(G87)</formula>
    </cfRule>
  </conditionalFormatting>
  <conditionalFormatting sqref="G88:M88">
    <cfRule type="containsErrors" dxfId="231" priority="233">
      <formula>ISERROR(G88)</formula>
    </cfRule>
    <cfRule type="containsErrors" dxfId="230" priority="234">
      <formula>ISERROR(G88)</formula>
    </cfRule>
    <cfRule type="containsErrors" dxfId="229" priority="235">
      <formula>ISERROR(G88)</formula>
    </cfRule>
  </conditionalFormatting>
  <conditionalFormatting sqref="G89:M89">
    <cfRule type="containsErrors" dxfId="228" priority="230">
      <formula>ISERROR(G89)</formula>
    </cfRule>
    <cfRule type="containsErrors" dxfId="227" priority="231">
      <formula>ISERROR(G89)</formula>
    </cfRule>
    <cfRule type="containsErrors" dxfId="226" priority="232">
      <formula>ISERROR(G89)</formula>
    </cfRule>
  </conditionalFormatting>
  <conditionalFormatting sqref="G90:M90">
    <cfRule type="containsErrors" dxfId="225" priority="227">
      <formula>ISERROR(G90)</formula>
    </cfRule>
    <cfRule type="containsErrors" dxfId="224" priority="228">
      <formula>ISERROR(G90)</formula>
    </cfRule>
    <cfRule type="containsErrors" dxfId="223" priority="229">
      <formula>ISERROR(G90)</formula>
    </cfRule>
  </conditionalFormatting>
  <conditionalFormatting sqref="G91:M91">
    <cfRule type="containsErrors" dxfId="222" priority="224">
      <formula>ISERROR(G91)</formula>
    </cfRule>
    <cfRule type="containsErrors" dxfId="221" priority="225">
      <formula>ISERROR(G91)</formula>
    </cfRule>
    <cfRule type="containsErrors" dxfId="220" priority="226">
      <formula>ISERROR(G91)</formula>
    </cfRule>
  </conditionalFormatting>
  <conditionalFormatting sqref="G92:M92">
    <cfRule type="containsErrors" dxfId="219" priority="221">
      <formula>ISERROR(G92)</formula>
    </cfRule>
    <cfRule type="containsErrors" dxfId="218" priority="222">
      <formula>ISERROR(G92)</formula>
    </cfRule>
    <cfRule type="containsErrors" dxfId="217" priority="223">
      <formula>ISERROR(G92)</formula>
    </cfRule>
  </conditionalFormatting>
  <conditionalFormatting sqref="G93:M93">
    <cfRule type="containsErrors" dxfId="216" priority="218">
      <formula>ISERROR(G93)</formula>
    </cfRule>
    <cfRule type="containsErrors" dxfId="215" priority="219">
      <formula>ISERROR(G93)</formula>
    </cfRule>
    <cfRule type="containsErrors" dxfId="214" priority="220">
      <formula>ISERROR(G93)</formula>
    </cfRule>
  </conditionalFormatting>
  <conditionalFormatting sqref="G94:M94">
    <cfRule type="containsErrors" dxfId="213" priority="215">
      <formula>ISERROR(G94)</formula>
    </cfRule>
    <cfRule type="containsErrors" dxfId="212" priority="216">
      <formula>ISERROR(G94)</formula>
    </cfRule>
    <cfRule type="containsErrors" dxfId="211" priority="217">
      <formula>ISERROR(G94)</formula>
    </cfRule>
  </conditionalFormatting>
  <conditionalFormatting sqref="G95:M95">
    <cfRule type="containsErrors" dxfId="210" priority="212">
      <formula>ISERROR(G95)</formula>
    </cfRule>
    <cfRule type="containsErrors" dxfId="209" priority="213">
      <formula>ISERROR(G95)</formula>
    </cfRule>
    <cfRule type="containsErrors" dxfId="208" priority="214">
      <formula>ISERROR(G95)</formula>
    </cfRule>
  </conditionalFormatting>
  <conditionalFormatting sqref="G96:M96">
    <cfRule type="containsErrors" dxfId="207" priority="209">
      <formula>ISERROR(G96)</formula>
    </cfRule>
    <cfRule type="containsErrors" dxfId="206" priority="210">
      <formula>ISERROR(G96)</formula>
    </cfRule>
    <cfRule type="containsErrors" dxfId="205" priority="211">
      <formula>ISERROR(G96)</formula>
    </cfRule>
  </conditionalFormatting>
  <conditionalFormatting sqref="G97:M97">
    <cfRule type="containsErrors" dxfId="204" priority="206">
      <formula>ISERROR(G97)</formula>
    </cfRule>
    <cfRule type="containsErrors" dxfId="203" priority="207">
      <formula>ISERROR(G97)</formula>
    </cfRule>
    <cfRule type="containsErrors" dxfId="202" priority="208">
      <formula>ISERROR(G97)</formula>
    </cfRule>
  </conditionalFormatting>
  <conditionalFormatting sqref="G98:M98">
    <cfRule type="containsErrors" dxfId="201" priority="203">
      <formula>ISERROR(G98)</formula>
    </cfRule>
    <cfRule type="containsErrors" dxfId="200" priority="204">
      <formula>ISERROR(G98)</formula>
    </cfRule>
    <cfRule type="containsErrors" dxfId="199" priority="205">
      <formula>ISERROR(G98)</formula>
    </cfRule>
  </conditionalFormatting>
  <conditionalFormatting sqref="G99:M99">
    <cfRule type="containsErrors" dxfId="198" priority="200">
      <formula>ISERROR(G99)</formula>
    </cfRule>
    <cfRule type="containsErrors" dxfId="197" priority="201">
      <formula>ISERROR(G99)</formula>
    </cfRule>
    <cfRule type="containsErrors" dxfId="196" priority="202">
      <formula>ISERROR(G99)</formula>
    </cfRule>
  </conditionalFormatting>
  <conditionalFormatting sqref="G100:M100">
    <cfRule type="containsErrors" dxfId="195" priority="197">
      <formula>ISERROR(G100)</formula>
    </cfRule>
    <cfRule type="containsErrors" dxfId="194" priority="198">
      <formula>ISERROR(G100)</formula>
    </cfRule>
    <cfRule type="containsErrors" dxfId="193" priority="199">
      <formula>ISERROR(G100)</formula>
    </cfRule>
  </conditionalFormatting>
  <conditionalFormatting sqref="G101:M101">
    <cfRule type="containsErrors" dxfId="192" priority="194">
      <formula>ISERROR(G101)</formula>
    </cfRule>
    <cfRule type="containsErrors" dxfId="191" priority="195">
      <formula>ISERROR(G101)</formula>
    </cfRule>
    <cfRule type="containsErrors" dxfId="190" priority="196">
      <formula>ISERROR(G101)</formula>
    </cfRule>
  </conditionalFormatting>
  <conditionalFormatting sqref="G102:M102">
    <cfRule type="containsErrors" dxfId="189" priority="191">
      <formula>ISERROR(G102)</formula>
    </cfRule>
    <cfRule type="containsErrors" dxfId="188" priority="192">
      <formula>ISERROR(G102)</formula>
    </cfRule>
    <cfRule type="containsErrors" dxfId="187" priority="193">
      <formula>ISERROR(G102)</formula>
    </cfRule>
  </conditionalFormatting>
  <conditionalFormatting sqref="G103:M103">
    <cfRule type="containsErrors" dxfId="186" priority="188">
      <formula>ISERROR(G103)</formula>
    </cfRule>
    <cfRule type="containsErrors" dxfId="185" priority="189">
      <formula>ISERROR(G103)</formula>
    </cfRule>
    <cfRule type="containsErrors" dxfId="184" priority="190">
      <formula>ISERROR(G103)</formula>
    </cfRule>
  </conditionalFormatting>
  <conditionalFormatting sqref="G104:M104">
    <cfRule type="containsErrors" dxfId="183" priority="185">
      <formula>ISERROR(G104)</formula>
    </cfRule>
    <cfRule type="containsErrors" dxfId="182" priority="186">
      <formula>ISERROR(G104)</formula>
    </cfRule>
    <cfRule type="containsErrors" dxfId="181" priority="187">
      <formula>ISERROR(G104)</formula>
    </cfRule>
  </conditionalFormatting>
  <conditionalFormatting sqref="G105:M105">
    <cfRule type="containsErrors" dxfId="180" priority="182">
      <formula>ISERROR(G105)</formula>
    </cfRule>
    <cfRule type="containsErrors" dxfId="179" priority="183">
      <formula>ISERROR(G105)</formula>
    </cfRule>
    <cfRule type="containsErrors" dxfId="178" priority="184">
      <formula>ISERROR(G105)</formula>
    </cfRule>
  </conditionalFormatting>
  <conditionalFormatting sqref="G106:M106">
    <cfRule type="containsErrors" dxfId="177" priority="179">
      <formula>ISERROR(G106)</formula>
    </cfRule>
    <cfRule type="containsErrors" dxfId="176" priority="180">
      <formula>ISERROR(G106)</formula>
    </cfRule>
    <cfRule type="containsErrors" dxfId="175" priority="181">
      <formula>ISERROR(G106)</formula>
    </cfRule>
  </conditionalFormatting>
  <conditionalFormatting sqref="G107:M107">
    <cfRule type="containsErrors" dxfId="174" priority="176">
      <formula>ISERROR(G107)</formula>
    </cfRule>
    <cfRule type="containsErrors" dxfId="173" priority="177">
      <formula>ISERROR(G107)</formula>
    </cfRule>
    <cfRule type="containsErrors" dxfId="172" priority="178">
      <formula>ISERROR(G107)</formula>
    </cfRule>
  </conditionalFormatting>
  <conditionalFormatting sqref="G108:M108">
    <cfRule type="containsErrors" dxfId="171" priority="173">
      <formula>ISERROR(G108)</formula>
    </cfRule>
    <cfRule type="containsErrors" dxfId="170" priority="174">
      <formula>ISERROR(G108)</formula>
    </cfRule>
    <cfRule type="containsErrors" dxfId="169" priority="175">
      <formula>ISERROR(G108)</formula>
    </cfRule>
  </conditionalFormatting>
  <conditionalFormatting sqref="G109:M109">
    <cfRule type="containsErrors" dxfId="168" priority="170">
      <formula>ISERROR(G109)</formula>
    </cfRule>
    <cfRule type="containsErrors" dxfId="167" priority="171">
      <formula>ISERROR(G109)</formula>
    </cfRule>
    <cfRule type="containsErrors" dxfId="166" priority="172">
      <formula>ISERROR(G109)</formula>
    </cfRule>
  </conditionalFormatting>
  <conditionalFormatting sqref="G110:M110">
    <cfRule type="containsErrors" dxfId="165" priority="167">
      <formula>ISERROR(G110)</formula>
    </cfRule>
    <cfRule type="containsErrors" dxfId="164" priority="168">
      <formula>ISERROR(G110)</formula>
    </cfRule>
    <cfRule type="containsErrors" dxfId="163" priority="169">
      <formula>ISERROR(G110)</formula>
    </cfRule>
  </conditionalFormatting>
  <conditionalFormatting sqref="G111:M111">
    <cfRule type="containsErrors" dxfId="162" priority="164">
      <formula>ISERROR(G111)</formula>
    </cfRule>
    <cfRule type="containsErrors" dxfId="161" priority="165">
      <formula>ISERROR(G111)</formula>
    </cfRule>
    <cfRule type="containsErrors" dxfId="160" priority="166">
      <formula>ISERROR(G111)</formula>
    </cfRule>
  </conditionalFormatting>
  <conditionalFormatting sqref="G112:M112">
    <cfRule type="containsErrors" dxfId="159" priority="161">
      <formula>ISERROR(G112)</formula>
    </cfRule>
    <cfRule type="containsErrors" dxfId="158" priority="162">
      <formula>ISERROR(G112)</formula>
    </cfRule>
    <cfRule type="containsErrors" dxfId="157" priority="163">
      <formula>ISERROR(G112)</formula>
    </cfRule>
  </conditionalFormatting>
  <conditionalFormatting sqref="G113:M113">
    <cfRule type="containsErrors" dxfId="156" priority="158">
      <formula>ISERROR(G113)</formula>
    </cfRule>
    <cfRule type="containsErrors" dxfId="155" priority="159">
      <formula>ISERROR(G113)</formula>
    </cfRule>
    <cfRule type="containsErrors" dxfId="154" priority="160">
      <formula>ISERROR(G113)</formula>
    </cfRule>
  </conditionalFormatting>
  <conditionalFormatting sqref="G114:M114">
    <cfRule type="containsErrors" dxfId="153" priority="155">
      <formula>ISERROR(G114)</formula>
    </cfRule>
    <cfRule type="containsErrors" dxfId="152" priority="156">
      <formula>ISERROR(G114)</formula>
    </cfRule>
    <cfRule type="containsErrors" dxfId="151" priority="157">
      <formula>ISERROR(G114)</formula>
    </cfRule>
  </conditionalFormatting>
  <conditionalFormatting sqref="G115:M115">
    <cfRule type="containsErrors" dxfId="150" priority="152">
      <formula>ISERROR(G115)</formula>
    </cfRule>
    <cfRule type="containsErrors" dxfId="149" priority="153">
      <formula>ISERROR(G115)</formula>
    </cfRule>
    <cfRule type="containsErrors" dxfId="148" priority="154">
      <formula>ISERROR(G115)</formula>
    </cfRule>
  </conditionalFormatting>
  <conditionalFormatting sqref="G116:M116">
    <cfRule type="containsErrors" dxfId="147" priority="149">
      <formula>ISERROR(G116)</formula>
    </cfRule>
    <cfRule type="containsErrors" dxfId="146" priority="150">
      <formula>ISERROR(G116)</formula>
    </cfRule>
    <cfRule type="containsErrors" dxfId="145" priority="151">
      <formula>ISERROR(G116)</formula>
    </cfRule>
  </conditionalFormatting>
  <conditionalFormatting sqref="G117:M117">
    <cfRule type="containsErrors" dxfId="144" priority="146">
      <formula>ISERROR(G117)</formula>
    </cfRule>
    <cfRule type="containsErrors" dxfId="143" priority="147">
      <formula>ISERROR(G117)</formula>
    </cfRule>
    <cfRule type="containsErrors" dxfId="142" priority="148">
      <formula>ISERROR(G117)</formula>
    </cfRule>
  </conditionalFormatting>
  <conditionalFormatting sqref="G118:M118">
    <cfRule type="containsErrors" dxfId="141" priority="143">
      <formula>ISERROR(G118)</formula>
    </cfRule>
    <cfRule type="containsErrors" dxfId="140" priority="144">
      <formula>ISERROR(G118)</formula>
    </cfRule>
    <cfRule type="containsErrors" dxfId="139" priority="145">
      <formula>ISERROR(G118)</formula>
    </cfRule>
  </conditionalFormatting>
  <conditionalFormatting sqref="G119:M119">
    <cfRule type="containsErrors" dxfId="138" priority="140">
      <formula>ISERROR(G119)</formula>
    </cfRule>
    <cfRule type="containsErrors" dxfId="137" priority="141">
      <formula>ISERROR(G119)</formula>
    </cfRule>
    <cfRule type="containsErrors" dxfId="136" priority="142">
      <formula>ISERROR(G119)</formula>
    </cfRule>
  </conditionalFormatting>
  <conditionalFormatting sqref="G120:M120">
    <cfRule type="containsErrors" dxfId="135" priority="137">
      <formula>ISERROR(G120)</formula>
    </cfRule>
    <cfRule type="containsErrors" dxfId="134" priority="138">
      <formula>ISERROR(G120)</formula>
    </cfRule>
    <cfRule type="containsErrors" dxfId="133" priority="139">
      <formula>ISERROR(G120)</formula>
    </cfRule>
  </conditionalFormatting>
  <conditionalFormatting sqref="G121:M121">
    <cfRule type="containsErrors" dxfId="132" priority="134">
      <formula>ISERROR(G121)</formula>
    </cfRule>
    <cfRule type="containsErrors" dxfId="131" priority="135">
      <formula>ISERROR(G121)</formula>
    </cfRule>
    <cfRule type="containsErrors" dxfId="130" priority="136">
      <formula>ISERROR(G121)</formula>
    </cfRule>
  </conditionalFormatting>
  <conditionalFormatting sqref="G122:M122">
    <cfRule type="containsErrors" dxfId="129" priority="131">
      <formula>ISERROR(G122)</formula>
    </cfRule>
    <cfRule type="containsErrors" dxfId="128" priority="132">
      <formula>ISERROR(G122)</formula>
    </cfRule>
    <cfRule type="containsErrors" dxfId="127" priority="133">
      <formula>ISERROR(G122)</formula>
    </cfRule>
  </conditionalFormatting>
  <conditionalFormatting sqref="G123:M123">
    <cfRule type="containsErrors" dxfId="126" priority="128">
      <formula>ISERROR(G123)</formula>
    </cfRule>
    <cfRule type="containsErrors" dxfId="125" priority="129">
      <formula>ISERROR(G123)</formula>
    </cfRule>
    <cfRule type="containsErrors" dxfId="124" priority="130">
      <formula>ISERROR(G123)</formula>
    </cfRule>
  </conditionalFormatting>
  <conditionalFormatting sqref="G124:M124">
    <cfRule type="containsErrors" dxfId="123" priority="125">
      <formula>ISERROR(G124)</formula>
    </cfRule>
    <cfRule type="containsErrors" dxfId="122" priority="126">
      <formula>ISERROR(G124)</formula>
    </cfRule>
    <cfRule type="containsErrors" dxfId="121" priority="127">
      <formula>ISERROR(G124)</formula>
    </cfRule>
  </conditionalFormatting>
  <conditionalFormatting sqref="G125:M125">
    <cfRule type="containsErrors" dxfId="120" priority="122">
      <formula>ISERROR(G125)</formula>
    </cfRule>
    <cfRule type="containsErrors" dxfId="119" priority="123">
      <formula>ISERROR(G125)</formula>
    </cfRule>
    <cfRule type="containsErrors" dxfId="118" priority="124">
      <formula>ISERROR(G125)</formula>
    </cfRule>
  </conditionalFormatting>
  <conditionalFormatting sqref="G126:M126">
    <cfRule type="containsErrors" dxfId="117" priority="119">
      <formula>ISERROR(G126)</formula>
    </cfRule>
    <cfRule type="containsErrors" dxfId="116" priority="120">
      <formula>ISERROR(G126)</formula>
    </cfRule>
    <cfRule type="containsErrors" dxfId="115" priority="121">
      <formula>ISERROR(G126)</formula>
    </cfRule>
  </conditionalFormatting>
  <conditionalFormatting sqref="G127:M127">
    <cfRule type="containsErrors" dxfId="114" priority="116">
      <formula>ISERROR(G127)</formula>
    </cfRule>
    <cfRule type="containsErrors" dxfId="113" priority="117">
      <formula>ISERROR(G127)</formula>
    </cfRule>
    <cfRule type="containsErrors" dxfId="112" priority="118">
      <formula>ISERROR(G127)</formula>
    </cfRule>
  </conditionalFormatting>
  <conditionalFormatting sqref="G128:M128">
    <cfRule type="containsErrors" dxfId="111" priority="113">
      <formula>ISERROR(G128)</formula>
    </cfRule>
    <cfRule type="containsErrors" dxfId="110" priority="114">
      <formula>ISERROR(G128)</formula>
    </cfRule>
    <cfRule type="containsErrors" dxfId="109" priority="115">
      <formula>ISERROR(G128)</formula>
    </cfRule>
  </conditionalFormatting>
  <conditionalFormatting sqref="G129:M129">
    <cfRule type="containsErrors" dxfId="108" priority="110">
      <formula>ISERROR(G129)</formula>
    </cfRule>
    <cfRule type="containsErrors" dxfId="107" priority="111">
      <formula>ISERROR(G129)</formula>
    </cfRule>
    <cfRule type="containsErrors" dxfId="106" priority="112">
      <formula>ISERROR(G129)</formula>
    </cfRule>
  </conditionalFormatting>
  <conditionalFormatting sqref="G130:M130">
    <cfRule type="containsErrors" dxfId="105" priority="107">
      <formula>ISERROR(G130)</formula>
    </cfRule>
    <cfRule type="containsErrors" dxfId="104" priority="108">
      <formula>ISERROR(G130)</formula>
    </cfRule>
    <cfRule type="containsErrors" dxfId="103" priority="109">
      <formula>ISERROR(G130)</formula>
    </cfRule>
  </conditionalFormatting>
  <conditionalFormatting sqref="G131:M131">
    <cfRule type="containsErrors" dxfId="102" priority="104">
      <formula>ISERROR(G131)</formula>
    </cfRule>
    <cfRule type="containsErrors" dxfId="101" priority="105">
      <formula>ISERROR(G131)</formula>
    </cfRule>
    <cfRule type="containsErrors" dxfId="100" priority="106">
      <formula>ISERROR(G131)</formula>
    </cfRule>
  </conditionalFormatting>
  <conditionalFormatting sqref="G132:M132">
    <cfRule type="containsErrors" dxfId="99" priority="101">
      <formula>ISERROR(G132)</formula>
    </cfRule>
    <cfRule type="containsErrors" dxfId="98" priority="102">
      <formula>ISERROR(G132)</formula>
    </cfRule>
    <cfRule type="containsErrors" dxfId="97" priority="103">
      <formula>ISERROR(G132)</formula>
    </cfRule>
  </conditionalFormatting>
  <conditionalFormatting sqref="G133:M133">
    <cfRule type="containsErrors" dxfId="96" priority="98">
      <formula>ISERROR(G133)</formula>
    </cfRule>
    <cfRule type="containsErrors" dxfId="95" priority="99">
      <formula>ISERROR(G133)</formula>
    </cfRule>
    <cfRule type="containsErrors" dxfId="94" priority="100">
      <formula>ISERROR(G133)</formula>
    </cfRule>
  </conditionalFormatting>
  <conditionalFormatting sqref="G134:M134">
    <cfRule type="containsErrors" dxfId="93" priority="95">
      <formula>ISERROR(G134)</formula>
    </cfRule>
    <cfRule type="containsErrors" dxfId="92" priority="96">
      <formula>ISERROR(G134)</formula>
    </cfRule>
    <cfRule type="containsErrors" dxfId="91" priority="97">
      <formula>ISERROR(G134)</formula>
    </cfRule>
  </conditionalFormatting>
  <conditionalFormatting sqref="G135:M135">
    <cfRule type="containsErrors" dxfId="90" priority="92">
      <formula>ISERROR(G135)</formula>
    </cfRule>
    <cfRule type="containsErrors" dxfId="89" priority="93">
      <formula>ISERROR(G135)</formula>
    </cfRule>
    <cfRule type="containsErrors" dxfId="88" priority="94">
      <formula>ISERROR(G135)</formula>
    </cfRule>
  </conditionalFormatting>
  <conditionalFormatting sqref="G136:M136">
    <cfRule type="containsErrors" dxfId="87" priority="89">
      <formula>ISERROR(G136)</formula>
    </cfRule>
    <cfRule type="containsErrors" dxfId="86" priority="90">
      <formula>ISERROR(G136)</formula>
    </cfRule>
    <cfRule type="containsErrors" dxfId="85" priority="91">
      <formula>ISERROR(G136)</formula>
    </cfRule>
  </conditionalFormatting>
  <conditionalFormatting sqref="G137:M137">
    <cfRule type="containsErrors" dxfId="84" priority="86">
      <formula>ISERROR(G137)</formula>
    </cfRule>
    <cfRule type="containsErrors" dxfId="83" priority="87">
      <formula>ISERROR(G137)</formula>
    </cfRule>
    <cfRule type="containsErrors" dxfId="82" priority="88">
      <formula>ISERROR(G137)</formula>
    </cfRule>
  </conditionalFormatting>
  <conditionalFormatting sqref="G138:M138">
    <cfRule type="containsErrors" dxfId="81" priority="83">
      <formula>ISERROR(G138)</formula>
    </cfRule>
    <cfRule type="containsErrors" dxfId="80" priority="84">
      <formula>ISERROR(G138)</formula>
    </cfRule>
    <cfRule type="containsErrors" dxfId="79" priority="85">
      <formula>ISERROR(G138)</formula>
    </cfRule>
  </conditionalFormatting>
  <conditionalFormatting sqref="G139:M139">
    <cfRule type="containsErrors" dxfId="78" priority="80">
      <formula>ISERROR(G139)</formula>
    </cfRule>
    <cfRule type="containsErrors" dxfId="77" priority="81">
      <formula>ISERROR(G139)</formula>
    </cfRule>
    <cfRule type="containsErrors" dxfId="76" priority="82">
      <formula>ISERROR(G139)</formula>
    </cfRule>
  </conditionalFormatting>
  <conditionalFormatting sqref="G140:M140">
    <cfRule type="containsErrors" dxfId="75" priority="77">
      <formula>ISERROR(G140)</formula>
    </cfRule>
    <cfRule type="containsErrors" dxfId="74" priority="78">
      <formula>ISERROR(G140)</formula>
    </cfRule>
    <cfRule type="containsErrors" dxfId="73" priority="79">
      <formula>ISERROR(G140)</formula>
    </cfRule>
  </conditionalFormatting>
  <conditionalFormatting sqref="G141:M141">
    <cfRule type="containsErrors" dxfId="72" priority="74">
      <formula>ISERROR(G141)</formula>
    </cfRule>
    <cfRule type="containsErrors" dxfId="71" priority="75">
      <formula>ISERROR(G141)</formula>
    </cfRule>
    <cfRule type="containsErrors" dxfId="70" priority="76">
      <formula>ISERROR(G141)</formula>
    </cfRule>
  </conditionalFormatting>
  <conditionalFormatting sqref="G142:M142">
    <cfRule type="containsErrors" dxfId="69" priority="71">
      <formula>ISERROR(G142)</formula>
    </cfRule>
    <cfRule type="containsErrors" dxfId="68" priority="72">
      <formula>ISERROR(G142)</formula>
    </cfRule>
    <cfRule type="containsErrors" dxfId="67" priority="73">
      <formula>ISERROR(G142)</formula>
    </cfRule>
  </conditionalFormatting>
  <conditionalFormatting sqref="G143:M143">
    <cfRule type="containsErrors" dxfId="66" priority="68">
      <formula>ISERROR(G143)</formula>
    </cfRule>
    <cfRule type="containsErrors" dxfId="65" priority="69">
      <formula>ISERROR(G143)</formula>
    </cfRule>
    <cfRule type="containsErrors" dxfId="64" priority="70">
      <formula>ISERROR(G143)</formula>
    </cfRule>
  </conditionalFormatting>
  <conditionalFormatting sqref="G144:M144">
    <cfRule type="containsErrors" dxfId="63" priority="65">
      <formula>ISERROR(G144)</formula>
    </cfRule>
    <cfRule type="containsErrors" dxfId="62" priority="66">
      <formula>ISERROR(G144)</formula>
    </cfRule>
    <cfRule type="containsErrors" dxfId="61" priority="67">
      <formula>ISERROR(G144)</formula>
    </cfRule>
  </conditionalFormatting>
  <conditionalFormatting sqref="G145:M145">
    <cfRule type="containsErrors" dxfId="60" priority="62">
      <formula>ISERROR(G145)</formula>
    </cfRule>
    <cfRule type="containsErrors" dxfId="59" priority="63">
      <formula>ISERROR(G145)</formula>
    </cfRule>
    <cfRule type="containsErrors" dxfId="58" priority="64">
      <formula>ISERROR(G145)</formula>
    </cfRule>
  </conditionalFormatting>
  <conditionalFormatting sqref="G146:M146">
    <cfRule type="containsErrors" dxfId="57" priority="59">
      <formula>ISERROR(G146)</formula>
    </cfRule>
    <cfRule type="containsErrors" dxfId="56" priority="60">
      <formula>ISERROR(G146)</formula>
    </cfRule>
    <cfRule type="containsErrors" dxfId="55" priority="61">
      <formula>ISERROR(G146)</formula>
    </cfRule>
  </conditionalFormatting>
  <conditionalFormatting sqref="G147:M147">
    <cfRule type="containsErrors" dxfId="54" priority="56">
      <formula>ISERROR(G147)</formula>
    </cfRule>
    <cfRule type="containsErrors" dxfId="53" priority="57">
      <formula>ISERROR(G147)</formula>
    </cfRule>
    <cfRule type="containsErrors" dxfId="52" priority="58">
      <formula>ISERROR(G147)</formula>
    </cfRule>
  </conditionalFormatting>
  <conditionalFormatting sqref="G148:M148">
    <cfRule type="containsErrors" dxfId="51" priority="53">
      <formula>ISERROR(G148)</formula>
    </cfRule>
    <cfRule type="containsErrors" dxfId="50" priority="54">
      <formula>ISERROR(G148)</formula>
    </cfRule>
    <cfRule type="containsErrors" dxfId="49" priority="55">
      <formula>ISERROR(G148)</formula>
    </cfRule>
  </conditionalFormatting>
  <conditionalFormatting sqref="G149:M149">
    <cfRule type="containsErrors" dxfId="48" priority="50">
      <formula>ISERROR(G149)</formula>
    </cfRule>
    <cfRule type="containsErrors" dxfId="47" priority="51">
      <formula>ISERROR(G149)</formula>
    </cfRule>
    <cfRule type="containsErrors" dxfId="46" priority="52">
      <formula>ISERROR(G149)</formula>
    </cfRule>
  </conditionalFormatting>
  <conditionalFormatting sqref="G150:M150">
    <cfRule type="containsErrors" dxfId="45" priority="47">
      <formula>ISERROR(G150)</formula>
    </cfRule>
    <cfRule type="containsErrors" dxfId="44" priority="48">
      <formula>ISERROR(G150)</formula>
    </cfRule>
    <cfRule type="containsErrors" dxfId="43" priority="49">
      <formula>ISERROR(G150)</formula>
    </cfRule>
  </conditionalFormatting>
  <conditionalFormatting sqref="G151:M151">
    <cfRule type="containsErrors" dxfId="42" priority="44">
      <formula>ISERROR(G151)</formula>
    </cfRule>
    <cfRule type="containsErrors" dxfId="41" priority="45">
      <formula>ISERROR(G151)</formula>
    </cfRule>
    <cfRule type="containsErrors" dxfId="40" priority="46">
      <formula>ISERROR(G151)</formula>
    </cfRule>
  </conditionalFormatting>
  <conditionalFormatting sqref="G152:M152">
    <cfRule type="containsErrors" dxfId="39" priority="41">
      <formula>ISERROR(G152)</formula>
    </cfRule>
    <cfRule type="containsErrors" dxfId="38" priority="42">
      <formula>ISERROR(G152)</formula>
    </cfRule>
    <cfRule type="containsErrors" dxfId="37" priority="43">
      <formula>ISERROR(G152)</formula>
    </cfRule>
  </conditionalFormatting>
  <conditionalFormatting sqref="G153:M153">
    <cfRule type="containsErrors" dxfId="36" priority="38">
      <formula>ISERROR(G153)</formula>
    </cfRule>
    <cfRule type="containsErrors" dxfId="35" priority="39">
      <formula>ISERROR(G153)</formula>
    </cfRule>
    <cfRule type="containsErrors" dxfId="34" priority="40">
      <formula>ISERROR(G153)</formula>
    </cfRule>
  </conditionalFormatting>
  <conditionalFormatting sqref="G154:M154">
    <cfRule type="containsErrors" dxfId="33" priority="35">
      <formula>ISERROR(G154)</formula>
    </cfRule>
    <cfRule type="containsErrors" dxfId="32" priority="36">
      <formula>ISERROR(G154)</formula>
    </cfRule>
    <cfRule type="containsErrors" dxfId="31" priority="37">
      <formula>ISERROR(G154)</formula>
    </cfRule>
  </conditionalFormatting>
  <conditionalFormatting sqref="G155:M155">
    <cfRule type="containsErrors" dxfId="30" priority="32">
      <formula>ISERROR(G155)</formula>
    </cfRule>
    <cfRule type="containsErrors" dxfId="29" priority="33">
      <formula>ISERROR(G155)</formula>
    </cfRule>
    <cfRule type="containsErrors" dxfId="28" priority="34">
      <formula>ISERROR(G155)</formula>
    </cfRule>
  </conditionalFormatting>
  <conditionalFormatting sqref="G156:M156">
    <cfRule type="containsErrors" dxfId="27" priority="29">
      <formula>ISERROR(G156)</formula>
    </cfRule>
    <cfRule type="containsErrors" dxfId="26" priority="30">
      <formula>ISERROR(G156)</formula>
    </cfRule>
    <cfRule type="containsErrors" dxfId="25" priority="31">
      <formula>ISERROR(G156)</formula>
    </cfRule>
  </conditionalFormatting>
  <conditionalFormatting sqref="G157:M157">
    <cfRule type="containsErrors" dxfId="24" priority="26">
      <formula>ISERROR(G157)</formula>
    </cfRule>
    <cfRule type="containsErrors" dxfId="23" priority="27">
      <formula>ISERROR(G157)</formula>
    </cfRule>
    <cfRule type="containsErrors" dxfId="22" priority="28">
      <formula>ISERROR(G157)</formula>
    </cfRule>
  </conditionalFormatting>
  <conditionalFormatting sqref="G158:M158">
    <cfRule type="containsErrors" dxfId="21" priority="23">
      <formula>ISERROR(G158)</formula>
    </cfRule>
    <cfRule type="containsErrors" dxfId="20" priority="24">
      <formula>ISERROR(G158)</formula>
    </cfRule>
    <cfRule type="containsErrors" dxfId="19" priority="25">
      <formula>ISERROR(G158)</formula>
    </cfRule>
  </conditionalFormatting>
  <conditionalFormatting sqref="G159:M159">
    <cfRule type="containsErrors" dxfId="18" priority="20">
      <formula>ISERROR(G159)</formula>
    </cfRule>
    <cfRule type="containsErrors" dxfId="17" priority="21">
      <formula>ISERROR(G159)</formula>
    </cfRule>
    <cfRule type="containsErrors" dxfId="16" priority="22">
      <formula>ISERROR(G159)</formula>
    </cfRule>
  </conditionalFormatting>
  <conditionalFormatting sqref="G160:M160">
    <cfRule type="containsErrors" dxfId="15" priority="17">
      <formula>ISERROR(G160)</formula>
    </cfRule>
    <cfRule type="containsErrors" dxfId="14" priority="18">
      <formula>ISERROR(G160)</formula>
    </cfRule>
    <cfRule type="containsErrors" dxfId="13" priority="19">
      <formula>ISERROR(G160)</formula>
    </cfRule>
  </conditionalFormatting>
  <conditionalFormatting sqref="G161:M161">
    <cfRule type="containsErrors" dxfId="12" priority="14">
      <formula>ISERROR(G161)</formula>
    </cfRule>
    <cfRule type="containsErrors" dxfId="11" priority="15">
      <formula>ISERROR(G161)</formula>
    </cfRule>
    <cfRule type="containsErrors" dxfId="10" priority="16">
      <formula>ISERROR(G161)</formula>
    </cfRule>
  </conditionalFormatting>
  <conditionalFormatting sqref="G162:M162">
    <cfRule type="containsErrors" dxfId="9" priority="11">
      <formula>ISERROR(G162)</formula>
    </cfRule>
    <cfRule type="containsErrors" dxfId="8" priority="12">
      <formula>ISERROR(G162)</formula>
    </cfRule>
    <cfRule type="containsErrors" dxfId="7" priority="13">
      <formula>ISERROR(G162)</formula>
    </cfRule>
  </conditionalFormatting>
  <conditionalFormatting sqref="G163:M163">
    <cfRule type="containsErrors" dxfId="6" priority="8">
      <formula>ISERROR(G163)</formula>
    </cfRule>
    <cfRule type="containsErrors" dxfId="5" priority="9">
      <formula>ISERROR(G163)</formula>
    </cfRule>
    <cfRule type="containsErrors" dxfId="4" priority="10">
      <formula>ISERROR(G163)</formula>
    </cfRule>
  </conditionalFormatting>
  <conditionalFormatting sqref="F65:F76 F81:F163">
    <cfRule type="expression" dxfId="3" priority="7">
      <formula>N65="Error"</formula>
    </cfRule>
  </conditionalFormatting>
  <conditionalFormatting sqref="A55:D67">
    <cfRule type="containsBlanks" dxfId="2" priority="5">
      <formula>LEN(TRIM(A55))=0</formula>
    </cfRule>
  </conditionalFormatting>
  <conditionalFormatting sqref="L6:M6">
    <cfRule type="containsBlanks" dxfId="1" priority="2">
      <formula>LEN(TRIM(L6))=0</formula>
    </cfRule>
  </conditionalFormatting>
  <conditionalFormatting sqref="A72:D72">
    <cfRule type="containsBlanks" dxfId="0" priority="1">
      <formula>LEN(TRIM(A72))=0</formula>
    </cfRule>
  </conditionalFormatting>
  <dataValidations count="1">
    <dataValidation type="date" allowBlank="1" showInputMessage="1" showErrorMessage="1" sqref="L6:M6" xr:uid="{00000000-0002-0000-0200-000000000000}">
      <formula1>44927</formula1>
      <formula2>45291</formula2>
    </dataValidation>
  </dataValidations>
  <printOptions headings="1"/>
  <pageMargins left="0.70866141732283472" right="0.70866141732283472" top="0.74803149606299213" bottom="0.74803149606299213" header="0.31496062992125984" footer="0.31496062992125984"/>
  <pageSetup scale="41" orientation="portrait" r:id="rId1"/>
  <ignoredErrors>
    <ignoredError sqref="G66"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11.42578125" defaultRowHeight="12.9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3EB20E-2B02-4243-A959-8ED0C51208EF}"/>
</file>

<file path=customXml/itemProps2.xml><?xml version="1.0" encoding="utf-8"?>
<ds:datastoreItem xmlns:ds="http://schemas.openxmlformats.org/officeDocument/2006/customXml" ds:itemID="{B42F9BCD-D62E-4A20-AB86-1D188A35DAC4}"/>
</file>

<file path=customXml/itemProps3.xml><?xml version="1.0" encoding="utf-8"?>
<ds:datastoreItem xmlns:ds="http://schemas.openxmlformats.org/officeDocument/2006/customXml" ds:itemID="{009FBD30-27B9-44E3-B6F5-9507B6B23E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Katheryn Alejandra Aranaga Hernandez</cp:lastModifiedBy>
  <cp:revision/>
  <dcterms:created xsi:type="dcterms:W3CDTF">2009-03-27T14:45:10Z</dcterms:created>
  <dcterms:modified xsi:type="dcterms:W3CDTF">2023-05-04T20:55:55Z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0x0101003BC26CAB9A2D334FA1D05B1FEA0E665E</vt:lpwstr>
  </property>
  <property fmtid="{D5CDD505-2E9C-101B-9397-08002B2CF9AE}" pid="3" name="MediaServiceImageTags">
    <vt:lpwstr/>
  </property>
</Properties>
</file>