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mc:AlternateContent xmlns:mc="http://schemas.openxmlformats.org/markup-compatibility/2006">
    <mc:Choice Requires="x15">
      <x15ac:absPath xmlns:x15ac="http://schemas.microsoft.com/office/spreadsheetml/2010/11/ac" url="D:\SMO\"/>
    </mc:Choice>
  </mc:AlternateContent>
  <xr:revisionPtr revIDLastSave="0" documentId="13_ncr:1_{2E050193-5F2C-4390-9DFF-4B24AD48A3BF}" xr6:coauthVersionLast="47" xr6:coauthVersionMax="47" xr10:uidLastSave="{00000000-0000-0000-0000-000000000000}"/>
  <workbookProtection workbookAlgorithmName="SHA-512" workbookHashValue="y1n639bWHeRaFgTY3qt3qQNzZWW0jumH2CnDc+bJ/xcEr7YRPrbsoXOP/iVwZM7l8M/h/pqk8dxUE0wLToF9lg==" workbookSaltValue="uPZJaBgAoIBJTZzDFhE9lw==" workbookSpinCount="100000" lockStructure="1"/>
  <bookViews>
    <workbookView xWindow="-120" yWindow="-120" windowWidth="20730" windowHeight="11160" activeTab="1" xr2:uid="{00000000-000D-0000-FFFF-FFFF00000000}"/>
  </bookViews>
  <sheets>
    <sheet name="Instructivo de Diligenciamiento" sheetId="2" r:id="rId1"/>
    <sheet name="GASTOS DE SOSTENIMIENTO" sheetId="17" r:id="rId2"/>
    <sheet name="SENA" sheetId="15" r:id="rId3"/>
    <sheet name="DISCAPACIDAD" sheetId="18" r:id="rId4"/>
    <sheet name="Hoja1" sheetId="6" state="hidden" r:id="rId5"/>
    <sheet name="DESVINCULADOS" sheetId="5" r:id="rId6"/>
  </sheets>
  <definedNames>
    <definedName name="_xlnm._FilterDatabase" localSheetId="5" hidden="1">DESVINCULADOS!$A$5:$U$25</definedName>
    <definedName name="_xlnm._FilterDatabase" localSheetId="3" hidden="1">DISCAPACIDAD!$A$5:$U$25</definedName>
    <definedName name="_xlnm._FilterDatabase" localSheetId="1" hidden="1">'GASTOS DE SOSTENIMIENTO'!$A$5:$U$25</definedName>
    <definedName name="_xlnm._FilterDatabase" localSheetId="2" hidden="1">SENA!$A$5:$U$25</definedName>
    <definedName name="ANTIOQUIA">Hoja1!$G$3:$G$25</definedName>
    <definedName name="ARAUCA">Hoja1!$H$3:$H$5</definedName>
    <definedName name="_xlnm.Print_Area" localSheetId="5">DESVINCULADOS!$A$5:$U$42</definedName>
    <definedName name="_xlnm.Print_Area" localSheetId="3">DISCAPACIDAD!$A$5:$U$42</definedName>
    <definedName name="_xlnm.Print_Area" localSheetId="1">'GASTOS DE SOSTENIMIENTO'!$A$5:$U$42</definedName>
    <definedName name="_xlnm.Print_Area" localSheetId="0">'Instructivo de Diligenciamiento'!$A$1:$Q$23</definedName>
    <definedName name="_xlnm.Print_Area" localSheetId="2">SENA!$A$5:$U$42</definedName>
    <definedName name="ATLÁNTICO">Hoja1!$I$3:$I$11</definedName>
    <definedName name="BOGOTÁ">Hoja1!$J$3:$J$22</definedName>
    <definedName name="BOLÍVAR">Hoja1!$K$3:$K$11</definedName>
    <definedName name="BOYACÁ">Hoja1!$L$3:$L$15</definedName>
    <definedName name="CALDAS">Hoja1!$M$3:$M$9</definedName>
    <definedName name="CAQUETÁ">Hoja1!$N$3:$N$6</definedName>
    <definedName name="CASANARE">Hoja1!$O$3:$O$5</definedName>
    <definedName name="CESAR">Hoja1!$Q$3:$Q$8</definedName>
    <definedName name="CHOCÓ">Hoja1!$R$3:$R$8</definedName>
    <definedName name="CÓRDOBA">Hoja1!$S$3:$S$10</definedName>
    <definedName name="CUNDINAMARCA">Hoja1!$T$3:$T$17</definedName>
    <definedName name="GUAINÍA">Hoja1!$U$3</definedName>
    <definedName name="GUAJIRA">Hoja1!$X$3:$X$8</definedName>
    <definedName name="GUAVIARE">Hoja1!$V$3:$V$4</definedName>
    <definedName name="HUILA">Hoja1!$W$3:$W$7</definedName>
    <definedName name="MAGDALENA">Hoja1!$Y$3:$Y$10</definedName>
    <definedName name="META">Hoja1!$Z$3:$Z$8</definedName>
    <definedName name="NARIÑO">Hoja1!$AA$3:$AA$11</definedName>
    <definedName name="NORTE_DE_SANTANDER">Hoja1!$AB$3:$AB$8</definedName>
    <definedName name="POPAYAN">Hoja1!$P$3:$P$10</definedName>
    <definedName name="PUTUMAYO">Hoja1!$AC$3:$AC$6</definedName>
    <definedName name="QUINDÍO">Hoja1!$AD$3:$AD$5</definedName>
    <definedName name="REG" localSheetId="3">DISCAPACIDAD!$A$6:$A$253</definedName>
    <definedName name="REG" localSheetId="1">'GASTOS DE SOSTENIMIENTO'!$A$6:$A$253</definedName>
    <definedName name="REG" localSheetId="2">SENA!$A$6:$A$253</definedName>
    <definedName name="REG">#REF!</definedName>
    <definedName name="REGIONAL">Hoja1!$D$3:$D$35</definedName>
    <definedName name="RISARALDA">Hoja1!$AE$3:$AE$7</definedName>
    <definedName name="SAN_ANDRÉS">Hoja1!$AF$3</definedName>
    <definedName name="SANTANDER">Hoja1!$AG$3:$AG$14</definedName>
    <definedName name="SUCRE">Hoja1!$AH$3:$AH$7</definedName>
    <definedName name="TOLIMA">Hoja1!$AI$3:$AI$14</definedName>
    <definedName name="VALLE">Hoja1!$AJ$3:$AJ$17</definedName>
    <definedName name="VAUPÉS">Hoja1!$AK$3</definedName>
    <definedName name="VICHADA">Hoja1!$AL$3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 i="15" l="1"/>
  <c r="P6" i="15" s="1"/>
  <c r="S6" i="15" s="1"/>
  <c r="O6" i="15"/>
  <c r="T6" i="15"/>
  <c r="U6" i="15" l="1"/>
  <c r="O7" i="15" l="1"/>
  <c r="O8" i="15"/>
  <c r="O9" i="15"/>
  <c r="O10" i="15"/>
  <c r="O11" i="15"/>
  <c r="O12" i="15"/>
  <c r="O13" i="15"/>
  <c r="O14" i="15"/>
  <c r="O15" i="15"/>
  <c r="O16" i="15"/>
  <c r="O17" i="15"/>
  <c r="O18" i="15"/>
  <c r="O19" i="15"/>
  <c r="O20" i="15"/>
  <c r="O21" i="15"/>
  <c r="O22" i="15"/>
  <c r="O23" i="15"/>
  <c r="O24" i="15"/>
  <c r="O25" i="15"/>
  <c r="O26" i="15"/>
  <c r="O27" i="15"/>
  <c r="O28" i="15"/>
  <c r="P28" i="15" s="1"/>
  <c r="S28" i="15" s="1"/>
  <c r="O29" i="15"/>
  <c r="O30" i="15"/>
  <c r="O31" i="15"/>
  <c r="O32" i="15"/>
  <c r="O33" i="15"/>
  <c r="O34" i="15"/>
  <c r="O35" i="15"/>
  <c r="O36" i="15"/>
  <c r="O37" i="15"/>
  <c r="O38" i="15"/>
  <c r="O39" i="15"/>
  <c r="O40" i="15"/>
  <c r="O41" i="15"/>
  <c r="O42" i="15"/>
  <c r="O43" i="15"/>
  <c r="O44" i="15"/>
  <c r="O45" i="15"/>
  <c r="O46" i="15"/>
  <c r="O47" i="15"/>
  <c r="O48" i="15"/>
  <c r="O49" i="15"/>
  <c r="O50" i="15"/>
  <c r="O51" i="15"/>
  <c r="O52" i="15"/>
  <c r="P52" i="15" s="1"/>
  <c r="S52" i="15" s="1"/>
  <c r="O53" i="15"/>
  <c r="O54" i="15"/>
  <c r="O55" i="15"/>
  <c r="O56" i="15"/>
  <c r="O57" i="15"/>
  <c r="O58" i="15"/>
  <c r="O59" i="15"/>
  <c r="O60" i="15"/>
  <c r="O61" i="15"/>
  <c r="O62" i="15"/>
  <c r="O63" i="15"/>
  <c r="O64" i="15"/>
  <c r="O65" i="15"/>
  <c r="O66" i="15"/>
  <c r="O67" i="15"/>
  <c r="O68" i="15"/>
  <c r="O69" i="15"/>
  <c r="O70" i="15"/>
  <c r="O71" i="15"/>
  <c r="O72" i="15"/>
  <c r="O73" i="15"/>
  <c r="O74" i="15"/>
  <c r="O75" i="15"/>
  <c r="O76" i="15"/>
  <c r="P76" i="15" s="1"/>
  <c r="S76" i="15" s="1"/>
  <c r="O77" i="15"/>
  <c r="O78" i="15"/>
  <c r="O79" i="15"/>
  <c r="O80" i="15"/>
  <c r="O81" i="15"/>
  <c r="O82" i="15"/>
  <c r="O83" i="15"/>
  <c r="O84" i="15"/>
  <c r="O85" i="15"/>
  <c r="O86" i="15"/>
  <c r="O87" i="15"/>
  <c r="O88" i="15"/>
  <c r="O89" i="15"/>
  <c r="O90" i="15"/>
  <c r="O91" i="15"/>
  <c r="O92" i="15"/>
  <c r="O93" i="15"/>
  <c r="O94" i="15"/>
  <c r="O95" i="15"/>
  <c r="O96" i="15"/>
  <c r="O97" i="15"/>
  <c r="O98" i="15"/>
  <c r="O99" i="15"/>
  <c r="O100" i="15"/>
  <c r="O101" i="15"/>
  <c r="O102" i="15"/>
  <c r="O103" i="15"/>
  <c r="O104" i="15"/>
  <c r="O105" i="15"/>
  <c r="O106" i="15"/>
  <c r="O107" i="15"/>
  <c r="O108" i="15"/>
  <c r="O109" i="15"/>
  <c r="O110" i="15"/>
  <c r="O111" i="15"/>
  <c r="O112" i="15"/>
  <c r="O113" i="15"/>
  <c r="O114" i="15"/>
  <c r="O115" i="15"/>
  <c r="O116" i="15"/>
  <c r="O117" i="15"/>
  <c r="O118" i="15"/>
  <c r="O119" i="15"/>
  <c r="O120" i="15"/>
  <c r="O121" i="15"/>
  <c r="O122" i="15"/>
  <c r="O123" i="15"/>
  <c r="O124" i="15"/>
  <c r="O125" i="15"/>
  <c r="O126" i="15"/>
  <c r="O127" i="15"/>
  <c r="O128" i="15"/>
  <c r="O129" i="15"/>
  <c r="O130" i="15"/>
  <c r="O131" i="15"/>
  <c r="O132" i="15"/>
  <c r="O133" i="15"/>
  <c r="O134" i="15"/>
  <c r="O135" i="15"/>
  <c r="O136" i="15"/>
  <c r="O137" i="15"/>
  <c r="O138" i="15"/>
  <c r="O139" i="15"/>
  <c r="O140" i="15"/>
  <c r="O141" i="15"/>
  <c r="O142" i="15"/>
  <c r="O143" i="15"/>
  <c r="O144" i="15"/>
  <c r="O145" i="15"/>
  <c r="O146" i="15"/>
  <c r="O147" i="15"/>
  <c r="O148" i="15"/>
  <c r="O149" i="15"/>
  <c r="O150" i="15"/>
  <c r="O151" i="15"/>
  <c r="O152" i="15"/>
  <c r="O153" i="15"/>
  <c r="O154" i="15"/>
  <c r="O155" i="15"/>
  <c r="O156" i="15"/>
  <c r="O157" i="15"/>
  <c r="O158" i="15"/>
  <c r="O159" i="15"/>
  <c r="O160" i="15"/>
  <c r="O161" i="15"/>
  <c r="O162" i="15"/>
  <c r="O163" i="15"/>
  <c r="O164" i="15"/>
  <c r="O165" i="15"/>
  <c r="O166" i="15"/>
  <c r="O167" i="15"/>
  <c r="O168" i="15"/>
  <c r="O169" i="15"/>
  <c r="O170" i="15"/>
  <c r="O171" i="15"/>
  <c r="O172" i="15"/>
  <c r="O173" i="15"/>
  <c r="O174" i="15"/>
  <c r="O175" i="15"/>
  <c r="O176" i="15"/>
  <c r="O177" i="15"/>
  <c r="O178" i="15"/>
  <c r="O179" i="15"/>
  <c r="O180" i="15"/>
  <c r="O181" i="15"/>
  <c r="O182" i="15"/>
  <c r="O183" i="15"/>
  <c r="O184" i="15"/>
  <c r="O185" i="15"/>
  <c r="O186" i="15"/>
  <c r="O187" i="15"/>
  <c r="O188" i="15"/>
  <c r="O189" i="15"/>
  <c r="O190" i="15"/>
  <c r="O191" i="15"/>
  <c r="O192" i="15"/>
  <c r="O193" i="15"/>
  <c r="O194" i="15"/>
  <c r="O195" i="15"/>
  <c r="O196" i="15"/>
  <c r="O197" i="15"/>
  <c r="O198" i="15"/>
  <c r="O199" i="15"/>
  <c r="O200" i="15"/>
  <c r="O201" i="15"/>
  <c r="O202" i="15"/>
  <c r="O203" i="15"/>
  <c r="O204" i="15"/>
  <c r="O205" i="15"/>
  <c r="O206" i="15"/>
  <c r="O207" i="15"/>
  <c r="O208" i="15"/>
  <c r="O209" i="15"/>
  <c r="O210" i="15"/>
  <c r="O211" i="15"/>
  <c r="O212" i="15"/>
  <c r="O213" i="15"/>
  <c r="O214" i="15"/>
  <c r="O215" i="15"/>
  <c r="O216" i="15"/>
  <c r="O217" i="15"/>
  <c r="O218" i="15"/>
  <c r="O219" i="15"/>
  <c r="O220" i="15"/>
  <c r="O221" i="15"/>
  <c r="O222" i="15"/>
  <c r="O223" i="15"/>
  <c r="O224" i="15"/>
  <c r="O225" i="15"/>
  <c r="O226" i="15"/>
  <c r="O227" i="15"/>
  <c r="O228" i="15"/>
  <c r="O229" i="15"/>
  <c r="O230" i="15"/>
  <c r="O231" i="15"/>
  <c r="O232" i="15"/>
  <c r="O233" i="15"/>
  <c r="O234" i="15"/>
  <c r="O235" i="15"/>
  <c r="O236" i="15"/>
  <c r="O237" i="15"/>
  <c r="O238" i="15"/>
  <c r="O239" i="15"/>
  <c r="O240" i="15"/>
  <c r="O241" i="15"/>
  <c r="O242" i="15"/>
  <c r="O243" i="15"/>
  <c r="O244" i="15"/>
  <c r="O245" i="15"/>
  <c r="O246" i="15"/>
  <c r="O247" i="15"/>
  <c r="O248" i="15"/>
  <c r="O249" i="15"/>
  <c r="O250" i="15"/>
  <c r="O251" i="15"/>
  <c r="O252" i="15"/>
  <c r="O253" i="15"/>
  <c r="T253" i="18"/>
  <c r="P253" i="18"/>
  <c r="S253" i="18" s="1"/>
  <c r="T252" i="18"/>
  <c r="P252" i="18"/>
  <c r="S252" i="18" s="1"/>
  <c r="T251" i="18"/>
  <c r="P251" i="18"/>
  <c r="S251" i="18" s="1"/>
  <c r="T250" i="18"/>
  <c r="P250" i="18"/>
  <c r="S250" i="18" s="1"/>
  <c r="T249" i="18"/>
  <c r="P249" i="18"/>
  <c r="S249" i="18" s="1"/>
  <c r="T248" i="18"/>
  <c r="P248" i="18"/>
  <c r="S248" i="18" s="1"/>
  <c r="T247" i="18"/>
  <c r="P247" i="18"/>
  <c r="S247" i="18" s="1"/>
  <c r="T246" i="18"/>
  <c r="P246" i="18"/>
  <c r="S246" i="18" s="1"/>
  <c r="T245" i="18"/>
  <c r="P245" i="18"/>
  <c r="S245" i="18" s="1"/>
  <c r="T244" i="18"/>
  <c r="P244" i="18"/>
  <c r="S244" i="18" s="1"/>
  <c r="T243" i="18"/>
  <c r="P243" i="18"/>
  <c r="S243" i="18" s="1"/>
  <c r="T242" i="18"/>
  <c r="P242" i="18"/>
  <c r="S242" i="18" s="1"/>
  <c r="T241" i="18"/>
  <c r="P241" i="18"/>
  <c r="S241" i="18" s="1"/>
  <c r="T240" i="18"/>
  <c r="P240" i="18"/>
  <c r="S240" i="18" s="1"/>
  <c r="T239" i="18"/>
  <c r="P239" i="18"/>
  <c r="S239" i="18" s="1"/>
  <c r="T238" i="18"/>
  <c r="P238" i="18"/>
  <c r="S238" i="18" s="1"/>
  <c r="T237" i="18"/>
  <c r="P237" i="18"/>
  <c r="S237" i="18" s="1"/>
  <c r="T236" i="18"/>
  <c r="P236" i="18"/>
  <c r="S236" i="18" s="1"/>
  <c r="T235" i="18"/>
  <c r="P235" i="18"/>
  <c r="S235" i="18" s="1"/>
  <c r="T234" i="18"/>
  <c r="P234" i="18"/>
  <c r="S234" i="18" s="1"/>
  <c r="T233" i="18"/>
  <c r="P233" i="18"/>
  <c r="S233" i="18" s="1"/>
  <c r="T232" i="18"/>
  <c r="P232" i="18"/>
  <c r="S232" i="18" s="1"/>
  <c r="T231" i="18"/>
  <c r="P231" i="18"/>
  <c r="S231" i="18" s="1"/>
  <c r="T230" i="18"/>
  <c r="P230" i="18"/>
  <c r="S230" i="18" s="1"/>
  <c r="T229" i="18"/>
  <c r="P229" i="18"/>
  <c r="S229" i="18" s="1"/>
  <c r="T228" i="18"/>
  <c r="P228" i="18"/>
  <c r="S228" i="18" s="1"/>
  <c r="T227" i="18"/>
  <c r="P227" i="18"/>
  <c r="S227" i="18" s="1"/>
  <c r="T226" i="18"/>
  <c r="P226" i="18"/>
  <c r="S226" i="18" s="1"/>
  <c r="T225" i="18"/>
  <c r="P225" i="18"/>
  <c r="S225" i="18" s="1"/>
  <c r="T224" i="18"/>
  <c r="P224" i="18"/>
  <c r="S224" i="18" s="1"/>
  <c r="T223" i="18"/>
  <c r="P223" i="18"/>
  <c r="S223" i="18" s="1"/>
  <c r="T222" i="18"/>
  <c r="P222" i="18"/>
  <c r="S222" i="18" s="1"/>
  <c r="T221" i="18"/>
  <c r="P221" i="18"/>
  <c r="S221" i="18" s="1"/>
  <c r="T220" i="18"/>
  <c r="P220" i="18"/>
  <c r="S220" i="18" s="1"/>
  <c r="T219" i="18"/>
  <c r="P219" i="18"/>
  <c r="S219" i="18" s="1"/>
  <c r="T218" i="18"/>
  <c r="P218" i="18"/>
  <c r="S218" i="18" s="1"/>
  <c r="T217" i="18"/>
  <c r="P217" i="18"/>
  <c r="S217" i="18" s="1"/>
  <c r="T216" i="18"/>
  <c r="P216" i="18"/>
  <c r="S216" i="18" s="1"/>
  <c r="T215" i="18"/>
  <c r="P215" i="18"/>
  <c r="S215" i="18" s="1"/>
  <c r="T214" i="18"/>
  <c r="P214" i="18"/>
  <c r="S214" i="18" s="1"/>
  <c r="T213" i="18"/>
  <c r="P213" i="18"/>
  <c r="S213" i="18" s="1"/>
  <c r="T212" i="18"/>
  <c r="P212" i="18"/>
  <c r="S212" i="18" s="1"/>
  <c r="T211" i="18"/>
  <c r="P211" i="18"/>
  <c r="S211" i="18" s="1"/>
  <c r="T210" i="18"/>
  <c r="P210" i="18"/>
  <c r="S210" i="18" s="1"/>
  <c r="T209" i="18"/>
  <c r="P209" i="18"/>
  <c r="S209" i="18" s="1"/>
  <c r="T208" i="18"/>
  <c r="P208" i="18"/>
  <c r="S208" i="18" s="1"/>
  <c r="T207" i="18"/>
  <c r="P207" i="18"/>
  <c r="S207" i="18" s="1"/>
  <c r="T206" i="18"/>
  <c r="T205" i="18"/>
  <c r="P205" i="18"/>
  <c r="S205" i="18" s="1"/>
  <c r="T204" i="18"/>
  <c r="P204" i="18"/>
  <c r="S204" i="18" s="1"/>
  <c r="T203" i="18"/>
  <c r="P203" i="18"/>
  <c r="S203" i="18" s="1"/>
  <c r="T202" i="18"/>
  <c r="T201" i="18"/>
  <c r="P201" i="18"/>
  <c r="S201" i="18" s="1"/>
  <c r="T200" i="18"/>
  <c r="P200" i="18"/>
  <c r="S200" i="18" s="1"/>
  <c r="T199" i="18"/>
  <c r="P199" i="18"/>
  <c r="S199" i="18" s="1"/>
  <c r="T198" i="18"/>
  <c r="T197" i="18"/>
  <c r="P197" i="18"/>
  <c r="S197" i="18" s="1"/>
  <c r="T196" i="18"/>
  <c r="P196" i="18"/>
  <c r="S196" i="18" s="1"/>
  <c r="T195" i="18"/>
  <c r="P195" i="18"/>
  <c r="S195" i="18" s="1"/>
  <c r="T194" i="18"/>
  <c r="T193" i="18"/>
  <c r="P193" i="18"/>
  <c r="S193" i="18" s="1"/>
  <c r="T192" i="18"/>
  <c r="P192" i="18"/>
  <c r="S192" i="18" s="1"/>
  <c r="T191" i="18"/>
  <c r="P191" i="18"/>
  <c r="S191" i="18" s="1"/>
  <c r="T190" i="18"/>
  <c r="T189" i="18"/>
  <c r="P189" i="18"/>
  <c r="S189" i="18" s="1"/>
  <c r="T188" i="18"/>
  <c r="P188" i="18"/>
  <c r="S188" i="18" s="1"/>
  <c r="T187" i="18"/>
  <c r="P187" i="18"/>
  <c r="S187" i="18" s="1"/>
  <c r="T186" i="18"/>
  <c r="T185" i="18"/>
  <c r="P185" i="18"/>
  <c r="S185" i="18" s="1"/>
  <c r="T184" i="18"/>
  <c r="P184" i="18"/>
  <c r="S184" i="18" s="1"/>
  <c r="T183" i="18"/>
  <c r="P183" i="18"/>
  <c r="S183" i="18" s="1"/>
  <c r="T182" i="18"/>
  <c r="T181" i="18"/>
  <c r="P181" i="18"/>
  <c r="S181" i="18" s="1"/>
  <c r="T180" i="18"/>
  <c r="P180" i="18"/>
  <c r="S180" i="18" s="1"/>
  <c r="T179" i="18"/>
  <c r="P179" i="18"/>
  <c r="S179" i="18" s="1"/>
  <c r="T178" i="18"/>
  <c r="T177" i="18"/>
  <c r="P177" i="18"/>
  <c r="S177" i="18" s="1"/>
  <c r="T176" i="18"/>
  <c r="P176" i="18"/>
  <c r="S176" i="18" s="1"/>
  <c r="T175" i="18"/>
  <c r="P175" i="18"/>
  <c r="S175" i="18" s="1"/>
  <c r="T174" i="18"/>
  <c r="T173" i="18"/>
  <c r="P173" i="18"/>
  <c r="S173" i="18" s="1"/>
  <c r="T172" i="18"/>
  <c r="P172" i="18"/>
  <c r="S172" i="18" s="1"/>
  <c r="T171" i="18"/>
  <c r="P171" i="18"/>
  <c r="S171" i="18" s="1"/>
  <c r="T170" i="18"/>
  <c r="T169" i="18"/>
  <c r="P169" i="18"/>
  <c r="S169" i="18" s="1"/>
  <c r="T168" i="18"/>
  <c r="P168" i="18"/>
  <c r="S168" i="18" s="1"/>
  <c r="T167" i="18"/>
  <c r="P167" i="18"/>
  <c r="S167" i="18" s="1"/>
  <c r="T166" i="18"/>
  <c r="T165" i="18"/>
  <c r="P165" i="18"/>
  <c r="S165" i="18" s="1"/>
  <c r="T164" i="18"/>
  <c r="P164" i="18"/>
  <c r="S164" i="18" s="1"/>
  <c r="T163" i="18"/>
  <c r="P163" i="18"/>
  <c r="S163" i="18" s="1"/>
  <c r="T162" i="18"/>
  <c r="T161" i="18"/>
  <c r="P161" i="18"/>
  <c r="S161" i="18" s="1"/>
  <c r="T160" i="18"/>
  <c r="P160" i="18"/>
  <c r="S160" i="18" s="1"/>
  <c r="T159" i="18"/>
  <c r="P159" i="18"/>
  <c r="S159" i="18" s="1"/>
  <c r="T158" i="18"/>
  <c r="T157" i="18"/>
  <c r="P157" i="18"/>
  <c r="S157" i="18" s="1"/>
  <c r="T156" i="18"/>
  <c r="P156" i="18"/>
  <c r="S156" i="18" s="1"/>
  <c r="T155" i="18"/>
  <c r="P155" i="18"/>
  <c r="S155" i="18" s="1"/>
  <c r="T154" i="18"/>
  <c r="T153" i="18"/>
  <c r="P153" i="18"/>
  <c r="S153" i="18" s="1"/>
  <c r="T152" i="18"/>
  <c r="P152" i="18"/>
  <c r="S152" i="18" s="1"/>
  <c r="T151" i="18"/>
  <c r="P151" i="18"/>
  <c r="S151" i="18" s="1"/>
  <c r="T150" i="18"/>
  <c r="T149" i="18"/>
  <c r="P149" i="18"/>
  <c r="S149" i="18" s="1"/>
  <c r="T148" i="18"/>
  <c r="P148" i="18"/>
  <c r="S148" i="18" s="1"/>
  <c r="T147" i="18"/>
  <c r="P147" i="18"/>
  <c r="S147" i="18" s="1"/>
  <c r="T146" i="18"/>
  <c r="T145" i="18"/>
  <c r="P145" i="18"/>
  <c r="S145" i="18" s="1"/>
  <c r="T144" i="18"/>
  <c r="P144" i="18"/>
  <c r="S144" i="18" s="1"/>
  <c r="T143" i="18"/>
  <c r="P143" i="18"/>
  <c r="S143" i="18" s="1"/>
  <c r="T142" i="18"/>
  <c r="T141" i="18"/>
  <c r="P141" i="18"/>
  <c r="S141" i="18" s="1"/>
  <c r="T140" i="18"/>
  <c r="P140" i="18"/>
  <c r="S140" i="18" s="1"/>
  <c r="T139" i="18"/>
  <c r="P139" i="18"/>
  <c r="S139" i="18" s="1"/>
  <c r="T138" i="18"/>
  <c r="T137" i="18"/>
  <c r="P137" i="18"/>
  <c r="S137" i="18" s="1"/>
  <c r="T136" i="18"/>
  <c r="P136" i="18"/>
  <c r="S136" i="18" s="1"/>
  <c r="T135" i="18"/>
  <c r="P135" i="18"/>
  <c r="S135" i="18" s="1"/>
  <c r="T134" i="18"/>
  <c r="T133" i="18"/>
  <c r="P133" i="18"/>
  <c r="S133" i="18" s="1"/>
  <c r="T132" i="18"/>
  <c r="P132" i="18"/>
  <c r="S132" i="18" s="1"/>
  <c r="T131" i="18"/>
  <c r="P131" i="18"/>
  <c r="S131" i="18" s="1"/>
  <c r="T130" i="18"/>
  <c r="T129" i="18"/>
  <c r="P129" i="18"/>
  <c r="S129" i="18" s="1"/>
  <c r="T128" i="18"/>
  <c r="P128" i="18"/>
  <c r="S128" i="18" s="1"/>
  <c r="T127" i="18"/>
  <c r="P127" i="18"/>
  <c r="S127" i="18" s="1"/>
  <c r="T126" i="18"/>
  <c r="T125" i="18"/>
  <c r="P125" i="18"/>
  <c r="S125" i="18" s="1"/>
  <c r="T124" i="18"/>
  <c r="P124" i="18"/>
  <c r="S124" i="18" s="1"/>
  <c r="T123" i="18"/>
  <c r="P123" i="18"/>
  <c r="S123" i="18" s="1"/>
  <c r="T122" i="18"/>
  <c r="T121" i="18"/>
  <c r="P121" i="18"/>
  <c r="S121" i="18" s="1"/>
  <c r="T120" i="18"/>
  <c r="P120" i="18"/>
  <c r="S120" i="18" s="1"/>
  <c r="T119" i="18"/>
  <c r="P119" i="18"/>
  <c r="S119" i="18" s="1"/>
  <c r="T118" i="18"/>
  <c r="T117" i="18"/>
  <c r="P117" i="18"/>
  <c r="S117" i="18" s="1"/>
  <c r="T116" i="18"/>
  <c r="P116" i="18"/>
  <c r="S116" i="18" s="1"/>
  <c r="T115" i="18"/>
  <c r="P115" i="18"/>
  <c r="S115" i="18" s="1"/>
  <c r="T114" i="18"/>
  <c r="T113" i="18"/>
  <c r="P113" i="18"/>
  <c r="S113" i="18" s="1"/>
  <c r="T112" i="18"/>
  <c r="P112" i="18"/>
  <c r="S112" i="18" s="1"/>
  <c r="T111" i="18"/>
  <c r="P111" i="18"/>
  <c r="S111" i="18" s="1"/>
  <c r="T110" i="18"/>
  <c r="T109" i="18"/>
  <c r="P109" i="18"/>
  <c r="S109" i="18" s="1"/>
  <c r="T108" i="18"/>
  <c r="P108" i="18"/>
  <c r="S108" i="18" s="1"/>
  <c r="T107" i="18"/>
  <c r="P107" i="18"/>
  <c r="S107" i="18" s="1"/>
  <c r="T106" i="18"/>
  <c r="T105" i="18"/>
  <c r="P105" i="18"/>
  <c r="S105" i="18" s="1"/>
  <c r="T104" i="18"/>
  <c r="P104" i="18"/>
  <c r="S104" i="18" s="1"/>
  <c r="T103" i="18"/>
  <c r="P103" i="18"/>
  <c r="S103" i="18" s="1"/>
  <c r="T102" i="18"/>
  <c r="T101" i="18"/>
  <c r="P101" i="18"/>
  <c r="S101" i="18" s="1"/>
  <c r="T100" i="18"/>
  <c r="P100" i="18"/>
  <c r="S100" i="18" s="1"/>
  <c r="T99" i="18"/>
  <c r="P99" i="18"/>
  <c r="S99" i="18" s="1"/>
  <c r="T98" i="18"/>
  <c r="T97" i="18"/>
  <c r="P97" i="18"/>
  <c r="S97" i="18" s="1"/>
  <c r="T96" i="18"/>
  <c r="P96" i="18"/>
  <c r="S96" i="18" s="1"/>
  <c r="T95" i="18"/>
  <c r="P95" i="18"/>
  <c r="S95" i="18" s="1"/>
  <c r="T94" i="18"/>
  <c r="T93" i="18"/>
  <c r="P93" i="18"/>
  <c r="S93" i="18" s="1"/>
  <c r="T92" i="18"/>
  <c r="P92" i="18"/>
  <c r="S92" i="18" s="1"/>
  <c r="T91" i="18"/>
  <c r="P91" i="18"/>
  <c r="S91" i="18" s="1"/>
  <c r="T90" i="18"/>
  <c r="T89" i="18"/>
  <c r="P89" i="18"/>
  <c r="S89" i="18" s="1"/>
  <c r="T88" i="18"/>
  <c r="P88" i="18"/>
  <c r="S88" i="18" s="1"/>
  <c r="T87" i="18"/>
  <c r="P87" i="18"/>
  <c r="S87" i="18" s="1"/>
  <c r="T86" i="18"/>
  <c r="T85" i="18"/>
  <c r="P85" i="18"/>
  <c r="S85" i="18" s="1"/>
  <c r="T84" i="18"/>
  <c r="P84" i="18"/>
  <c r="S84" i="18" s="1"/>
  <c r="U84" i="18" s="1"/>
  <c r="T83" i="18"/>
  <c r="P83" i="18"/>
  <c r="S83" i="18" s="1"/>
  <c r="T82" i="18"/>
  <c r="P82" i="18"/>
  <c r="S82" i="18" s="1"/>
  <c r="T81" i="18"/>
  <c r="P81" i="18"/>
  <c r="S81" i="18" s="1"/>
  <c r="U81" i="18" s="1"/>
  <c r="T80" i="18"/>
  <c r="P80" i="18"/>
  <c r="S80" i="18" s="1"/>
  <c r="T79" i="18"/>
  <c r="P79" i="18"/>
  <c r="S79" i="18" s="1"/>
  <c r="U79" i="18" s="1"/>
  <c r="T78" i="18"/>
  <c r="P78" i="18"/>
  <c r="S78" i="18" s="1"/>
  <c r="T77" i="18"/>
  <c r="P77" i="18"/>
  <c r="S77" i="18" s="1"/>
  <c r="T76" i="18"/>
  <c r="P76" i="18"/>
  <c r="S76" i="18" s="1"/>
  <c r="U76" i="18" s="1"/>
  <c r="T75" i="18"/>
  <c r="P75" i="18"/>
  <c r="S75" i="18" s="1"/>
  <c r="U75" i="18" s="1"/>
  <c r="T74" i="18"/>
  <c r="P74" i="18"/>
  <c r="S74" i="18" s="1"/>
  <c r="T73" i="18"/>
  <c r="S73" i="18"/>
  <c r="U73" i="18" s="1"/>
  <c r="P73" i="18"/>
  <c r="T72" i="18"/>
  <c r="P72" i="18"/>
  <c r="S72" i="18" s="1"/>
  <c r="T71" i="18"/>
  <c r="P71" i="18"/>
  <c r="S71" i="18" s="1"/>
  <c r="T70" i="18"/>
  <c r="P70" i="18"/>
  <c r="S70" i="18" s="1"/>
  <c r="T69" i="18"/>
  <c r="P69" i="18"/>
  <c r="S69" i="18" s="1"/>
  <c r="T68" i="18"/>
  <c r="P68" i="18"/>
  <c r="S68" i="18" s="1"/>
  <c r="T67" i="18"/>
  <c r="P67" i="18"/>
  <c r="S67" i="18" s="1"/>
  <c r="T66" i="18"/>
  <c r="P66" i="18"/>
  <c r="S66" i="18" s="1"/>
  <c r="T65" i="18"/>
  <c r="P65" i="18"/>
  <c r="S65" i="18" s="1"/>
  <c r="T64" i="18"/>
  <c r="P64" i="18"/>
  <c r="S64" i="18" s="1"/>
  <c r="T63" i="18"/>
  <c r="P63" i="18"/>
  <c r="S63" i="18" s="1"/>
  <c r="T62" i="18"/>
  <c r="P62" i="18"/>
  <c r="S62" i="18" s="1"/>
  <c r="T61" i="18"/>
  <c r="P61" i="18"/>
  <c r="S61" i="18" s="1"/>
  <c r="T60" i="18"/>
  <c r="P60" i="18"/>
  <c r="S60" i="18" s="1"/>
  <c r="T59" i="18"/>
  <c r="P59" i="18"/>
  <c r="S59" i="18" s="1"/>
  <c r="T58" i="18"/>
  <c r="P58" i="18"/>
  <c r="S58" i="18" s="1"/>
  <c r="T57" i="18"/>
  <c r="T56" i="18"/>
  <c r="P56" i="18"/>
  <c r="S56" i="18" s="1"/>
  <c r="T55" i="18"/>
  <c r="T54" i="18"/>
  <c r="P54" i="18"/>
  <c r="S54" i="18" s="1"/>
  <c r="T53" i="18"/>
  <c r="P53" i="18"/>
  <c r="S53" i="18" s="1"/>
  <c r="T52" i="18"/>
  <c r="P52" i="18"/>
  <c r="S52" i="18" s="1"/>
  <c r="T51" i="18"/>
  <c r="T50" i="18"/>
  <c r="P50" i="18"/>
  <c r="S50" i="18" s="1"/>
  <c r="T49" i="18"/>
  <c r="P49" i="18"/>
  <c r="S49" i="18" s="1"/>
  <c r="T48" i="18"/>
  <c r="P48" i="18"/>
  <c r="S48" i="18" s="1"/>
  <c r="T47" i="18"/>
  <c r="P47" i="18"/>
  <c r="S47" i="18" s="1"/>
  <c r="T46" i="18"/>
  <c r="P46" i="18"/>
  <c r="S46" i="18" s="1"/>
  <c r="T45" i="18"/>
  <c r="T44" i="18"/>
  <c r="P44" i="18"/>
  <c r="S44" i="18" s="1"/>
  <c r="T43" i="18"/>
  <c r="P43" i="18"/>
  <c r="S43" i="18" s="1"/>
  <c r="T42" i="18"/>
  <c r="P42" i="18"/>
  <c r="S42" i="18" s="1"/>
  <c r="T41" i="18"/>
  <c r="P41" i="18"/>
  <c r="S41" i="18" s="1"/>
  <c r="T40" i="18"/>
  <c r="P40" i="18"/>
  <c r="S40" i="18" s="1"/>
  <c r="T39" i="18"/>
  <c r="T38" i="18"/>
  <c r="P38" i="18"/>
  <c r="S38" i="18" s="1"/>
  <c r="T37" i="18"/>
  <c r="P37" i="18"/>
  <c r="S37" i="18" s="1"/>
  <c r="T36" i="18"/>
  <c r="P36" i="18"/>
  <c r="S36" i="18" s="1"/>
  <c r="T35" i="18"/>
  <c r="P35" i="18"/>
  <c r="S35" i="18" s="1"/>
  <c r="T34" i="18"/>
  <c r="P34" i="18"/>
  <c r="S34" i="18" s="1"/>
  <c r="T33" i="18"/>
  <c r="T32" i="18"/>
  <c r="P32" i="18"/>
  <c r="S32" i="18" s="1"/>
  <c r="T31" i="18"/>
  <c r="T30" i="18"/>
  <c r="P30" i="18"/>
  <c r="S30" i="18" s="1"/>
  <c r="T29" i="18"/>
  <c r="P29" i="18"/>
  <c r="S29" i="18" s="1"/>
  <c r="T28" i="18"/>
  <c r="P28" i="18"/>
  <c r="S28" i="18" s="1"/>
  <c r="T27" i="18"/>
  <c r="T26" i="18"/>
  <c r="P26" i="18"/>
  <c r="S26" i="18" s="1"/>
  <c r="T25" i="18"/>
  <c r="P25" i="18"/>
  <c r="S25" i="18" s="1"/>
  <c r="T24" i="18"/>
  <c r="P24" i="18"/>
  <c r="S24" i="18" s="1"/>
  <c r="T23" i="18"/>
  <c r="P23" i="18"/>
  <c r="S23" i="18" s="1"/>
  <c r="T22" i="18"/>
  <c r="P22" i="18"/>
  <c r="S22" i="18" s="1"/>
  <c r="T21" i="18"/>
  <c r="T20" i="18"/>
  <c r="P20" i="18"/>
  <c r="S20" i="18" s="1"/>
  <c r="T19" i="18"/>
  <c r="P19" i="18"/>
  <c r="S19" i="18" s="1"/>
  <c r="T18" i="18"/>
  <c r="P18" i="18"/>
  <c r="S18" i="18" s="1"/>
  <c r="T17" i="18"/>
  <c r="P17" i="18"/>
  <c r="S17" i="18" s="1"/>
  <c r="T16" i="18"/>
  <c r="P16" i="18"/>
  <c r="S16" i="18" s="1"/>
  <c r="T15" i="18"/>
  <c r="T14" i="18"/>
  <c r="P14" i="18"/>
  <c r="S14" i="18" s="1"/>
  <c r="T13" i="18"/>
  <c r="P13" i="18"/>
  <c r="S13" i="18" s="1"/>
  <c r="T12" i="18"/>
  <c r="P12" i="18"/>
  <c r="S12" i="18" s="1"/>
  <c r="T11" i="18"/>
  <c r="T10" i="18"/>
  <c r="P10" i="18"/>
  <c r="S10" i="18" s="1"/>
  <c r="T9" i="18"/>
  <c r="T8" i="18"/>
  <c r="P8" i="18"/>
  <c r="S8" i="18" s="1"/>
  <c r="T7" i="18"/>
  <c r="P7" i="18"/>
  <c r="S7" i="18" s="1"/>
  <c r="T6" i="18"/>
  <c r="P6" i="18"/>
  <c r="S6" i="18" s="1"/>
  <c r="T253" i="17"/>
  <c r="O253" i="17"/>
  <c r="N253" i="17"/>
  <c r="P253" i="17" s="1"/>
  <c r="S253" i="17" s="1"/>
  <c r="U253" i="17" s="1"/>
  <c r="T252" i="17"/>
  <c r="O252" i="17"/>
  <c r="N252" i="17"/>
  <c r="P252" i="17" s="1"/>
  <c r="S252" i="17" s="1"/>
  <c r="T251" i="17"/>
  <c r="O251" i="17"/>
  <c r="N251" i="17"/>
  <c r="T250" i="17"/>
  <c r="O250" i="17"/>
  <c r="N250" i="17"/>
  <c r="P250" i="17" s="1"/>
  <c r="S250" i="17" s="1"/>
  <c r="T249" i="17"/>
  <c r="O249" i="17"/>
  <c r="N249" i="17"/>
  <c r="P249" i="17" s="1"/>
  <c r="S249" i="17" s="1"/>
  <c r="U249" i="17" s="1"/>
  <c r="T248" i="17"/>
  <c r="O248" i="17"/>
  <c r="N248" i="17"/>
  <c r="P248" i="17" s="1"/>
  <c r="S248" i="17" s="1"/>
  <c r="T247" i="17"/>
  <c r="O247" i="17"/>
  <c r="N247" i="17"/>
  <c r="P247" i="17" s="1"/>
  <c r="S247" i="17" s="1"/>
  <c r="T246" i="17"/>
  <c r="O246" i="17"/>
  <c r="N246" i="17"/>
  <c r="P246" i="17" s="1"/>
  <c r="S246" i="17" s="1"/>
  <c r="T245" i="17"/>
  <c r="O245" i="17"/>
  <c r="N245" i="17"/>
  <c r="P245" i="17" s="1"/>
  <c r="S245" i="17" s="1"/>
  <c r="T244" i="17"/>
  <c r="O244" i="17"/>
  <c r="N244" i="17"/>
  <c r="P244" i="17" s="1"/>
  <c r="S244" i="17" s="1"/>
  <c r="T243" i="17"/>
  <c r="O243" i="17"/>
  <c r="N243" i="17"/>
  <c r="P243" i="17" s="1"/>
  <c r="S243" i="17" s="1"/>
  <c r="T242" i="17"/>
  <c r="O242" i="17"/>
  <c r="N242" i="17"/>
  <c r="P242" i="17" s="1"/>
  <c r="S242" i="17" s="1"/>
  <c r="T241" i="17"/>
  <c r="O241" i="17"/>
  <c r="N241" i="17"/>
  <c r="P241" i="17" s="1"/>
  <c r="S241" i="17" s="1"/>
  <c r="T240" i="17"/>
  <c r="O240" i="17"/>
  <c r="N240" i="17"/>
  <c r="P240" i="17" s="1"/>
  <c r="S240" i="17" s="1"/>
  <c r="T239" i="17"/>
  <c r="O239" i="17"/>
  <c r="N239" i="17"/>
  <c r="P239" i="17" s="1"/>
  <c r="S239" i="17" s="1"/>
  <c r="T238" i="17"/>
  <c r="O238" i="17"/>
  <c r="N238" i="17"/>
  <c r="T237" i="17"/>
  <c r="O237" i="17"/>
  <c r="N237" i="17"/>
  <c r="P237" i="17" s="1"/>
  <c r="S237" i="17" s="1"/>
  <c r="T236" i="17"/>
  <c r="O236" i="17"/>
  <c r="N236" i="17"/>
  <c r="P236" i="17" s="1"/>
  <c r="S236" i="17" s="1"/>
  <c r="T235" i="17"/>
  <c r="O235" i="17"/>
  <c r="N235" i="17"/>
  <c r="P235" i="17" s="1"/>
  <c r="S235" i="17" s="1"/>
  <c r="T234" i="17"/>
  <c r="O234" i="17"/>
  <c r="N234" i="17"/>
  <c r="T233" i="17"/>
  <c r="O233" i="17"/>
  <c r="N233" i="17"/>
  <c r="P233" i="17" s="1"/>
  <c r="S233" i="17" s="1"/>
  <c r="T232" i="17"/>
  <c r="O232" i="17"/>
  <c r="N232" i="17"/>
  <c r="P232" i="17" s="1"/>
  <c r="S232" i="17" s="1"/>
  <c r="T231" i="17"/>
  <c r="O231" i="17"/>
  <c r="N231" i="17"/>
  <c r="P231" i="17" s="1"/>
  <c r="S231" i="17" s="1"/>
  <c r="T230" i="17"/>
  <c r="O230" i="17"/>
  <c r="N230" i="17"/>
  <c r="T229" i="17"/>
  <c r="O229" i="17"/>
  <c r="N229" i="17"/>
  <c r="P229" i="17" s="1"/>
  <c r="S229" i="17" s="1"/>
  <c r="T228" i="17"/>
  <c r="O228" i="17"/>
  <c r="N228" i="17"/>
  <c r="P228" i="17" s="1"/>
  <c r="S228" i="17" s="1"/>
  <c r="T227" i="17"/>
  <c r="O227" i="17"/>
  <c r="N227" i="17"/>
  <c r="P227" i="17" s="1"/>
  <c r="S227" i="17" s="1"/>
  <c r="T226" i="17"/>
  <c r="O226" i="17"/>
  <c r="N226" i="17"/>
  <c r="T225" i="17"/>
  <c r="O225" i="17"/>
  <c r="N225" i="17"/>
  <c r="P225" i="17" s="1"/>
  <c r="S225" i="17" s="1"/>
  <c r="T224" i="17"/>
  <c r="O224" i="17"/>
  <c r="N224" i="17"/>
  <c r="P224" i="17" s="1"/>
  <c r="S224" i="17" s="1"/>
  <c r="T223" i="17"/>
  <c r="O223" i="17"/>
  <c r="N223" i="17"/>
  <c r="P223" i="17" s="1"/>
  <c r="S223" i="17" s="1"/>
  <c r="T222" i="17"/>
  <c r="O222" i="17"/>
  <c r="N222" i="17"/>
  <c r="T221" i="17"/>
  <c r="O221" i="17"/>
  <c r="N221" i="17"/>
  <c r="P221" i="17" s="1"/>
  <c r="S221" i="17" s="1"/>
  <c r="T220" i="17"/>
  <c r="O220" i="17"/>
  <c r="N220" i="17"/>
  <c r="P220" i="17" s="1"/>
  <c r="S220" i="17" s="1"/>
  <c r="T219" i="17"/>
  <c r="O219" i="17"/>
  <c r="N219" i="17"/>
  <c r="P219" i="17" s="1"/>
  <c r="S219" i="17" s="1"/>
  <c r="T218" i="17"/>
  <c r="O218" i="17"/>
  <c r="N218" i="17"/>
  <c r="T217" i="17"/>
  <c r="O217" i="17"/>
  <c r="N217" i="17"/>
  <c r="P217" i="17" s="1"/>
  <c r="S217" i="17" s="1"/>
  <c r="T216" i="17"/>
  <c r="O216" i="17"/>
  <c r="N216" i="17"/>
  <c r="P216" i="17" s="1"/>
  <c r="S216" i="17" s="1"/>
  <c r="T215" i="17"/>
  <c r="O215" i="17"/>
  <c r="N215" i="17"/>
  <c r="P215" i="17" s="1"/>
  <c r="S215" i="17" s="1"/>
  <c r="T214" i="17"/>
  <c r="O214" i="17"/>
  <c r="N214" i="17"/>
  <c r="T213" i="17"/>
  <c r="O213" i="17"/>
  <c r="N213" i="17"/>
  <c r="P213" i="17" s="1"/>
  <c r="S213" i="17" s="1"/>
  <c r="T212" i="17"/>
  <c r="O212" i="17"/>
  <c r="N212" i="17"/>
  <c r="P212" i="17" s="1"/>
  <c r="S212" i="17" s="1"/>
  <c r="T211" i="17"/>
  <c r="O211" i="17"/>
  <c r="N211" i="17"/>
  <c r="P211" i="17" s="1"/>
  <c r="S211" i="17" s="1"/>
  <c r="T210" i="17"/>
  <c r="O210" i="17"/>
  <c r="N210" i="17"/>
  <c r="T209" i="17"/>
  <c r="O209" i="17"/>
  <c r="N209" i="17"/>
  <c r="P209" i="17" s="1"/>
  <c r="S209" i="17" s="1"/>
  <c r="T208" i="17"/>
  <c r="O208" i="17"/>
  <c r="N208" i="17"/>
  <c r="P208" i="17" s="1"/>
  <c r="S208" i="17" s="1"/>
  <c r="T207" i="17"/>
  <c r="O207" i="17"/>
  <c r="N207" i="17"/>
  <c r="P207" i="17" s="1"/>
  <c r="S207" i="17" s="1"/>
  <c r="T206" i="17"/>
  <c r="O206" i="17"/>
  <c r="N206" i="17"/>
  <c r="T205" i="17"/>
  <c r="O205" i="17"/>
  <c r="N205" i="17"/>
  <c r="P205" i="17" s="1"/>
  <c r="S205" i="17" s="1"/>
  <c r="T204" i="17"/>
  <c r="O204" i="17"/>
  <c r="N204" i="17"/>
  <c r="P204" i="17" s="1"/>
  <c r="S204" i="17" s="1"/>
  <c r="T203" i="17"/>
  <c r="O203" i="17"/>
  <c r="N203" i="17"/>
  <c r="P203" i="17" s="1"/>
  <c r="S203" i="17" s="1"/>
  <c r="T202" i="17"/>
  <c r="O202" i="17"/>
  <c r="N202" i="17"/>
  <c r="T201" i="17"/>
  <c r="O201" i="17"/>
  <c r="N201" i="17"/>
  <c r="P201" i="17" s="1"/>
  <c r="S201" i="17" s="1"/>
  <c r="T200" i="17"/>
  <c r="O200" i="17"/>
  <c r="N200" i="17"/>
  <c r="P200" i="17" s="1"/>
  <c r="S200" i="17" s="1"/>
  <c r="T199" i="17"/>
  <c r="O199" i="17"/>
  <c r="N199" i="17"/>
  <c r="P199" i="17" s="1"/>
  <c r="S199" i="17" s="1"/>
  <c r="T198" i="17"/>
  <c r="O198" i="17"/>
  <c r="N198" i="17"/>
  <c r="T197" i="17"/>
  <c r="O197" i="17"/>
  <c r="N197" i="17"/>
  <c r="P197" i="17" s="1"/>
  <c r="S197" i="17" s="1"/>
  <c r="T196" i="17"/>
  <c r="O196" i="17"/>
  <c r="N196" i="17"/>
  <c r="P196" i="17" s="1"/>
  <c r="S196" i="17" s="1"/>
  <c r="T195" i="17"/>
  <c r="O195" i="17"/>
  <c r="N195" i="17"/>
  <c r="P195" i="17" s="1"/>
  <c r="S195" i="17" s="1"/>
  <c r="T194" i="17"/>
  <c r="O194" i="17"/>
  <c r="N194" i="17"/>
  <c r="T193" i="17"/>
  <c r="O193" i="17"/>
  <c r="N193" i="17"/>
  <c r="P193" i="17" s="1"/>
  <c r="S193" i="17" s="1"/>
  <c r="T192" i="17"/>
  <c r="O192" i="17"/>
  <c r="N192" i="17"/>
  <c r="P192" i="17" s="1"/>
  <c r="S192" i="17" s="1"/>
  <c r="T191" i="17"/>
  <c r="O191" i="17"/>
  <c r="N191" i="17"/>
  <c r="P191" i="17" s="1"/>
  <c r="S191" i="17" s="1"/>
  <c r="T190" i="17"/>
  <c r="O190" i="17"/>
  <c r="N190" i="17"/>
  <c r="T189" i="17"/>
  <c r="O189" i="17"/>
  <c r="N189" i="17"/>
  <c r="P189" i="17" s="1"/>
  <c r="S189" i="17" s="1"/>
  <c r="T188" i="17"/>
  <c r="O188" i="17"/>
  <c r="N188" i="17"/>
  <c r="P188" i="17" s="1"/>
  <c r="S188" i="17" s="1"/>
  <c r="T187" i="17"/>
  <c r="O187" i="17"/>
  <c r="N187" i="17"/>
  <c r="P187" i="17" s="1"/>
  <c r="S187" i="17" s="1"/>
  <c r="T186" i="17"/>
  <c r="O186" i="17"/>
  <c r="N186" i="17"/>
  <c r="T185" i="17"/>
  <c r="O185" i="17"/>
  <c r="N185" i="17"/>
  <c r="P185" i="17" s="1"/>
  <c r="S185" i="17" s="1"/>
  <c r="T184" i="17"/>
  <c r="O184" i="17"/>
  <c r="N184" i="17"/>
  <c r="P184" i="17" s="1"/>
  <c r="S184" i="17" s="1"/>
  <c r="T183" i="17"/>
  <c r="O183" i="17"/>
  <c r="N183" i="17"/>
  <c r="P183" i="17" s="1"/>
  <c r="S183" i="17" s="1"/>
  <c r="T182" i="17"/>
  <c r="O182" i="17"/>
  <c r="N182" i="17"/>
  <c r="T181" i="17"/>
  <c r="O181" i="17"/>
  <c r="N181" i="17"/>
  <c r="P181" i="17" s="1"/>
  <c r="S181" i="17" s="1"/>
  <c r="T180" i="17"/>
  <c r="O180" i="17"/>
  <c r="N180" i="17"/>
  <c r="P180" i="17" s="1"/>
  <c r="S180" i="17" s="1"/>
  <c r="T179" i="17"/>
  <c r="O179" i="17"/>
  <c r="N179" i="17"/>
  <c r="P179" i="17" s="1"/>
  <c r="S179" i="17" s="1"/>
  <c r="T178" i="17"/>
  <c r="O178" i="17"/>
  <c r="N178" i="17"/>
  <c r="T177" i="17"/>
  <c r="O177" i="17"/>
  <c r="N177" i="17"/>
  <c r="P177" i="17" s="1"/>
  <c r="S177" i="17" s="1"/>
  <c r="T176" i="17"/>
  <c r="O176" i="17"/>
  <c r="N176" i="17"/>
  <c r="P176" i="17" s="1"/>
  <c r="S176" i="17" s="1"/>
  <c r="T175" i="17"/>
  <c r="O175" i="17"/>
  <c r="N175" i="17"/>
  <c r="P175" i="17" s="1"/>
  <c r="S175" i="17" s="1"/>
  <c r="T174" i="17"/>
  <c r="O174" i="17"/>
  <c r="N174" i="17"/>
  <c r="T173" i="17"/>
  <c r="O173" i="17"/>
  <c r="N173" i="17"/>
  <c r="P173" i="17" s="1"/>
  <c r="S173" i="17" s="1"/>
  <c r="T172" i="17"/>
  <c r="O172" i="17"/>
  <c r="N172" i="17"/>
  <c r="P172" i="17" s="1"/>
  <c r="S172" i="17" s="1"/>
  <c r="T171" i="17"/>
  <c r="O171" i="17"/>
  <c r="N171" i="17"/>
  <c r="P171" i="17" s="1"/>
  <c r="S171" i="17" s="1"/>
  <c r="T170" i="17"/>
  <c r="O170" i="17"/>
  <c r="N170" i="17"/>
  <c r="T169" i="17"/>
  <c r="O169" i="17"/>
  <c r="N169" i="17"/>
  <c r="P169" i="17" s="1"/>
  <c r="S169" i="17" s="1"/>
  <c r="T168" i="17"/>
  <c r="O168" i="17"/>
  <c r="N168" i="17"/>
  <c r="P168" i="17" s="1"/>
  <c r="S168" i="17" s="1"/>
  <c r="T167" i="17"/>
  <c r="O167" i="17"/>
  <c r="N167" i="17"/>
  <c r="P167" i="17" s="1"/>
  <c r="S167" i="17" s="1"/>
  <c r="T166" i="17"/>
  <c r="O166" i="17"/>
  <c r="N166" i="17"/>
  <c r="T165" i="17"/>
  <c r="O165" i="17"/>
  <c r="N165" i="17"/>
  <c r="P165" i="17" s="1"/>
  <c r="S165" i="17" s="1"/>
  <c r="T164" i="17"/>
  <c r="O164" i="17"/>
  <c r="N164" i="17"/>
  <c r="P164" i="17" s="1"/>
  <c r="S164" i="17" s="1"/>
  <c r="T163" i="17"/>
  <c r="O163" i="17"/>
  <c r="N163" i="17"/>
  <c r="P163" i="17" s="1"/>
  <c r="S163" i="17" s="1"/>
  <c r="T162" i="17"/>
  <c r="O162" i="17"/>
  <c r="N162" i="17"/>
  <c r="T161" i="17"/>
  <c r="O161" i="17"/>
  <c r="N161" i="17"/>
  <c r="P161" i="17" s="1"/>
  <c r="S161" i="17" s="1"/>
  <c r="T160" i="17"/>
  <c r="O160" i="17"/>
  <c r="N160" i="17"/>
  <c r="P160" i="17" s="1"/>
  <c r="S160" i="17" s="1"/>
  <c r="T159" i="17"/>
  <c r="O159" i="17"/>
  <c r="N159" i="17"/>
  <c r="P159" i="17" s="1"/>
  <c r="S159" i="17" s="1"/>
  <c r="T158" i="17"/>
  <c r="O158" i="17"/>
  <c r="N158" i="17"/>
  <c r="T157" i="17"/>
  <c r="O157" i="17"/>
  <c r="N157" i="17"/>
  <c r="P157" i="17" s="1"/>
  <c r="S157" i="17" s="1"/>
  <c r="T156" i="17"/>
  <c r="O156" i="17"/>
  <c r="N156" i="17"/>
  <c r="P156" i="17" s="1"/>
  <c r="S156" i="17" s="1"/>
  <c r="T155" i="17"/>
  <c r="O155" i="17"/>
  <c r="N155" i="17"/>
  <c r="P155" i="17" s="1"/>
  <c r="S155" i="17" s="1"/>
  <c r="T154" i="17"/>
  <c r="O154" i="17"/>
  <c r="N154" i="17"/>
  <c r="T153" i="17"/>
  <c r="O153" i="17"/>
  <c r="N153" i="17"/>
  <c r="P153" i="17" s="1"/>
  <c r="S153" i="17" s="1"/>
  <c r="T152" i="17"/>
  <c r="O152" i="17"/>
  <c r="N152" i="17"/>
  <c r="P152" i="17" s="1"/>
  <c r="S152" i="17" s="1"/>
  <c r="T151" i="17"/>
  <c r="O151" i="17"/>
  <c r="N151" i="17"/>
  <c r="P151" i="17" s="1"/>
  <c r="S151" i="17" s="1"/>
  <c r="T150" i="17"/>
  <c r="O150" i="17"/>
  <c r="N150" i="17"/>
  <c r="T149" i="17"/>
  <c r="O149" i="17"/>
  <c r="N149" i="17"/>
  <c r="P149" i="17" s="1"/>
  <c r="S149" i="17" s="1"/>
  <c r="T148" i="17"/>
  <c r="O148" i="17"/>
  <c r="N148" i="17"/>
  <c r="P148" i="17" s="1"/>
  <c r="S148" i="17" s="1"/>
  <c r="T147" i="17"/>
  <c r="O147" i="17"/>
  <c r="N147" i="17"/>
  <c r="P147" i="17" s="1"/>
  <c r="S147" i="17" s="1"/>
  <c r="T146" i="17"/>
  <c r="O146" i="17"/>
  <c r="N146" i="17"/>
  <c r="T145" i="17"/>
  <c r="O145" i="17"/>
  <c r="N145" i="17"/>
  <c r="P145" i="17" s="1"/>
  <c r="S145" i="17" s="1"/>
  <c r="T144" i="17"/>
  <c r="O144" i="17"/>
  <c r="N144" i="17"/>
  <c r="P144" i="17" s="1"/>
  <c r="S144" i="17" s="1"/>
  <c r="T143" i="17"/>
  <c r="O143" i="17"/>
  <c r="N143" i="17"/>
  <c r="P143" i="17" s="1"/>
  <c r="S143" i="17" s="1"/>
  <c r="T142" i="17"/>
  <c r="O142" i="17"/>
  <c r="N142" i="17"/>
  <c r="T141" i="17"/>
  <c r="O141" i="17"/>
  <c r="N141" i="17"/>
  <c r="P141" i="17" s="1"/>
  <c r="S141" i="17" s="1"/>
  <c r="T140" i="17"/>
  <c r="O140" i="17"/>
  <c r="N140" i="17"/>
  <c r="P140" i="17" s="1"/>
  <c r="S140" i="17" s="1"/>
  <c r="T139" i="17"/>
  <c r="O139" i="17"/>
  <c r="N139" i="17"/>
  <c r="P139" i="17" s="1"/>
  <c r="S139" i="17" s="1"/>
  <c r="T138" i="17"/>
  <c r="O138" i="17"/>
  <c r="N138" i="17"/>
  <c r="T137" i="17"/>
  <c r="O137" i="17"/>
  <c r="N137" i="17"/>
  <c r="P137" i="17" s="1"/>
  <c r="S137" i="17" s="1"/>
  <c r="T136" i="17"/>
  <c r="O136" i="17"/>
  <c r="N136" i="17"/>
  <c r="P136" i="17" s="1"/>
  <c r="S136" i="17" s="1"/>
  <c r="T135" i="17"/>
  <c r="O135" i="17"/>
  <c r="N135" i="17"/>
  <c r="P135" i="17" s="1"/>
  <c r="S135" i="17" s="1"/>
  <c r="T134" i="17"/>
  <c r="O134" i="17"/>
  <c r="N134" i="17"/>
  <c r="T133" i="17"/>
  <c r="O133" i="17"/>
  <c r="N133" i="17"/>
  <c r="P133" i="17" s="1"/>
  <c r="S133" i="17" s="1"/>
  <c r="T132" i="17"/>
  <c r="O132" i="17"/>
  <c r="N132" i="17"/>
  <c r="P132" i="17" s="1"/>
  <c r="S132" i="17" s="1"/>
  <c r="T131" i="17"/>
  <c r="O131" i="17"/>
  <c r="N131" i="17"/>
  <c r="P131" i="17" s="1"/>
  <c r="S131" i="17" s="1"/>
  <c r="T130" i="17"/>
  <c r="O130" i="17"/>
  <c r="N130" i="17"/>
  <c r="T129" i="17"/>
  <c r="O129" i="17"/>
  <c r="N129" i="17"/>
  <c r="P129" i="17" s="1"/>
  <c r="S129" i="17" s="1"/>
  <c r="T128" i="17"/>
  <c r="O128" i="17"/>
  <c r="N128" i="17"/>
  <c r="P128" i="17" s="1"/>
  <c r="S128" i="17" s="1"/>
  <c r="T127" i="17"/>
  <c r="O127" i="17"/>
  <c r="N127" i="17"/>
  <c r="P127" i="17" s="1"/>
  <c r="S127" i="17" s="1"/>
  <c r="T126" i="17"/>
  <c r="O126" i="17"/>
  <c r="N126" i="17"/>
  <c r="T125" i="17"/>
  <c r="O125" i="17"/>
  <c r="N125" i="17"/>
  <c r="P125" i="17" s="1"/>
  <c r="S125" i="17" s="1"/>
  <c r="T124" i="17"/>
  <c r="O124" i="17"/>
  <c r="N124" i="17"/>
  <c r="P124" i="17" s="1"/>
  <c r="S124" i="17" s="1"/>
  <c r="T123" i="17"/>
  <c r="O123" i="17"/>
  <c r="N123" i="17"/>
  <c r="P123" i="17" s="1"/>
  <c r="S123" i="17" s="1"/>
  <c r="T122" i="17"/>
  <c r="O122" i="17"/>
  <c r="N122" i="17"/>
  <c r="T121" i="17"/>
  <c r="O121" i="17"/>
  <c r="N121" i="17"/>
  <c r="P121" i="17" s="1"/>
  <c r="S121" i="17" s="1"/>
  <c r="T120" i="17"/>
  <c r="O120" i="17"/>
  <c r="N120" i="17"/>
  <c r="P120" i="17" s="1"/>
  <c r="S120" i="17" s="1"/>
  <c r="T119" i="17"/>
  <c r="O119" i="17"/>
  <c r="N119" i="17"/>
  <c r="P119" i="17" s="1"/>
  <c r="S119" i="17" s="1"/>
  <c r="T118" i="17"/>
  <c r="O118" i="17"/>
  <c r="N118" i="17"/>
  <c r="T117" i="17"/>
  <c r="O117" i="17"/>
  <c r="N117" i="17"/>
  <c r="P117" i="17" s="1"/>
  <c r="S117" i="17" s="1"/>
  <c r="T116" i="17"/>
  <c r="O116" i="17"/>
  <c r="N116" i="17"/>
  <c r="P116" i="17" s="1"/>
  <c r="S116" i="17" s="1"/>
  <c r="T115" i="17"/>
  <c r="O115" i="17"/>
  <c r="N115" i="17"/>
  <c r="P115" i="17" s="1"/>
  <c r="S115" i="17" s="1"/>
  <c r="T114" i="17"/>
  <c r="O114" i="17"/>
  <c r="N114" i="17"/>
  <c r="T113" i="17"/>
  <c r="O113" i="17"/>
  <c r="N113" i="17"/>
  <c r="P113" i="17" s="1"/>
  <c r="S113" i="17" s="1"/>
  <c r="T112" i="17"/>
  <c r="O112" i="17"/>
  <c r="N112" i="17"/>
  <c r="P112" i="17" s="1"/>
  <c r="S112" i="17" s="1"/>
  <c r="T111" i="17"/>
  <c r="O111" i="17"/>
  <c r="N111" i="17"/>
  <c r="P111" i="17" s="1"/>
  <c r="S111" i="17" s="1"/>
  <c r="T110" i="17"/>
  <c r="O110" i="17"/>
  <c r="N110" i="17"/>
  <c r="T109" i="17"/>
  <c r="O109" i="17"/>
  <c r="N109" i="17"/>
  <c r="P109" i="17" s="1"/>
  <c r="S109" i="17" s="1"/>
  <c r="T108" i="17"/>
  <c r="O108" i="17"/>
  <c r="N108" i="17"/>
  <c r="P108" i="17" s="1"/>
  <c r="S108" i="17" s="1"/>
  <c r="T107" i="17"/>
  <c r="O107" i="17"/>
  <c r="N107" i="17"/>
  <c r="P107" i="17" s="1"/>
  <c r="S107" i="17" s="1"/>
  <c r="T106" i="17"/>
  <c r="O106" i="17"/>
  <c r="N106" i="17"/>
  <c r="T105" i="17"/>
  <c r="O105" i="17"/>
  <c r="N105" i="17"/>
  <c r="P105" i="17" s="1"/>
  <c r="S105" i="17" s="1"/>
  <c r="T104" i="17"/>
  <c r="O104" i="17"/>
  <c r="N104" i="17"/>
  <c r="P104" i="17" s="1"/>
  <c r="S104" i="17" s="1"/>
  <c r="T103" i="17"/>
  <c r="O103" i="17"/>
  <c r="N103" i="17"/>
  <c r="P103" i="17" s="1"/>
  <c r="S103" i="17" s="1"/>
  <c r="T102" i="17"/>
  <c r="O102" i="17"/>
  <c r="N102" i="17"/>
  <c r="T101" i="17"/>
  <c r="O101" i="17"/>
  <c r="N101" i="17"/>
  <c r="P101" i="17" s="1"/>
  <c r="S101" i="17" s="1"/>
  <c r="T100" i="17"/>
  <c r="O100" i="17"/>
  <c r="N100" i="17"/>
  <c r="P100" i="17" s="1"/>
  <c r="S100" i="17" s="1"/>
  <c r="T99" i="17"/>
  <c r="O99" i="17"/>
  <c r="N99" i="17"/>
  <c r="P99" i="17" s="1"/>
  <c r="S99" i="17" s="1"/>
  <c r="T98" i="17"/>
  <c r="O98" i="17"/>
  <c r="N98" i="17"/>
  <c r="T97" i="17"/>
  <c r="O97" i="17"/>
  <c r="N97" i="17"/>
  <c r="P97" i="17" s="1"/>
  <c r="S97" i="17" s="1"/>
  <c r="T96" i="17"/>
  <c r="O96" i="17"/>
  <c r="N96" i="17"/>
  <c r="P96" i="17" s="1"/>
  <c r="S96" i="17" s="1"/>
  <c r="T95" i="17"/>
  <c r="O95" i="17"/>
  <c r="N95" i="17"/>
  <c r="P95" i="17" s="1"/>
  <c r="S95" i="17" s="1"/>
  <c r="T94" i="17"/>
  <c r="O94" i="17"/>
  <c r="N94" i="17"/>
  <c r="T93" i="17"/>
  <c r="O93" i="17"/>
  <c r="N93" i="17"/>
  <c r="P93" i="17" s="1"/>
  <c r="S93" i="17" s="1"/>
  <c r="T92" i="17"/>
  <c r="O92" i="17"/>
  <c r="N92" i="17"/>
  <c r="P92" i="17" s="1"/>
  <c r="S92" i="17" s="1"/>
  <c r="T91" i="17"/>
  <c r="O91" i="17"/>
  <c r="N91" i="17"/>
  <c r="P91" i="17" s="1"/>
  <c r="S91" i="17" s="1"/>
  <c r="T90" i="17"/>
  <c r="O90" i="17"/>
  <c r="N90" i="17"/>
  <c r="T89" i="17"/>
  <c r="O89" i="17"/>
  <c r="N89" i="17"/>
  <c r="P89" i="17" s="1"/>
  <c r="S89" i="17" s="1"/>
  <c r="T88" i="17"/>
  <c r="O88" i="17"/>
  <c r="N88" i="17"/>
  <c r="P88" i="17" s="1"/>
  <c r="S88" i="17" s="1"/>
  <c r="T87" i="17"/>
  <c r="O87" i="17"/>
  <c r="N87" i="17"/>
  <c r="P87" i="17" s="1"/>
  <c r="S87" i="17" s="1"/>
  <c r="T86" i="17"/>
  <c r="O86" i="17"/>
  <c r="N86" i="17"/>
  <c r="T85" i="17"/>
  <c r="O85" i="17"/>
  <c r="N85" i="17"/>
  <c r="P85" i="17" s="1"/>
  <c r="S85" i="17" s="1"/>
  <c r="T84" i="17"/>
  <c r="O84" i="17"/>
  <c r="N84" i="17"/>
  <c r="P84" i="17" s="1"/>
  <c r="S84" i="17" s="1"/>
  <c r="T83" i="17"/>
  <c r="O83" i="17"/>
  <c r="N83" i="17"/>
  <c r="P83" i="17" s="1"/>
  <c r="S83" i="17" s="1"/>
  <c r="T82" i="17"/>
  <c r="O82" i="17"/>
  <c r="N82" i="17"/>
  <c r="T81" i="17"/>
  <c r="O81" i="17"/>
  <c r="N81" i="17"/>
  <c r="P81" i="17" s="1"/>
  <c r="S81" i="17" s="1"/>
  <c r="T80" i="17"/>
  <c r="O80" i="17"/>
  <c r="N80" i="17"/>
  <c r="P80" i="17" s="1"/>
  <c r="S80" i="17" s="1"/>
  <c r="T79" i="17"/>
  <c r="O79" i="17"/>
  <c r="N79" i="17"/>
  <c r="P79" i="17" s="1"/>
  <c r="S79" i="17" s="1"/>
  <c r="T78" i="17"/>
  <c r="O78" i="17"/>
  <c r="N78" i="17"/>
  <c r="T77" i="17"/>
  <c r="O77" i="17"/>
  <c r="N77" i="17"/>
  <c r="P77" i="17" s="1"/>
  <c r="S77" i="17" s="1"/>
  <c r="T76" i="17"/>
  <c r="O76" i="17"/>
  <c r="N76" i="17"/>
  <c r="P76" i="17" s="1"/>
  <c r="S76" i="17" s="1"/>
  <c r="T75" i="17"/>
  <c r="O75" i="17"/>
  <c r="N75" i="17"/>
  <c r="P75" i="17" s="1"/>
  <c r="S75" i="17" s="1"/>
  <c r="T74" i="17"/>
  <c r="O74" i="17"/>
  <c r="N74" i="17"/>
  <c r="T73" i="17"/>
  <c r="O73" i="17"/>
  <c r="N73" i="17"/>
  <c r="P73" i="17" s="1"/>
  <c r="S73" i="17" s="1"/>
  <c r="T72" i="17"/>
  <c r="O72" i="17"/>
  <c r="N72" i="17"/>
  <c r="P72" i="17" s="1"/>
  <c r="S72" i="17" s="1"/>
  <c r="T71" i="17"/>
  <c r="O71" i="17"/>
  <c r="N71" i="17"/>
  <c r="P71" i="17" s="1"/>
  <c r="S71" i="17" s="1"/>
  <c r="T70" i="17"/>
  <c r="O70" i="17"/>
  <c r="N70" i="17"/>
  <c r="T69" i="17"/>
  <c r="O69" i="17"/>
  <c r="N69" i="17"/>
  <c r="P69" i="17" s="1"/>
  <c r="S69" i="17" s="1"/>
  <c r="T68" i="17"/>
  <c r="O68" i="17"/>
  <c r="N68" i="17"/>
  <c r="P68" i="17" s="1"/>
  <c r="S68" i="17" s="1"/>
  <c r="T67" i="17"/>
  <c r="O67" i="17"/>
  <c r="N67" i="17"/>
  <c r="P67" i="17" s="1"/>
  <c r="S67" i="17" s="1"/>
  <c r="T66" i="17"/>
  <c r="O66" i="17"/>
  <c r="N66" i="17"/>
  <c r="T65" i="17"/>
  <c r="O65" i="17"/>
  <c r="N65" i="17"/>
  <c r="P65" i="17" s="1"/>
  <c r="S65" i="17" s="1"/>
  <c r="T64" i="17"/>
  <c r="O64" i="17"/>
  <c r="N64" i="17"/>
  <c r="P64" i="17" s="1"/>
  <c r="S64" i="17" s="1"/>
  <c r="T63" i="17"/>
  <c r="O63" i="17"/>
  <c r="N63" i="17"/>
  <c r="P63" i="17" s="1"/>
  <c r="S63" i="17" s="1"/>
  <c r="T62" i="17"/>
  <c r="O62" i="17"/>
  <c r="N62" i="17"/>
  <c r="T61" i="17"/>
  <c r="O61" i="17"/>
  <c r="N61" i="17"/>
  <c r="P61" i="17" s="1"/>
  <c r="S61" i="17" s="1"/>
  <c r="T60" i="17"/>
  <c r="O60" i="17"/>
  <c r="N60" i="17"/>
  <c r="P60" i="17" s="1"/>
  <c r="S60" i="17" s="1"/>
  <c r="T59" i="17"/>
  <c r="O59" i="17"/>
  <c r="N59" i="17"/>
  <c r="P59" i="17" s="1"/>
  <c r="S59" i="17" s="1"/>
  <c r="T58" i="17"/>
  <c r="O58" i="17"/>
  <c r="N58" i="17"/>
  <c r="T57" i="17"/>
  <c r="O57" i="17"/>
  <c r="N57" i="17"/>
  <c r="P57" i="17" s="1"/>
  <c r="S57" i="17" s="1"/>
  <c r="T56" i="17"/>
  <c r="O56" i="17"/>
  <c r="N56" i="17"/>
  <c r="P56" i="17" s="1"/>
  <c r="S56" i="17" s="1"/>
  <c r="T55" i="17"/>
  <c r="O55" i="17"/>
  <c r="N55" i="17"/>
  <c r="P55" i="17" s="1"/>
  <c r="S55" i="17" s="1"/>
  <c r="T54" i="17"/>
  <c r="O54" i="17"/>
  <c r="N54" i="17"/>
  <c r="T53" i="17"/>
  <c r="O53" i="17"/>
  <c r="N53" i="17"/>
  <c r="P53" i="17" s="1"/>
  <c r="S53" i="17" s="1"/>
  <c r="T52" i="17"/>
  <c r="O52" i="17"/>
  <c r="N52" i="17"/>
  <c r="P52" i="17" s="1"/>
  <c r="S52" i="17" s="1"/>
  <c r="T51" i="17"/>
  <c r="O51" i="17"/>
  <c r="N51" i="17"/>
  <c r="P51" i="17" s="1"/>
  <c r="S51" i="17" s="1"/>
  <c r="T50" i="17"/>
  <c r="O50" i="17"/>
  <c r="N50" i="17"/>
  <c r="T49" i="17"/>
  <c r="O49" i="17"/>
  <c r="N49" i="17"/>
  <c r="P49" i="17" s="1"/>
  <c r="S49" i="17" s="1"/>
  <c r="T48" i="17"/>
  <c r="O48" i="17"/>
  <c r="N48" i="17"/>
  <c r="P48" i="17" s="1"/>
  <c r="S48" i="17" s="1"/>
  <c r="T47" i="17"/>
  <c r="O47" i="17"/>
  <c r="N47" i="17"/>
  <c r="P47" i="17" s="1"/>
  <c r="S47" i="17" s="1"/>
  <c r="T46" i="17"/>
  <c r="O46" i="17"/>
  <c r="N46" i="17"/>
  <c r="T45" i="17"/>
  <c r="O45" i="17"/>
  <c r="N45" i="17"/>
  <c r="P45" i="17" s="1"/>
  <c r="S45" i="17" s="1"/>
  <c r="T44" i="17"/>
  <c r="O44" i="17"/>
  <c r="N44" i="17"/>
  <c r="P44" i="17" s="1"/>
  <c r="S44" i="17" s="1"/>
  <c r="T43" i="17"/>
  <c r="O43" i="17"/>
  <c r="N43" i="17"/>
  <c r="P43" i="17" s="1"/>
  <c r="S43" i="17" s="1"/>
  <c r="T42" i="17"/>
  <c r="O42" i="17"/>
  <c r="N42" i="17"/>
  <c r="T41" i="17"/>
  <c r="O41" i="17"/>
  <c r="N41" i="17"/>
  <c r="P41" i="17" s="1"/>
  <c r="S41" i="17" s="1"/>
  <c r="T40" i="17"/>
  <c r="O40" i="17"/>
  <c r="N40" i="17"/>
  <c r="P40" i="17" s="1"/>
  <c r="S40" i="17" s="1"/>
  <c r="T39" i="17"/>
  <c r="O39" i="17"/>
  <c r="N39" i="17"/>
  <c r="P39" i="17" s="1"/>
  <c r="S39" i="17" s="1"/>
  <c r="T38" i="17"/>
  <c r="O38" i="17"/>
  <c r="N38" i="17"/>
  <c r="T37" i="17"/>
  <c r="O37" i="17"/>
  <c r="N37" i="17"/>
  <c r="P37" i="17" s="1"/>
  <c r="S37" i="17" s="1"/>
  <c r="T36" i="17"/>
  <c r="O36" i="17"/>
  <c r="N36" i="17"/>
  <c r="P36" i="17" s="1"/>
  <c r="S36" i="17" s="1"/>
  <c r="T35" i="17"/>
  <c r="O35" i="17"/>
  <c r="N35" i="17"/>
  <c r="P35" i="17" s="1"/>
  <c r="S35" i="17" s="1"/>
  <c r="T34" i="17"/>
  <c r="O34" i="17"/>
  <c r="N34" i="17"/>
  <c r="T33" i="17"/>
  <c r="O33" i="17"/>
  <c r="N33" i="17"/>
  <c r="P33" i="17" s="1"/>
  <c r="S33" i="17" s="1"/>
  <c r="T32" i="17"/>
  <c r="O32" i="17"/>
  <c r="N32" i="17"/>
  <c r="P32" i="17" s="1"/>
  <c r="S32" i="17" s="1"/>
  <c r="T31" i="17"/>
  <c r="O31" i="17"/>
  <c r="N31" i="17"/>
  <c r="P31" i="17" s="1"/>
  <c r="S31" i="17" s="1"/>
  <c r="T30" i="17"/>
  <c r="O30" i="17"/>
  <c r="N30" i="17"/>
  <c r="T29" i="17"/>
  <c r="O29" i="17"/>
  <c r="N29" i="17"/>
  <c r="P29" i="17" s="1"/>
  <c r="S29" i="17" s="1"/>
  <c r="T28" i="17"/>
  <c r="O28" i="17"/>
  <c r="N28" i="17"/>
  <c r="P28" i="17" s="1"/>
  <c r="S28" i="17" s="1"/>
  <c r="T27" i="17"/>
  <c r="O27" i="17"/>
  <c r="N27" i="17"/>
  <c r="P27" i="17" s="1"/>
  <c r="S27" i="17" s="1"/>
  <c r="T26" i="17"/>
  <c r="O26" i="17"/>
  <c r="N26" i="17"/>
  <c r="T25" i="17"/>
  <c r="O25" i="17"/>
  <c r="N25" i="17"/>
  <c r="P25" i="17" s="1"/>
  <c r="S25" i="17" s="1"/>
  <c r="T24" i="17"/>
  <c r="O24" i="17"/>
  <c r="N24" i="17"/>
  <c r="P24" i="17" s="1"/>
  <c r="S24" i="17" s="1"/>
  <c r="T23" i="17"/>
  <c r="O23" i="17"/>
  <c r="N23" i="17"/>
  <c r="P23" i="17" s="1"/>
  <c r="S23" i="17" s="1"/>
  <c r="T22" i="17"/>
  <c r="O22" i="17"/>
  <c r="N22" i="17"/>
  <c r="T21" i="17"/>
  <c r="O21" i="17"/>
  <c r="N21" i="17"/>
  <c r="P21" i="17" s="1"/>
  <c r="S21" i="17" s="1"/>
  <c r="T20" i="17"/>
  <c r="O20" i="17"/>
  <c r="N20" i="17"/>
  <c r="P20" i="17" s="1"/>
  <c r="S20" i="17" s="1"/>
  <c r="T19" i="17"/>
  <c r="O19" i="17"/>
  <c r="N19" i="17"/>
  <c r="P19" i="17" s="1"/>
  <c r="S19" i="17" s="1"/>
  <c r="T18" i="17"/>
  <c r="O18" i="17"/>
  <c r="N18" i="17"/>
  <c r="T17" i="17"/>
  <c r="O17" i="17"/>
  <c r="N17" i="17"/>
  <c r="P17" i="17" s="1"/>
  <c r="S17" i="17" s="1"/>
  <c r="T16" i="17"/>
  <c r="O16" i="17"/>
  <c r="N16" i="17"/>
  <c r="P16" i="17" s="1"/>
  <c r="S16" i="17" s="1"/>
  <c r="T15" i="17"/>
  <c r="O15" i="17"/>
  <c r="N15" i="17"/>
  <c r="P15" i="17" s="1"/>
  <c r="S15" i="17" s="1"/>
  <c r="T14" i="17"/>
  <c r="O14" i="17"/>
  <c r="N14" i="17"/>
  <c r="T13" i="17"/>
  <c r="O13" i="17"/>
  <c r="N13" i="17"/>
  <c r="P13" i="17" s="1"/>
  <c r="S13" i="17" s="1"/>
  <c r="T12" i="17"/>
  <c r="O12" i="17"/>
  <c r="N12" i="17"/>
  <c r="P12" i="17" s="1"/>
  <c r="S12" i="17" s="1"/>
  <c r="T11" i="17"/>
  <c r="O11" i="17"/>
  <c r="N11" i="17"/>
  <c r="P11" i="17" s="1"/>
  <c r="S11" i="17" s="1"/>
  <c r="T10" i="17"/>
  <c r="O10" i="17"/>
  <c r="N10" i="17"/>
  <c r="T9" i="17"/>
  <c r="O9" i="17"/>
  <c r="N9" i="17"/>
  <c r="P9" i="17" s="1"/>
  <c r="S9" i="17" s="1"/>
  <c r="T8" i="17"/>
  <c r="O8" i="17"/>
  <c r="N8" i="17"/>
  <c r="P8" i="17" s="1"/>
  <c r="S8" i="17" s="1"/>
  <c r="T7" i="17"/>
  <c r="O7" i="17"/>
  <c r="N7" i="17"/>
  <c r="P7" i="17" s="1"/>
  <c r="S7" i="17" s="1"/>
  <c r="T6" i="17"/>
  <c r="O6" i="17"/>
  <c r="N6" i="17"/>
  <c r="T253" i="15"/>
  <c r="N253" i="15"/>
  <c r="P253" i="15" s="1"/>
  <c r="S253" i="15" s="1"/>
  <c r="T252" i="15"/>
  <c r="N252" i="15"/>
  <c r="P252" i="15" s="1"/>
  <c r="S252" i="15" s="1"/>
  <c r="T251" i="15"/>
  <c r="N251" i="15"/>
  <c r="P251" i="15" s="1"/>
  <c r="S251" i="15" s="1"/>
  <c r="T250" i="15"/>
  <c r="N250" i="15"/>
  <c r="P250" i="15" s="1"/>
  <c r="S250" i="15" s="1"/>
  <c r="T249" i="15"/>
  <c r="N249" i="15"/>
  <c r="P249" i="15" s="1"/>
  <c r="S249" i="15" s="1"/>
  <c r="T248" i="15"/>
  <c r="N248" i="15"/>
  <c r="P248" i="15" s="1"/>
  <c r="S248" i="15" s="1"/>
  <c r="T247" i="15"/>
  <c r="N247" i="15"/>
  <c r="P247" i="15" s="1"/>
  <c r="S247" i="15" s="1"/>
  <c r="T246" i="15"/>
  <c r="N246" i="15"/>
  <c r="P246" i="15" s="1"/>
  <c r="S246" i="15" s="1"/>
  <c r="T245" i="15"/>
  <c r="N245" i="15"/>
  <c r="T244" i="15"/>
  <c r="N244" i="15"/>
  <c r="T243" i="15"/>
  <c r="N243" i="15"/>
  <c r="P243" i="15" s="1"/>
  <c r="S243" i="15" s="1"/>
  <c r="T242" i="15"/>
  <c r="N242" i="15"/>
  <c r="T241" i="15"/>
  <c r="N241" i="15"/>
  <c r="P241" i="15" s="1"/>
  <c r="S241" i="15" s="1"/>
  <c r="T240" i="15"/>
  <c r="N240" i="15"/>
  <c r="T239" i="15"/>
  <c r="N239" i="15"/>
  <c r="P239" i="15" s="1"/>
  <c r="S239" i="15" s="1"/>
  <c r="T238" i="15"/>
  <c r="N238" i="15"/>
  <c r="P238" i="15" s="1"/>
  <c r="S238" i="15" s="1"/>
  <c r="T237" i="15"/>
  <c r="N237" i="15"/>
  <c r="T236" i="15"/>
  <c r="N236" i="15"/>
  <c r="T235" i="15"/>
  <c r="N235" i="15"/>
  <c r="T234" i="15"/>
  <c r="N234" i="15"/>
  <c r="P234" i="15" s="1"/>
  <c r="S234" i="15" s="1"/>
  <c r="T233" i="15"/>
  <c r="N233" i="15"/>
  <c r="T232" i="15"/>
  <c r="N232" i="15"/>
  <c r="T231" i="15"/>
  <c r="N231" i="15"/>
  <c r="T230" i="15"/>
  <c r="N230" i="15"/>
  <c r="T229" i="15"/>
  <c r="N229" i="15"/>
  <c r="T228" i="15"/>
  <c r="N228" i="15"/>
  <c r="T227" i="15"/>
  <c r="N227" i="15"/>
  <c r="T226" i="15"/>
  <c r="N226" i="15"/>
  <c r="P226" i="15" s="1"/>
  <c r="S226" i="15" s="1"/>
  <c r="T225" i="15"/>
  <c r="N225" i="15"/>
  <c r="T224" i="15"/>
  <c r="N224" i="15"/>
  <c r="P224" i="15" s="1"/>
  <c r="S224" i="15" s="1"/>
  <c r="T223" i="15"/>
  <c r="N223" i="15"/>
  <c r="T222" i="15"/>
  <c r="N222" i="15"/>
  <c r="P222" i="15" s="1"/>
  <c r="S222" i="15" s="1"/>
  <c r="T221" i="15"/>
  <c r="N221" i="15"/>
  <c r="T220" i="15"/>
  <c r="N220" i="15"/>
  <c r="T219" i="15"/>
  <c r="N219" i="15"/>
  <c r="T218" i="15"/>
  <c r="N218" i="15"/>
  <c r="T217" i="15"/>
  <c r="N217" i="15"/>
  <c r="P217" i="15" s="1"/>
  <c r="S217" i="15" s="1"/>
  <c r="T216" i="15"/>
  <c r="N216" i="15"/>
  <c r="T215" i="15"/>
  <c r="N215" i="15"/>
  <c r="P215" i="15" s="1"/>
  <c r="S215" i="15" s="1"/>
  <c r="T214" i="15"/>
  <c r="N214" i="15"/>
  <c r="P214" i="15" s="1"/>
  <c r="S214" i="15" s="1"/>
  <c r="T213" i="15"/>
  <c r="N213" i="15"/>
  <c r="T212" i="15"/>
  <c r="N212" i="15"/>
  <c r="T211" i="15"/>
  <c r="N211" i="15"/>
  <c r="T210" i="15"/>
  <c r="N210" i="15"/>
  <c r="P210" i="15" s="1"/>
  <c r="S210" i="15" s="1"/>
  <c r="T209" i="15"/>
  <c r="N209" i="15"/>
  <c r="T208" i="15"/>
  <c r="N208" i="15"/>
  <c r="T207" i="15"/>
  <c r="N207" i="15"/>
  <c r="T206" i="15"/>
  <c r="N206" i="15"/>
  <c r="T205" i="15"/>
  <c r="N205" i="15"/>
  <c r="T204" i="15"/>
  <c r="N204" i="15"/>
  <c r="T203" i="15"/>
  <c r="N203" i="15"/>
  <c r="T202" i="15"/>
  <c r="N202" i="15"/>
  <c r="P202" i="15" s="1"/>
  <c r="S202" i="15" s="1"/>
  <c r="T201" i="15"/>
  <c r="N201" i="15"/>
  <c r="T200" i="15"/>
  <c r="N200" i="15"/>
  <c r="P200" i="15" s="1"/>
  <c r="S200" i="15" s="1"/>
  <c r="T199" i="15"/>
  <c r="N199" i="15"/>
  <c r="T198" i="15"/>
  <c r="N198" i="15"/>
  <c r="P198" i="15" s="1"/>
  <c r="S198" i="15" s="1"/>
  <c r="T197" i="15"/>
  <c r="N197" i="15"/>
  <c r="T196" i="15"/>
  <c r="N196" i="15"/>
  <c r="T195" i="15"/>
  <c r="N195" i="15"/>
  <c r="P195" i="15" s="1"/>
  <c r="S195" i="15" s="1"/>
  <c r="T194" i="15"/>
  <c r="N194" i="15"/>
  <c r="T193" i="15"/>
  <c r="N193" i="15"/>
  <c r="T192" i="15"/>
  <c r="N192" i="15"/>
  <c r="T191" i="15"/>
  <c r="N191" i="15"/>
  <c r="T190" i="15"/>
  <c r="N190" i="15"/>
  <c r="T189" i="15"/>
  <c r="N189" i="15"/>
  <c r="P189" i="15" s="1"/>
  <c r="S189" i="15" s="1"/>
  <c r="T188" i="15"/>
  <c r="N188" i="15"/>
  <c r="T187" i="15"/>
  <c r="N187" i="15"/>
  <c r="T186" i="15"/>
  <c r="N186" i="15"/>
  <c r="P186" i="15" s="1"/>
  <c r="S186" i="15" s="1"/>
  <c r="T185" i="15"/>
  <c r="N185" i="15"/>
  <c r="T184" i="15"/>
  <c r="N184" i="15"/>
  <c r="T183" i="15"/>
  <c r="N183" i="15"/>
  <c r="P183" i="15" s="1"/>
  <c r="S183" i="15" s="1"/>
  <c r="T182" i="15"/>
  <c r="N182" i="15"/>
  <c r="T181" i="15"/>
  <c r="N181" i="15"/>
  <c r="T180" i="15"/>
  <c r="N180" i="15"/>
  <c r="T179" i="15"/>
  <c r="N179" i="15"/>
  <c r="T178" i="15"/>
  <c r="N178" i="15"/>
  <c r="T177" i="15"/>
  <c r="N177" i="15"/>
  <c r="P177" i="15" s="1"/>
  <c r="S177" i="15" s="1"/>
  <c r="T176" i="15"/>
  <c r="N176" i="15"/>
  <c r="T175" i="15"/>
  <c r="N175" i="15"/>
  <c r="T174" i="15"/>
  <c r="N174" i="15"/>
  <c r="P174" i="15" s="1"/>
  <c r="S174" i="15" s="1"/>
  <c r="T173" i="15"/>
  <c r="N173" i="15"/>
  <c r="T172" i="15"/>
  <c r="N172" i="15"/>
  <c r="T171" i="15"/>
  <c r="N171" i="15"/>
  <c r="P171" i="15" s="1"/>
  <c r="S171" i="15" s="1"/>
  <c r="T170" i="15"/>
  <c r="N170" i="15"/>
  <c r="T169" i="15"/>
  <c r="N169" i="15"/>
  <c r="T168" i="15"/>
  <c r="N168" i="15"/>
  <c r="T167" i="15"/>
  <c r="N167" i="15"/>
  <c r="T166" i="15"/>
  <c r="N166" i="15"/>
  <c r="T165" i="15"/>
  <c r="N165" i="15"/>
  <c r="P165" i="15" s="1"/>
  <c r="S165" i="15" s="1"/>
  <c r="T164" i="15"/>
  <c r="N164" i="15"/>
  <c r="T163" i="15"/>
  <c r="N163" i="15"/>
  <c r="T162" i="15"/>
  <c r="N162" i="15"/>
  <c r="P162" i="15" s="1"/>
  <c r="S162" i="15" s="1"/>
  <c r="T161" i="15"/>
  <c r="N161" i="15"/>
  <c r="T160" i="15"/>
  <c r="N160" i="15"/>
  <c r="T159" i="15"/>
  <c r="N159" i="15"/>
  <c r="P159" i="15" s="1"/>
  <c r="S159" i="15" s="1"/>
  <c r="T158" i="15"/>
  <c r="N158" i="15"/>
  <c r="T157" i="15"/>
  <c r="N157" i="15"/>
  <c r="T156" i="15"/>
  <c r="N156" i="15"/>
  <c r="T155" i="15"/>
  <c r="N155" i="15"/>
  <c r="T154" i="15"/>
  <c r="N154" i="15"/>
  <c r="T153" i="15"/>
  <c r="N153" i="15"/>
  <c r="P153" i="15" s="1"/>
  <c r="S153" i="15" s="1"/>
  <c r="T152" i="15"/>
  <c r="N152" i="15"/>
  <c r="T151" i="15"/>
  <c r="N151" i="15"/>
  <c r="T150" i="15"/>
  <c r="N150" i="15"/>
  <c r="P150" i="15" s="1"/>
  <c r="S150" i="15" s="1"/>
  <c r="T149" i="15"/>
  <c r="N149" i="15"/>
  <c r="T148" i="15"/>
  <c r="N148" i="15"/>
  <c r="T147" i="15"/>
  <c r="N147" i="15"/>
  <c r="P147" i="15" s="1"/>
  <c r="S147" i="15" s="1"/>
  <c r="T146" i="15"/>
  <c r="N146" i="15"/>
  <c r="T145" i="15"/>
  <c r="N145" i="15"/>
  <c r="T144" i="15"/>
  <c r="N144" i="15"/>
  <c r="T143" i="15"/>
  <c r="N143" i="15"/>
  <c r="T142" i="15"/>
  <c r="N142" i="15"/>
  <c r="T141" i="15"/>
  <c r="N141" i="15"/>
  <c r="P141" i="15" s="1"/>
  <c r="S141" i="15" s="1"/>
  <c r="T140" i="15"/>
  <c r="N140" i="15"/>
  <c r="T139" i="15"/>
  <c r="N139" i="15"/>
  <c r="T138" i="15"/>
  <c r="N138" i="15"/>
  <c r="P138" i="15" s="1"/>
  <c r="S138" i="15" s="1"/>
  <c r="T137" i="15"/>
  <c r="N137" i="15"/>
  <c r="T136" i="15"/>
  <c r="N136" i="15"/>
  <c r="T135" i="15"/>
  <c r="N135" i="15"/>
  <c r="P135" i="15" s="1"/>
  <c r="S135" i="15" s="1"/>
  <c r="T134" i="15"/>
  <c r="N134" i="15"/>
  <c r="T133" i="15"/>
  <c r="N133" i="15"/>
  <c r="T132" i="15"/>
  <c r="N132" i="15"/>
  <c r="T131" i="15"/>
  <c r="N131" i="15"/>
  <c r="T130" i="15"/>
  <c r="N130" i="15"/>
  <c r="P130" i="15" s="1"/>
  <c r="S130" i="15" s="1"/>
  <c r="T129" i="15"/>
  <c r="N129" i="15"/>
  <c r="T128" i="15"/>
  <c r="N128" i="15"/>
  <c r="P128" i="15" s="1"/>
  <c r="S128" i="15" s="1"/>
  <c r="T127" i="15"/>
  <c r="N127" i="15"/>
  <c r="T126" i="15"/>
  <c r="N126" i="15"/>
  <c r="T125" i="15"/>
  <c r="N125" i="15"/>
  <c r="T124" i="15"/>
  <c r="N124" i="15"/>
  <c r="T123" i="15"/>
  <c r="N123" i="15"/>
  <c r="T122" i="15"/>
  <c r="N122" i="15"/>
  <c r="T121" i="15"/>
  <c r="N121" i="15"/>
  <c r="T120" i="15"/>
  <c r="N120" i="15"/>
  <c r="T119" i="15"/>
  <c r="N119" i="15"/>
  <c r="T118" i="15"/>
  <c r="N118" i="15"/>
  <c r="T117" i="15"/>
  <c r="N117" i="15"/>
  <c r="T116" i="15"/>
  <c r="N116" i="15"/>
  <c r="P116" i="15" s="1"/>
  <c r="S116" i="15" s="1"/>
  <c r="T115" i="15"/>
  <c r="N115" i="15"/>
  <c r="T114" i="15"/>
  <c r="N114" i="15"/>
  <c r="P114" i="15" s="1"/>
  <c r="S114" i="15" s="1"/>
  <c r="T113" i="15"/>
  <c r="N113" i="15"/>
  <c r="T112" i="15"/>
  <c r="N112" i="15"/>
  <c r="T111" i="15"/>
  <c r="N111" i="15"/>
  <c r="T110" i="15"/>
  <c r="N110" i="15"/>
  <c r="T109" i="15"/>
  <c r="N109" i="15"/>
  <c r="T108" i="15"/>
  <c r="N108" i="15"/>
  <c r="T107" i="15"/>
  <c r="N107" i="15"/>
  <c r="T106" i="15"/>
  <c r="N106" i="15"/>
  <c r="P106" i="15" s="1"/>
  <c r="S106" i="15" s="1"/>
  <c r="T105" i="15"/>
  <c r="N105" i="15"/>
  <c r="P105" i="15" s="1"/>
  <c r="S105" i="15" s="1"/>
  <c r="T104" i="15"/>
  <c r="N104" i="15"/>
  <c r="T103" i="15"/>
  <c r="N103" i="15"/>
  <c r="T102" i="15"/>
  <c r="N102" i="15"/>
  <c r="P102" i="15" s="1"/>
  <c r="S102" i="15" s="1"/>
  <c r="T101" i="15"/>
  <c r="N101" i="15"/>
  <c r="T100" i="15"/>
  <c r="N100" i="15"/>
  <c r="T99" i="15"/>
  <c r="N99" i="15"/>
  <c r="T98" i="15"/>
  <c r="N98" i="15"/>
  <c r="T97" i="15"/>
  <c r="N97" i="15"/>
  <c r="T96" i="15"/>
  <c r="N96" i="15"/>
  <c r="T95" i="15"/>
  <c r="N95" i="15"/>
  <c r="T94" i="15"/>
  <c r="N94" i="15"/>
  <c r="T93" i="15"/>
  <c r="N93" i="15"/>
  <c r="T92" i="15"/>
  <c r="N92" i="15"/>
  <c r="T91" i="15"/>
  <c r="N91" i="15"/>
  <c r="T90" i="15"/>
  <c r="N90" i="15"/>
  <c r="P90" i="15" s="1"/>
  <c r="S90" i="15" s="1"/>
  <c r="T89" i="15"/>
  <c r="N89" i="15"/>
  <c r="T88" i="15"/>
  <c r="N88" i="15"/>
  <c r="T87" i="15"/>
  <c r="N87" i="15"/>
  <c r="P87" i="15" s="1"/>
  <c r="S87" i="15" s="1"/>
  <c r="T86" i="15"/>
  <c r="N86" i="15"/>
  <c r="T85" i="15"/>
  <c r="N85" i="15"/>
  <c r="T84" i="15"/>
  <c r="N84" i="15"/>
  <c r="T83" i="15"/>
  <c r="N83" i="15"/>
  <c r="P83" i="15" s="1"/>
  <c r="S83" i="15" s="1"/>
  <c r="U83" i="15" s="1"/>
  <c r="T82" i="15"/>
  <c r="N82" i="15"/>
  <c r="P82" i="15" s="1"/>
  <c r="S82" i="15" s="1"/>
  <c r="T81" i="15"/>
  <c r="P81" i="15"/>
  <c r="S81" i="15" s="1"/>
  <c r="N81" i="15"/>
  <c r="T80" i="15"/>
  <c r="N80" i="15"/>
  <c r="P80" i="15" s="1"/>
  <c r="S80" i="15" s="1"/>
  <c r="U80" i="15" s="1"/>
  <c r="T79" i="15"/>
  <c r="P79" i="15"/>
  <c r="S79" i="15" s="1"/>
  <c r="N79" i="15"/>
  <c r="T78" i="15"/>
  <c r="N78" i="15"/>
  <c r="P78" i="15" s="1"/>
  <c r="S78" i="15" s="1"/>
  <c r="U78" i="15" s="1"/>
  <c r="T77" i="15"/>
  <c r="N77" i="15"/>
  <c r="T76" i="15"/>
  <c r="N76" i="15"/>
  <c r="T75" i="15"/>
  <c r="N75" i="15"/>
  <c r="P75" i="15" s="1"/>
  <c r="S75" i="15" s="1"/>
  <c r="T74" i="15"/>
  <c r="P74" i="15"/>
  <c r="S74" i="15" s="1"/>
  <c r="N74" i="15"/>
  <c r="T73" i="15"/>
  <c r="N73" i="15"/>
  <c r="P73" i="15" s="1"/>
  <c r="S73" i="15" s="1"/>
  <c r="T72" i="15"/>
  <c r="N72" i="15"/>
  <c r="T71" i="15"/>
  <c r="N71" i="15"/>
  <c r="P71" i="15" s="1"/>
  <c r="S71" i="15" s="1"/>
  <c r="T70" i="15"/>
  <c r="N70" i="15"/>
  <c r="P70" i="15" s="1"/>
  <c r="S70" i="15" s="1"/>
  <c r="U70" i="15" s="1"/>
  <c r="T69" i="15"/>
  <c r="P69" i="15"/>
  <c r="S69" i="15" s="1"/>
  <c r="N69" i="15"/>
  <c r="T68" i="15"/>
  <c r="N68" i="15"/>
  <c r="P68" i="15" s="1"/>
  <c r="S68" i="15" s="1"/>
  <c r="T67" i="15"/>
  <c r="N67" i="15"/>
  <c r="P67" i="15" s="1"/>
  <c r="S67" i="15" s="1"/>
  <c r="U67" i="15" s="1"/>
  <c r="T66" i="15"/>
  <c r="N66" i="15"/>
  <c r="P66" i="15" s="1"/>
  <c r="S66" i="15" s="1"/>
  <c r="T65" i="15"/>
  <c r="N65" i="15"/>
  <c r="T64" i="15"/>
  <c r="P64" i="15"/>
  <c r="S64" i="15" s="1"/>
  <c r="N64" i="15"/>
  <c r="T63" i="15"/>
  <c r="N63" i="15"/>
  <c r="P63" i="15" s="1"/>
  <c r="S63" i="15" s="1"/>
  <c r="U63" i="15" s="1"/>
  <c r="T62" i="15"/>
  <c r="N62" i="15"/>
  <c r="T61" i="15"/>
  <c r="N61" i="15"/>
  <c r="P61" i="15" s="1"/>
  <c r="S61" i="15" s="1"/>
  <c r="T60" i="15"/>
  <c r="N60" i="15"/>
  <c r="T59" i="15"/>
  <c r="N59" i="15"/>
  <c r="P59" i="15" s="1"/>
  <c r="S59" i="15" s="1"/>
  <c r="U59" i="15" s="1"/>
  <c r="T58" i="15"/>
  <c r="N58" i="15"/>
  <c r="P58" i="15" s="1"/>
  <c r="S58" i="15" s="1"/>
  <c r="T57" i="15"/>
  <c r="N57" i="15"/>
  <c r="P57" i="15" s="1"/>
  <c r="S57" i="15" s="1"/>
  <c r="T56" i="15"/>
  <c r="N56" i="15"/>
  <c r="P56" i="15" s="1"/>
  <c r="S56" i="15" s="1"/>
  <c r="T55" i="15"/>
  <c r="N55" i="15"/>
  <c r="P55" i="15" s="1"/>
  <c r="S55" i="15" s="1"/>
  <c r="T54" i="15"/>
  <c r="N54" i="15"/>
  <c r="P54" i="15" s="1"/>
  <c r="S54" i="15" s="1"/>
  <c r="U54" i="15" s="1"/>
  <c r="T53" i="15"/>
  <c r="N53" i="15"/>
  <c r="T52" i="15"/>
  <c r="N52" i="15"/>
  <c r="T51" i="15"/>
  <c r="N51" i="15"/>
  <c r="P51" i="15" s="1"/>
  <c r="S51" i="15" s="1"/>
  <c r="T50" i="15"/>
  <c r="N50" i="15"/>
  <c r="P50" i="15" s="1"/>
  <c r="S50" i="15" s="1"/>
  <c r="T49" i="15"/>
  <c r="N49" i="15"/>
  <c r="P49" i="15" s="1"/>
  <c r="S49" i="15" s="1"/>
  <c r="T48" i="15"/>
  <c r="N48" i="15"/>
  <c r="T47" i="15"/>
  <c r="N47" i="15"/>
  <c r="P47" i="15" s="1"/>
  <c r="S47" i="15" s="1"/>
  <c r="T46" i="15"/>
  <c r="N46" i="15"/>
  <c r="P46" i="15" s="1"/>
  <c r="S46" i="15" s="1"/>
  <c r="U46" i="15" s="1"/>
  <c r="T45" i="15"/>
  <c r="N45" i="15"/>
  <c r="P45" i="15" s="1"/>
  <c r="S45" i="15" s="1"/>
  <c r="T44" i="15"/>
  <c r="N44" i="15"/>
  <c r="P44" i="15" s="1"/>
  <c r="S44" i="15" s="1"/>
  <c r="T43" i="15"/>
  <c r="N43" i="15"/>
  <c r="P43" i="15" s="1"/>
  <c r="S43" i="15" s="1"/>
  <c r="U43" i="15" s="1"/>
  <c r="T42" i="15"/>
  <c r="N42" i="15"/>
  <c r="P42" i="15" s="1"/>
  <c r="S42" i="15" s="1"/>
  <c r="T41" i="15"/>
  <c r="N41" i="15"/>
  <c r="T40" i="15"/>
  <c r="N40" i="15"/>
  <c r="T39" i="15"/>
  <c r="P39" i="15"/>
  <c r="S39" i="15" s="1"/>
  <c r="N39" i="15"/>
  <c r="T38" i="15"/>
  <c r="N38" i="15"/>
  <c r="T37" i="15"/>
  <c r="N37" i="15"/>
  <c r="P37" i="15" s="1"/>
  <c r="S37" i="15" s="1"/>
  <c r="T36" i="15"/>
  <c r="N36" i="15"/>
  <c r="P36" i="15" s="1"/>
  <c r="S36" i="15" s="1"/>
  <c r="T35" i="15"/>
  <c r="N35" i="15"/>
  <c r="P35" i="15" s="1"/>
  <c r="S35" i="15" s="1"/>
  <c r="T34" i="15"/>
  <c r="N34" i="15"/>
  <c r="P34" i="15" s="1"/>
  <c r="S34" i="15" s="1"/>
  <c r="T33" i="15"/>
  <c r="N33" i="15"/>
  <c r="P33" i="15" s="1"/>
  <c r="S33" i="15" s="1"/>
  <c r="T32" i="15"/>
  <c r="N32" i="15"/>
  <c r="P32" i="15" s="1"/>
  <c r="S32" i="15" s="1"/>
  <c r="U32" i="15" s="1"/>
  <c r="T31" i="15"/>
  <c r="N31" i="15"/>
  <c r="P31" i="15" s="1"/>
  <c r="S31" i="15" s="1"/>
  <c r="T30" i="15"/>
  <c r="N30" i="15"/>
  <c r="P30" i="15" s="1"/>
  <c r="S30" i="15" s="1"/>
  <c r="T29" i="15"/>
  <c r="N29" i="15"/>
  <c r="T28" i="15"/>
  <c r="N28" i="15"/>
  <c r="T27" i="15"/>
  <c r="N27" i="15"/>
  <c r="P27" i="15" s="1"/>
  <c r="S27" i="15" s="1"/>
  <c r="T26" i="15"/>
  <c r="N26" i="15"/>
  <c r="P26" i="15" s="1"/>
  <c r="S26" i="15" s="1"/>
  <c r="U26" i="15" s="1"/>
  <c r="T25" i="15"/>
  <c r="N25" i="15"/>
  <c r="P25" i="15" s="1"/>
  <c r="S25" i="15" s="1"/>
  <c r="T24" i="15"/>
  <c r="P24" i="15"/>
  <c r="S24" i="15" s="1"/>
  <c r="N24" i="15"/>
  <c r="T23" i="15"/>
  <c r="N23" i="15"/>
  <c r="P23" i="15" s="1"/>
  <c r="S23" i="15" s="1"/>
  <c r="T22" i="15"/>
  <c r="N22" i="15"/>
  <c r="P22" i="15" s="1"/>
  <c r="S22" i="15" s="1"/>
  <c r="U22" i="15" s="1"/>
  <c r="T21" i="15"/>
  <c r="N21" i="15"/>
  <c r="P21" i="15" s="1"/>
  <c r="S21" i="15" s="1"/>
  <c r="T20" i="15"/>
  <c r="N20" i="15"/>
  <c r="P20" i="15" s="1"/>
  <c r="S20" i="15" s="1"/>
  <c r="T19" i="15"/>
  <c r="N19" i="15"/>
  <c r="P19" i="15" s="1"/>
  <c r="S19" i="15" s="1"/>
  <c r="U19" i="15" s="1"/>
  <c r="T18" i="15"/>
  <c r="N18" i="15"/>
  <c r="P18" i="15" s="1"/>
  <c r="S18" i="15" s="1"/>
  <c r="T17" i="15"/>
  <c r="N17" i="15"/>
  <c r="T16" i="15"/>
  <c r="N16" i="15"/>
  <c r="T15" i="15"/>
  <c r="N15" i="15"/>
  <c r="P15" i="15" s="1"/>
  <c r="S15" i="15" s="1"/>
  <c r="T14" i="15"/>
  <c r="N14" i="15"/>
  <c r="T13" i="15"/>
  <c r="N13" i="15"/>
  <c r="P13" i="15" s="1"/>
  <c r="S13" i="15" s="1"/>
  <c r="U13" i="15" s="1"/>
  <c r="T12" i="15"/>
  <c r="N12" i="15"/>
  <c r="T11" i="15"/>
  <c r="N11" i="15"/>
  <c r="P11" i="15" s="1"/>
  <c r="S11" i="15" s="1"/>
  <c r="T10" i="15"/>
  <c r="N10" i="15"/>
  <c r="P10" i="15" s="1"/>
  <c r="S10" i="15" s="1"/>
  <c r="T9" i="15"/>
  <c r="N9" i="15"/>
  <c r="P9" i="15" s="1"/>
  <c r="S9" i="15" s="1"/>
  <c r="T8" i="15"/>
  <c r="N8" i="15"/>
  <c r="P8" i="15" s="1"/>
  <c r="S8" i="15" s="1"/>
  <c r="U8" i="15" s="1"/>
  <c r="T7" i="15"/>
  <c r="N7" i="15"/>
  <c r="P7" i="15" s="1"/>
  <c r="S7" i="15" s="1"/>
  <c r="U37" i="15" l="1"/>
  <c r="U77" i="18"/>
  <c r="U83" i="18"/>
  <c r="U44" i="18"/>
  <c r="U64" i="18"/>
  <c r="U247" i="18"/>
  <c r="U253" i="18"/>
  <c r="U12" i="18"/>
  <c r="U25" i="18"/>
  <c r="U32" i="18"/>
  <c r="U52" i="18"/>
  <c r="U59" i="18"/>
  <c r="U13" i="18"/>
  <c r="U26" i="18"/>
  <c r="U40" i="18"/>
  <c r="U53" i="18"/>
  <c r="U7" i="18"/>
  <c r="U14" i="18"/>
  <c r="U41" i="18"/>
  <c r="U61" i="18"/>
  <c r="U8" i="18"/>
  <c r="U22" i="18"/>
  <c r="U62" i="18"/>
  <c r="U10" i="18"/>
  <c r="U17" i="18"/>
  <c r="U37" i="18"/>
  <c r="U50" i="18"/>
  <c r="U69" i="18"/>
  <c r="U38" i="18"/>
  <c r="U70" i="18"/>
  <c r="U19" i="18"/>
  <c r="U46" i="18"/>
  <c r="U71" i="18"/>
  <c r="U20" i="18"/>
  <c r="U47" i="18"/>
  <c r="U243" i="18"/>
  <c r="U249" i="18"/>
  <c r="U28" i="18"/>
  <c r="U35" i="18"/>
  <c r="U67" i="18"/>
  <c r="U16" i="18"/>
  <c r="U29" i="18"/>
  <c r="U49" i="18"/>
  <c r="U56" i="18"/>
  <c r="U68" i="18"/>
  <c r="U245" i="18"/>
  <c r="U251" i="18"/>
  <c r="U23" i="18"/>
  <c r="U43" i="18"/>
  <c r="U63" i="18"/>
  <c r="U74" i="18"/>
  <c r="U80" i="18"/>
  <c r="P77" i="15"/>
  <c r="S77" i="15" s="1"/>
  <c r="P65" i="15"/>
  <c r="S65" i="15" s="1"/>
  <c r="P53" i="15"/>
  <c r="S53" i="15" s="1"/>
  <c r="U53" i="15" s="1"/>
  <c r="P29" i="15"/>
  <c r="S29" i="15" s="1"/>
  <c r="P40" i="15"/>
  <c r="S40" i="15" s="1"/>
  <c r="U114" i="15"/>
  <c r="U71" i="15"/>
  <c r="P86" i="15"/>
  <c r="S86" i="15" s="1"/>
  <c r="U86" i="15" s="1"/>
  <c r="P98" i="15"/>
  <c r="S98" i="15" s="1"/>
  <c r="U98" i="15" s="1"/>
  <c r="P122" i="15"/>
  <c r="S122" i="15" s="1"/>
  <c r="U122" i="15" s="1"/>
  <c r="P242" i="15"/>
  <c r="S242" i="15" s="1"/>
  <c r="U242" i="15" s="1"/>
  <c r="P72" i="15"/>
  <c r="S72" i="15" s="1"/>
  <c r="U72" i="15" s="1"/>
  <c r="P48" i="15"/>
  <c r="S48" i="15" s="1"/>
  <c r="P62" i="15"/>
  <c r="S62" i="15" s="1"/>
  <c r="U27" i="15"/>
  <c r="U47" i="15"/>
  <c r="U105" i="15"/>
  <c r="U23" i="15"/>
  <c r="U33" i="15"/>
  <c r="P38" i="15"/>
  <c r="S38" i="15" s="1"/>
  <c r="U38" i="15" s="1"/>
  <c r="U68" i="15"/>
  <c r="U73" i="15"/>
  <c r="P100" i="15"/>
  <c r="S100" i="15" s="1"/>
  <c r="U100" i="15" s="1"/>
  <c r="U106" i="15"/>
  <c r="U9" i="15"/>
  <c r="P14" i="15"/>
  <c r="S14" i="15" s="1"/>
  <c r="U14" i="15" s="1"/>
  <c r="U34" i="15"/>
  <c r="U44" i="15"/>
  <c r="U49" i="15"/>
  <c r="U90" i="15"/>
  <c r="U102" i="15"/>
  <c r="U10" i="15"/>
  <c r="U20" i="15"/>
  <c r="U55" i="15"/>
  <c r="U77" i="15"/>
  <c r="U65" i="15"/>
  <c r="U29" i="15"/>
  <c r="U15" i="15"/>
  <c r="U25" i="15"/>
  <c r="U30" i="15"/>
  <c r="U35" i="15"/>
  <c r="U45" i="15"/>
  <c r="U50" i="15"/>
  <c r="U75" i="15"/>
  <c r="U138" i="15"/>
  <c r="U150" i="15"/>
  <c r="U162" i="15"/>
  <c r="U174" i="15"/>
  <c r="U186" i="15"/>
  <c r="U210" i="15"/>
  <c r="U234" i="15"/>
  <c r="U252" i="15"/>
  <c r="U76" i="15"/>
  <c r="U52" i="15"/>
  <c r="U40" i="15"/>
  <c r="U28" i="15"/>
  <c r="U11" i="15"/>
  <c r="U21" i="15"/>
  <c r="U31" i="15"/>
  <c r="U36" i="15"/>
  <c r="U51" i="15"/>
  <c r="U56" i="15"/>
  <c r="U61" i="15"/>
  <c r="U66" i="15"/>
  <c r="U217" i="15"/>
  <c r="U241" i="15"/>
  <c r="U247" i="15"/>
  <c r="U253" i="15"/>
  <c r="U7" i="15"/>
  <c r="U42" i="15"/>
  <c r="U57" i="15"/>
  <c r="U62" i="15"/>
  <c r="U81" i="15"/>
  <c r="U128" i="15"/>
  <c r="U248" i="15"/>
  <c r="U48" i="15"/>
  <c r="U18" i="15"/>
  <c r="U58" i="15"/>
  <c r="U82" i="15"/>
  <c r="U195" i="15"/>
  <c r="U243" i="15"/>
  <c r="U249" i="15"/>
  <c r="U130" i="15"/>
  <c r="U202" i="15"/>
  <c r="U214" i="15"/>
  <c r="U226" i="15"/>
  <c r="U24" i="15"/>
  <c r="U39" i="15"/>
  <c r="U64" i="15"/>
  <c r="U69" i="15"/>
  <c r="U74" i="15"/>
  <c r="U79" i="15"/>
  <c r="U215" i="15"/>
  <c r="U239" i="15"/>
  <c r="U251" i="15"/>
  <c r="U9" i="17"/>
  <c r="U13" i="17"/>
  <c r="U17" i="17"/>
  <c r="U21" i="17"/>
  <c r="U25" i="17"/>
  <c r="U29" i="17"/>
  <c r="U33" i="17"/>
  <c r="U37" i="17"/>
  <c r="U41" i="17"/>
  <c r="U45" i="17"/>
  <c r="U49" i="17"/>
  <c r="U53" i="17"/>
  <c r="U57" i="17"/>
  <c r="U61" i="17"/>
  <c r="U65" i="17"/>
  <c r="U69" i="17"/>
  <c r="U73" i="17"/>
  <c r="U77" i="17"/>
  <c r="U81" i="17"/>
  <c r="P6" i="17"/>
  <c r="S6" i="17" s="1"/>
  <c r="U6" i="17" s="1"/>
  <c r="P10" i="17"/>
  <c r="S10" i="17" s="1"/>
  <c r="U10" i="17" s="1"/>
  <c r="P14" i="17"/>
  <c r="S14" i="17" s="1"/>
  <c r="U14" i="17" s="1"/>
  <c r="P18" i="17"/>
  <c r="S18" i="17" s="1"/>
  <c r="U18" i="17" s="1"/>
  <c r="P22" i="17"/>
  <c r="S22" i="17" s="1"/>
  <c r="U22" i="17" s="1"/>
  <c r="P26" i="17"/>
  <c r="S26" i="17" s="1"/>
  <c r="U26" i="17" s="1"/>
  <c r="P30" i="17"/>
  <c r="S30" i="17" s="1"/>
  <c r="U30" i="17" s="1"/>
  <c r="P34" i="17"/>
  <c r="S34" i="17" s="1"/>
  <c r="U34" i="17" s="1"/>
  <c r="P38" i="17"/>
  <c r="S38" i="17" s="1"/>
  <c r="U38" i="17" s="1"/>
  <c r="P42" i="17"/>
  <c r="S42" i="17" s="1"/>
  <c r="U42" i="17" s="1"/>
  <c r="P46" i="17"/>
  <c r="S46" i="17" s="1"/>
  <c r="U46" i="17" s="1"/>
  <c r="P50" i="17"/>
  <c r="S50" i="17" s="1"/>
  <c r="U50" i="17" s="1"/>
  <c r="P54" i="17"/>
  <c r="S54" i="17" s="1"/>
  <c r="U54" i="17" s="1"/>
  <c r="P58" i="17"/>
  <c r="S58" i="17" s="1"/>
  <c r="U58" i="17" s="1"/>
  <c r="P62" i="17"/>
  <c r="S62" i="17" s="1"/>
  <c r="U62" i="17" s="1"/>
  <c r="P66" i="17"/>
  <c r="S66" i="17" s="1"/>
  <c r="U66" i="17" s="1"/>
  <c r="P70" i="17"/>
  <c r="S70" i="17" s="1"/>
  <c r="U70" i="17" s="1"/>
  <c r="P74" i="17"/>
  <c r="S74" i="17" s="1"/>
  <c r="U74" i="17" s="1"/>
  <c r="P78" i="17"/>
  <c r="S78" i="17" s="1"/>
  <c r="U78" i="17" s="1"/>
  <c r="P82" i="17"/>
  <c r="S82" i="17" s="1"/>
  <c r="U82" i="17" s="1"/>
  <c r="U11" i="17"/>
  <c r="U19" i="17"/>
  <c r="U27" i="17"/>
  <c r="U35" i="17"/>
  <c r="U43" i="17"/>
  <c r="U51" i="17"/>
  <c r="U59" i="17"/>
  <c r="U67" i="17"/>
  <c r="U75" i="17"/>
  <c r="U83" i="17"/>
  <c r="P251" i="17"/>
  <c r="S251" i="17" s="1"/>
  <c r="U251" i="17" s="1"/>
  <c r="U7" i="17"/>
  <c r="U15" i="17"/>
  <c r="U23" i="17"/>
  <c r="U31" i="17"/>
  <c r="U39" i="17"/>
  <c r="U47" i="17"/>
  <c r="U55" i="17"/>
  <c r="U63" i="17"/>
  <c r="U71" i="17"/>
  <c r="U79" i="17"/>
  <c r="U8" i="17"/>
  <c r="U16" i="17"/>
  <c r="U24" i="17"/>
  <c r="U32" i="17"/>
  <c r="U40" i="17"/>
  <c r="U48" i="17"/>
  <c r="U56" i="17"/>
  <c r="U64" i="17"/>
  <c r="U72" i="17"/>
  <c r="U80" i="17"/>
  <c r="U12" i="17"/>
  <c r="U20" i="17"/>
  <c r="U28" i="17"/>
  <c r="U36" i="17"/>
  <c r="U44" i="17"/>
  <c r="U52" i="17"/>
  <c r="U60" i="17"/>
  <c r="U68" i="17"/>
  <c r="U76" i="17"/>
  <c r="U84" i="17"/>
  <c r="P12" i="15"/>
  <c r="S12" i="15" s="1"/>
  <c r="U12" i="15" s="1"/>
  <c r="P17" i="15"/>
  <c r="S17" i="15" s="1"/>
  <c r="U17" i="15" s="1"/>
  <c r="P132" i="15"/>
  <c r="S132" i="15" s="1"/>
  <c r="U132" i="15" s="1"/>
  <c r="P144" i="15"/>
  <c r="S144" i="15" s="1"/>
  <c r="U144" i="15" s="1"/>
  <c r="P156" i="15"/>
  <c r="S156" i="15" s="1"/>
  <c r="U156" i="15" s="1"/>
  <c r="P168" i="15"/>
  <c r="S168" i="15" s="1"/>
  <c r="U168" i="15" s="1"/>
  <c r="P180" i="15"/>
  <c r="S180" i="15" s="1"/>
  <c r="U180" i="15" s="1"/>
  <c r="P192" i="15"/>
  <c r="S192" i="15" s="1"/>
  <c r="U192" i="15" s="1"/>
  <c r="P204" i="15"/>
  <c r="S204" i="15" s="1"/>
  <c r="P216" i="15"/>
  <c r="S216" i="15" s="1"/>
  <c r="P228" i="15"/>
  <c r="S228" i="15" s="1"/>
  <c r="U228" i="15" s="1"/>
  <c r="P240" i="15"/>
  <c r="S240" i="15" s="1"/>
  <c r="U240" i="15" s="1"/>
  <c r="P60" i="15"/>
  <c r="S60" i="15" s="1"/>
  <c r="U60" i="15" s="1"/>
  <c r="P41" i="15"/>
  <c r="S41" i="15" s="1"/>
  <c r="U41" i="15" s="1"/>
  <c r="P89" i="15"/>
  <c r="S89" i="15" s="1"/>
  <c r="U89" i="15" s="1"/>
  <c r="P208" i="15"/>
  <c r="S208" i="15" s="1"/>
  <c r="U208" i="15" s="1"/>
  <c r="P232" i="15"/>
  <c r="S232" i="15" s="1"/>
  <c r="U232" i="15" s="1"/>
  <c r="P84" i="15"/>
  <c r="S84" i="15" s="1"/>
  <c r="U84" i="15" s="1"/>
  <c r="P16" i="15"/>
  <c r="S16" i="15" s="1"/>
  <c r="U16" i="15" s="1"/>
  <c r="P245" i="15"/>
  <c r="S245" i="15" s="1"/>
  <c r="U245" i="15" s="1"/>
  <c r="P120" i="15"/>
  <c r="S120" i="15" s="1"/>
  <c r="U120" i="15" s="1"/>
  <c r="U6" i="18"/>
  <c r="P11" i="18"/>
  <c r="S11" i="18" s="1"/>
  <c r="U11" i="18" s="1"/>
  <c r="P31" i="18"/>
  <c r="S31" i="18" s="1"/>
  <c r="U31" i="18" s="1"/>
  <c r="U34" i="18"/>
  <c r="P55" i="18"/>
  <c r="S55" i="18" s="1"/>
  <c r="U55" i="18" s="1"/>
  <c r="U58" i="18"/>
  <c r="U82" i="18"/>
  <c r="P21" i="18"/>
  <c r="S21" i="18" s="1"/>
  <c r="U21" i="18" s="1"/>
  <c r="U24" i="18"/>
  <c r="P45" i="18"/>
  <c r="S45" i="18" s="1"/>
  <c r="U45" i="18" s="1"/>
  <c r="U48" i="18"/>
  <c r="U65" i="18"/>
  <c r="U72" i="18"/>
  <c r="P9" i="18"/>
  <c r="S9" i="18" s="1"/>
  <c r="U9" i="18" s="1"/>
  <c r="P15" i="18"/>
  <c r="S15" i="18" s="1"/>
  <c r="U15" i="18" s="1"/>
  <c r="U18" i="18"/>
  <c r="P39" i="18"/>
  <c r="S39" i="18" s="1"/>
  <c r="U39" i="18" s="1"/>
  <c r="U42" i="18"/>
  <c r="U66" i="18"/>
  <c r="U132" i="18"/>
  <c r="P33" i="18"/>
  <c r="S33" i="18" s="1"/>
  <c r="U33" i="18" s="1"/>
  <c r="U36" i="18"/>
  <c r="P57" i="18"/>
  <c r="S57" i="18" s="1"/>
  <c r="U57" i="18" s="1"/>
  <c r="U60" i="18"/>
  <c r="U85" i="18"/>
  <c r="P27" i="18"/>
  <c r="S27" i="18" s="1"/>
  <c r="U27" i="18" s="1"/>
  <c r="U30" i="18"/>
  <c r="P51" i="18"/>
  <c r="S51" i="18" s="1"/>
  <c r="U51" i="18" s="1"/>
  <c r="U54" i="18"/>
  <c r="U78" i="18"/>
  <c r="P86" i="18"/>
  <c r="S86" i="18" s="1"/>
  <c r="U86" i="18" s="1"/>
  <c r="P90" i="18"/>
  <c r="S90" i="18" s="1"/>
  <c r="U90" i="18" s="1"/>
  <c r="P94" i="18"/>
  <c r="S94" i="18" s="1"/>
  <c r="U94" i="18" s="1"/>
  <c r="P98" i="18"/>
  <c r="S98" i="18" s="1"/>
  <c r="U98" i="18" s="1"/>
  <c r="P102" i="18"/>
  <c r="S102" i="18" s="1"/>
  <c r="U102" i="18" s="1"/>
  <c r="P106" i="18"/>
  <c r="S106" i="18" s="1"/>
  <c r="U106" i="18" s="1"/>
  <c r="P110" i="18"/>
  <c r="S110" i="18" s="1"/>
  <c r="U110" i="18" s="1"/>
  <c r="P114" i="18"/>
  <c r="S114" i="18" s="1"/>
  <c r="U114" i="18" s="1"/>
  <c r="P118" i="18"/>
  <c r="S118" i="18" s="1"/>
  <c r="U118" i="18" s="1"/>
  <c r="P122" i="18"/>
  <c r="S122" i="18" s="1"/>
  <c r="U122" i="18" s="1"/>
  <c r="P126" i="18"/>
  <c r="S126" i="18" s="1"/>
  <c r="U126" i="18" s="1"/>
  <c r="P130" i="18"/>
  <c r="S130" i="18" s="1"/>
  <c r="U130" i="18" s="1"/>
  <c r="P134" i="18"/>
  <c r="S134" i="18" s="1"/>
  <c r="U134" i="18" s="1"/>
  <c r="P138" i="18"/>
  <c r="S138" i="18" s="1"/>
  <c r="U138" i="18" s="1"/>
  <c r="P142" i="18"/>
  <c r="S142" i="18" s="1"/>
  <c r="U142" i="18" s="1"/>
  <c r="P146" i="18"/>
  <c r="S146" i="18" s="1"/>
  <c r="U146" i="18" s="1"/>
  <c r="P150" i="18"/>
  <c r="S150" i="18" s="1"/>
  <c r="U150" i="18" s="1"/>
  <c r="P154" i="18"/>
  <c r="S154" i="18" s="1"/>
  <c r="U154" i="18" s="1"/>
  <c r="P158" i="18"/>
  <c r="S158" i="18" s="1"/>
  <c r="U158" i="18" s="1"/>
  <c r="P162" i="18"/>
  <c r="S162" i="18" s="1"/>
  <c r="U162" i="18" s="1"/>
  <c r="P166" i="18"/>
  <c r="S166" i="18" s="1"/>
  <c r="U166" i="18" s="1"/>
  <c r="P170" i="18"/>
  <c r="S170" i="18" s="1"/>
  <c r="U170" i="18" s="1"/>
  <c r="P174" i="18"/>
  <c r="S174" i="18" s="1"/>
  <c r="U174" i="18" s="1"/>
  <c r="P178" i="18"/>
  <c r="S178" i="18" s="1"/>
  <c r="U178" i="18" s="1"/>
  <c r="P182" i="18"/>
  <c r="S182" i="18" s="1"/>
  <c r="U182" i="18" s="1"/>
  <c r="P186" i="18"/>
  <c r="S186" i="18" s="1"/>
  <c r="U186" i="18" s="1"/>
  <c r="P190" i="18"/>
  <c r="S190" i="18" s="1"/>
  <c r="U190" i="18" s="1"/>
  <c r="P194" i="18"/>
  <c r="S194" i="18" s="1"/>
  <c r="U194" i="18" s="1"/>
  <c r="P198" i="18"/>
  <c r="S198" i="18" s="1"/>
  <c r="U198" i="18" s="1"/>
  <c r="P202" i="18"/>
  <c r="S202" i="18" s="1"/>
  <c r="U202" i="18" s="1"/>
  <c r="P206" i="18"/>
  <c r="S206" i="18" s="1"/>
  <c r="U206" i="18" s="1"/>
  <c r="U210" i="18"/>
  <c r="U214" i="18"/>
  <c r="U218" i="18"/>
  <c r="U222" i="18"/>
  <c r="U226" i="18"/>
  <c r="U230" i="18"/>
  <c r="U234" i="18"/>
  <c r="U238" i="18"/>
  <c r="U242" i="18"/>
  <c r="U246" i="18"/>
  <c r="U250" i="18"/>
  <c r="U91" i="18"/>
  <c r="U95" i="18"/>
  <c r="U99" i="18"/>
  <c r="U103" i="18"/>
  <c r="U111" i="18"/>
  <c r="U115" i="18"/>
  <c r="U119" i="18"/>
  <c r="U123" i="18"/>
  <c r="U127" i="18"/>
  <c r="U131" i="18"/>
  <c r="U135" i="18"/>
  <c r="U139" i="18"/>
  <c r="U143" i="18"/>
  <c r="U147" i="18"/>
  <c r="U151" i="18"/>
  <c r="U155" i="18"/>
  <c r="U159" i="18"/>
  <c r="U163" i="18"/>
  <c r="U167" i="18"/>
  <c r="U171" i="18"/>
  <c r="U175" i="18"/>
  <c r="U179" i="18"/>
  <c r="U183" i="18"/>
  <c r="U187" i="18"/>
  <c r="U191" i="18"/>
  <c r="U195" i="18"/>
  <c r="U199" i="18"/>
  <c r="U203" i="18"/>
  <c r="U207" i="18"/>
  <c r="U211" i="18"/>
  <c r="U215" i="18"/>
  <c r="U219" i="18"/>
  <c r="U223" i="18"/>
  <c r="U227" i="18"/>
  <c r="U231" i="18"/>
  <c r="U235" i="18"/>
  <c r="U239" i="18"/>
  <c r="U87" i="18"/>
  <c r="U107" i="18"/>
  <c r="U136" i="18"/>
  <c r="U140" i="18"/>
  <c r="U144" i="18"/>
  <c r="U148" i="18"/>
  <c r="U152" i="18"/>
  <c r="U156" i="18"/>
  <c r="U160" i="18"/>
  <c r="U164" i="18"/>
  <c r="U168" i="18"/>
  <c r="U172" i="18"/>
  <c r="U176" i="18"/>
  <c r="U180" i="18"/>
  <c r="U184" i="18"/>
  <c r="U188" i="18"/>
  <c r="U192" i="18"/>
  <c r="U196" i="18"/>
  <c r="U200" i="18"/>
  <c r="U204" i="18"/>
  <c r="U208" i="18"/>
  <c r="U212" i="18"/>
  <c r="U216" i="18"/>
  <c r="U220" i="18"/>
  <c r="U224" i="18"/>
  <c r="U228" i="18"/>
  <c r="U232" i="18"/>
  <c r="U236" i="18"/>
  <c r="U240" i="18"/>
  <c r="U244" i="18"/>
  <c r="U248" i="18"/>
  <c r="U252" i="18"/>
  <c r="U88" i="18"/>
  <c r="U92" i="18"/>
  <c r="U96" i="18"/>
  <c r="U100" i="18"/>
  <c r="U104" i="18"/>
  <c r="U108" i="18"/>
  <c r="U112" i="18"/>
  <c r="U116" i="18"/>
  <c r="U120" i="18"/>
  <c r="U124" i="18"/>
  <c r="U128" i="18"/>
  <c r="U93" i="18"/>
  <c r="U97" i="18"/>
  <c r="U101" i="18"/>
  <c r="U105" i="18"/>
  <c r="U113" i="18"/>
  <c r="U117" i="18"/>
  <c r="U121" i="18"/>
  <c r="U125" i="18"/>
  <c r="U129" i="18"/>
  <c r="U133" i="18"/>
  <c r="U137" i="18"/>
  <c r="U141" i="18"/>
  <c r="U145" i="18"/>
  <c r="U149" i="18"/>
  <c r="U153" i="18"/>
  <c r="U157" i="18"/>
  <c r="U161" i="18"/>
  <c r="U165" i="18"/>
  <c r="U169" i="18"/>
  <c r="U173" i="18"/>
  <c r="U177" i="18"/>
  <c r="U181" i="18"/>
  <c r="U185" i="18"/>
  <c r="U189" i="18"/>
  <c r="U193" i="18"/>
  <c r="U197" i="18"/>
  <c r="U201" i="18"/>
  <c r="U205" i="18"/>
  <c r="U209" i="18"/>
  <c r="U213" i="18"/>
  <c r="U217" i="18"/>
  <c r="U221" i="18"/>
  <c r="U225" i="18"/>
  <c r="U229" i="18"/>
  <c r="U233" i="18"/>
  <c r="U237" i="18"/>
  <c r="U241" i="18"/>
  <c r="U89" i="18"/>
  <c r="U109" i="18"/>
  <c r="P86" i="17"/>
  <c r="S86" i="17" s="1"/>
  <c r="U86" i="17" s="1"/>
  <c r="P90" i="17"/>
  <c r="S90" i="17" s="1"/>
  <c r="U90" i="17" s="1"/>
  <c r="P94" i="17"/>
  <c r="S94" i="17" s="1"/>
  <c r="U94" i="17" s="1"/>
  <c r="P98" i="17"/>
  <c r="S98" i="17" s="1"/>
  <c r="U98" i="17" s="1"/>
  <c r="P102" i="17"/>
  <c r="S102" i="17" s="1"/>
  <c r="U102" i="17" s="1"/>
  <c r="P106" i="17"/>
  <c r="S106" i="17" s="1"/>
  <c r="U106" i="17" s="1"/>
  <c r="P110" i="17"/>
  <c r="S110" i="17" s="1"/>
  <c r="U110" i="17" s="1"/>
  <c r="P114" i="17"/>
  <c r="S114" i="17" s="1"/>
  <c r="U114" i="17" s="1"/>
  <c r="P118" i="17"/>
  <c r="S118" i="17" s="1"/>
  <c r="U118" i="17" s="1"/>
  <c r="P122" i="17"/>
  <c r="S122" i="17" s="1"/>
  <c r="U122" i="17" s="1"/>
  <c r="P126" i="17"/>
  <c r="S126" i="17" s="1"/>
  <c r="U126" i="17" s="1"/>
  <c r="P130" i="17"/>
  <c r="S130" i="17" s="1"/>
  <c r="U130" i="17" s="1"/>
  <c r="P134" i="17"/>
  <c r="S134" i="17" s="1"/>
  <c r="U134" i="17" s="1"/>
  <c r="P138" i="17"/>
  <c r="S138" i="17" s="1"/>
  <c r="U138" i="17" s="1"/>
  <c r="P142" i="17"/>
  <c r="S142" i="17" s="1"/>
  <c r="U142" i="17" s="1"/>
  <c r="P146" i="17"/>
  <c r="S146" i="17" s="1"/>
  <c r="U146" i="17" s="1"/>
  <c r="P150" i="17"/>
  <c r="S150" i="17" s="1"/>
  <c r="U150" i="17" s="1"/>
  <c r="P154" i="17"/>
  <c r="S154" i="17" s="1"/>
  <c r="U154" i="17" s="1"/>
  <c r="P158" i="17"/>
  <c r="S158" i="17" s="1"/>
  <c r="U158" i="17" s="1"/>
  <c r="P162" i="17"/>
  <c r="S162" i="17" s="1"/>
  <c r="U162" i="17" s="1"/>
  <c r="P166" i="17"/>
  <c r="S166" i="17" s="1"/>
  <c r="U166" i="17" s="1"/>
  <c r="P170" i="17"/>
  <c r="S170" i="17" s="1"/>
  <c r="U170" i="17" s="1"/>
  <c r="P174" i="17"/>
  <c r="S174" i="17" s="1"/>
  <c r="U174" i="17" s="1"/>
  <c r="P178" i="17"/>
  <c r="S178" i="17" s="1"/>
  <c r="U178" i="17" s="1"/>
  <c r="P182" i="17"/>
  <c r="S182" i="17" s="1"/>
  <c r="U182" i="17" s="1"/>
  <c r="P186" i="17"/>
  <c r="S186" i="17" s="1"/>
  <c r="U186" i="17" s="1"/>
  <c r="P190" i="17"/>
  <c r="S190" i="17" s="1"/>
  <c r="U190" i="17" s="1"/>
  <c r="P194" i="17"/>
  <c r="S194" i="17" s="1"/>
  <c r="U194" i="17" s="1"/>
  <c r="P198" i="17"/>
  <c r="S198" i="17" s="1"/>
  <c r="U198" i="17" s="1"/>
  <c r="P202" i="17"/>
  <c r="S202" i="17" s="1"/>
  <c r="U202" i="17" s="1"/>
  <c r="P206" i="17"/>
  <c r="S206" i="17" s="1"/>
  <c r="U206" i="17" s="1"/>
  <c r="P210" i="17"/>
  <c r="S210" i="17" s="1"/>
  <c r="U210" i="17" s="1"/>
  <c r="P214" i="17"/>
  <c r="S214" i="17" s="1"/>
  <c r="U214" i="17" s="1"/>
  <c r="P218" i="17"/>
  <c r="S218" i="17" s="1"/>
  <c r="U218" i="17" s="1"/>
  <c r="P222" i="17"/>
  <c r="S222" i="17" s="1"/>
  <c r="U222" i="17" s="1"/>
  <c r="P226" i="17"/>
  <c r="S226" i="17" s="1"/>
  <c r="U226" i="17" s="1"/>
  <c r="P230" i="17"/>
  <c r="S230" i="17" s="1"/>
  <c r="U230" i="17" s="1"/>
  <c r="P234" i="17"/>
  <c r="S234" i="17" s="1"/>
  <c r="U234" i="17" s="1"/>
  <c r="P238" i="17"/>
  <c r="S238" i="17" s="1"/>
  <c r="U238" i="17" s="1"/>
  <c r="U242" i="17"/>
  <c r="U246" i="17"/>
  <c r="U250" i="17"/>
  <c r="U87" i="17"/>
  <c r="U95" i="17"/>
  <c r="U103" i="17"/>
  <c r="U111" i="17"/>
  <c r="U119" i="17"/>
  <c r="U127" i="17"/>
  <c r="U131" i="17"/>
  <c r="U135" i="17"/>
  <c r="U139" i="17"/>
  <c r="U147" i="17"/>
  <c r="U151" i="17"/>
  <c r="U155" i="17"/>
  <c r="U159" i="17"/>
  <c r="U163" i="17"/>
  <c r="U167" i="17"/>
  <c r="U171" i="17"/>
  <c r="U175" i="17"/>
  <c r="U179" i="17"/>
  <c r="U183" i="17"/>
  <c r="U187" i="17"/>
  <c r="U191" i="17"/>
  <c r="U195" i="17"/>
  <c r="U199" i="17"/>
  <c r="U203" i="17"/>
  <c r="U207" i="17"/>
  <c r="U211" i="17"/>
  <c r="U215" i="17"/>
  <c r="U219" i="17"/>
  <c r="U223" i="17"/>
  <c r="U227" i="17"/>
  <c r="U231" i="17"/>
  <c r="U235" i="17"/>
  <c r="U239" i="17"/>
  <c r="U243" i="17"/>
  <c r="U247" i="17"/>
  <c r="U91" i="17"/>
  <c r="U99" i="17"/>
  <c r="U107" i="17"/>
  <c r="U115" i="17"/>
  <c r="U123" i="17"/>
  <c r="U143" i="17"/>
  <c r="U92" i="17"/>
  <c r="U100" i="17"/>
  <c r="U108" i="17"/>
  <c r="U116" i="17"/>
  <c r="U124" i="17"/>
  <c r="U128" i="17"/>
  <c r="U132" i="17"/>
  <c r="U140" i="17"/>
  <c r="U144" i="17"/>
  <c r="U148" i="17"/>
  <c r="U152" i="17"/>
  <c r="U156" i="17"/>
  <c r="U160" i="17"/>
  <c r="U164" i="17"/>
  <c r="U168" i="17"/>
  <c r="U172" i="17"/>
  <c r="U176" i="17"/>
  <c r="U180" i="17"/>
  <c r="U184" i="17"/>
  <c r="U188" i="17"/>
  <c r="U192" i="17"/>
  <c r="U196" i="17"/>
  <c r="U200" i="17"/>
  <c r="U204" i="17"/>
  <c r="U208" i="17"/>
  <c r="U212" i="17"/>
  <c r="U216" i="17"/>
  <c r="U220" i="17"/>
  <c r="U224" i="17"/>
  <c r="U228" i="17"/>
  <c r="U232" i="17"/>
  <c r="U236" i="17"/>
  <c r="U240" i="17"/>
  <c r="U244" i="17"/>
  <c r="U248" i="17"/>
  <c r="U252" i="17"/>
  <c r="U88" i="17"/>
  <c r="U96" i="17"/>
  <c r="U104" i="17"/>
  <c r="U112" i="17"/>
  <c r="U120" i="17"/>
  <c r="U136" i="17"/>
  <c r="U85" i="17"/>
  <c r="U93" i="17"/>
  <c r="U101" i="17"/>
  <c r="U109" i="17"/>
  <c r="U117" i="17"/>
  <c r="U125" i="17"/>
  <c r="U129" i="17"/>
  <c r="U133" i="17"/>
  <c r="U137" i="17"/>
  <c r="U145" i="17"/>
  <c r="U149" i="17"/>
  <c r="U153" i="17"/>
  <c r="U157" i="17"/>
  <c r="U161" i="17"/>
  <c r="U165" i="17"/>
  <c r="U169" i="17"/>
  <c r="U173" i="17"/>
  <c r="U177" i="17"/>
  <c r="U181" i="17"/>
  <c r="U185" i="17"/>
  <c r="U189" i="17"/>
  <c r="U193" i="17"/>
  <c r="U197" i="17"/>
  <c r="U201" i="17"/>
  <c r="U205" i="17"/>
  <c r="U209" i="17"/>
  <c r="U213" i="17"/>
  <c r="U217" i="17"/>
  <c r="U221" i="17"/>
  <c r="U225" i="17"/>
  <c r="U229" i="17"/>
  <c r="U233" i="17"/>
  <c r="U237" i="17"/>
  <c r="U241" i="17"/>
  <c r="U245" i="17"/>
  <c r="U89" i="17"/>
  <c r="U97" i="17"/>
  <c r="U105" i="17"/>
  <c r="U113" i="17"/>
  <c r="U121" i="17"/>
  <c r="U141" i="17"/>
  <c r="P92" i="15"/>
  <c r="S92" i="15" s="1"/>
  <c r="U92" i="15" s="1"/>
  <c r="P108" i="15"/>
  <c r="S108" i="15" s="1"/>
  <c r="U108" i="15" s="1"/>
  <c r="P118" i="15"/>
  <c r="S118" i="15" s="1"/>
  <c r="U118" i="15" s="1"/>
  <c r="P121" i="15"/>
  <c r="S121" i="15" s="1"/>
  <c r="U121" i="15" s="1"/>
  <c r="U135" i="15"/>
  <c r="U153" i="15"/>
  <c r="U171" i="15"/>
  <c r="U189" i="15"/>
  <c r="P96" i="15"/>
  <c r="S96" i="15" s="1"/>
  <c r="U96" i="15" s="1"/>
  <c r="P112" i="15"/>
  <c r="S112" i="15" s="1"/>
  <c r="U112" i="15" s="1"/>
  <c r="P126" i="15"/>
  <c r="S126" i="15" s="1"/>
  <c r="U126" i="15" s="1"/>
  <c r="P129" i="15"/>
  <c r="S129" i="15" s="1"/>
  <c r="U129" i="15" s="1"/>
  <c r="U87" i="15"/>
  <c r="U116" i="15"/>
  <c r="U147" i="15"/>
  <c r="U165" i="15"/>
  <c r="U183" i="15"/>
  <c r="P94" i="15"/>
  <c r="S94" i="15" s="1"/>
  <c r="U94" i="15" s="1"/>
  <c r="P97" i="15"/>
  <c r="S97" i="15" s="1"/>
  <c r="U97" i="15" s="1"/>
  <c r="P110" i="15"/>
  <c r="S110" i="15" s="1"/>
  <c r="U110" i="15" s="1"/>
  <c r="P113" i="15"/>
  <c r="S113" i="15" s="1"/>
  <c r="U113" i="15" s="1"/>
  <c r="P88" i="15"/>
  <c r="S88" i="15" s="1"/>
  <c r="U88" i="15" s="1"/>
  <c r="P104" i="15"/>
  <c r="S104" i="15" s="1"/>
  <c r="U104" i="15" s="1"/>
  <c r="U141" i="15"/>
  <c r="U159" i="15"/>
  <c r="U177" i="15"/>
  <c r="P124" i="15"/>
  <c r="S124" i="15" s="1"/>
  <c r="U124" i="15" s="1"/>
  <c r="P203" i="15"/>
  <c r="S203" i="15" s="1"/>
  <c r="U203" i="15" s="1"/>
  <c r="P220" i="15"/>
  <c r="S220" i="15" s="1"/>
  <c r="U220" i="15" s="1"/>
  <c r="P227" i="15"/>
  <c r="S227" i="15" s="1"/>
  <c r="U227" i="15" s="1"/>
  <c r="P244" i="15"/>
  <c r="S244" i="15" s="1"/>
  <c r="U244" i="15" s="1"/>
  <c r="P91" i="15"/>
  <c r="S91" i="15" s="1"/>
  <c r="U91" i="15" s="1"/>
  <c r="P99" i="15"/>
  <c r="S99" i="15" s="1"/>
  <c r="U99" i="15" s="1"/>
  <c r="P107" i="15"/>
  <c r="S107" i="15" s="1"/>
  <c r="U107" i="15" s="1"/>
  <c r="P115" i="15"/>
  <c r="S115" i="15" s="1"/>
  <c r="U115" i="15" s="1"/>
  <c r="P123" i="15"/>
  <c r="S123" i="15" s="1"/>
  <c r="U123" i="15" s="1"/>
  <c r="P131" i="15"/>
  <c r="S131" i="15" s="1"/>
  <c r="U131" i="15" s="1"/>
  <c r="U200" i="15"/>
  <c r="P207" i="15"/>
  <c r="S207" i="15" s="1"/>
  <c r="U207" i="15" s="1"/>
  <c r="U224" i="15"/>
  <c r="P231" i="15"/>
  <c r="S231" i="15" s="1"/>
  <c r="U231" i="15" s="1"/>
  <c r="P134" i="15"/>
  <c r="S134" i="15" s="1"/>
  <c r="U134" i="15" s="1"/>
  <c r="P137" i="15"/>
  <c r="S137" i="15" s="1"/>
  <c r="U137" i="15" s="1"/>
  <c r="P140" i="15"/>
  <c r="S140" i="15" s="1"/>
  <c r="U140" i="15" s="1"/>
  <c r="P143" i="15"/>
  <c r="S143" i="15" s="1"/>
  <c r="U143" i="15" s="1"/>
  <c r="P146" i="15"/>
  <c r="S146" i="15" s="1"/>
  <c r="U146" i="15" s="1"/>
  <c r="P149" i="15"/>
  <c r="S149" i="15" s="1"/>
  <c r="U149" i="15" s="1"/>
  <c r="P152" i="15"/>
  <c r="S152" i="15" s="1"/>
  <c r="U152" i="15" s="1"/>
  <c r="P155" i="15"/>
  <c r="S155" i="15" s="1"/>
  <c r="U155" i="15" s="1"/>
  <c r="P158" i="15"/>
  <c r="S158" i="15" s="1"/>
  <c r="U158" i="15" s="1"/>
  <c r="P161" i="15"/>
  <c r="S161" i="15" s="1"/>
  <c r="U161" i="15" s="1"/>
  <c r="P164" i="15"/>
  <c r="S164" i="15" s="1"/>
  <c r="U164" i="15" s="1"/>
  <c r="P167" i="15"/>
  <c r="S167" i="15" s="1"/>
  <c r="U167" i="15" s="1"/>
  <c r="P170" i="15"/>
  <c r="S170" i="15" s="1"/>
  <c r="U170" i="15" s="1"/>
  <c r="P173" i="15"/>
  <c r="S173" i="15" s="1"/>
  <c r="U173" i="15" s="1"/>
  <c r="P176" i="15"/>
  <c r="S176" i="15" s="1"/>
  <c r="U176" i="15" s="1"/>
  <c r="P179" i="15"/>
  <c r="S179" i="15" s="1"/>
  <c r="U179" i="15" s="1"/>
  <c r="P182" i="15"/>
  <c r="S182" i="15" s="1"/>
  <c r="U182" i="15" s="1"/>
  <c r="P185" i="15"/>
  <c r="S185" i="15" s="1"/>
  <c r="U185" i="15" s="1"/>
  <c r="P188" i="15"/>
  <c r="S188" i="15" s="1"/>
  <c r="U188" i="15" s="1"/>
  <c r="P191" i="15"/>
  <c r="S191" i="15" s="1"/>
  <c r="U191" i="15" s="1"/>
  <c r="P194" i="15"/>
  <c r="S194" i="15" s="1"/>
  <c r="U194" i="15" s="1"/>
  <c r="P197" i="15"/>
  <c r="S197" i="15" s="1"/>
  <c r="U197" i="15" s="1"/>
  <c r="P221" i="15"/>
  <c r="S221" i="15" s="1"/>
  <c r="U221" i="15" s="1"/>
  <c r="U238" i="15"/>
  <c r="U204" i="15"/>
  <c r="P211" i="15"/>
  <c r="S211" i="15" s="1"/>
  <c r="U211" i="15" s="1"/>
  <c r="P235" i="15"/>
  <c r="S235" i="15" s="1"/>
  <c r="U235" i="15" s="1"/>
  <c r="P201" i="15"/>
  <c r="S201" i="15" s="1"/>
  <c r="U201" i="15" s="1"/>
  <c r="P218" i="15"/>
  <c r="S218" i="15" s="1"/>
  <c r="U218" i="15" s="1"/>
  <c r="P225" i="15"/>
  <c r="S225" i="15" s="1"/>
  <c r="U225" i="15" s="1"/>
  <c r="U198" i="15"/>
  <c r="P205" i="15"/>
  <c r="S205" i="15" s="1"/>
  <c r="U205" i="15" s="1"/>
  <c r="U222" i="15"/>
  <c r="P229" i="15"/>
  <c r="S229" i="15" s="1"/>
  <c r="U229" i="15" s="1"/>
  <c r="U246" i="15"/>
  <c r="P95" i="15"/>
  <c r="S95" i="15" s="1"/>
  <c r="U95" i="15" s="1"/>
  <c r="P103" i="15"/>
  <c r="S103" i="15" s="1"/>
  <c r="U103" i="15" s="1"/>
  <c r="P111" i="15"/>
  <c r="S111" i="15" s="1"/>
  <c r="U111" i="15" s="1"/>
  <c r="P119" i="15"/>
  <c r="S119" i="15" s="1"/>
  <c r="U119" i="15" s="1"/>
  <c r="P127" i="15"/>
  <c r="S127" i="15" s="1"/>
  <c r="U127" i="15" s="1"/>
  <c r="P212" i="15"/>
  <c r="S212" i="15" s="1"/>
  <c r="U212" i="15" s="1"/>
  <c r="P219" i="15"/>
  <c r="S219" i="15" s="1"/>
  <c r="U219" i="15" s="1"/>
  <c r="P236" i="15"/>
  <c r="S236" i="15" s="1"/>
  <c r="U236" i="15" s="1"/>
  <c r="P209" i="15"/>
  <c r="S209" i="15" s="1"/>
  <c r="U209" i="15" s="1"/>
  <c r="P233" i="15"/>
  <c r="S233" i="15" s="1"/>
  <c r="U233" i="15" s="1"/>
  <c r="U250" i="15"/>
  <c r="P199" i="15"/>
  <c r="S199" i="15" s="1"/>
  <c r="U199" i="15" s="1"/>
  <c r="U216" i="15"/>
  <c r="P223" i="15"/>
  <c r="S223" i="15" s="1"/>
  <c r="U223" i="15" s="1"/>
  <c r="P85" i="15"/>
  <c r="S85" i="15" s="1"/>
  <c r="U85" i="15" s="1"/>
  <c r="P93" i="15"/>
  <c r="S93" i="15" s="1"/>
  <c r="U93" i="15" s="1"/>
  <c r="P101" i="15"/>
  <c r="S101" i="15" s="1"/>
  <c r="U101" i="15" s="1"/>
  <c r="P109" i="15"/>
  <c r="S109" i="15" s="1"/>
  <c r="U109" i="15" s="1"/>
  <c r="P117" i="15"/>
  <c r="S117" i="15" s="1"/>
  <c r="U117" i="15" s="1"/>
  <c r="P125" i="15"/>
  <c r="S125" i="15" s="1"/>
  <c r="U125" i="15" s="1"/>
  <c r="P133" i="15"/>
  <c r="S133" i="15" s="1"/>
  <c r="U133" i="15" s="1"/>
  <c r="P136" i="15"/>
  <c r="S136" i="15" s="1"/>
  <c r="U136" i="15" s="1"/>
  <c r="P139" i="15"/>
  <c r="S139" i="15" s="1"/>
  <c r="U139" i="15" s="1"/>
  <c r="P142" i="15"/>
  <c r="S142" i="15" s="1"/>
  <c r="U142" i="15" s="1"/>
  <c r="P145" i="15"/>
  <c r="S145" i="15" s="1"/>
  <c r="U145" i="15" s="1"/>
  <c r="P148" i="15"/>
  <c r="S148" i="15" s="1"/>
  <c r="U148" i="15" s="1"/>
  <c r="P151" i="15"/>
  <c r="S151" i="15" s="1"/>
  <c r="U151" i="15" s="1"/>
  <c r="P154" i="15"/>
  <c r="S154" i="15" s="1"/>
  <c r="U154" i="15" s="1"/>
  <c r="P157" i="15"/>
  <c r="S157" i="15" s="1"/>
  <c r="U157" i="15" s="1"/>
  <c r="P160" i="15"/>
  <c r="S160" i="15" s="1"/>
  <c r="U160" i="15" s="1"/>
  <c r="P163" i="15"/>
  <c r="S163" i="15" s="1"/>
  <c r="U163" i="15" s="1"/>
  <c r="P166" i="15"/>
  <c r="S166" i="15" s="1"/>
  <c r="U166" i="15" s="1"/>
  <c r="P169" i="15"/>
  <c r="S169" i="15" s="1"/>
  <c r="U169" i="15" s="1"/>
  <c r="P172" i="15"/>
  <c r="S172" i="15" s="1"/>
  <c r="U172" i="15" s="1"/>
  <c r="P175" i="15"/>
  <c r="S175" i="15" s="1"/>
  <c r="U175" i="15" s="1"/>
  <c r="P178" i="15"/>
  <c r="S178" i="15" s="1"/>
  <c r="U178" i="15" s="1"/>
  <c r="P181" i="15"/>
  <c r="S181" i="15" s="1"/>
  <c r="U181" i="15" s="1"/>
  <c r="P184" i="15"/>
  <c r="S184" i="15" s="1"/>
  <c r="U184" i="15" s="1"/>
  <c r="P187" i="15"/>
  <c r="S187" i="15" s="1"/>
  <c r="U187" i="15" s="1"/>
  <c r="P190" i="15"/>
  <c r="S190" i="15" s="1"/>
  <c r="U190" i="15" s="1"/>
  <c r="P193" i="15"/>
  <c r="S193" i="15" s="1"/>
  <c r="U193" i="15" s="1"/>
  <c r="P196" i="15"/>
  <c r="S196" i="15" s="1"/>
  <c r="U196" i="15" s="1"/>
  <c r="P206" i="15"/>
  <c r="S206" i="15" s="1"/>
  <c r="U206" i="15" s="1"/>
  <c r="P213" i="15"/>
  <c r="S213" i="15" s="1"/>
  <c r="U213" i="15" s="1"/>
  <c r="P230" i="15"/>
  <c r="S230" i="15" s="1"/>
  <c r="U230" i="15" s="1"/>
  <c r="P237" i="15"/>
  <c r="S237" i="15" s="1"/>
  <c r="U237" i="15" s="1"/>
  <c r="T254" i="18" l="1"/>
  <c r="S254" i="18"/>
  <c r="T254" i="17"/>
  <c r="S254" i="17"/>
  <c r="T254" i="15"/>
  <c r="S254" i="15"/>
  <c r="U254" i="18" l="1"/>
  <c r="U254" i="17"/>
  <c r="U25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5" authorId="0" shapeId="0" xr:uid="{BD24EBD5-1191-40A4-BF7A-2EF460C733CB}">
      <text>
        <r>
          <rPr>
            <b/>
            <sz val="9"/>
            <color indexed="81"/>
            <rFont val="Tahoma"/>
            <family val="2"/>
          </rPr>
          <t xml:space="preserve">AEPS:Recuerde colocar N/A cuando el SEMESTRE QUE INGRESA es PRIMERO.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5" authorId="0" shapeId="0" xr:uid="{425A5B58-2E54-4D00-8178-F8E6CBFC9959}">
      <text>
        <r>
          <rPr>
            <b/>
            <sz val="9"/>
            <color indexed="81"/>
            <rFont val="Tahoma"/>
            <family val="2"/>
          </rPr>
          <t xml:space="preserve">AEPS:Recuerde colocar N/A cuando el SEMESTRE QUE INGRESA es PRIMERO o cuando el/la joven estudia en SENA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5" authorId="0" shapeId="0" xr:uid="{9253B93A-57FB-488C-A87C-2078A7353624}">
      <text>
        <r>
          <rPr>
            <b/>
            <sz val="9"/>
            <color indexed="81"/>
            <rFont val="Tahoma"/>
            <family val="2"/>
          </rPr>
          <t xml:space="preserve">AEPS:Recuerde colocar N/A cuando el SEMESTRE QUE INGRESA es PRIMERO.
</t>
        </r>
        <r>
          <rPr>
            <sz val="9"/>
            <color indexed="81"/>
            <rFont val="Tahoma"/>
            <family val="2"/>
          </rPr>
          <t xml:space="preserve">
</t>
        </r>
      </text>
    </comment>
  </commentList>
</comments>
</file>

<file path=xl/sharedStrings.xml><?xml version="1.0" encoding="utf-8"?>
<sst xmlns="http://schemas.openxmlformats.org/spreadsheetml/2006/main" count="699" uniqueCount="325">
  <si>
    <t>REGIONAL</t>
  </si>
  <si>
    <t>NOMBRE DEL ESTUDIANTE</t>
  </si>
  <si>
    <t xml:space="preserve">CENTRO ZONAL </t>
  </si>
  <si>
    <t xml:space="preserve">SEMESTRE QUE INGRESA </t>
  </si>
  <si>
    <t>DOCUMENTO DE IDENTIDAD</t>
  </si>
  <si>
    <t>INSTITUCIÓN EDUCATIVA</t>
  </si>
  <si>
    <t>TIPO DE POBLACIÓN</t>
  </si>
  <si>
    <t>NOMBRE DE LA AUTORIDAD ADMINISTRATIVA O JUDICIAL</t>
  </si>
  <si>
    <t xml:space="preserve">NÚMERO SIM </t>
  </si>
  <si>
    <t>PROMEDIO ÚLTIMO SEMESTRE CURSADO</t>
  </si>
  <si>
    <t>BASE GASTOS DE SOSTENIMIENTO SEMESTRAL</t>
  </si>
  <si>
    <t>NIVEL DE FORMACIÓN</t>
  </si>
  <si>
    <t>PROGRAMA DE FORMACIÓN</t>
  </si>
  <si>
    <t xml:space="preserve">VALOR GASTOS ADICIONALES SOLICITADOS </t>
  </si>
  <si>
    <t>SUBTOTAL GASTOS DE SOSTENIMIENTO SEMESTRAL</t>
  </si>
  <si>
    <t>TOTAL ASIGNACIÓN GASTOS</t>
  </si>
  <si>
    <t>NECESIDADES GASTOS ADICIONALES</t>
  </si>
  <si>
    <t>TIPO DE DOCUMENTO DE IDENTIDAD</t>
  </si>
  <si>
    <t>PORCENTAJE DE ASIGNACION DE GASTOS DE SOSTENIMIENTO SEMESTRAL</t>
  </si>
  <si>
    <r>
      <t xml:space="preserve">VERIFICACIÓN
</t>
    </r>
    <r>
      <rPr>
        <sz val="10"/>
        <color rgb="FF000000"/>
        <rFont val="Arial"/>
        <family val="2"/>
      </rPr>
      <t>Uso exclusivo de  la Sede Nacional</t>
    </r>
  </si>
  <si>
    <r>
      <t xml:space="preserve">CONCEPTO TECNICO
</t>
    </r>
    <r>
      <rPr>
        <sz val="10"/>
        <color rgb="FF000000"/>
        <rFont val="Arial"/>
        <family val="2"/>
      </rPr>
      <t>Uso exclusivo de  la Sede Nacional</t>
    </r>
  </si>
  <si>
    <r>
      <rPr>
        <b/>
        <sz val="10"/>
        <color indexed="8"/>
        <rFont val="Arial"/>
        <family val="2"/>
      </rPr>
      <t>Regional:</t>
    </r>
    <r>
      <rPr>
        <sz val="10"/>
        <color indexed="8"/>
        <rFont val="Arial"/>
        <family val="2"/>
      </rPr>
      <t xml:space="preserve"> Indique la regional a la que pertenece el/la adolescente o joven.
</t>
    </r>
    <r>
      <rPr>
        <b/>
        <sz val="10"/>
        <color indexed="8"/>
        <rFont val="Arial"/>
        <family val="2"/>
      </rPr>
      <t>Centro Zonal:</t>
    </r>
    <r>
      <rPr>
        <sz val="10"/>
        <color indexed="8"/>
        <rFont val="Arial"/>
        <family val="2"/>
      </rPr>
      <t xml:space="preserve"> Ingrese el nombre del centro zonal al que pertenece el/la adolescente o joven.
</t>
    </r>
    <r>
      <rPr>
        <b/>
        <sz val="10"/>
        <color indexed="8"/>
        <rFont val="Arial"/>
        <family val="2"/>
      </rPr>
      <t>Tipo de Población:</t>
    </r>
    <r>
      <rPr>
        <sz val="10"/>
        <color indexed="8"/>
        <rFont val="Arial"/>
        <family val="2"/>
      </rPr>
      <t xml:space="preserve"> Especifique si el/la adolescente o joven pertenece a: vulneración, adoptabilidad o al Sistema de Responsabilidad Penal para Adolescentes SRPA
</t>
    </r>
    <r>
      <rPr>
        <b/>
        <sz val="10"/>
        <color indexed="8"/>
        <rFont val="Arial"/>
        <family val="2"/>
      </rPr>
      <t>Numero de SIM</t>
    </r>
    <r>
      <rPr>
        <sz val="10"/>
        <color indexed="8"/>
        <rFont val="Arial"/>
        <family val="2"/>
      </rPr>
      <t xml:space="preserve">: Indique el número de petición en el que se encuentra registrado la historia de atención de el/la adolescentes y jóvenes en el Sistema de información misional - SIM.
</t>
    </r>
    <r>
      <rPr>
        <b/>
        <sz val="10"/>
        <color indexed="8"/>
        <rFont val="Arial"/>
        <family val="2"/>
      </rPr>
      <t>Nombre de la autoridad administrativa o judicial:</t>
    </r>
    <r>
      <rPr>
        <sz val="10"/>
        <color indexed="8"/>
        <rFont val="Arial"/>
        <family val="2"/>
      </rPr>
      <t xml:space="preserve"> Indique el nombre completo y apellidos del defensor(a) o el juez encargado del caso del adolescente o joven.
</t>
    </r>
    <r>
      <rPr>
        <b/>
        <sz val="10"/>
        <color indexed="8"/>
        <rFont val="Arial"/>
        <family val="2"/>
      </rPr>
      <t>Tipo de documento de identidad:</t>
    </r>
    <r>
      <rPr>
        <sz val="10"/>
        <color indexed="8"/>
        <rFont val="Arial"/>
        <family val="2"/>
      </rPr>
      <t xml:space="preserve"> Ingrese el tipo de documento del estudiante de la siguiente manera: CC para cédula de ciudadanía o TI para tarjeta de identidad, en mayúsculas son puntos ni espacios entre las letras indicadas.
</t>
    </r>
    <r>
      <rPr>
        <b/>
        <sz val="10"/>
        <color indexed="8"/>
        <rFont val="Arial"/>
        <family val="2"/>
      </rPr>
      <t>Documento de identidad:</t>
    </r>
    <r>
      <rPr>
        <sz val="10"/>
        <color indexed="8"/>
        <rFont val="Arial"/>
        <family val="2"/>
      </rPr>
      <t xml:space="preserve"> Digite el número del documento sin espacios ni puntos o guiones.
</t>
    </r>
    <r>
      <rPr>
        <b/>
        <sz val="10"/>
        <color indexed="8"/>
        <rFont val="Arial"/>
        <family val="2"/>
      </rPr>
      <t xml:space="preserve">Nombre del estudiante: </t>
    </r>
    <r>
      <rPr>
        <sz val="10"/>
        <color indexed="8"/>
        <rFont val="Arial"/>
        <family val="2"/>
      </rPr>
      <t xml:space="preserve">Escriba los nombres completos y apellidos del adolescente o joven para el que va a solicitar los recursos de gastos de sostenimiento.
</t>
    </r>
    <r>
      <rPr>
        <b/>
        <sz val="10"/>
        <color indexed="8"/>
        <rFont val="Arial"/>
        <family val="2"/>
      </rPr>
      <t>Nivel de formación:</t>
    </r>
    <r>
      <rPr>
        <sz val="10"/>
        <color indexed="8"/>
        <rFont val="Arial"/>
        <family val="2"/>
      </rPr>
      <t xml:space="preserve"> Indique si el programa académico al que se encuentra vinculado el/la adolescente o joven es de tipo técnico profesional, tecnólogo, universitario o de Formación para el trabajo y el desarrollo humano (técnico laboral). 
</t>
    </r>
    <r>
      <rPr>
        <b/>
        <sz val="10"/>
        <color indexed="8"/>
        <rFont val="Arial"/>
        <family val="2"/>
      </rPr>
      <t>Institución Educativa:</t>
    </r>
    <r>
      <rPr>
        <sz val="10"/>
        <color indexed="8"/>
        <rFont val="Arial"/>
        <family val="2"/>
      </rPr>
      <t xml:space="preserve"> Ingrese el nombre de la institución educativa a la que se encuentra vinculado el/la adolescente o joven.
</t>
    </r>
    <r>
      <rPr>
        <b/>
        <sz val="10"/>
        <color indexed="8"/>
        <rFont val="Arial"/>
        <family val="2"/>
      </rPr>
      <t xml:space="preserve">Programa de formación: </t>
    </r>
    <r>
      <rPr>
        <sz val="10"/>
        <color indexed="8"/>
        <rFont val="Arial"/>
        <family val="2"/>
      </rPr>
      <t xml:space="preserve">Ingrese el nombre del programa académico al que se encuentra vinculado el/la adolescente o joven.
</t>
    </r>
    <r>
      <rPr>
        <b/>
        <sz val="10"/>
        <color indexed="8"/>
        <rFont val="Arial"/>
        <family val="2"/>
      </rPr>
      <t>Semestre al que ingresa:</t>
    </r>
    <r>
      <rPr>
        <sz val="10"/>
        <color indexed="8"/>
        <rFont val="Arial"/>
        <family val="2"/>
      </rPr>
      <t xml:space="preserve"> Digité en cifras el semestres o ciclo académico al que ingresa el/la adolescentes y joven.
</t>
    </r>
    <r>
      <rPr>
        <b/>
        <sz val="10"/>
        <color indexed="8"/>
        <rFont val="Arial"/>
        <family val="2"/>
      </rPr>
      <t xml:space="preserve">Promedio último semestre cursado: </t>
    </r>
    <r>
      <rPr>
        <sz val="10"/>
        <color indexed="8"/>
        <rFont val="Arial"/>
        <family val="2"/>
      </rPr>
      <t xml:space="preserve">Ingrese el promedio del último semestre o ciclo académico cursado para cada joven.
</t>
    </r>
    <r>
      <rPr>
        <b/>
        <sz val="10"/>
        <color indexed="8"/>
        <rFont val="Arial"/>
        <family val="2"/>
      </rPr>
      <t>Base gastos de sostenimiento semestral:</t>
    </r>
    <r>
      <rPr>
        <sz val="10"/>
        <color indexed="8"/>
        <rFont val="Arial"/>
        <family val="2"/>
      </rPr>
      <t xml:space="preserve"> Indique el monto total de la base de gastos correspondientes al nivel de formación de acuerdo a lo establecido en el lineamiento de programación del Centro de Costos "orientación para la vida personal, social, profesional y vocacional", el cual será utilizado para realizar el cálculo de los recursos a asignar a cada joven. Verificar el valor en pesos del salario mínimo mensual legal vigente s.m.m.l.v para realizar el cálculo de los recursos. 
</t>
    </r>
    <r>
      <rPr>
        <b/>
        <sz val="10"/>
        <color indexed="8"/>
        <rFont val="Arial"/>
        <family val="2"/>
      </rPr>
      <t>Porcentaje de asignación de gastos de sostenimiento semestral:</t>
    </r>
    <r>
      <rPr>
        <sz val="10"/>
        <color indexed="8"/>
        <rFont val="Arial"/>
        <family val="2"/>
      </rPr>
      <t xml:space="preserve"> Indique el porcentaje que corresponde al rango en el que se encuentra el promedio del último semestre de cada joven, de acuerdo a lo establecido en el lineamiento de programación del Centro de Costos "orientación para la vida personal, social, profesional y vocacional". 
</t>
    </r>
    <r>
      <rPr>
        <b/>
        <sz val="10"/>
        <color indexed="8"/>
        <rFont val="Arial"/>
        <family val="2"/>
      </rPr>
      <t>Subtotal gastos de sostenimiento semestral:</t>
    </r>
    <r>
      <rPr>
        <sz val="10"/>
        <color indexed="8"/>
        <rFont val="Arial"/>
        <family val="2"/>
      </rPr>
      <t xml:space="preserve"> Indique el monto semestral calculado por concepto de gastos de sostenimiento correspondiente al periodo académico para el cual se están solicitando los recursos multiplicando, el valor de la base gastos de sostenimiento semestral por el Porcentaje de asignación de gastos de sostenimiento semestral.
</t>
    </r>
    <r>
      <rPr>
        <b/>
        <sz val="10"/>
        <color indexed="8"/>
        <rFont val="Arial"/>
        <family val="2"/>
      </rPr>
      <t xml:space="preserve">Necesidades gastos adicionales: </t>
    </r>
    <r>
      <rPr>
        <sz val="10"/>
        <color indexed="8"/>
        <rFont val="Arial"/>
        <family val="2"/>
      </rPr>
      <t xml:space="preserve">Discrimine cada una de las necesidades (elementos) a cubrir para las cuales se solicita los gastos de sostenimiento, de acuerdo a lo establecido en el lineamiento de programación asociado al Centro de Costos   "orientación para la vida personal, social, profesional y vocacional".
</t>
    </r>
    <r>
      <rPr>
        <b/>
        <sz val="10"/>
        <color indexed="8"/>
        <rFont val="Arial"/>
        <family val="2"/>
      </rPr>
      <t xml:space="preserve">Valor gastos adicionales solicitados: </t>
    </r>
    <r>
      <rPr>
        <sz val="10"/>
        <color indexed="8"/>
        <rFont val="Arial"/>
        <family val="2"/>
      </rPr>
      <t xml:space="preserve">Relacione en monto calculado para los gastos adicionales proyectados de acuerdo a los valores establecidos en los soportes.
</t>
    </r>
    <r>
      <rPr>
        <b/>
        <sz val="10"/>
        <color indexed="8"/>
        <rFont val="Arial"/>
        <family val="2"/>
      </rPr>
      <t>Total asignación gastos</t>
    </r>
    <r>
      <rPr>
        <sz val="10"/>
        <color indexed="8"/>
        <rFont val="Arial"/>
        <family val="2"/>
      </rPr>
      <t xml:space="preserve">: Es la sumatoria del valor de Valor gastos adicionales solicitados y Subtotal gastos de sostenimiento semestral
</t>
    </r>
    <r>
      <rPr>
        <b/>
        <sz val="10"/>
        <color indexed="8"/>
        <rFont val="Arial"/>
        <family val="2"/>
      </rPr>
      <t xml:space="preserve">Verificación: </t>
    </r>
    <r>
      <rPr>
        <sz val="10"/>
        <color indexed="8"/>
        <rFont val="Arial"/>
        <family val="2"/>
      </rPr>
      <t xml:space="preserve">(uso exclusivo de la Sede Nacional) Realice el cálculo de verificación del valor de los gastos de sostenimiento teniendo el nivel de formación y el promedio último semestre cursado. En caso que la operación de verificación evidencie un error en el valor semestral proyectado, se debe ingresar en esta casilla el valor final aprobado.
</t>
    </r>
    <r>
      <rPr>
        <b/>
        <sz val="10"/>
        <color indexed="8"/>
        <rFont val="Arial"/>
        <family val="2"/>
      </rPr>
      <t>Concepto Técnico:</t>
    </r>
    <r>
      <rPr>
        <sz val="10"/>
        <color indexed="8"/>
        <rFont val="Arial"/>
        <family val="2"/>
      </rPr>
      <t xml:space="preserve"> (uso exclusivo de la Sede Nacional) Especifique si el valor de los gastos de sostenimiento solicitado fue:  aprobado o no aprobado, según sea el caso.</t>
    </r>
  </si>
  <si>
    <t>INSTRUCCIONES PARA EL DILIGENCIAMIENTO DE LA MATRIZ DE NECESIDADES</t>
  </si>
  <si>
    <t>DOCUMENTO</t>
  </si>
  <si>
    <t>CC</t>
  </si>
  <si>
    <t>TI</t>
  </si>
  <si>
    <t>CE</t>
  </si>
  <si>
    <t>SEMESTRE</t>
  </si>
  <si>
    <t>PRIMERO</t>
  </si>
  <si>
    <t>SEGUNDO</t>
  </si>
  <si>
    <t>TERCERO</t>
  </si>
  <si>
    <t>CUARTO</t>
  </si>
  <si>
    <t>QUINTO</t>
  </si>
  <si>
    <t>SEXTO</t>
  </si>
  <si>
    <t>SEPTIMO</t>
  </si>
  <si>
    <t>OCTAVO</t>
  </si>
  <si>
    <t>NOVENO</t>
  </si>
  <si>
    <t>DÉCIMO</t>
  </si>
  <si>
    <t>ONCEAVO</t>
  </si>
  <si>
    <t>DOCEAVO</t>
  </si>
  <si>
    <t>FORMACIÓN PARA EL TRABAJO Y EL DESARROLLO HUMANO</t>
  </si>
  <si>
    <t>PROFESIONAL</t>
  </si>
  <si>
    <t>TÉCNICA PROFESIONAL</t>
  </si>
  <si>
    <t>TÉCNICA</t>
  </si>
  <si>
    <t>TECNOLÓGICA</t>
  </si>
  <si>
    <t>MEDIA</t>
  </si>
  <si>
    <t>N/A</t>
  </si>
  <si>
    <t>ANTIOQUIA</t>
  </si>
  <si>
    <t>ARAUCA</t>
  </si>
  <si>
    <t>ATLÁNTICO</t>
  </si>
  <si>
    <t>BOLÍVAR</t>
  </si>
  <si>
    <t>BOYACÁ</t>
  </si>
  <si>
    <t>CALDAS</t>
  </si>
  <si>
    <t>CAQUETÁ</t>
  </si>
  <si>
    <t>CASANARE</t>
  </si>
  <si>
    <t>CESAR</t>
  </si>
  <si>
    <t>CHOCÓ</t>
  </si>
  <si>
    <t>CÓRDOBA</t>
  </si>
  <si>
    <t>CUNDINAMARCA</t>
  </si>
  <si>
    <t>GUAVIARE</t>
  </si>
  <si>
    <t>HUILA</t>
  </si>
  <si>
    <t>MAGDALENA</t>
  </si>
  <si>
    <t>META</t>
  </si>
  <si>
    <t>NARIÑO</t>
  </si>
  <si>
    <t>PUTUMAYO</t>
  </si>
  <si>
    <t>QUINDÍO</t>
  </si>
  <si>
    <t>RISARALDA</t>
  </si>
  <si>
    <t>SANTANDER</t>
  </si>
  <si>
    <t>SUCRE</t>
  </si>
  <si>
    <t>TOLIMA</t>
  </si>
  <si>
    <t>ADOPTABILIDAD</t>
  </si>
  <si>
    <t>OTRO</t>
  </si>
  <si>
    <t>SISTEMA DE RESPONSABILIDAD  PENAL</t>
  </si>
  <si>
    <t>AMAZONAS</t>
  </si>
  <si>
    <t>BOGOTÁ</t>
  </si>
  <si>
    <t>POPAYAN</t>
  </si>
  <si>
    <t>GUAINÍA</t>
  </si>
  <si>
    <t>VALLE</t>
  </si>
  <si>
    <t>VAUPÉS</t>
  </si>
  <si>
    <t>VICHADA</t>
  </si>
  <si>
    <t>CENTRO ZONAL LETICIA</t>
  </si>
  <si>
    <t>CAIVAS - CENTRO ATENCIÓN INTEGRAL VÍCTIMAS DE ABUSO SEXUAL</t>
  </si>
  <si>
    <t>UNIDAD LOCAL PUERTO NARIÑO</t>
  </si>
  <si>
    <t>CENTRO ZONAL ABURRÁ NORTE</t>
  </si>
  <si>
    <t>CENTRO ZONAL ABURRÁ SUR</t>
  </si>
  <si>
    <t>CENTRO ZONAL BAJO CAUCA</t>
  </si>
  <si>
    <t>CENTRO ZONAL LA MESETA</t>
  </si>
  <si>
    <t>CENTRO ZONAL MAGDALENA MEDIO</t>
  </si>
  <si>
    <t>CENTRO ZONAL NOROCCIDENTAL</t>
  </si>
  <si>
    <t>CENTRO ZONAL NORORIENTAL</t>
  </si>
  <si>
    <t>CENTRO ZONAL OCCIDENTE</t>
  </si>
  <si>
    <t>CENTRO ZONAL OCCIDENTE MEDIO</t>
  </si>
  <si>
    <t>CENTRO ZONAL ORIENTE</t>
  </si>
  <si>
    <t>CENTRO ZONAL ORIENTE MEDIO</t>
  </si>
  <si>
    <t>CENTRO ZONAL PENDERISCO</t>
  </si>
  <si>
    <t>CENTRO ZONAL PORCE NUS</t>
  </si>
  <si>
    <t>CENTRO ZONAL ROSALES</t>
  </si>
  <si>
    <t>CENTRO ZONAL SUR ORIENTE</t>
  </si>
  <si>
    <t>CENTRO ZONAL SUROESTE</t>
  </si>
  <si>
    <t>CENTRO ZONAL URABÁ</t>
  </si>
  <si>
    <t>CAIVAS - HOGAR DE PASO 2</t>
  </si>
  <si>
    <t>CESPA - HOGAR DE PASO 1</t>
  </si>
  <si>
    <t>CENTRO ZONAL LA FLORESTA (ESPECIALIZADO EN RESPONSABILIDAD PENAL PARA ADOLESCENTES)</t>
  </si>
  <si>
    <t>CASA DE JUSTICIA 20 DE JULIO</t>
  </si>
  <si>
    <t>CASA DE JUSTICIA RIONEGRO</t>
  </si>
  <si>
    <t>CENTRO ZONAL ARAUCA</t>
  </si>
  <si>
    <t>CENTRO ZONAL SARAVENA</t>
  </si>
  <si>
    <t>CENTRO ZONAL TAME</t>
  </si>
  <si>
    <t>CENTRO ZONAL BARANOA</t>
  </si>
  <si>
    <t>CENTRO ZONAL HIPÓDROMO</t>
  </si>
  <si>
    <t>CENTRO ZONAL NORTE CENTRO HISTÓRICO</t>
  </si>
  <si>
    <t>CENTRO ZONAL SABANAGRANDE</t>
  </si>
  <si>
    <t>CENTRO ZONAL SABANALARGA</t>
  </si>
  <si>
    <t>CENTRO ZONAL SUR OCCIDENTE</t>
  </si>
  <si>
    <t>CESPA - CENTRO DE SERVICIOS JUDICIALES PARA ADOLESCENTES</t>
  </si>
  <si>
    <t>CENTRO ZONAL BARRIOS UNIDOS</t>
  </si>
  <si>
    <t>CENTRO ZONAL BOSA</t>
  </si>
  <si>
    <t>CENTRO ZONAL CIUDAD BOLÍVAR</t>
  </si>
  <si>
    <t>CENTRO ZONAL ENGATIVÁ</t>
  </si>
  <si>
    <t>CENTRO ZONAL FONTIBÓN</t>
  </si>
  <si>
    <t>CENTRO ZONAL KENNEDY</t>
  </si>
  <si>
    <t>CENTRO ZONAL MÁRTIRES</t>
  </si>
  <si>
    <t>CENTRO ZONAL RAFAEL URIBE</t>
  </si>
  <si>
    <t>CENTRO ZONAL SAN CRISTOBAL</t>
  </si>
  <si>
    <t>CENTRO ZONAL SANTA FE</t>
  </si>
  <si>
    <t>CENTRO ZONAL SUBA</t>
  </si>
  <si>
    <t>CENTRO ZONAL TUNJUELITO</t>
  </si>
  <si>
    <t>CENTRO ZONAL USAQUÉN</t>
  </si>
  <si>
    <t>CENTRO ZONAL USME</t>
  </si>
  <si>
    <t>CENTRO ESPECIALIZADO (CESPA) PUENTE ARANDA (ESP. EN PROTECCIÓN)</t>
  </si>
  <si>
    <t>CENTRO ESPECIALIZADO REVIVIR (ESPECIALIZADO EN PROTECCIÓN)</t>
  </si>
  <si>
    <t>CENTRO ZONAL CREER (ESPECIALIZADO EN PROTECCIÓN)</t>
  </si>
  <si>
    <t>CASA DE JUSTICIA CIUDAD BOLÍVAR</t>
  </si>
  <si>
    <t>CASA DE JUSTICIA SUBA</t>
  </si>
  <si>
    <t>CENTRO ZONAL KENNEDY CENTRAL</t>
  </si>
  <si>
    <t>CENTRO ZONAL DE LA VIRGEN Y TURÍSTICO</t>
  </si>
  <si>
    <t>CENTRO ZONAL EL CARMEN DE BOLÍVAR</t>
  </si>
  <si>
    <t>CENTRO ZONAL HISTÓRICO Y DEL CARIBE NORTE</t>
  </si>
  <si>
    <t>CENTRO ZONAL INDUSTRIAL DE LA BAHIA</t>
  </si>
  <si>
    <t>CENTRO ZONAL MAGANGUÉ</t>
  </si>
  <si>
    <t>CENTRO ZONAL MOMPOX</t>
  </si>
  <si>
    <t>CENTRO ZONAL SIMITÍ</t>
  </si>
  <si>
    <t>CENTRO ZONAL TURBACO</t>
  </si>
  <si>
    <t>CASA DE JUSTICIA CANOPE</t>
  </si>
  <si>
    <t>CENTRO ZONAL CHIQUINQUIRÁ</t>
  </si>
  <si>
    <t>CENTRO ZONAL DUITAMA</t>
  </si>
  <si>
    <t>CENTRO ZONAL EL COCUY</t>
  </si>
  <si>
    <t>CENTRO ZONAL GARAGOA</t>
  </si>
  <si>
    <t>CENTRO ZONAL MIRAFLORES</t>
  </si>
  <si>
    <t>CENTRO ZONAL MONIQUIRÁ</t>
  </si>
  <si>
    <t>CENTRO ZONAL OTANCHE</t>
  </si>
  <si>
    <t>CENTRO ZONAL PUERTO BOYACÁ</t>
  </si>
  <si>
    <t>CENTRO ZONAL SOATÁ</t>
  </si>
  <si>
    <t>CENTRO ZONAL SOGAMOSO</t>
  </si>
  <si>
    <t>CENTRO ZONAL TUNJA 1 (ESPECIALIZADO EN PREVENCIÓN)</t>
  </si>
  <si>
    <t>CENTRO ZONAL TUNJA 2 (ESPECIALIZADO EN PROTECCIÓN)</t>
  </si>
  <si>
    <t>CASA DE JUSTICIA TUNJA</t>
  </si>
  <si>
    <t>CENTRO ZONAL DEL CAFÉ</t>
  </si>
  <si>
    <t>CENTRO ZONAL NORTE</t>
  </si>
  <si>
    <t>CENTRO ZONAL SURORIENTE</t>
  </si>
  <si>
    <t>CENTRO ZONAL MANIZALES 1 (ESPECIALIZADO EN PREVENCIÓN)</t>
  </si>
  <si>
    <t>CENTRO ZONAL MANIZALES 2 (ESPECIALIZADO EN PROTECCIÓN)</t>
  </si>
  <si>
    <t>CENTRO ZONAL BELÉN DE LOS ANDAQUÍES</t>
  </si>
  <si>
    <t>CENTRO ZONAL FLORENCIA 1</t>
  </si>
  <si>
    <t>CENTRO ZONAL FLORENCIA 2</t>
  </si>
  <si>
    <t>CENTRO ZONAL PUERTO RICO</t>
  </si>
  <si>
    <t>CENTRO ZONAL PAZ DE ARIPORO</t>
  </si>
  <si>
    <t>CENTRO ZONAL VILLANUEVA</t>
  </si>
  <si>
    <t>CENTRO ZONAL YOPAL</t>
  </si>
  <si>
    <t>CENTRO ZONAL CENTRO</t>
  </si>
  <si>
    <t>CENTRO ZONAL COSTA PACÍFICA</t>
  </si>
  <si>
    <t>CENTRO ZONAL INDÍGENA</t>
  </si>
  <si>
    <t>CENTRO ZONAL MACIZO COLOMBIANO</t>
  </si>
  <si>
    <t>CENTRO ZONAL POPAYÁN</t>
  </si>
  <si>
    <t>CENTRO ZONAL SUR</t>
  </si>
  <si>
    <t>CASA DE JUSTICIA POPAYÁN</t>
  </si>
  <si>
    <t>CENTRO ZONAL AGUACHICA</t>
  </si>
  <si>
    <t>CENTRO ZONAL CHIRIGUANÁ</t>
  </si>
  <si>
    <t>CENTRO ZONAL CODAZZI</t>
  </si>
  <si>
    <t>CENTRO ZONAL VALLEDUPAR DOS (ESPECIALIZADO EN PROTECCIÓN)</t>
  </si>
  <si>
    <t>CENTRO ZONAL VALLEDUPAR UNO (ESPECIALIZADO EN PREVENCIÓN)</t>
  </si>
  <si>
    <t>CENTRO ZONAL BAHÍA SOLANO</t>
  </si>
  <si>
    <t>CENTRO ZONAL ISTMINA</t>
  </si>
  <si>
    <t>CENTRO ZONAL QUIBDÓ</t>
  </si>
  <si>
    <t>CENTRO ZONAL TADÓ</t>
  </si>
  <si>
    <t>CENTRO ZONAL RIOSUCIO</t>
  </si>
  <si>
    <t>CASA DE JUSTICIA QUIBDÓ</t>
  </si>
  <si>
    <t>CENTRO ZONAL CERETÉ</t>
  </si>
  <si>
    <t>CENTRO ZONAL LORICA</t>
  </si>
  <si>
    <t>CENTRO ZONAL MONTELÍBANO</t>
  </si>
  <si>
    <t>CENTRO ZONAL MONTERÍA</t>
  </si>
  <si>
    <t>CENTRO ZONAL PLANETA RICA</t>
  </si>
  <si>
    <t>CENTRO ZONAL SAHAGÚN</t>
  </si>
  <si>
    <t>CENTRO ZONAL SAN ANDRÉS DE SOTAVENTO</t>
  </si>
  <si>
    <t>CENTRO ZONAL TIERRALTA</t>
  </si>
  <si>
    <t>CENTRO ZONAL CHOCONTÁ</t>
  </si>
  <si>
    <t>CENTRO ZONAL CÁQUEZA</t>
  </si>
  <si>
    <t>CENTRO ZONAL FACATATIVÁ</t>
  </si>
  <si>
    <t>CENTRO ZONAL FUSAGASUGÁ</t>
  </si>
  <si>
    <t>CENTRO ZONAL GACHETÁ</t>
  </si>
  <si>
    <t>CENTRO ZONAL GIRARDOT</t>
  </si>
  <si>
    <t>CENTRO ZONAL LA MESA</t>
  </si>
  <si>
    <t>CENTRO ZONAL PACHO</t>
  </si>
  <si>
    <t>CENTRO ZONAL SAN JUAN DE RIOSECO</t>
  </si>
  <si>
    <t>CENTRO ZONAL SOACHA</t>
  </si>
  <si>
    <t>CENTRO ZONAL SOACHA CENTRO</t>
  </si>
  <si>
    <t>CENTRO ZONAL UBATÉ</t>
  </si>
  <si>
    <t>CENTRO ZONAL VILLETA</t>
  </si>
  <si>
    <t>CENTRO ZONAL ZIPAQUIRÁ</t>
  </si>
  <si>
    <t>CASA DE JUSTICIA GIRARDOT</t>
  </si>
  <si>
    <t>CENTRO ZONAL INÍRIDA</t>
  </si>
  <si>
    <t>CENTRO ZONAL SAN JOSÉ DEL GUAVIARE</t>
  </si>
  <si>
    <t>CASA DE JUSTICIA SAN JOSÉ DEL GUAVIARE</t>
  </si>
  <si>
    <t>CENTRO ZONAL GARZÓN</t>
  </si>
  <si>
    <t>CENTRO ZONAL LA GAITANA</t>
  </si>
  <si>
    <t>CENTRO ZONAL LA PLATA</t>
  </si>
  <si>
    <t>CENTRO ZONAL NEIVA</t>
  </si>
  <si>
    <t>CENTRO ZONAL PITALITO</t>
  </si>
  <si>
    <t>CENTRO ZONAL FONSECA</t>
  </si>
  <si>
    <t>CENTRO ZONAL MAICAO</t>
  </si>
  <si>
    <t>CENTRO ZONAL MANAURE</t>
  </si>
  <si>
    <t>CENTRO ZONAL NAZARETH</t>
  </si>
  <si>
    <t>CENTRO ZONAL RIOHACHA 1 (ESPECIALIZADO EN PREVENCIÓN)</t>
  </si>
  <si>
    <t>CENTRO ZONAL RIOHACHA 2 (ESPECIALIZADO EN PROTECCIÓN)</t>
  </si>
  <si>
    <t>CENTRO ZONAL CIÉNAGA</t>
  </si>
  <si>
    <t>CENTRO ZONAL DEL RÍO</t>
  </si>
  <si>
    <t>CENTRO ZONAL EL BANCO</t>
  </si>
  <si>
    <t>CENTRO ZONAL FUNDACIÓN</t>
  </si>
  <si>
    <t>CENTRO ZONAL PLATO</t>
  </si>
  <si>
    <t>CENTRO ZONAL SANTA ANA</t>
  </si>
  <si>
    <t>CENTRO ZONAL SANTA MARTA 2</t>
  </si>
  <si>
    <t>CENTRO ZONAL SANTA MARTA 1</t>
  </si>
  <si>
    <t>CENTRO ZONAL ACACÍAS</t>
  </si>
  <si>
    <t>CENTRO ZONAL GRANADA</t>
  </si>
  <si>
    <t>CENTRO ZONAL PUERTO LÓPEZ</t>
  </si>
  <si>
    <t>CENTRO ZONAL VILLAVICENCIO DOS (ESPECIALIZADO EN PROTECCIÓN)</t>
  </si>
  <si>
    <t>CENTRO ZONAL VILLAVICENCIO UNO (ESPECIALIZADO EN PREVENCIÓN)</t>
  </si>
  <si>
    <t>CASA DE JUSTICIA VILLAVICENCIO</t>
  </si>
  <si>
    <t>CENTRO ZONAL BARBACOAS</t>
  </si>
  <si>
    <t>CENTRO ZONAL IPIALES</t>
  </si>
  <si>
    <t>CENTRO ZONAL LA UNIÓN</t>
  </si>
  <si>
    <t>CENTRO ZONAL PASTO 1</t>
  </si>
  <si>
    <t>CENTRO ZONAL PASTO 2</t>
  </si>
  <si>
    <t>CENTRO ZONAL REMOLINO</t>
  </si>
  <si>
    <t>CENTRO ZONAL TUMACO</t>
  </si>
  <si>
    <t>CENTRO ZONAL TÚQUERRES</t>
  </si>
  <si>
    <t>CAIVAS - CENTRO ATENCIÓN INTEGRAL VÍCTIMAS VIOLENCIA SEXUAL</t>
  </si>
  <si>
    <t>CENTRO ZONAL CÚCUTA 1</t>
  </si>
  <si>
    <t>CENTRO ZONAL CÚCUTA 2</t>
  </si>
  <si>
    <t>CENTRO ZONAL CÚCUTA 3</t>
  </si>
  <si>
    <t>CENTRO ZONAL OCAÑA</t>
  </si>
  <si>
    <t>CENTRO ZONAL PAMPLONA</t>
  </si>
  <si>
    <t>CENTRO ZONAL TIBÚ</t>
  </si>
  <si>
    <t>CENTRO ZONAL LA HORMIGA</t>
  </si>
  <si>
    <t>CENTRO ZONAL MOCOA</t>
  </si>
  <si>
    <t>CENTRO ZONAL PUERTO ASÍS</t>
  </si>
  <si>
    <t>CENTRO ZONAL SIBUNDOY</t>
  </si>
  <si>
    <t>CENTRO ZONAL ARMENIA NORTE</t>
  </si>
  <si>
    <t>CENTRO ZONAL ARMENIA SUR</t>
  </si>
  <si>
    <t>CENTRO ZONAL CALARCÁ</t>
  </si>
  <si>
    <t>CENTRO ZONAL BELÉN DE UMBRÍA</t>
  </si>
  <si>
    <t>CENTRO ZONAL DOSQUEBRADAS</t>
  </si>
  <si>
    <t>CENTRO ZONAL LA VIRGINIA</t>
  </si>
  <si>
    <t>CENTRO ZONAL PEREIRA</t>
  </si>
  <si>
    <t>CENTRO ZONAL SANTA ROSA DE CABAL</t>
  </si>
  <si>
    <t>CENTRO ZONAL LOS ALMENDROS</t>
  </si>
  <si>
    <t>CENTRO ZONAL ANTONIA SANTOS</t>
  </si>
  <si>
    <t>CENTRO ZONAL CARLOS LLERAS RESTREPO</t>
  </si>
  <si>
    <t>CENTRO ZONAL LA FLORESTA (ESPECIALIZADO EN PROTECCIÓN)</t>
  </si>
  <si>
    <t>CENTRO ZONAL MÁLAGA</t>
  </si>
  <si>
    <t>CENTRO ZONAL SAN GIL</t>
  </si>
  <si>
    <t>CENTRO ZONAL SOCORRO</t>
  </si>
  <si>
    <t>CENTRO ZONAL VÉLEZ</t>
  </si>
  <si>
    <t>CENTRO ZONAL BUCARAMANGA SUR</t>
  </si>
  <si>
    <t>CENTRO ZONAL LUIS CARLOS GALÁN SARMIENTO (ESP. EN PROTECCIÓN)</t>
  </si>
  <si>
    <t>CENTRO ZONAL RESURGIR (ESPECIALIZADO EN RESPONSABILIDAD PENAL PARA ADOLESCENTES)</t>
  </si>
  <si>
    <t>CENTRO ZONAL YARIGUIES (ESPECIALIZADO EN PREVENCIÓN)</t>
  </si>
  <si>
    <t>CENTRO ZONAL BOSTON</t>
  </si>
  <si>
    <t>CENTRO ZONAL LA MOJANA</t>
  </si>
  <si>
    <t>CENTRO ZONAL SINCELEJO</t>
  </si>
  <si>
    <t>CENTRO ZONAL CHAPARRAL</t>
  </si>
  <si>
    <t>CENTRO ZONAL ESPINAL</t>
  </si>
  <si>
    <t>CENTRO ZONAL GALÁN</t>
  </si>
  <si>
    <t>CENTRO ZONAL HONDA</t>
  </si>
  <si>
    <t>CENTRO ZONAL LÉRIDA</t>
  </si>
  <si>
    <t>CENTRO ZONAL LÍBANO</t>
  </si>
  <si>
    <t>CENTRO ZONAL MELGAR</t>
  </si>
  <si>
    <t>CENTRO ZONAL PURIFICACIÓN</t>
  </si>
  <si>
    <t>CAIVAS - CENTRO DE ATENCIÓN INTEGRAL A VICTIMAS DE ABUSO SEXUAL</t>
  </si>
  <si>
    <t>CENTRO ZONAL JORDÁN (ESPECIALIZADO EN PROTECCIÓN)</t>
  </si>
  <si>
    <t>CESPA - CENTRO DE SERVICIO JUDICIALES PARA ADOLECENTES</t>
  </si>
  <si>
    <t>CENTRO ZONAL IBAGUÉ (ESPECIALIZADO EN PREVENCIÓN)</t>
  </si>
  <si>
    <t>CENTRO ZONAL BUENAVENTURA</t>
  </si>
  <si>
    <t>CENTRO ZONAL BUGA</t>
  </si>
  <si>
    <t>CENTRO ZONAL CARTAGO</t>
  </si>
  <si>
    <t>CENTRO ZONAL JAMUNDÍ</t>
  </si>
  <si>
    <t>CENTRO ZONAL PALMIRA</t>
  </si>
  <si>
    <t>CENTRO ZONAL ROLDANILLO</t>
  </si>
  <si>
    <t>CENTRO ZONAL SEVILLA</t>
  </si>
  <si>
    <t>CENTRO ZONAL SURORIENTAL</t>
  </si>
  <si>
    <t>CENTRO ZONAL TULUÁ</t>
  </si>
  <si>
    <t>CENTRO ZONAL YUMBO</t>
  </si>
  <si>
    <t>CENTRO ZONAL CENTRO (ESPECIALIZADO EN PROTECCIÓN)</t>
  </si>
  <si>
    <t>CENTRO ZONAL RESTAURAR ESPECIALIZADO EN SISTEMA DE RESPONSABILIDAD PENAL PARA ADOLESCENTES</t>
  </si>
  <si>
    <t>CENTRO ZONAL LADERA (ESPECIALIZADO EN PREVENCIÓN)</t>
  </si>
  <si>
    <t>CENTRO ZONAL MITÚ</t>
  </si>
  <si>
    <t>CENTRO ZONAL PUERTO CARREÑO</t>
  </si>
  <si>
    <t>NORTE_DE_SANTANDER</t>
  </si>
  <si>
    <t>SAN_ANDRÉS</t>
  </si>
  <si>
    <t>LA_GUAJIRA</t>
  </si>
  <si>
    <t>MEDIA SIN GASTOS DE SOSTENIMIENTO</t>
  </si>
  <si>
    <t>FORMACIÓN PARA EL TRABAJO Y EL DESARROLLO HUMANO SIN GASTOS DE SOSTENIMIENTO</t>
  </si>
  <si>
    <t>TÉCNICA SIN GASTOS DE SOSTENIMIENTO</t>
  </si>
  <si>
    <t>TÉCNICA PROFESIONAL SIN GASTOS DE SOSTENIMIENTO</t>
  </si>
  <si>
    <t>TECNOLÓGICA SIN GASTOS DE SOSTENIMIENTO</t>
  </si>
  <si>
    <t>PROFESIONAL SIN GASTOS DE SOSTENIMIENTO</t>
  </si>
  <si>
    <t>PROCESO 
PROTECCIÓN
FORMATO MATRIZ DE NECESIDADES</t>
  </si>
  <si>
    <t>F2.P14.P</t>
  </si>
  <si>
    <t>Versión 3</t>
  </si>
  <si>
    <t>Clasificación de la Información 
Reservada</t>
  </si>
  <si>
    <r>
      <rPr>
        <b/>
        <sz val="12"/>
        <color theme="1"/>
        <rFont val="Tempus Sans ITC"/>
        <family val="5"/>
      </rPr>
      <t xml:space="preserve">¡Antes de imprimir este documento… piense en el medio ambiente! </t>
    </r>
    <r>
      <rPr>
        <sz val="11"/>
        <color theme="1"/>
        <rFont val="Calibri"/>
        <family val="2"/>
        <scheme val="minor"/>
      </rPr>
      <t xml:space="preserve">
</t>
    </r>
    <r>
      <rPr>
        <sz val="6"/>
        <color theme="1"/>
        <rFont val="Arial"/>
        <family val="2"/>
      </rPr>
      <t>Cualquier copia impresa de este documento se considera como COPIA NO CONTROLADA
LOS DATOS PROPORCIONADOS SERÁN TRATADOS DE ACUERDO A LA POLÍTICA DE TRATAMIENTO DE DATOS PERSONALES DEL ICBF Y A LA LEY 1581 DE 2012</t>
    </r>
  </si>
  <si>
    <t>Página 1 de 4</t>
  </si>
  <si>
    <t>Página 2 de 4</t>
  </si>
  <si>
    <t>Página 3 de 4</t>
  </si>
  <si>
    <t>Página 4 de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</si>
</sst>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4" formatCode="_-&quot;$&quot;\ * #,##0.00_-;\-&quot;$&quot;\ * #,##0.00_-;_-&quot;$&quot;\ * &quot;-&quot;??_-;_-@_-"/>
    <numFmt numFmtId="43" formatCode="_-* #,##0.00_-;\-* #,##0.00_-;_-* &quot;-&quot;??_-;_-@_-"/>
    <numFmt numFmtId="164" formatCode="_-&quot;$&quot;\ * #,##0_-;\-&quot;$&quot;\ * #,##0_-;_-&quot;$&quot;\ * &quot;-&quot;??_-;_-@_-"/>
    <numFmt numFmtId="165" formatCode="_-[$$-240A]\ * #,##0.00_-;\-[$$-240A]\ * #,##0.00_-;_-[$$-240A]\ * &quot;-&quot;??_-;_-@_-"/>
  </numFmts>
  <fonts count="18" x14ac:knownFonts="1">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scheme val="minor"/>
    </font>
    <font>
      <sz val="10"/>
      <color theme="1"/>
      <name val="Calibri"/>
      <family val="2"/>
      <scheme val="minor"/>
    </font>
    <font>
      <b/>
      <sz val="10"/>
      <color theme="1"/>
      <name val="Arial"/>
      <family val="2"/>
    </font>
    <font>
      <b/>
      <sz val="10"/>
      <color rgb="FF000000"/>
      <name val="Arial"/>
      <family val="2"/>
    </font>
    <font>
      <sz val="10"/>
      <color rgb="FF000000"/>
      <name val="Arial"/>
      <family val="2"/>
    </font>
    <font>
      <sz val="10"/>
      <color indexed="8"/>
      <name val="Arial"/>
      <family val="2"/>
    </font>
    <font>
      <b/>
      <sz val="10"/>
      <color indexed="8"/>
      <name val="Arial"/>
      <family val="2"/>
    </font>
    <font>
      <b/>
      <sz val="11"/>
      <color theme="1"/>
      <name val="Arial"/>
      <family val="2"/>
    </font>
    <font>
      <sz val="11"/>
      <color theme="0"/>
      <name val="Calibri"/>
      <family val="2"/>
      <scheme val="minor"/>
    </font>
    <font>
      <sz val="9"/>
      <color indexed="81"/>
      <name val="Tahoma"/>
      <family val="2"/>
    </font>
    <font>
      <b/>
      <sz val="9"/>
      <color indexed="81"/>
      <name val="Tahoma"/>
      <family val="2"/>
    </font>
    <font>
      <sz val="10"/>
      <color theme="1"/>
      <name val="Arial"/>
      <family val="2"/>
    </font>
    <font>
      <sz val="11"/>
      <color theme="1"/>
      <name val="Calibri"/>
      <family val="5"/>
      <scheme val="minor"/>
    </font>
    <font>
      <b/>
      <sz val="12"/>
      <color theme="1"/>
      <name val="Tempus Sans ITC"/>
      <family val="5"/>
    </font>
    <font>
      <sz val="6"/>
      <color theme="1"/>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43" fontId="2"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99">
    <xf numFmtId="0" fontId="0" fillId="0" borderId="0" xfId="0"/>
    <xf numFmtId="0" fontId="0" fillId="0" borderId="1" xfId="0" applyFill="1" applyBorder="1" applyAlignment="1">
      <alignment wrapText="1"/>
    </xf>
    <xf numFmtId="0" fontId="1" fillId="0" borderId="1" xfId="0" applyFont="1" applyFill="1" applyBorder="1" applyAlignment="1">
      <alignment horizontal="center" vertical="center"/>
    </xf>
    <xf numFmtId="0" fontId="0" fillId="0" borderId="1" xfId="0" applyFill="1" applyBorder="1"/>
    <xf numFmtId="0" fontId="0" fillId="0" borderId="0" xfId="0" applyFill="1"/>
    <xf numFmtId="0" fontId="0" fillId="0" borderId="1" xfId="0" applyNumberFormat="1" applyFill="1" applyBorder="1" applyAlignment="1">
      <alignment wrapText="1"/>
    </xf>
    <xf numFmtId="0" fontId="0" fillId="0" borderId="1" xfId="1" applyNumberFormat="1" applyFont="1" applyFill="1" applyBorder="1" applyAlignment="1">
      <alignment vertical="center" wrapText="1"/>
    </xf>
    <xf numFmtId="42" fontId="0" fillId="0" borderId="1" xfId="2" applyFont="1" applyFill="1" applyBorder="1" applyAlignment="1">
      <alignment wrapText="1"/>
    </xf>
    <xf numFmtId="0" fontId="0" fillId="0" borderId="1" xfId="0" applyNumberFormat="1" applyFill="1" applyBorder="1" applyAlignment="1">
      <alignment vertical="center"/>
    </xf>
    <xf numFmtId="42" fontId="1" fillId="0" borderId="2" xfId="0" applyNumberFormat="1" applyFont="1" applyFill="1" applyBorder="1" applyAlignment="1">
      <alignment horizontal="center" vertical="center" wrapText="1"/>
    </xf>
    <xf numFmtId="0" fontId="3" fillId="4" borderId="3" xfId="0" applyFont="1" applyFill="1" applyBorder="1" applyAlignment="1">
      <alignment horizontal="right" vertical="center"/>
    </xf>
    <xf numFmtId="42" fontId="3" fillId="4" borderId="4" xfId="0" applyNumberFormat="1" applyFont="1" applyFill="1" applyBorder="1" applyAlignment="1">
      <alignment horizontal="right" vertical="center"/>
    </xf>
    <xf numFmtId="0" fontId="3" fillId="4" borderId="3" xfId="0" applyFont="1" applyFill="1" applyBorder="1" applyAlignment="1">
      <alignment horizontal="right" vertical="center" wrapText="1"/>
    </xf>
    <xf numFmtId="42" fontId="3" fillId="4" borderId="4" xfId="0" applyNumberFormat="1" applyFont="1" applyFill="1" applyBorder="1" applyAlignment="1">
      <alignment horizontal="right" vertical="center" wrapText="1"/>
    </xf>
    <xf numFmtId="3" fontId="3" fillId="4" borderId="3" xfId="0" applyNumberFormat="1" applyFont="1" applyFill="1" applyBorder="1" applyAlignment="1">
      <alignment horizontal="right" vertical="center" wrapText="1"/>
    </xf>
    <xf numFmtId="3" fontId="3" fillId="4" borderId="4" xfId="0" applyNumberFormat="1" applyFont="1" applyFill="1" applyBorder="1" applyAlignment="1">
      <alignment horizontal="right" vertical="center" wrapText="1"/>
    </xf>
    <xf numFmtId="0" fontId="1" fillId="0" borderId="2" xfId="0" applyFont="1" applyFill="1" applyBorder="1" applyAlignment="1">
      <alignment horizontal="center" vertical="center" wrapText="1"/>
    </xf>
    <xf numFmtId="0" fontId="0" fillId="0" borderId="2" xfId="0" applyFill="1" applyBorder="1" applyAlignment="1">
      <alignment wrapText="1"/>
    </xf>
    <xf numFmtId="9" fontId="0" fillId="0" borderId="1" xfId="0" applyNumberFormat="1" applyFont="1" applyFill="1" applyBorder="1" applyAlignment="1">
      <alignment wrapText="1"/>
    </xf>
    <xf numFmtId="42" fontId="1" fillId="0" borderId="1" xfId="2" applyFont="1" applyFill="1" applyBorder="1" applyAlignment="1">
      <alignment wrapText="1"/>
    </xf>
    <xf numFmtId="0" fontId="5" fillId="2" borderId="6"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0" borderId="0" xfId="0" applyFont="1"/>
    <xf numFmtId="0" fontId="0" fillId="0" borderId="1" xfId="0" applyFill="1" applyBorder="1" applyAlignment="1" applyProtection="1">
      <alignment wrapText="1"/>
      <protection locked="0" hidden="1"/>
    </xf>
    <xf numFmtId="0" fontId="0" fillId="0" borderId="0" xfId="0" applyProtection="1">
      <protection locked="0" hidden="1"/>
    </xf>
    <xf numFmtId="0" fontId="0" fillId="0" borderId="0" xfId="0" applyProtection="1">
      <protection locked="0"/>
    </xf>
    <xf numFmtId="164" fontId="0" fillId="0" borderId="1" xfId="3" applyNumberFormat="1" applyFont="1" applyFill="1" applyBorder="1" applyAlignment="1" applyProtection="1">
      <alignment wrapText="1"/>
      <protection hidden="1"/>
    </xf>
    <xf numFmtId="9" fontId="0" fillId="0" borderId="1" xfId="2" applyNumberFormat="1" applyFont="1" applyFill="1" applyBorder="1" applyAlignment="1" applyProtection="1">
      <alignment wrapText="1"/>
      <protection hidden="1"/>
    </xf>
    <xf numFmtId="42" fontId="0" fillId="0" borderId="1" xfId="2" applyFont="1" applyFill="1" applyBorder="1" applyAlignment="1" applyProtection="1">
      <alignment wrapText="1"/>
      <protection hidden="1"/>
    </xf>
    <xf numFmtId="165" fontId="3" fillId="4" borderId="1" xfId="3" applyNumberFormat="1" applyFont="1" applyFill="1" applyBorder="1" applyAlignment="1" applyProtection="1">
      <alignment horizontal="right"/>
      <protection hidden="1"/>
    </xf>
    <xf numFmtId="42" fontId="3" fillId="4" borderId="1" xfId="0" applyNumberFormat="1" applyFont="1" applyFill="1" applyBorder="1" applyAlignment="1" applyProtection="1">
      <alignment horizontal="right"/>
      <protection hidden="1"/>
    </xf>
    <xf numFmtId="164" fontId="5" fillId="2" borderId="6" xfId="3" applyNumberFormat="1" applyFont="1" applyFill="1" applyBorder="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164" fontId="0" fillId="0" borderId="0" xfId="3" applyNumberFormat="1" applyFont="1" applyProtection="1">
      <protection hidden="1"/>
    </xf>
    <xf numFmtId="0" fontId="0" fillId="0" borderId="0" xfId="0" applyProtection="1">
      <protection hidden="1"/>
    </xf>
    <xf numFmtId="0" fontId="5" fillId="2" borderId="5" xfId="0" applyFont="1" applyFill="1" applyBorder="1" applyAlignment="1" applyProtection="1">
      <alignment horizontal="center" vertical="center" wrapText="1"/>
      <protection hidden="1"/>
    </xf>
    <xf numFmtId="0" fontId="6" fillId="3" borderId="7" xfId="0" applyFont="1" applyFill="1" applyBorder="1" applyAlignment="1" applyProtection="1">
      <alignment horizontal="center" vertical="center" wrapText="1"/>
      <protection hidden="1"/>
    </xf>
    <xf numFmtId="0" fontId="6" fillId="3" borderId="8" xfId="0" applyFont="1" applyFill="1" applyBorder="1" applyAlignment="1" applyProtection="1">
      <alignment horizontal="center" vertical="center" wrapText="1"/>
      <protection hidden="1"/>
    </xf>
    <xf numFmtId="42" fontId="1" fillId="0" borderId="1" xfId="2" applyFont="1" applyFill="1" applyBorder="1" applyAlignment="1" applyProtection="1">
      <alignment wrapText="1"/>
      <protection hidden="1"/>
    </xf>
    <xf numFmtId="0" fontId="5" fillId="2" borderId="5" xfId="0" applyFont="1" applyFill="1" applyBorder="1" applyAlignment="1" applyProtection="1">
      <alignment horizontal="center" vertical="center" wrapText="1"/>
      <protection locked="0"/>
    </xf>
    <xf numFmtId="0" fontId="0" fillId="0" borderId="1" xfId="0" applyFill="1" applyBorder="1" applyAlignment="1" applyProtection="1">
      <alignment wrapText="1"/>
      <protection locked="0"/>
    </xf>
    <xf numFmtId="42" fontId="0" fillId="0" borderId="1" xfId="2" applyFont="1" applyFill="1" applyBorder="1" applyAlignment="1" applyProtection="1">
      <alignment wrapText="1"/>
      <protection locked="0"/>
    </xf>
    <xf numFmtId="0" fontId="5" fillId="2" borderId="6" xfId="0" applyFont="1" applyFill="1" applyBorder="1" applyAlignment="1" applyProtection="1">
      <alignment horizontal="center" vertical="center" wrapText="1"/>
      <protection locked="0"/>
    </xf>
    <xf numFmtId="0" fontId="0" fillId="0" borderId="0" xfId="0" applyFill="1" applyProtection="1">
      <protection locked="0"/>
    </xf>
    <xf numFmtId="0" fontId="5" fillId="2" borderId="6" xfId="0" applyFont="1" applyFill="1" applyBorder="1" applyAlignment="1" applyProtection="1">
      <alignment horizontal="center" vertical="center"/>
      <protection locked="0"/>
    </xf>
    <xf numFmtId="0" fontId="0" fillId="0" borderId="1" xfId="0" applyBorder="1" applyProtection="1">
      <protection locked="0"/>
    </xf>
    <xf numFmtId="0" fontId="0" fillId="0" borderId="1" xfId="0" applyFill="1" applyBorder="1" applyProtection="1">
      <protection locked="0"/>
    </xf>
    <xf numFmtId="42" fontId="0" fillId="0" borderId="0" xfId="0" applyNumberFormat="1" applyProtection="1">
      <protection hidden="1"/>
    </xf>
    <xf numFmtId="44" fontId="0" fillId="0" borderId="0" xfId="3" applyFont="1" applyProtection="1">
      <protection hidden="1"/>
    </xf>
    <xf numFmtId="164" fontId="11" fillId="0" borderId="0" xfId="3" applyNumberFormat="1" applyFont="1" applyFill="1" applyProtection="1">
      <protection hidden="1"/>
    </xf>
    <xf numFmtId="0" fontId="0" fillId="0" borderId="0" xfId="0" applyFill="1" applyProtection="1">
      <protection hidden="1"/>
    </xf>
    <xf numFmtId="0" fontId="11" fillId="0" borderId="0" xfId="0" applyFont="1" applyFill="1"/>
    <xf numFmtId="0" fontId="14" fillId="0" borderId="14" xfId="0" applyFont="1" applyBorder="1" applyAlignment="1" applyProtection="1">
      <alignment horizontal="center" vertical="center" wrapText="1"/>
      <protection locked="0"/>
    </xf>
    <xf numFmtId="14" fontId="14" fillId="0" borderId="15"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1" fillId="0" borderId="0" xfId="0" applyFont="1"/>
    <xf numFmtId="9" fontId="0" fillId="0" borderId="1" xfId="4" applyFont="1" applyFill="1" applyBorder="1" applyAlignment="1" applyProtection="1">
      <alignment wrapText="1"/>
      <protection hidden="1"/>
    </xf>
    <xf numFmtId="9" fontId="0" fillId="0" borderId="1" xfId="4" applyFont="1" applyFill="1" applyBorder="1" applyAlignment="1" applyProtection="1">
      <alignment wrapText="1"/>
      <protection locked="0" hidden="1"/>
    </xf>
    <xf numFmtId="164" fontId="0" fillId="0" borderId="1" xfId="3" applyNumberFormat="1" applyFont="1" applyFill="1" applyBorder="1" applyAlignment="1" applyProtection="1">
      <alignment wrapText="1"/>
      <protection locked="0" hidden="1"/>
    </xf>
    <xf numFmtId="0" fontId="0" fillId="0" borderId="6" xfId="0" applyFill="1" applyBorder="1" applyAlignment="1" applyProtection="1">
      <alignment wrapText="1"/>
      <protection locked="0"/>
    </xf>
    <xf numFmtId="0" fontId="0" fillId="0" borderId="6" xfId="0" applyFill="1" applyBorder="1" applyAlignment="1" applyProtection="1">
      <alignment wrapText="1"/>
      <protection locked="0" hidden="1"/>
    </xf>
    <xf numFmtId="164" fontId="0" fillId="0" borderId="6" xfId="3" applyNumberFormat="1" applyFont="1" applyFill="1" applyBorder="1" applyAlignment="1" applyProtection="1">
      <alignment wrapText="1"/>
      <protection hidden="1"/>
    </xf>
    <xf numFmtId="9" fontId="0" fillId="0" borderId="6" xfId="2" applyNumberFormat="1" applyFont="1" applyFill="1" applyBorder="1" applyAlignment="1" applyProtection="1">
      <alignment wrapText="1"/>
      <protection hidden="1"/>
    </xf>
    <xf numFmtId="42" fontId="0" fillId="0" borderId="6" xfId="2" applyFont="1" applyFill="1" applyBorder="1" applyAlignment="1" applyProtection="1">
      <alignment wrapText="1"/>
      <protection hidden="1"/>
    </xf>
    <xf numFmtId="42" fontId="0" fillId="0" borderId="6" xfId="2" applyFont="1" applyFill="1" applyBorder="1" applyAlignment="1" applyProtection="1">
      <alignment wrapText="1"/>
      <protection locked="0"/>
    </xf>
    <xf numFmtId="42" fontId="1" fillId="0" borderId="6" xfId="2" applyFont="1" applyFill="1" applyBorder="1" applyAlignment="1" applyProtection="1">
      <alignment wrapText="1"/>
      <protection hidden="1"/>
    </xf>
    <xf numFmtId="165" fontId="3" fillId="4" borderId="6" xfId="3" applyNumberFormat="1" applyFont="1" applyFill="1" applyBorder="1" applyAlignment="1" applyProtection="1">
      <alignment horizontal="right"/>
      <protection hidden="1"/>
    </xf>
    <xf numFmtId="42" fontId="3" fillId="4" borderId="6" xfId="0" applyNumberFormat="1" applyFont="1" applyFill="1" applyBorder="1" applyAlignment="1" applyProtection="1">
      <alignment horizontal="right"/>
      <protection hidden="1"/>
    </xf>
    <xf numFmtId="0" fontId="5" fillId="2" borderId="24" xfId="0"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wrapText="1"/>
      <protection locked="0"/>
    </xf>
    <xf numFmtId="0" fontId="5" fillId="2" borderId="25" xfId="0" applyFont="1" applyFill="1" applyBorder="1" applyAlignment="1">
      <alignment horizontal="center" vertical="center" wrapText="1"/>
    </xf>
    <xf numFmtId="164" fontId="5" fillId="2" borderId="25" xfId="3" applyNumberFormat="1" applyFont="1" applyFill="1" applyBorder="1" applyAlignment="1" applyProtection="1">
      <alignment horizontal="center" vertical="center" wrapText="1"/>
      <protection hidden="1"/>
    </xf>
    <xf numFmtId="0" fontId="5" fillId="2" borderId="25" xfId="0" applyFont="1" applyFill="1" applyBorder="1" applyAlignment="1" applyProtection="1">
      <alignment horizontal="center" vertical="center" wrapText="1"/>
      <protection hidden="1"/>
    </xf>
    <xf numFmtId="0" fontId="5" fillId="2" borderId="26"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hidden="1"/>
    </xf>
    <xf numFmtId="0" fontId="6" fillId="3" borderId="24" xfId="0" applyFont="1" applyFill="1" applyBorder="1" applyAlignment="1" applyProtection="1">
      <alignment horizontal="center" vertical="center" wrapText="1"/>
      <protection hidden="1"/>
    </xf>
    <xf numFmtId="0" fontId="6" fillId="3" borderId="27" xfId="0" applyFont="1" applyFill="1" applyBorder="1" applyAlignment="1" applyProtection="1">
      <alignment horizontal="center" vertical="center" wrapText="1"/>
      <protection hidden="1"/>
    </xf>
    <xf numFmtId="0" fontId="8" fillId="0" borderId="1" xfId="0" applyFont="1" applyBorder="1" applyAlignment="1">
      <alignment horizontal="left" vertical="center" wrapText="1"/>
    </xf>
    <xf numFmtId="0" fontId="10" fillId="0" borderId="9" xfId="0" applyFont="1" applyBorder="1" applyAlignment="1">
      <alignment horizontal="center"/>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14" fillId="0" borderId="22"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5" fillId="0" borderId="0" xfId="0" applyFont="1" applyAlignment="1">
      <alignment horizontal="center" vertical="center" wrapText="1"/>
    </xf>
    <xf numFmtId="0" fontId="0" fillId="0" borderId="0" xfId="0" applyAlignment="1">
      <alignment horizontal="center" vertical="center"/>
    </xf>
  </cellXfs>
  <cellStyles count="5">
    <cellStyle name="Millares" xfId="1" builtinId="3"/>
    <cellStyle name="Moneda" xfId="3" builtinId="4"/>
    <cellStyle name="Moneda [0]" xfId="2" builtinId="7"/>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1332459</xdr:colOff>
      <xdr:row>2</xdr:row>
      <xdr:rowOff>461281</xdr:rowOff>
    </xdr:to>
    <xdr:pic>
      <xdr:nvPicPr>
        <xdr:cNvPr id="3" name="Imagen 2" descr="ICBFNEW">
          <a:extLst>
            <a:ext uri="{FF2B5EF4-FFF2-40B4-BE49-F238E27FC236}">
              <a16:creationId xmlns:a16="http://schemas.microsoft.com/office/drawing/2014/main" id="{4E5137A7-017F-4F97-856C-FC4F1A69C4DE}"/>
            </a:ext>
          </a:extLst>
        </xdr:cNvPr>
        <xdr:cNvPicPr/>
      </xdr:nvPicPr>
      <xdr:blipFill>
        <a:blip xmlns:r="http://schemas.openxmlformats.org/officeDocument/2006/relationships" r:embed="rId1"/>
        <a:srcRect/>
        <a:stretch>
          <a:fillRect/>
        </a:stretch>
      </xdr:blipFill>
      <xdr:spPr bwMode="auto">
        <a:xfrm>
          <a:off x="0" y="0"/>
          <a:ext cx="1332459" cy="140833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130629</xdr:colOff>
      <xdr:row>0</xdr:row>
      <xdr:rowOff>0</xdr:rowOff>
    </xdr:from>
    <xdr:to>
      <xdr:col>0</xdr:col>
      <xdr:colOff>1463088</xdr:colOff>
      <xdr:row>2</xdr:row>
      <xdr:rowOff>461281</xdr:rowOff>
    </xdr:to>
    <xdr:pic>
      <xdr:nvPicPr>
        <xdr:cNvPr id="4" name="Imagen 3" descr="ICBFNEW">
          <a:extLst>
            <a:ext uri="{FF2B5EF4-FFF2-40B4-BE49-F238E27FC236}">
              <a16:creationId xmlns:a16="http://schemas.microsoft.com/office/drawing/2014/main" id="{86007AA6-9E1F-4197-B427-0C3092CC5666}"/>
            </a:ext>
          </a:extLst>
        </xdr:cNvPr>
        <xdr:cNvPicPr/>
      </xdr:nvPicPr>
      <xdr:blipFill>
        <a:blip xmlns:r="http://schemas.openxmlformats.org/officeDocument/2006/relationships" r:embed="rId1"/>
        <a:srcRect/>
        <a:stretch>
          <a:fillRect/>
        </a:stretch>
      </xdr:blipFill>
      <xdr:spPr bwMode="auto">
        <a:xfrm>
          <a:off x="130629" y="0"/>
          <a:ext cx="1332459" cy="1408338"/>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141514</xdr:colOff>
      <xdr:row>0</xdr:row>
      <xdr:rowOff>0</xdr:rowOff>
    </xdr:from>
    <xdr:to>
      <xdr:col>0</xdr:col>
      <xdr:colOff>1473973</xdr:colOff>
      <xdr:row>2</xdr:row>
      <xdr:rowOff>461281</xdr:rowOff>
    </xdr:to>
    <xdr:pic>
      <xdr:nvPicPr>
        <xdr:cNvPr id="3" name="Imagen 2" descr="ICBFNEW">
          <a:extLst>
            <a:ext uri="{FF2B5EF4-FFF2-40B4-BE49-F238E27FC236}">
              <a16:creationId xmlns:a16="http://schemas.microsoft.com/office/drawing/2014/main" id="{A3494D76-EC5D-4B08-B1B5-8ABDE648A353}"/>
            </a:ext>
          </a:extLst>
        </xdr:cNvPr>
        <xdr:cNvPicPr/>
      </xdr:nvPicPr>
      <xdr:blipFill>
        <a:blip xmlns:r="http://schemas.openxmlformats.org/officeDocument/2006/relationships" r:embed="rId1"/>
        <a:srcRect/>
        <a:stretch>
          <a:fillRect/>
        </a:stretch>
      </xdr:blipFill>
      <xdr:spPr bwMode="auto">
        <a:xfrm>
          <a:off x="141514" y="0"/>
          <a:ext cx="1332459" cy="1408338"/>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1332459</xdr:colOff>
      <xdr:row>2</xdr:row>
      <xdr:rowOff>461281</xdr:rowOff>
    </xdr:to>
    <xdr:pic>
      <xdr:nvPicPr>
        <xdr:cNvPr id="3" name="Imagen 2" descr="ICBFNEW">
          <a:extLst>
            <a:ext uri="{FF2B5EF4-FFF2-40B4-BE49-F238E27FC236}">
              <a16:creationId xmlns:a16="http://schemas.microsoft.com/office/drawing/2014/main" id="{B672B05F-811F-4182-BD12-3B685B10A0F6}"/>
            </a:ext>
          </a:extLst>
        </xdr:cNvPr>
        <xdr:cNvPicPr/>
      </xdr:nvPicPr>
      <xdr:blipFill>
        <a:blip xmlns:r="http://schemas.openxmlformats.org/officeDocument/2006/relationships" r:embed="rId1"/>
        <a:srcRect/>
        <a:stretch>
          <a:fillRect/>
        </a:stretch>
      </xdr:blipFill>
      <xdr:spPr bwMode="auto">
        <a:xfrm>
          <a:off x="0" y="0"/>
          <a:ext cx="1332459" cy="140833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Q24"/>
  <sheetViews>
    <sheetView showGridLines="0" view="pageLayout" zoomScale="90" zoomScaleNormal="70" zoomScalePageLayoutView="90" workbookViewId="0">
      <selection activeCell="A2" sqref="A2:Q21"/>
    </sheetView>
  </sheetViews>
  <sheetFormatPr baseColWidth="10" defaultColWidth="11.28515625" defaultRowHeight="15" x14ac:dyDescent="0.25"/>
  <cols>
    <col min="1" max="19" width="9.140625" customWidth="1"/>
  </cols>
  <sheetData>
    <row r="1" spans="1:17" ht="16.5" customHeight="1" x14ac:dyDescent="0.25">
      <c r="A1" s="82" t="s">
        <v>22</v>
      </c>
      <c r="B1" s="82"/>
      <c r="C1" s="82"/>
      <c r="D1" s="82"/>
      <c r="E1" s="82"/>
      <c r="F1" s="82"/>
      <c r="G1" s="82"/>
      <c r="H1" s="82"/>
      <c r="I1" s="82"/>
      <c r="J1" s="82"/>
      <c r="K1" s="82"/>
      <c r="L1" s="82"/>
      <c r="M1" s="82"/>
      <c r="N1" s="82"/>
      <c r="O1" s="82"/>
      <c r="P1" s="82"/>
      <c r="Q1" s="82"/>
    </row>
    <row r="2" spans="1:17" ht="19.5" customHeight="1" x14ac:dyDescent="0.25">
      <c r="A2" s="81" t="s">
        <v>21</v>
      </c>
      <c r="B2" s="81"/>
      <c r="C2" s="81"/>
      <c r="D2" s="81"/>
      <c r="E2" s="81"/>
      <c r="F2" s="81"/>
      <c r="G2" s="81"/>
      <c r="H2" s="81"/>
      <c r="I2" s="81"/>
      <c r="J2" s="81"/>
      <c r="K2" s="81"/>
      <c r="L2" s="81"/>
      <c r="M2" s="81"/>
      <c r="N2" s="81"/>
      <c r="O2" s="81"/>
      <c r="P2" s="81"/>
      <c r="Q2" s="81"/>
    </row>
    <row r="3" spans="1:17" ht="19.5" customHeight="1" x14ac:dyDescent="0.25">
      <c r="A3" s="81"/>
      <c r="B3" s="81"/>
      <c r="C3" s="81"/>
      <c r="D3" s="81"/>
      <c r="E3" s="81"/>
      <c r="F3" s="81"/>
      <c r="G3" s="81"/>
      <c r="H3" s="81"/>
      <c r="I3" s="81"/>
      <c r="J3" s="81"/>
      <c r="K3" s="81"/>
      <c r="L3" s="81"/>
      <c r="M3" s="81"/>
      <c r="N3" s="81"/>
      <c r="O3" s="81"/>
      <c r="P3" s="81"/>
      <c r="Q3" s="81"/>
    </row>
    <row r="4" spans="1:17" ht="19.5" customHeight="1" x14ac:dyDescent="0.25">
      <c r="A4" s="81"/>
      <c r="B4" s="81"/>
      <c r="C4" s="81"/>
      <c r="D4" s="81"/>
      <c r="E4" s="81"/>
      <c r="F4" s="81"/>
      <c r="G4" s="81"/>
      <c r="H4" s="81"/>
      <c r="I4" s="81"/>
      <c r="J4" s="81"/>
      <c r="K4" s="81"/>
      <c r="L4" s="81"/>
      <c r="M4" s="81"/>
      <c r="N4" s="81"/>
      <c r="O4" s="81"/>
      <c r="P4" s="81"/>
      <c r="Q4" s="81"/>
    </row>
    <row r="5" spans="1:17" ht="19.5" customHeight="1" x14ac:dyDescent="0.25">
      <c r="A5" s="81"/>
      <c r="B5" s="81"/>
      <c r="C5" s="81"/>
      <c r="D5" s="81"/>
      <c r="E5" s="81"/>
      <c r="F5" s="81"/>
      <c r="G5" s="81"/>
      <c r="H5" s="81"/>
      <c r="I5" s="81"/>
      <c r="J5" s="81"/>
      <c r="K5" s="81"/>
      <c r="L5" s="81"/>
      <c r="M5" s="81"/>
      <c r="N5" s="81"/>
      <c r="O5" s="81"/>
      <c r="P5" s="81"/>
      <c r="Q5" s="81"/>
    </row>
    <row r="6" spans="1:17" ht="19.5" customHeight="1" x14ac:dyDescent="0.25">
      <c r="A6" s="81"/>
      <c r="B6" s="81"/>
      <c r="C6" s="81"/>
      <c r="D6" s="81"/>
      <c r="E6" s="81"/>
      <c r="F6" s="81"/>
      <c r="G6" s="81"/>
      <c r="H6" s="81"/>
      <c r="I6" s="81"/>
      <c r="J6" s="81"/>
      <c r="K6" s="81"/>
      <c r="L6" s="81"/>
      <c r="M6" s="81"/>
      <c r="N6" s="81"/>
      <c r="O6" s="81"/>
      <c r="P6" s="81"/>
      <c r="Q6" s="81"/>
    </row>
    <row r="7" spans="1:17" ht="19.5" customHeight="1" x14ac:dyDescent="0.25">
      <c r="A7" s="81"/>
      <c r="B7" s="81"/>
      <c r="C7" s="81"/>
      <c r="D7" s="81"/>
      <c r="E7" s="81"/>
      <c r="F7" s="81"/>
      <c r="G7" s="81"/>
      <c r="H7" s="81"/>
      <c r="I7" s="81"/>
      <c r="J7" s="81"/>
      <c r="K7" s="81"/>
      <c r="L7" s="81"/>
      <c r="M7" s="81"/>
      <c r="N7" s="81"/>
      <c r="O7" s="81"/>
      <c r="P7" s="81"/>
      <c r="Q7" s="81"/>
    </row>
    <row r="8" spans="1:17" ht="19.5" customHeight="1" x14ac:dyDescent="0.25">
      <c r="A8" s="81"/>
      <c r="B8" s="81"/>
      <c r="C8" s="81"/>
      <c r="D8" s="81"/>
      <c r="E8" s="81"/>
      <c r="F8" s="81"/>
      <c r="G8" s="81"/>
      <c r="H8" s="81"/>
      <c r="I8" s="81"/>
      <c r="J8" s="81"/>
      <c r="K8" s="81"/>
      <c r="L8" s="81"/>
      <c r="M8" s="81"/>
      <c r="N8" s="81"/>
      <c r="O8" s="81"/>
      <c r="P8" s="81"/>
      <c r="Q8" s="81"/>
    </row>
    <row r="9" spans="1:17" ht="19.5" customHeight="1" x14ac:dyDescent="0.25">
      <c r="A9" s="81"/>
      <c r="B9" s="81"/>
      <c r="C9" s="81"/>
      <c r="D9" s="81"/>
      <c r="E9" s="81"/>
      <c r="F9" s="81"/>
      <c r="G9" s="81"/>
      <c r="H9" s="81"/>
      <c r="I9" s="81"/>
      <c r="J9" s="81"/>
      <c r="K9" s="81"/>
      <c r="L9" s="81"/>
      <c r="M9" s="81"/>
      <c r="N9" s="81"/>
      <c r="O9" s="81"/>
      <c r="P9" s="81"/>
      <c r="Q9" s="81"/>
    </row>
    <row r="10" spans="1:17" ht="19.5" customHeight="1" x14ac:dyDescent="0.25">
      <c r="A10" s="81"/>
      <c r="B10" s="81"/>
      <c r="C10" s="81"/>
      <c r="D10" s="81"/>
      <c r="E10" s="81"/>
      <c r="F10" s="81"/>
      <c r="G10" s="81"/>
      <c r="H10" s="81"/>
      <c r="I10" s="81"/>
      <c r="J10" s="81"/>
      <c r="K10" s="81"/>
      <c r="L10" s="81"/>
      <c r="M10" s="81"/>
      <c r="N10" s="81"/>
      <c r="O10" s="81"/>
      <c r="P10" s="81"/>
      <c r="Q10" s="81"/>
    </row>
    <row r="11" spans="1:17" ht="19.5" customHeight="1" x14ac:dyDescent="0.25">
      <c r="A11" s="81"/>
      <c r="B11" s="81"/>
      <c r="C11" s="81"/>
      <c r="D11" s="81"/>
      <c r="E11" s="81"/>
      <c r="F11" s="81"/>
      <c r="G11" s="81"/>
      <c r="H11" s="81"/>
      <c r="I11" s="81"/>
      <c r="J11" s="81"/>
      <c r="K11" s="81"/>
      <c r="L11" s="81"/>
      <c r="M11" s="81"/>
      <c r="N11" s="81"/>
      <c r="O11" s="81"/>
      <c r="P11" s="81"/>
      <c r="Q11" s="81"/>
    </row>
    <row r="12" spans="1:17" ht="19.5" customHeight="1" x14ac:dyDescent="0.25">
      <c r="A12" s="81"/>
      <c r="B12" s="81"/>
      <c r="C12" s="81"/>
      <c r="D12" s="81"/>
      <c r="E12" s="81"/>
      <c r="F12" s="81"/>
      <c r="G12" s="81"/>
      <c r="H12" s="81"/>
      <c r="I12" s="81"/>
      <c r="J12" s="81"/>
      <c r="K12" s="81"/>
      <c r="L12" s="81"/>
      <c r="M12" s="81"/>
      <c r="N12" s="81"/>
      <c r="O12" s="81"/>
      <c r="P12" s="81"/>
      <c r="Q12" s="81"/>
    </row>
    <row r="13" spans="1:17" ht="19.5" customHeight="1" x14ac:dyDescent="0.25">
      <c r="A13" s="81"/>
      <c r="B13" s="81"/>
      <c r="C13" s="81"/>
      <c r="D13" s="81"/>
      <c r="E13" s="81"/>
      <c r="F13" s="81"/>
      <c r="G13" s="81"/>
      <c r="H13" s="81"/>
      <c r="I13" s="81"/>
      <c r="J13" s="81"/>
      <c r="K13" s="81"/>
      <c r="L13" s="81"/>
      <c r="M13" s="81"/>
      <c r="N13" s="81"/>
      <c r="O13" s="81"/>
      <c r="P13" s="81"/>
      <c r="Q13" s="81"/>
    </row>
    <row r="14" spans="1:17" ht="19.5" customHeight="1" x14ac:dyDescent="0.25">
      <c r="A14" s="81"/>
      <c r="B14" s="81"/>
      <c r="C14" s="81"/>
      <c r="D14" s="81"/>
      <c r="E14" s="81"/>
      <c r="F14" s="81"/>
      <c r="G14" s="81"/>
      <c r="H14" s="81"/>
      <c r="I14" s="81"/>
      <c r="J14" s="81"/>
      <c r="K14" s="81"/>
      <c r="L14" s="81"/>
      <c r="M14" s="81"/>
      <c r="N14" s="81"/>
      <c r="O14" s="81"/>
      <c r="P14" s="81"/>
      <c r="Q14" s="81"/>
    </row>
    <row r="15" spans="1:17" ht="19.5" customHeight="1" x14ac:dyDescent="0.25">
      <c r="A15" s="81"/>
      <c r="B15" s="81"/>
      <c r="C15" s="81"/>
      <c r="D15" s="81"/>
      <c r="E15" s="81"/>
      <c r="F15" s="81"/>
      <c r="G15" s="81"/>
      <c r="H15" s="81"/>
      <c r="I15" s="81"/>
      <c r="J15" s="81"/>
      <c r="K15" s="81"/>
      <c r="L15" s="81"/>
      <c r="M15" s="81"/>
      <c r="N15" s="81"/>
      <c r="O15" s="81"/>
      <c r="P15" s="81"/>
      <c r="Q15" s="81"/>
    </row>
    <row r="16" spans="1:17" ht="19.5" customHeight="1" x14ac:dyDescent="0.25">
      <c r="A16" s="81"/>
      <c r="B16" s="81"/>
      <c r="C16" s="81"/>
      <c r="D16" s="81"/>
      <c r="E16" s="81"/>
      <c r="F16" s="81"/>
      <c r="G16" s="81"/>
      <c r="H16" s="81"/>
      <c r="I16" s="81"/>
      <c r="J16" s="81"/>
      <c r="K16" s="81"/>
      <c r="L16" s="81"/>
      <c r="M16" s="81"/>
      <c r="N16" s="81"/>
      <c r="O16" s="81"/>
      <c r="P16" s="81"/>
      <c r="Q16" s="81"/>
    </row>
    <row r="17" spans="1:17" ht="19.5" customHeight="1" x14ac:dyDescent="0.25">
      <c r="A17" s="81"/>
      <c r="B17" s="81"/>
      <c r="C17" s="81"/>
      <c r="D17" s="81"/>
      <c r="E17" s="81"/>
      <c r="F17" s="81"/>
      <c r="G17" s="81"/>
      <c r="H17" s="81"/>
      <c r="I17" s="81"/>
      <c r="J17" s="81"/>
      <c r="K17" s="81"/>
      <c r="L17" s="81"/>
      <c r="M17" s="81"/>
      <c r="N17" s="81"/>
      <c r="O17" s="81"/>
      <c r="P17" s="81"/>
      <c r="Q17" s="81"/>
    </row>
    <row r="18" spans="1:17" ht="19.5" customHeight="1" x14ac:dyDescent="0.25">
      <c r="A18" s="81"/>
      <c r="B18" s="81"/>
      <c r="C18" s="81"/>
      <c r="D18" s="81"/>
      <c r="E18" s="81"/>
      <c r="F18" s="81"/>
      <c r="G18" s="81"/>
      <c r="H18" s="81"/>
      <c r="I18" s="81"/>
      <c r="J18" s="81"/>
      <c r="K18" s="81"/>
      <c r="L18" s="81"/>
      <c r="M18" s="81"/>
      <c r="N18" s="81"/>
      <c r="O18" s="81"/>
      <c r="P18" s="81"/>
      <c r="Q18" s="81"/>
    </row>
    <row r="19" spans="1:17" ht="19.5" customHeight="1" x14ac:dyDescent="0.25">
      <c r="A19" s="81"/>
      <c r="B19" s="81"/>
      <c r="C19" s="81"/>
      <c r="D19" s="81"/>
      <c r="E19" s="81"/>
      <c r="F19" s="81"/>
      <c r="G19" s="81"/>
      <c r="H19" s="81"/>
      <c r="I19" s="81"/>
      <c r="J19" s="81"/>
      <c r="K19" s="81"/>
      <c r="L19" s="81"/>
      <c r="M19" s="81"/>
      <c r="N19" s="81"/>
      <c r="O19" s="81"/>
      <c r="P19" s="81"/>
      <c r="Q19" s="81"/>
    </row>
    <row r="20" spans="1:17" ht="48" customHeight="1" x14ac:dyDescent="0.25">
      <c r="A20" s="81"/>
      <c r="B20" s="81"/>
      <c r="C20" s="81"/>
      <c r="D20" s="81"/>
      <c r="E20" s="81"/>
      <c r="F20" s="81"/>
      <c r="G20" s="81"/>
      <c r="H20" s="81"/>
      <c r="I20" s="81"/>
      <c r="J20" s="81"/>
      <c r="K20" s="81"/>
      <c r="L20" s="81"/>
      <c r="M20" s="81"/>
      <c r="N20" s="81"/>
      <c r="O20" s="81"/>
      <c r="P20" s="81"/>
      <c r="Q20" s="81"/>
    </row>
    <row r="21" spans="1:17" ht="19.5" customHeight="1" x14ac:dyDescent="0.25">
      <c r="A21" s="81"/>
      <c r="B21" s="81"/>
      <c r="C21" s="81"/>
      <c r="D21" s="81"/>
      <c r="E21" s="81"/>
      <c r="F21" s="81"/>
      <c r="G21" s="81"/>
      <c r="H21" s="81"/>
      <c r="I21" s="81"/>
      <c r="J21" s="81"/>
      <c r="K21" s="81"/>
      <c r="L21" s="81"/>
      <c r="M21" s="81"/>
      <c r="N21" s="81"/>
      <c r="O21" s="81"/>
      <c r="P21" s="81"/>
      <c r="Q21" s="81"/>
    </row>
    <row r="23" spans="1:17" ht="39.75" customHeight="1" x14ac:dyDescent="0.25"/>
    <row r="24" spans="1:17" ht="59.25" customHeight="1" x14ac:dyDescent="0.25"/>
  </sheetData>
  <mergeCells count="2">
    <mergeCell ref="A2:Q21"/>
    <mergeCell ref="A1:Q1"/>
  </mergeCells>
  <printOptions horizontalCentered="1" verticalCentered="1"/>
  <pageMargins left="0.39370078740157483" right="0.39370078740157483" top="1.4960629921259843" bottom="0.39370078740157483" header="0.39370078740157483" footer="0.39370078740157483"/>
  <pageSetup paperSize="5" scale="99" orientation="landscape" r:id="rId1"/>
  <headerFooter>
    <oddHeader>&amp;L&amp;G&amp;C&amp;"Arial,Negrita"&amp;10PROCESO PROTECCIÓN 
FORMATO MATRIZ DE NECESIDADES&amp;R&amp;"Arial,Normal"&amp;10F2.P14.P
Versión  3
Página &amp;P de &amp;N
27/08/2021
Clasificación de la Información:
RESERVADA</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9B8E9-4E18-4A26-800A-58D106B76476}">
  <dimension ref="A1:W257"/>
  <sheetViews>
    <sheetView tabSelected="1" zoomScale="70" zoomScaleNormal="70" zoomScalePageLayoutView="50" workbookViewId="0">
      <selection activeCell="A6" sqref="A6"/>
    </sheetView>
  </sheetViews>
  <sheetFormatPr baseColWidth="10" defaultColWidth="11.28515625" defaultRowHeight="15" x14ac:dyDescent="0.25"/>
  <cols>
    <col min="1" max="1" width="20.28515625" style="28" customWidth="1"/>
    <col min="2" max="2" width="32.28515625" style="28" customWidth="1"/>
    <col min="3" max="3" width="18.7109375" style="28" customWidth="1"/>
    <col min="4" max="4" width="15.7109375" style="28" customWidth="1"/>
    <col min="5" max="6" width="21.85546875" style="28" customWidth="1"/>
    <col min="7" max="7" width="20.7109375" style="28" customWidth="1"/>
    <col min="8" max="8" width="21.140625" style="46" customWidth="1"/>
    <col min="9" max="9" width="31.42578125" style="27" customWidth="1"/>
    <col min="10" max="10" width="20.85546875" style="28" customWidth="1"/>
    <col min="11" max="11" width="20.7109375" style="28" customWidth="1"/>
    <col min="12" max="12" width="18" style="28" customWidth="1"/>
    <col min="13" max="13" width="22.7109375" style="28" bestFit="1" customWidth="1"/>
    <col min="14" max="14" width="22.7109375" style="36" customWidth="1"/>
    <col min="15" max="15" width="23.7109375" style="37" customWidth="1"/>
    <col min="16" max="16" width="22.28515625" style="37" customWidth="1"/>
    <col min="17" max="18" width="22.28515625" style="28" customWidth="1"/>
    <col min="19" max="19" width="19.140625" style="37" customWidth="1"/>
    <col min="20" max="20" width="20.85546875" style="37" customWidth="1"/>
    <col min="21" max="21" width="24" style="37" customWidth="1"/>
  </cols>
  <sheetData>
    <row r="1" spans="1:23" ht="36.75" customHeight="1" x14ac:dyDescent="0.25">
      <c r="A1" s="83"/>
      <c r="B1" s="86" t="s">
        <v>316</v>
      </c>
      <c r="C1" s="87"/>
      <c r="D1" s="87"/>
      <c r="E1" s="87"/>
      <c r="F1" s="87"/>
      <c r="G1" s="87"/>
      <c r="H1" s="87"/>
      <c r="I1" s="87"/>
      <c r="J1" s="87"/>
      <c r="K1" s="87"/>
      <c r="L1" s="87"/>
      <c r="M1" s="87"/>
      <c r="N1" s="87"/>
      <c r="O1" s="87"/>
      <c r="P1" s="87"/>
      <c r="Q1" s="87"/>
      <c r="R1" s="87"/>
      <c r="S1" s="88"/>
      <c r="T1" s="55" t="s">
        <v>317</v>
      </c>
      <c r="U1" s="56">
        <v>44435</v>
      </c>
    </row>
    <row r="2" spans="1:23" ht="38.25" customHeight="1" x14ac:dyDescent="0.25">
      <c r="A2" s="84"/>
      <c r="B2" s="89"/>
      <c r="C2" s="90"/>
      <c r="D2" s="90"/>
      <c r="E2" s="90"/>
      <c r="F2" s="90"/>
      <c r="G2" s="90"/>
      <c r="H2" s="90"/>
      <c r="I2" s="90"/>
      <c r="J2" s="90"/>
      <c r="K2" s="90"/>
      <c r="L2" s="90"/>
      <c r="M2" s="90"/>
      <c r="N2" s="90"/>
      <c r="O2" s="90"/>
      <c r="P2" s="90"/>
      <c r="Q2" s="90"/>
      <c r="R2" s="90"/>
      <c r="S2" s="91"/>
      <c r="T2" s="57" t="s">
        <v>318</v>
      </c>
      <c r="U2" s="58" t="s">
        <v>321</v>
      </c>
    </row>
    <row r="3" spans="1:23" ht="40.5" customHeight="1" thickBot="1" x14ac:dyDescent="0.3">
      <c r="A3" s="85"/>
      <c r="B3" s="92"/>
      <c r="C3" s="93"/>
      <c r="D3" s="93"/>
      <c r="E3" s="93"/>
      <c r="F3" s="93"/>
      <c r="G3" s="93"/>
      <c r="H3" s="93"/>
      <c r="I3" s="93"/>
      <c r="J3" s="93"/>
      <c r="K3" s="93"/>
      <c r="L3" s="93"/>
      <c r="M3" s="93"/>
      <c r="N3" s="93"/>
      <c r="O3" s="93"/>
      <c r="P3" s="93"/>
      <c r="Q3" s="93"/>
      <c r="R3" s="93"/>
      <c r="S3" s="94"/>
      <c r="T3" s="95" t="s">
        <v>319</v>
      </c>
      <c r="U3" s="96"/>
      <c r="W3" s="59">
        <v>908526</v>
      </c>
    </row>
    <row r="4" spans="1:23" s="4" customFormat="1" ht="15.75" thickBot="1" x14ac:dyDescent="0.3">
      <c r="A4" s="46"/>
      <c r="B4" s="46"/>
      <c r="C4" s="46"/>
      <c r="D4" s="46"/>
      <c r="E4" s="46"/>
      <c r="F4" s="46"/>
      <c r="G4" s="46"/>
      <c r="H4" s="46"/>
      <c r="J4" s="46"/>
      <c r="K4" s="46"/>
      <c r="L4" s="46"/>
      <c r="M4" s="46"/>
      <c r="N4" s="52">
        <v>908526</v>
      </c>
      <c r="O4" s="53"/>
      <c r="P4" s="53"/>
      <c r="Q4" s="46"/>
      <c r="R4" s="46"/>
      <c r="S4" s="53"/>
      <c r="T4" s="53"/>
      <c r="U4" s="53"/>
      <c r="W4" s="54">
        <v>908526</v>
      </c>
    </row>
    <row r="5" spans="1:23" s="25" customFormat="1" ht="104.25" customHeight="1" thickBot="1" x14ac:dyDescent="0.25">
      <c r="A5" s="72" t="s">
        <v>0</v>
      </c>
      <c r="B5" s="73" t="s">
        <v>2</v>
      </c>
      <c r="C5" s="73" t="s">
        <v>6</v>
      </c>
      <c r="D5" s="73" t="s">
        <v>8</v>
      </c>
      <c r="E5" s="73" t="s">
        <v>7</v>
      </c>
      <c r="F5" s="73" t="s">
        <v>17</v>
      </c>
      <c r="G5" s="73" t="s">
        <v>4</v>
      </c>
      <c r="H5" s="73" t="s">
        <v>1</v>
      </c>
      <c r="I5" s="74" t="s">
        <v>11</v>
      </c>
      <c r="J5" s="73" t="s">
        <v>5</v>
      </c>
      <c r="K5" s="73" t="s">
        <v>12</v>
      </c>
      <c r="L5" s="73" t="s">
        <v>3</v>
      </c>
      <c r="M5" s="73" t="s">
        <v>9</v>
      </c>
      <c r="N5" s="75" t="s">
        <v>10</v>
      </c>
      <c r="O5" s="76" t="s">
        <v>18</v>
      </c>
      <c r="P5" s="76" t="s">
        <v>14</v>
      </c>
      <c r="Q5" s="77" t="s">
        <v>16</v>
      </c>
      <c r="R5" s="77" t="s">
        <v>13</v>
      </c>
      <c r="S5" s="78" t="s">
        <v>15</v>
      </c>
      <c r="T5" s="79" t="s">
        <v>19</v>
      </c>
      <c r="U5" s="80" t="s">
        <v>20</v>
      </c>
    </row>
    <row r="6" spans="1:23" s="4" customFormat="1" x14ac:dyDescent="0.25">
      <c r="A6" s="63"/>
      <c r="B6" s="63"/>
      <c r="C6" s="63"/>
      <c r="D6" s="63"/>
      <c r="E6" s="63"/>
      <c r="F6" s="63"/>
      <c r="G6" s="63"/>
      <c r="H6" s="63"/>
      <c r="I6" s="64"/>
      <c r="J6" s="63"/>
      <c r="K6" s="63"/>
      <c r="L6" s="63"/>
      <c r="M6" s="63"/>
      <c r="N6" s="65" t="str">
        <f>IF(OR(I6="MEDIA SIN GASTOS DE SOSTENIMIENTO",I6="FORMACIÓN PARA EL TRABAJO Y EL DESARROLLO HUMANO SIN GASTOS DE SOSTENIMIENTO",I6="TÉCNICA SIN GASTOS DE SOSTENIMIENTO",I6="TÉCNICA PROFESIONAL SIN GASTOS DE SOSTENIMIENTO",I6="TECNOLÓGICA SIN GASTOS DE SOSTENIMIENTO",I6="PROFESIONAL SIN GASTOS DE SOSTENIMIENTO"),"",IF(I6="MEDIA",212000,IF(OR(I6="FORMACIÓN PARA EL TRABAJO Y EL DESARROLLO HUMANO",I6="TÉCNICA",I6="TÉCNICA PROFESIONAL"),908526,IF(I6="TECNOLÓGICA",908526*1.5,IF(I6="PROFESIONAL",908526*2,"REVISAR")))))</f>
        <v>REVISAR</v>
      </c>
      <c r="O6" s="66" t="str">
        <f>IF(OR(I6="MEDIA SIN GASTOS DE SOSTENIMIENTO",I6="FORMACIÓN PARA EL TRABAJO Y EL DESARROLLO HUMANO SIN GASTOS DE SOSTENIMIENTO",I6="TÉCNICA SIN GASTOS DE SOSTENIMIENTO",I6="TÉCNICA PROFESIONAL SIN GASTOS DE SOSTENIMIENTO",I6="TECNOLÓGICA SIN GASTOS DE SOSTENIMIENTO",I6="PROFESIONAL SIN GASTOS DE SOSTENIMIENTO"),"",IF(AND(M6="N/A",L6="PRIMERO"),100%,IF(AND(M6&gt;0.001,M6&lt;=2.999),40%,IF(AND(M6&gt;=3,M6&lt;=3.5),50%,IF(AND(M6&gt;=3.5001,M6&lt;=3.999),70%,IF(M6&gt;=4,100%,"REVISAR"))))))</f>
        <v>REVISAR</v>
      </c>
      <c r="P6" s="67" t="str">
        <f>IFERROR(N6*O6,"")</f>
        <v/>
      </c>
      <c r="Q6" s="63"/>
      <c r="R6" s="68"/>
      <c r="S6" s="69" t="str">
        <f t="shared" ref="S6:S70" si="0">IFERROR(R6+P6,"")</f>
        <v/>
      </c>
      <c r="T6" s="70" t="str">
        <f>IFERROR(IF(AND(I6="PROFESIONAL",M6&gt;=4,M6&lt;=5,L6&lt;&gt;"PRIMERO",J6&lt;&gt;"SENA"),$W$4*2,IF(AND(I6="PROFESIONAL",M6&gt;=3.6,M6&lt;=3.99,L6&lt;&gt;"PRIMERO",J6&lt;&gt;"SENA"),($W$4*2)*0.7,IF(AND(I6="PROFESIONAL",M6&gt;=3,M6&lt;=3.599,L6&lt;&gt;"PRIMERO",J6&lt;&gt;"SENA"),($W$4*2)*0.5,IF(AND(I6="PROFESIONAL",M6&lt;=2.99,L6&lt;&gt;"PRIMERO",J6&lt;&gt;"SENA"),($W$4*2)*0.4,IF(AND(I6="TECNOLÓGICA",M6&gt;=4,M6&lt;=5,L6&lt;&gt;"PRIMERO",J6&lt;&gt;"SENA"),$W$4*1.5,IF(AND(I6="TECNOLÓGICA",M6&gt;=3.6,M6&lt;=3.99,L6&lt;&gt;"PRIMERO",J6&lt;&gt;"SENA"),($W$4*1.5)*0.7,IF(AND(I6="TECNOLÓGICA",M6&gt;=3,M6&lt;=3.5,L6&lt;&gt;"PRIMERO",J6&lt;&gt;"SENA"),($W$4*1.5)*0.5,IF(AND(I6="TECNOLÓGICA",M6&lt;=3,L6&lt;&gt;"PRIMERO",J6&lt;&gt;"SENA"),($W$4*1.5)*0.4,IF(AND(I6="TÉCNICA",M6&gt;=4,M6&lt;=5,L6&lt;&gt;"PRIMERO",J6&lt;&gt;"SENA"),$W$4*1,IF(AND(I6="TÉCNICA",M6&gt;=3.6,M6&lt;=3.9,L6&lt;&gt;"PRIMERO",J6&lt;&gt;"SENA"),($W$4*1)*0.7,IF(AND(I6="TÉCNICA",M6&gt;=3,M6&lt;=3.5,L6&lt;&gt;"PRIMERO",J6&lt;&gt;"SENA"),($W$4*1)*0.5,IF(AND(I6="TÉCNICA",M6&lt;=3,L6&lt;&gt;"PRIMERO",J6&lt;&gt;"SENA"),($W$4*1)*0.4,IF(AND(I6="TÉCNICA PROFESIONAL",M6&gt;=4,M6&lt;=5,L6&lt;&gt;"PRIMERO",J6&lt;&gt;"SENA"),$W$4*1,IF(AND(I6="TÉCNICA PROFESIONAL",M6&gt;=3.6,M6&lt;=3.9,L6&lt;&gt;"PRIMERO",J6&lt;&gt;"SENA"),($W$4*1)*0.7,IF(AND(I6="TÉCNICA PROFESIONAL",M6&gt;=3,M6&lt;=3.5,L6&lt;&gt;"PRIMERO",J6&lt;&gt;"SENA"),($W$4*1)*0.5,IF(AND(I6="TÉCNICA PROFESIONAL",M6&lt;=3,L6&lt;&gt;"PRIMERO",J6&lt;&gt;"SENA"),($W$4*1)*0.4,IF(AND(I6="FORMACIÓN PARA EL TRABAJO Y EL DESARROLLO HUMANO",M6&gt;=4,M6&lt;=5,L6&lt;&gt;"PRIMERO",J6&lt;&gt;"SENA"),$W$4*1,IF(AND(I6="FORMACIÓN PARA EL TRABAJO Y EL DESARROLLO HUMANO",M6&gt;=3.6,M6&lt;=3.9,L6&lt;&gt;"PRIMERO",J6&lt;&gt;"SENA"),($W$4*1)*0.7,IF(AND(I6="FORMACIÓN PARA EL TRABAJO Y EL DESARROLLO HUMANO",M6&gt;=3,M6&lt;=3.5,L6&lt;&gt;"PRIMERO",J6&lt;&gt;"SENA"),($W$4*1)*0.5,IF(AND(I6="FORMACIÓN PARA EL TRABAJO Y EL DESARROLLO HUMANO",M6&lt;=3,L6&lt;&gt;"PRIMERO",J6&lt;&gt;"SENA"),($W$4*1)*0.4,IF(I6="MEDIA",212000*1,IF(AND(I6="PROFESIONAL",M6="N/A",L6="PRIMERO"),$W$4*2,IF(AND(I6="TECNOLÓGICA",M6="N/A",L6="PRIMERO"),$W$4*1.5,IF(AND(I6="TÉCNICA",M6="N/A",L6="PRIMERO"),$W$4,IF(AND(I6="TÉCNICA PROFESIONAL",M6="N/A",L6="PRIMERO"),$W$4,IF(AND(I6="FORMACIÓN PARA EL TRABAJO Y EL DESARROLLO HUMANO",M6="N/A",L6="PRIMERO"),$W$4,IF(AND(I6="PROFESIONAL",M6="N/A",J6="SENA"),"INSTITUCION EDUCATIVA NO CORRESPONDE CON EL NIVEL DE FORMACIÓN",IF(AND(I6="TECNOLÓGICA",M6="N/A",J6="SENA"),$W$4*1.5,IF(AND(OR(I6="TÉCNICA",I6="TÉCNICA PROFESIONAL",I6="FORMACIÓN PARA EL TRABAJO Y EL DESARROLLO HUMANO"),M6="N/A",J6="SENA"),$W$4*1,"VERIFICAR")))))))))))))))))))))))))))))+SUMIF(R6,"&lt;&gt;",R6),"REVISIÓN AEPS")</f>
        <v>REVISIÓN AEPS</v>
      </c>
      <c r="U6" s="71" t="str">
        <f>IFERROR(IF(S6=T6,"APROBADO","NO APROBADO"),"REVISIÓN AEPS")</f>
        <v>NO APROBADO</v>
      </c>
    </row>
    <row r="7" spans="1:23" s="4" customFormat="1" x14ac:dyDescent="0.25">
      <c r="A7" s="43"/>
      <c r="B7" s="43"/>
      <c r="C7" s="43"/>
      <c r="D7" s="43"/>
      <c r="E7" s="43"/>
      <c r="F7" s="43"/>
      <c r="G7" s="43"/>
      <c r="H7" s="43"/>
      <c r="I7" s="26"/>
      <c r="J7" s="43"/>
      <c r="K7" s="43"/>
      <c r="L7" s="43"/>
      <c r="M7" s="43"/>
      <c r="N7" s="29" t="str">
        <f t="shared" ref="N7:N70" si="1">IF(I7="MEDIA",212000,IF(OR(I7="FORMACIÓN PARA EL TRABAJO Y EL DESARROLLO HUMANO",I7="TÉCNICA",I7="TÉCNICA PROFESIONAL"),908526,IF(I7="TECNOLÓGICA",908526*1.5,IF(I7="PROFESIONAL",908526*2,"REVISAR"))))</f>
        <v>REVISAR</v>
      </c>
      <c r="O7" s="30" t="str">
        <f t="shared" ref="O7:O70" si="2">IF(AND(M7="N/A",L7="PRIMERO"),100%,IF(AND(M7&gt;0.001,M7&lt;=2.999),40%,IF(AND(M7&gt;=3,M7&lt;=3.5),50%,IF(AND(M7&gt;=3.5001,M7&lt;=3.999),70%,IF(M7&gt;=4,100%,"REVISAR")))))</f>
        <v>REVISAR</v>
      </c>
      <c r="P7" s="31" t="str">
        <f t="shared" ref="P7:P70" si="3">IFERROR(N7*O7,"")</f>
        <v/>
      </c>
      <c r="Q7" s="43"/>
      <c r="R7" s="44"/>
      <c r="S7" s="41" t="str">
        <f t="shared" si="0"/>
        <v/>
      </c>
      <c r="T7" s="32" t="str">
        <f t="shared" ref="T7:T70" si="4">IFERROR(IF(AND(I7="PROFESIONAL",M7&gt;=4,M7&lt;=5,L7&lt;&gt;"PRIMERO",J7&lt;&gt;"SENA"),$W$4*2,IF(AND(I7="PROFESIONAL",M7&gt;=3.6,M7&lt;=3.99,L7&lt;&gt;"PRIMERO",J7&lt;&gt;"SENA"),($W$4*2)*0.7,IF(AND(I7="PROFESIONAL",M7&gt;=3,M7&lt;=3.599,L7&lt;&gt;"PRIMERO",J7&lt;&gt;"SENA"),($W$4*2)*0.5,IF(AND(I7="PROFESIONAL",M7&lt;=2.99,L7&lt;&gt;"PRIMERO",J7&lt;&gt;"SENA"),($W$4*2)*0.4,IF(AND(I7="TECNOLÓGICA",M7&gt;=4,M7&lt;=5,L7&lt;&gt;"PRIMERO",J7&lt;&gt;"SENA"),$W$4*1.5,IF(AND(I7="TECNOLÓGICA",M7&gt;=3.6,M7&lt;=3.99,L7&lt;&gt;"PRIMERO",J7&lt;&gt;"SENA"),($W$4*1.5)*0.7,IF(AND(I7="TECNOLÓGICA",M7&gt;=3,M7&lt;=3.5,L7&lt;&gt;"PRIMERO",J7&lt;&gt;"SENA"),($W$4*1.5)*0.5,IF(AND(I7="TECNOLÓGICA",M7&lt;=3,L7&lt;&gt;"PRIMERO",J7&lt;&gt;"SENA"),($W$4*1.5)*0.4,IF(AND(I7="TÉCNICA",M7&gt;=4,M7&lt;=5,L7&lt;&gt;"PRIMERO",J7&lt;&gt;"SENA"),$W$4*1,IF(AND(I7="TÉCNICA",M7&gt;=3.6,M7&lt;=3.9,L7&lt;&gt;"PRIMERO",J7&lt;&gt;"SENA"),($W$4*1)*0.7,IF(AND(I7="TÉCNICA",M7&gt;=3,M7&lt;=3.5,L7&lt;&gt;"PRIMERO",J7&lt;&gt;"SENA"),($W$4*1)*0.5,IF(AND(I7="TÉCNICA",M7&lt;=3,L7&lt;&gt;"PRIMERO",J7&lt;&gt;"SENA"),($W$4*1)*0.4,IF(AND(I7="TÉCNICA PROFESIONAL",M7&gt;=4,M7&lt;=5,L7&lt;&gt;"PRIMERO",J7&lt;&gt;"SENA"),$W$4*1,IF(AND(I7="TÉCNICA PROFESIONAL",M7&gt;=3.6,M7&lt;=3.9,L7&lt;&gt;"PRIMERO",J7&lt;&gt;"SENA"),($W$4*1)*0.7,IF(AND(I7="TÉCNICA PROFESIONAL",M7&gt;=3,M7&lt;=3.5,L7&lt;&gt;"PRIMERO",J7&lt;&gt;"SENA"),($W$4*1)*0.5,IF(AND(I7="TÉCNICA PROFESIONAL",M7&lt;=3,L7&lt;&gt;"PRIMERO",J7&lt;&gt;"SENA"),($W$4*1)*0.4,IF(AND(I7="FORMACIÓN PARA EL TRABAJO Y EL DESARROLLO HUMANO",M7&gt;=4,M7&lt;=5,L7&lt;&gt;"PRIMERO",J7&lt;&gt;"SENA"),$W$4*1,IF(AND(I7="FORMACIÓN PARA EL TRABAJO Y EL DESARROLLO HUMANO",M7&gt;=3.6,M7&lt;=3.9,L7&lt;&gt;"PRIMERO",J7&lt;&gt;"SENA"),($W$4*1)*0.7,IF(AND(I7="FORMACIÓN PARA EL TRABAJO Y EL DESARROLLO HUMANO",M7&gt;=3,M7&lt;=3.5,L7&lt;&gt;"PRIMERO",J7&lt;&gt;"SENA"),($W$4*1)*0.5,IF(AND(I7="FORMACIÓN PARA EL TRABAJO Y EL DESARROLLO HUMANO",M7&lt;=3,L7&lt;&gt;"PRIMERO",J7&lt;&gt;"SENA"),($W$4*1)*0.4,IF(I7="MEDIA",212000*1,IF(AND(I7="PROFESIONAL",M7="N/A",L7="PRIMERO"),$W$4*2,IF(AND(I7="TECNOLÓGICA",M7="N/A",L7="PRIMERO"),$W$4*1.5,IF(AND(I7="TÉCNICA",M7="N/A",L7="PRIMERO"),$W$4,IF(AND(I7="TÉCNICA PROFESIONAL",M7="N/A",L7="PRIMERO"),$W$4,IF(AND(I7="FORMACIÓN PARA EL TRABAJO Y EL DESARROLLO HUMANO",M7="N/A",L7="PRIMERO"),$W$4,IF(AND(I7="PROFESIONAL",M7="N/A",J7="SENA"),"INSTITUCION EDUCATIVA NO CORRESPONDE CON EL NIVEL DE FORMACIÓN",IF(AND(I7="TECNOLÓGICA",M7="N/A",J7="SENA"),$W$4*1.5,IF(AND(OR(I7="TÉCNICA",I7="TÉCNICA PROFESIONAL",I7="FORMACIÓN PARA EL TRABAJO Y EL DESARROLLO HUMANO"),M7="N/A",J7="SENA"),$W$4*1,"VERIFICAR")))))))))))))))))))))))))))))+SUMIF(R7,"&lt;&gt;",R7),"REVISIÓN AEPS")</f>
        <v>REVISIÓN AEPS</v>
      </c>
      <c r="U7" s="33" t="str">
        <f t="shared" ref="U7:U70" si="5">IFERROR(IF(S7=T7,"APROBADO","NO APROBADO"),"REVISIÓN AEPS")</f>
        <v>NO APROBADO</v>
      </c>
    </row>
    <row r="8" spans="1:23" s="4" customFormat="1" x14ac:dyDescent="0.25">
      <c r="A8" s="43"/>
      <c r="B8" s="43"/>
      <c r="C8" s="43"/>
      <c r="D8" s="43"/>
      <c r="E8" s="43"/>
      <c r="F8" s="43"/>
      <c r="G8" s="43"/>
      <c r="H8" s="43"/>
      <c r="I8" s="26"/>
      <c r="J8" s="43"/>
      <c r="K8" s="43"/>
      <c r="L8" s="43"/>
      <c r="M8" s="43"/>
      <c r="N8" s="29" t="str">
        <f t="shared" si="1"/>
        <v>REVISAR</v>
      </c>
      <c r="O8" s="30" t="str">
        <f t="shared" si="2"/>
        <v>REVISAR</v>
      </c>
      <c r="P8" s="31" t="str">
        <f t="shared" si="3"/>
        <v/>
      </c>
      <c r="Q8" s="43"/>
      <c r="R8" s="44"/>
      <c r="S8" s="41" t="str">
        <f t="shared" si="0"/>
        <v/>
      </c>
      <c r="T8" s="32" t="str">
        <f t="shared" si="4"/>
        <v>REVISIÓN AEPS</v>
      </c>
      <c r="U8" s="33" t="str">
        <f t="shared" si="5"/>
        <v>NO APROBADO</v>
      </c>
    </row>
    <row r="9" spans="1:23" s="4" customFormat="1" x14ac:dyDescent="0.25">
      <c r="A9" s="43"/>
      <c r="B9" s="43"/>
      <c r="C9" s="43"/>
      <c r="D9" s="43"/>
      <c r="E9" s="43"/>
      <c r="F9" s="43"/>
      <c r="G9" s="43"/>
      <c r="H9" s="43"/>
      <c r="I9" s="26"/>
      <c r="J9" s="43"/>
      <c r="K9" s="43"/>
      <c r="L9" s="43"/>
      <c r="M9" s="43"/>
      <c r="N9" s="29" t="str">
        <f t="shared" si="1"/>
        <v>REVISAR</v>
      </c>
      <c r="O9" s="30" t="str">
        <f t="shared" si="2"/>
        <v>REVISAR</v>
      </c>
      <c r="P9" s="31" t="str">
        <f t="shared" si="3"/>
        <v/>
      </c>
      <c r="Q9" s="43"/>
      <c r="R9" s="44"/>
      <c r="S9" s="41" t="str">
        <f t="shared" si="0"/>
        <v/>
      </c>
      <c r="T9" s="32" t="str">
        <f t="shared" si="4"/>
        <v>REVISIÓN AEPS</v>
      </c>
      <c r="U9" s="33" t="str">
        <f t="shared" si="5"/>
        <v>NO APROBADO</v>
      </c>
    </row>
    <row r="10" spans="1:23" s="4" customFormat="1" x14ac:dyDescent="0.25">
      <c r="A10" s="43"/>
      <c r="B10" s="43"/>
      <c r="C10" s="43"/>
      <c r="D10" s="43"/>
      <c r="E10" s="43"/>
      <c r="F10" s="43"/>
      <c r="G10" s="43"/>
      <c r="H10" s="43"/>
      <c r="I10" s="26"/>
      <c r="J10" s="43"/>
      <c r="K10" s="43"/>
      <c r="L10" s="43"/>
      <c r="M10" s="43"/>
      <c r="N10" s="29" t="str">
        <f t="shared" si="1"/>
        <v>REVISAR</v>
      </c>
      <c r="O10" s="30" t="str">
        <f t="shared" si="2"/>
        <v>REVISAR</v>
      </c>
      <c r="P10" s="31" t="str">
        <f t="shared" si="3"/>
        <v/>
      </c>
      <c r="Q10" s="43"/>
      <c r="R10" s="44"/>
      <c r="S10" s="41" t="str">
        <f t="shared" si="0"/>
        <v/>
      </c>
      <c r="T10" s="32" t="str">
        <f t="shared" si="4"/>
        <v>REVISIÓN AEPS</v>
      </c>
      <c r="U10" s="33" t="str">
        <f t="shared" si="5"/>
        <v>NO APROBADO</v>
      </c>
    </row>
    <row r="11" spans="1:23" s="4" customFormat="1" x14ac:dyDescent="0.25">
      <c r="A11" s="43"/>
      <c r="B11" s="43"/>
      <c r="C11" s="43"/>
      <c r="D11" s="43"/>
      <c r="E11" s="43"/>
      <c r="F11" s="43"/>
      <c r="G11" s="43"/>
      <c r="H11" s="43"/>
      <c r="I11" s="26"/>
      <c r="J11" s="43"/>
      <c r="K11" s="43"/>
      <c r="L11" s="43"/>
      <c r="M11" s="43"/>
      <c r="N11" s="29" t="str">
        <f t="shared" si="1"/>
        <v>REVISAR</v>
      </c>
      <c r="O11" s="30" t="str">
        <f t="shared" si="2"/>
        <v>REVISAR</v>
      </c>
      <c r="P11" s="31" t="str">
        <f t="shared" si="3"/>
        <v/>
      </c>
      <c r="Q11" s="43"/>
      <c r="R11" s="44"/>
      <c r="S11" s="41" t="str">
        <f t="shared" si="0"/>
        <v/>
      </c>
      <c r="T11" s="32" t="str">
        <f t="shared" si="4"/>
        <v>REVISIÓN AEPS</v>
      </c>
      <c r="U11" s="33" t="str">
        <f t="shared" si="5"/>
        <v>NO APROBADO</v>
      </c>
    </row>
    <row r="12" spans="1:23" s="4" customFormat="1" x14ac:dyDescent="0.25">
      <c r="A12" s="43"/>
      <c r="B12" s="43"/>
      <c r="C12" s="43"/>
      <c r="D12" s="43"/>
      <c r="E12" s="43"/>
      <c r="F12" s="43"/>
      <c r="G12" s="43"/>
      <c r="H12" s="43"/>
      <c r="I12" s="26"/>
      <c r="J12" s="43"/>
      <c r="K12" s="43"/>
      <c r="L12" s="43"/>
      <c r="M12" s="43"/>
      <c r="N12" s="29" t="str">
        <f t="shared" si="1"/>
        <v>REVISAR</v>
      </c>
      <c r="O12" s="30" t="str">
        <f t="shared" si="2"/>
        <v>REVISAR</v>
      </c>
      <c r="P12" s="31" t="str">
        <f t="shared" si="3"/>
        <v/>
      </c>
      <c r="Q12" s="43"/>
      <c r="R12" s="44"/>
      <c r="S12" s="41" t="str">
        <f t="shared" si="0"/>
        <v/>
      </c>
      <c r="T12" s="32" t="str">
        <f t="shared" si="4"/>
        <v>REVISIÓN AEPS</v>
      </c>
      <c r="U12" s="33" t="str">
        <f t="shared" si="5"/>
        <v>NO APROBADO</v>
      </c>
    </row>
    <row r="13" spans="1:23" s="4" customFormat="1" x14ac:dyDescent="0.25">
      <c r="A13" s="43"/>
      <c r="B13" s="43"/>
      <c r="C13" s="43"/>
      <c r="D13" s="43"/>
      <c r="E13" s="43"/>
      <c r="F13" s="43"/>
      <c r="G13" s="43"/>
      <c r="H13" s="43"/>
      <c r="I13" s="26"/>
      <c r="J13" s="43"/>
      <c r="K13" s="43"/>
      <c r="L13" s="43"/>
      <c r="M13" s="43"/>
      <c r="N13" s="29" t="str">
        <f t="shared" si="1"/>
        <v>REVISAR</v>
      </c>
      <c r="O13" s="30" t="str">
        <f t="shared" si="2"/>
        <v>REVISAR</v>
      </c>
      <c r="P13" s="31" t="str">
        <f t="shared" si="3"/>
        <v/>
      </c>
      <c r="Q13" s="43"/>
      <c r="R13" s="44"/>
      <c r="S13" s="41" t="str">
        <f t="shared" si="0"/>
        <v/>
      </c>
      <c r="T13" s="32" t="str">
        <f t="shared" si="4"/>
        <v>REVISIÓN AEPS</v>
      </c>
      <c r="U13" s="33" t="str">
        <f t="shared" si="5"/>
        <v>NO APROBADO</v>
      </c>
    </row>
    <row r="14" spans="1:23" s="4" customFormat="1" x14ac:dyDescent="0.25">
      <c r="A14" s="43"/>
      <c r="B14" s="43"/>
      <c r="C14" s="43"/>
      <c r="D14" s="43"/>
      <c r="E14" s="43"/>
      <c r="F14" s="43"/>
      <c r="G14" s="43"/>
      <c r="H14" s="43"/>
      <c r="I14" s="26"/>
      <c r="J14" s="43"/>
      <c r="K14" s="43"/>
      <c r="L14" s="43"/>
      <c r="M14" s="43"/>
      <c r="N14" s="29" t="str">
        <f t="shared" si="1"/>
        <v>REVISAR</v>
      </c>
      <c r="O14" s="30" t="str">
        <f t="shared" si="2"/>
        <v>REVISAR</v>
      </c>
      <c r="P14" s="31" t="str">
        <f t="shared" si="3"/>
        <v/>
      </c>
      <c r="Q14" s="43"/>
      <c r="R14" s="44"/>
      <c r="S14" s="41" t="str">
        <f t="shared" si="0"/>
        <v/>
      </c>
      <c r="T14" s="32" t="str">
        <f t="shared" si="4"/>
        <v>REVISIÓN AEPS</v>
      </c>
      <c r="U14" s="33" t="str">
        <f t="shared" si="5"/>
        <v>NO APROBADO</v>
      </c>
    </row>
    <row r="15" spans="1:23" s="4" customFormat="1" x14ac:dyDescent="0.25">
      <c r="A15" s="43"/>
      <c r="B15" s="43"/>
      <c r="C15" s="43"/>
      <c r="D15" s="43"/>
      <c r="E15" s="43"/>
      <c r="F15" s="43"/>
      <c r="G15" s="43"/>
      <c r="H15" s="43"/>
      <c r="I15" s="26"/>
      <c r="J15" s="43"/>
      <c r="K15" s="43"/>
      <c r="L15" s="43"/>
      <c r="M15" s="43"/>
      <c r="N15" s="29" t="str">
        <f t="shared" si="1"/>
        <v>REVISAR</v>
      </c>
      <c r="O15" s="30" t="str">
        <f t="shared" si="2"/>
        <v>REVISAR</v>
      </c>
      <c r="P15" s="31" t="str">
        <f t="shared" si="3"/>
        <v/>
      </c>
      <c r="Q15" s="43"/>
      <c r="R15" s="44"/>
      <c r="S15" s="41" t="str">
        <f t="shared" si="0"/>
        <v/>
      </c>
      <c r="T15" s="32" t="str">
        <f t="shared" si="4"/>
        <v>REVISIÓN AEPS</v>
      </c>
      <c r="U15" s="33" t="str">
        <f t="shared" si="5"/>
        <v>NO APROBADO</v>
      </c>
    </row>
    <row r="16" spans="1:23" s="4" customFormat="1" x14ac:dyDescent="0.25">
      <c r="A16" s="43"/>
      <c r="B16" s="43"/>
      <c r="C16" s="43"/>
      <c r="D16" s="43"/>
      <c r="E16" s="43"/>
      <c r="F16" s="43"/>
      <c r="G16" s="43"/>
      <c r="H16" s="43"/>
      <c r="I16" s="26"/>
      <c r="J16" s="43"/>
      <c r="K16" s="43"/>
      <c r="L16" s="43"/>
      <c r="M16" s="43"/>
      <c r="N16" s="29" t="str">
        <f t="shared" si="1"/>
        <v>REVISAR</v>
      </c>
      <c r="O16" s="30" t="str">
        <f t="shared" si="2"/>
        <v>REVISAR</v>
      </c>
      <c r="P16" s="31" t="str">
        <f t="shared" si="3"/>
        <v/>
      </c>
      <c r="Q16" s="43"/>
      <c r="R16" s="44"/>
      <c r="S16" s="41" t="str">
        <f t="shared" si="0"/>
        <v/>
      </c>
      <c r="T16" s="32" t="str">
        <f t="shared" si="4"/>
        <v>REVISIÓN AEPS</v>
      </c>
      <c r="U16" s="33" t="str">
        <f t="shared" si="5"/>
        <v>NO APROBADO</v>
      </c>
    </row>
    <row r="17" spans="1:21" s="4" customFormat="1" x14ac:dyDescent="0.25">
      <c r="A17" s="43"/>
      <c r="B17" s="43"/>
      <c r="C17" s="43"/>
      <c r="D17" s="43"/>
      <c r="E17" s="43"/>
      <c r="F17" s="43"/>
      <c r="G17" s="43"/>
      <c r="H17" s="43"/>
      <c r="I17" s="26"/>
      <c r="J17" s="43"/>
      <c r="K17" s="43"/>
      <c r="L17" s="43"/>
      <c r="M17" s="43"/>
      <c r="N17" s="29" t="str">
        <f t="shared" si="1"/>
        <v>REVISAR</v>
      </c>
      <c r="O17" s="30" t="str">
        <f t="shared" si="2"/>
        <v>REVISAR</v>
      </c>
      <c r="P17" s="31" t="str">
        <f t="shared" si="3"/>
        <v/>
      </c>
      <c r="Q17" s="43"/>
      <c r="R17" s="44"/>
      <c r="S17" s="41" t="str">
        <f t="shared" si="0"/>
        <v/>
      </c>
      <c r="T17" s="32" t="str">
        <f t="shared" si="4"/>
        <v>REVISIÓN AEPS</v>
      </c>
      <c r="U17" s="33" t="str">
        <f t="shared" si="5"/>
        <v>NO APROBADO</v>
      </c>
    </row>
    <row r="18" spans="1:21" s="4" customFormat="1" x14ac:dyDescent="0.25">
      <c r="A18" s="43"/>
      <c r="B18" s="43"/>
      <c r="C18" s="43"/>
      <c r="D18" s="43"/>
      <c r="E18" s="43"/>
      <c r="F18" s="43"/>
      <c r="G18" s="43"/>
      <c r="H18" s="43"/>
      <c r="I18" s="26"/>
      <c r="J18" s="43"/>
      <c r="K18" s="43"/>
      <c r="L18" s="43"/>
      <c r="M18" s="43"/>
      <c r="N18" s="29" t="str">
        <f t="shared" si="1"/>
        <v>REVISAR</v>
      </c>
      <c r="O18" s="30" t="str">
        <f t="shared" si="2"/>
        <v>REVISAR</v>
      </c>
      <c r="P18" s="31" t="str">
        <f t="shared" si="3"/>
        <v/>
      </c>
      <c r="Q18" s="43"/>
      <c r="R18" s="44"/>
      <c r="S18" s="41" t="str">
        <f t="shared" si="0"/>
        <v/>
      </c>
      <c r="T18" s="32" t="str">
        <f t="shared" si="4"/>
        <v>REVISIÓN AEPS</v>
      </c>
      <c r="U18" s="33" t="str">
        <f t="shared" si="5"/>
        <v>NO APROBADO</v>
      </c>
    </row>
    <row r="19" spans="1:21" s="4" customFormat="1" x14ac:dyDescent="0.25">
      <c r="A19" s="43"/>
      <c r="B19" s="43"/>
      <c r="C19" s="43"/>
      <c r="D19" s="43"/>
      <c r="E19" s="43"/>
      <c r="F19" s="43"/>
      <c r="G19" s="43"/>
      <c r="H19" s="43"/>
      <c r="I19" s="26"/>
      <c r="J19" s="43"/>
      <c r="K19" s="43"/>
      <c r="L19" s="43"/>
      <c r="M19" s="43"/>
      <c r="N19" s="29" t="str">
        <f t="shared" si="1"/>
        <v>REVISAR</v>
      </c>
      <c r="O19" s="30" t="str">
        <f t="shared" si="2"/>
        <v>REVISAR</v>
      </c>
      <c r="P19" s="31" t="str">
        <f t="shared" si="3"/>
        <v/>
      </c>
      <c r="Q19" s="43"/>
      <c r="R19" s="44"/>
      <c r="S19" s="41" t="str">
        <f t="shared" si="0"/>
        <v/>
      </c>
      <c r="T19" s="32" t="str">
        <f t="shared" si="4"/>
        <v>REVISIÓN AEPS</v>
      </c>
      <c r="U19" s="33" t="str">
        <f t="shared" si="5"/>
        <v>NO APROBADO</v>
      </c>
    </row>
    <row r="20" spans="1:21" s="4" customFormat="1" x14ac:dyDescent="0.25">
      <c r="A20" s="43"/>
      <c r="B20" s="43"/>
      <c r="C20" s="43"/>
      <c r="D20" s="43"/>
      <c r="E20" s="43"/>
      <c r="F20" s="43"/>
      <c r="G20" s="43"/>
      <c r="H20" s="43"/>
      <c r="I20" s="26"/>
      <c r="J20" s="43"/>
      <c r="K20" s="43"/>
      <c r="L20" s="43"/>
      <c r="M20" s="43"/>
      <c r="N20" s="29" t="str">
        <f t="shared" si="1"/>
        <v>REVISAR</v>
      </c>
      <c r="O20" s="30" t="str">
        <f t="shared" si="2"/>
        <v>REVISAR</v>
      </c>
      <c r="P20" s="31" t="str">
        <f t="shared" si="3"/>
        <v/>
      </c>
      <c r="Q20" s="43"/>
      <c r="R20" s="44"/>
      <c r="S20" s="41" t="str">
        <f t="shared" si="0"/>
        <v/>
      </c>
      <c r="T20" s="32" t="str">
        <f t="shared" si="4"/>
        <v>REVISIÓN AEPS</v>
      </c>
      <c r="U20" s="33" t="str">
        <f t="shared" si="5"/>
        <v>NO APROBADO</v>
      </c>
    </row>
    <row r="21" spans="1:21" s="4" customFormat="1" x14ac:dyDescent="0.25">
      <c r="A21" s="43"/>
      <c r="B21" s="43"/>
      <c r="C21" s="43"/>
      <c r="D21" s="43"/>
      <c r="E21" s="43"/>
      <c r="F21" s="43"/>
      <c r="G21" s="43"/>
      <c r="H21" s="43"/>
      <c r="I21" s="26"/>
      <c r="J21" s="43"/>
      <c r="K21" s="43"/>
      <c r="L21" s="43"/>
      <c r="M21" s="43"/>
      <c r="N21" s="29" t="str">
        <f t="shared" si="1"/>
        <v>REVISAR</v>
      </c>
      <c r="O21" s="30" t="str">
        <f t="shared" si="2"/>
        <v>REVISAR</v>
      </c>
      <c r="P21" s="31" t="str">
        <f t="shared" si="3"/>
        <v/>
      </c>
      <c r="Q21" s="43"/>
      <c r="R21" s="44"/>
      <c r="S21" s="41" t="str">
        <f t="shared" si="0"/>
        <v/>
      </c>
      <c r="T21" s="32" t="str">
        <f t="shared" si="4"/>
        <v>REVISIÓN AEPS</v>
      </c>
      <c r="U21" s="33" t="str">
        <f t="shared" si="5"/>
        <v>NO APROBADO</v>
      </c>
    </row>
    <row r="22" spans="1:21" s="4" customFormat="1" x14ac:dyDescent="0.25">
      <c r="A22" s="43"/>
      <c r="B22" s="43"/>
      <c r="C22" s="43"/>
      <c r="D22" s="43"/>
      <c r="E22" s="43"/>
      <c r="F22" s="43"/>
      <c r="G22" s="43"/>
      <c r="H22" s="43"/>
      <c r="I22" s="26"/>
      <c r="J22" s="43"/>
      <c r="K22" s="43"/>
      <c r="L22" s="43"/>
      <c r="M22" s="43"/>
      <c r="N22" s="29" t="str">
        <f t="shared" si="1"/>
        <v>REVISAR</v>
      </c>
      <c r="O22" s="30" t="str">
        <f t="shared" si="2"/>
        <v>REVISAR</v>
      </c>
      <c r="P22" s="31" t="str">
        <f t="shared" si="3"/>
        <v/>
      </c>
      <c r="Q22" s="43"/>
      <c r="R22" s="44"/>
      <c r="S22" s="41" t="str">
        <f t="shared" si="0"/>
        <v/>
      </c>
      <c r="T22" s="32" t="str">
        <f t="shared" si="4"/>
        <v>REVISIÓN AEPS</v>
      </c>
      <c r="U22" s="33" t="str">
        <f t="shared" si="5"/>
        <v>NO APROBADO</v>
      </c>
    </row>
    <row r="23" spans="1:21" s="4" customFormat="1" x14ac:dyDescent="0.25">
      <c r="A23" s="43"/>
      <c r="B23" s="43"/>
      <c r="C23" s="43"/>
      <c r="D23" s="43"/>
      <c r="E23" s="43"/>
      <c r="F23" s="43"/>
      <c r="G23" s="43"/>
      <c r="H23" s="43"/>
      <c r="I23" s="26"/>
      <c r="J23" s="43"/>
      <c r="K23" s="43"/>
      <c r="L23" s="43"/>
      <c r="M23" s="43"/>
      <c r="N23" s="29" t="str">
        <f t="shared" si="1"/>
        <v>REVISAR</v>
      </c>
      <c r="O23" s="30" t="str">
        <f t="shared" si="2"/>
        <v>REVISAR</v>
      </c>
      <c r="P23" s="31" t="str">
        <f t="shared" si="3"/>
        <v/>
      </c>
      <c r="Q23" s="43"/>
      <c r="R23" s="44"/>
      <c r="S23" s="41" t="str">
        <f t="shared" si="0"/>
        <v/>
      </c>
      <c r="T23" s="32" t="str">
        <f t="shared" si="4"/>
        <v>REVISIÓN AEPS</v>
      </c>
      <c r="U23" s="33" t="str">
        <f t="shared" si="5"/>
        <v>NO APROBADO</v>
      </c>
    </row>
    <row r="24" spans="1:21" s="4" customFormat="1" x14ac:dyDescent="0.25">
      <c r="A24" s="43"/>
      <c r="B24" s="43"/>
      <c r="C24" s="43"/>
      <c r="D24" s="43"/>
      <c r="E24" s="43"/>
      <c r="F24" s="43"/>
      <c r="G24" s="43"/>
      <c r="H24" s="43"/>
      <c r="I24" s="26"/>
      <c r="J24" s="43"/>
      <c r="K24" s="43"/>
      <c r="L24" s="43"/>
      <c r="M24" s="43"/>
      <c r="N24" s="29" t="str">
        <f t="shared" si="1"/>
        <v>REVISAR</v>
      </c>
      <c r="O24" s="30" t="str">
        <f t="shared" si="2"/>
        <v>REVISAR</v>
      </c>
      <c r="P24" s="31" t="str">
        <f t="shared" si="3"/>
        <v/>
      </c>
      <c r="Q24" s="43"/>
      <c r="R24" s="44"/>
      <c r="S24" s="41" t="str">
        <f t="shared" si="0"/>
        <v/>
      </c>
      <c r="T24" s="32" t="str">
        <f t="shared" si="4"/>
        <v>REVISIÓN AEPS</v>
      </c>
      <c r="U24" s="33" t="str">
        <f t="shared" si="5"/>
        <v>NO APROBADO</v>
      </c>
    </row>
    <row r="25" spans="1:21" s="4" customFormat="1" x14ac:dyDescent="0.25">
      <c r="A25" s="43"/>
      <c r="B25" s="43"/>
      <c r="C25" s="43"/>
      <c r="D25" s="43"/>
      <c r="E25" s="43"/>
      <c r="F25" s="43"/>
      <c r="G25" s="43"/>
      <c r="H25" s="43"/>
      <c r="I25" s="26"/>
      <c r="J25" s="43"/>
      <c r="K25" s="43"/>
      <c r="L25" s="43"/>
      <c r="M25" s="43"/>
      <c r="N25" s="29" t="str">
        <f t="shared" si="1"/>
        <v>REVISAR</v>
      </c>
      <c r="O25" s="30" t="str">
        <f t="shared" si="2"/>
        <v>REVISAR</v>
      </c>
      <c r="P25" s="31" t="str">
        <f t="shared" si="3"/>
        <v/>
      </c>
      <c r="Q25" s="43"/>
      <c r="R25" s="44"/>
      <c r="S25" s="41" t="str">
        <f t="shared" si="0"/>
        <v/>
      </c>
      <c r="T25" s="32" t="str">
        <f t="shared" si="4"/>
        <v>REVISIÓN AEPS</v>
      </c>
      <c r="U25" s="33" t="str">
        <f t="shared" si="5"/>
        <v>NO APROBADO</v>
      </c>
    </row>
    <row r="26" spans="1:21" s="4" customFormat="1" x14ac:dyDescent="0.25">
      <c r="A26" s="43"/>
      <c r="B26" s="43"/>
      <c r="C26" s="43"/>
      <c r="D26" s="43"/>
      <c r="E26" s="43"/>
      <c r="F26" s="43"/>
      <c r="G26" s="43"/>
      <c r="H26" s="43"/>
      <c r="I26" s="26"/>
      <c r="J26" s="43"/>
      <c r="K26" s="43"/>
      <c r="L26" s="43"/>
      <c r="M26" s="43"/>
      <c r="N26" s="29" t="str">
        <f t="shared" si="1"/>
        <v>REVISAR</v>
      </c>
      <c r="O26" s="30" t="str">
        <f t="shared" si="2"/>
        <v>REVISAR</v>
      </c>
      <c r="P26" s="31" t="str">
        <f t="shared" si="3"/>
        <v/>
      </c>
      <c r="Q26" s="43"/>
      <c r="R26" s="44"/>
      <c r="S26" s="41" t="str">
        <f t="shared" si="0"/>
        <v/>
      </c>
      <c r="T26" s="32" t="str">
        <f t="shared" si="4"/>
        <v>REVISIÓN AEPS</v>
      </c>
      <c r="U26" s="33" t="str">
        <f t="shared" si="5"/>
        <v>NO APROBADO</v>
      </c>
    </row>
    <row r="27" spans="1:21" s="4" customFormat="1" x14ac:dyDescent="0.25">
      <c r="A27" s="43"/>
      <c r="B27" s="43"/>
      <c r="C27" s="43"/>
      <c r="D27" s="43"/>
      <c r="E27" s="43"/>
      <c r="F27" s="43"/>
      <c r="G27" s="43"/>
      <c r="H27" s="43"/>
      <c r="I27" s="26"/>
      <c r="J27" s="43"/>
      <c r="K27" s="43"/>
      <c r="L27" s="43"/>
      <c r="M27" s="43"/>
      <c r="N27" s="29" t="str">
        <f t="shared" si="1"/>
        <v>REVISAR</v>
      </c>
      <c r="O27" s="30" t="str">
        <f t="shared" si="2"/>
        <v>REVISAR</v>
      </c>
      <c r="P27" s="31" t="str">
        <f t="shared" si="3"/>
        <v/>
      </c>
      <c r="Q27" s="43"/>
      <c r="R27" s="44"/>
      <c r="S27" s="41" t="str">
        <f t="shared" si="0"/>
        <v/>
      </c>
      <c r="T27" s="32" t="str">
        <f t="shared" si="4"/>
        <v>REVISIÓN AEPS</v>
      </c>
      <c r="U27" s="33" t="str">
        <f t="shared" si="5"/>
        <v>NO APROBADO</v>
      </c>
    </row>
    <row r="28" spans="1:21" s="4" customFormat="1" x14ac:dyDescent="0.25">
      <c r="A28" s="43"/>
      <c r="B28" s="43"/>
      <c r="C28" s="43"/>
      <c r="D28" s="43"/>
      <c r="E28" s="43"/>
      <c r="F28" s="43"/>
      <c r="G28" s="43"/>
      <c r="H28" s="43"/>
      <c r="I28" s="26"/>
      <c r="J28" s="43"/>
      <c r="K28" s="43"/>
      <c r="L28" s="43"/>
      <c r="M28" s="43"/>
      <c r="N28" s="29" t="str">
        <f t="shared" si="1"/>
        <v>REVISAR</v>
      </c>
      <c r="O28" s="30" t="str">
        <f t="shared" si="2"/>
        <v>REVISAR</v>
      </c>
      <c r="P28" s="31" t="str">
        <f t="shared" si="3"/>
        <v/>
      </c>
      <c r="Q28" s="43"/>
      <c r="R28" s="44"/>
      <c r="S28" s="41" t="str">
        <f t="shared" si="0"/>
        <v/>
      </c>
      <c r="T28" s="32" t="str">
        <f t="shared" si="4"/>
        <v>REVISIÓN AEPS</v>
      </c>
      <c r="U28" s="33" t="str">
        <f t="shared" si="5"/>
        <v>NO APROBADO</v>
      </c>
    </row>
    <row r="29" spans="1:21" s="4" customFormat="1" x14ac:dyDescent="0.25">
      <c r="A29" s="43"/>
      <c r="B29" s="43"/>
      <c r="C29" s="43"/>
      <c r="D29" s="43"/>
      <c r="E29" s="43"/>
      <c r="F29" s="43"/>
      <c r="G29" s="43"/>
      <c r="H29" s="43"/>
      <c r="I29" s="26"/>
      <c r="J29" s="43"/>
      <c r="K29" s="43"/>
      <c r="L29" s="43"/>
      <c r="M29" s="43"/>
      <c r="N29" s="29" t="str">
        <f t="shared" si="1"/>
        <v>REVISAR</v>
      </c>
      <c r="O29" s="30" t="str">
        <f t="shared" si="2"/>
        <v>REVISAR</v>
      </c>
      <c r="P29" s="31" t="str">
        <f t="shared" si="3"/>
        <v/>
      </c>
      <c r="Q29" s="43"/>
      <c r="R29" s="44"/>
      <c r="S29" s="41" t="str">
        <f t="shared" si="0"/>
        <v/>
      </c>
      <c r="T29" s="32" t="str">
        <f t="shared" si="4"/>
        <v>REVISIÓN AEPS</v>
      </c>
      <c r="U29" s="33" t="str">
        <f t="shared" si="5"/>
        <v>NO APROBADO</v>
      </c>
    </row>
    <row r="30" spans="1:21" s="4" customFormat="1" x14ac:dyDescent="0.25">
      <c r="A30" s="43"/>
      <c r="B30" s="43"/>
      <c r="C30" s="43"/>
      <c r="D30" s="43"/>
      <c r="E30" s="43"/>
      <c r="F30" s="43"/>
      <c r="G30" s="43"/>
      <c r="H30" s="43"/>
      <c r="I30" s="26"/>
      <c r="J30" s="43"/>
      <c r="K30" s="43"/>
      <c r="L30" s="43"/>
      <c r="M30" s="43"/>
      <c r="N30" s="29" t="str">
        <f t="shared" si="1"/>
        <v>REVISAR</v>
      </c>
      <c r="O30" s="30" t="str">
        <f t="shared" si="2"/>
        <v>REVISAR</v>
      </c>
      <c r="P30" s="31" t="str">
        <f t="shared" si="3"/>
        <v/>
      </c>
      <c r="Q30" s="43"/>
      <c r="R30" s="44"/>
      <c r="S30" s="41" t="str">
        <f t="shared" si="0"/>
        <v/>
      </c>
      <c r="T30" s="32" t="str">
        <f t="shared" si="4"/>
        <v>REVISIÓN AEPS</v>
      </c>
      <c r="U30" s="33" t="str">
        <f t="shared" si="5"/>
        <v>NO APROBADO</v>
      </c>
    </row>
    <row r="31" spans="1:21" s="4" customFormat="1" x14ac:dyDescent="0.25">
      <c r="A31" s="43"/>
      <c r="B31" s="43"/>
      <c r="C31" s="43"/>
      <c r="D31" s="43"/>
      <c r="E31" s="43"/>
      <c r="F31" s="43"/>
      <c r="G31" s="43"/>
      <c r="H31" s="43"/>
      <c r="I31" s="26"/>
      <c r="J31" s="43"/>
      <c r="K31" s="43"/>
      <c r="L31" s="43"/>
      <c r="M31" s="43"/>
      <c r="N31" s="29" t="str">
        <f t="shared" si="1"/>
        <v>REVISAR</v>
      </c>
      <c r="O31" s="30" t="str">
        <f t="shared" si="2"/>
        <v>REVISAR</v>
      </c>
      <c r="P31" s="31" t="str">
        <f t="shared" si="3"/>
        <v/>
      </c>
      <c r="Q31" s="43"/>
      <c r="R31" s="44"/>
      <c r="S31" s="41" t="str">
        <f t="shared" si="0"/>
        <v/>
      </c>
      <c r="T31" s="32" t="str">
        <f t="shared" si="4"/>
        <v>REVISIÓN AEPS</v>
      </c>
      <c r="U31" s="33" t="str">
        <f t="shared" si="5"/>
        <v>NO APROBADO</v>
      </c>
    </row>
    <row r="32" spans="1:21" s="4" customFormat="1" x14ac:dyDescent="0.25">
      <c r="A32" s="43"/>
      <c r="B32" s="43"/>
      <c r="C32" s="43"/>
      <c r="D32" s="43"/>
      <c r="E32" s="43"/>
      <c r="F32" s="43"/>
      <c r="G32" s="43"/>
      <c r="H32" s="43"/>
      <c r="I32" s="26"/>
      <c r="J32" s="43"/>
      <c r="K32" s="43"/>
      <c r="L32" s="43"/>
      <c r="M32" s="43"/>
      <c r="N32" s="29" t="str">
        <f t="shared" si="1"/>
        <v>REVISAR</v>
      </c>
      <c r="O32" s="30" t="str">
        <f t="shared" si="2"/>
        <v>REVISAR</v>
      </c>
      <c r="P32" s="31" t="str">
        <f t="shared" si="3"/>
        <v/>
      </c>
      <c r="Q32" s="43"/>
      <c r="R32" s="44"/>
      <c r="S32" s="41" t="str">
        <f t="shared" si="0"/>
        <v/>
      </c>
      <c r="T32" s="32" t="str">
        <f t="shared" si="4"/>
        <v>REVISIÓN AEPS</v>
      </c>
      <c r="U32" s="33" t="str">
        <f t="shared" si="5"/>
        <v>NO APROBADO</v>
      </c>
    </row>
    <row r="33" spans="1:21" s="4" customFormat="1" x14ac:dyDescent="0.25">
      <c r="A33" s="43"/>
      <c r="B33" s="43"/>
      <c r="C33" s="43"/>
      <c r="D33" s="43"/>
      <c r="E33" s="43"/>
      <c r="F33" s="43"/>
      <c r="G33" s="43"/>
      <c r="H33" s="43"/>
      <c r="I33" s="26"/>
      <c r="J33" s="43"/>
      <c r="K33" s="43"/>
      <c r="L33" s="43"/>
      <c r="M33" s="43"/>
      <c r="N33" s="29" t="str">
        <f t="shared" si="1"/>
        <v>REVISAR</v>
      </c>
      <c r="O33" s="30" t="str">
        <f t="shared" si="2"/>
        <v>REVISAR</v>
      </c>
      <c r="P33" s="31" t="str">
        <f t="shared" si="3"/>
        <v/>
      </c>
      <c r="Q33" s="43"/>
      <c r="R33" s="44"/>
      <c r="S33" s="41" t="str">
        <f t="shared" si="0"/>
        <v/>
      </c>
      <c r="T33" s="32" t="str">
        <f t="shared" si="4"/>
        <v>REVISIÓN AEPS</v>
      </c>
      <c r="U33" s="33" t="str">
        <f t="shared" si="5"/>
        <v>NO APROBADO</v>
      </c>
    </row>
    <row r="34" spans="1:21" s="4" customFormat="1" x14ac:dyDescent="0.25">
      <c r="A34" s="43"/>
      <c r="B34" s="43"/>
      <c r="C34" s="43"/>
      <c r="D34" s="43"/>
      <c r="E34" s="43"/>
      <c r="F34" s="43"/>
      <c r="G34" s="43"/>
      <c r="H34" s="43"/>
      <c r="I34" s="26"/>
      <c r="J34" s="43"/>
      <c r="K34" s="43"/>
      <c r="L34" s="43"/>
      <c r="M34" s="43"/>
      <c r="N34" s="29" t="str">
        <f t="shared" si="1"/>
        <v>REVISAR</v>
      </c>
      <c r="O34" s="30" t="str">
        <f t="shared" si="2"/>
        <v>REVISAR</v>
      </c>
      <c r="P34" s="31" t="str">
        <f t="shared" si="3"/>
        <v/>
      </c>
      <c r="Q34" s="43"/>
      <c r="R34" s="44"/>
      <c r="S34" s="41" t="str">
        <f t="shared" si="0"/>
        <v/>
      </c>
      <c r="T34" s="32" t="str">
        <f t="shared" si="4"/>
        <v>REVISIÓN AEPS</v>
      </c>
      <c r="U34" s="33" t="str">
        <f t="shared" si="5"/>
        <v>NO APROBADO</v>
      </c>
    </row>
    <row r="35" spans="1:21" s="4" customFormat="1" x14ac:dyDescent="0.25">
      <c r="A35" s="43"/>
      <c r="B35" s="43"/>
      <c r="C35" s="43"/>
      <c r="D35" s="43"/>
      <c r="E35" s="43"/>
      <c r="F35" s="43"/>
      <c r="G35" s="43"/>
      <c r="H35" s="43"/>
      <c r="I35" s="26"/>
      <c r="J35" s="43"/>
      <c r="K35" s="43"/>
      <c r="L35" s="43"/>
      <c r="M35" s="43"/>
      <c r="N35" s="29" t="str">
        <f t="shared" si="1"/>
        <v>REVISAR</v>
      </c>
      <c r="O35" s="30" t="str">
        <f t="shared" si="2"/>
        <v>REVISAR</v>
      </c>
      <c r="P35" s="31" t="str">
        <f t="shared" si="3"/>
        <v/>
      </c>
      <c r="Q35" s="43"/>
      <c r="R35" s="44"/>
      <c r="S35" s="41" t="str">
        <f t="shared" si="0"/>
        <v/>
      </c>
      <c r="T35" s="32" t="str">
        <f t="shared" si="4"/>
        <v>REVISIÓN AEPS</v>
      </c>
      <c r="U35" s="33" t="str">
        <f t="shared" si="5"/>
        <v>NO APROBADO</v>
      </c>
    </row>
    <row r="36" spans="1:21" s="4" customFormat="1" x14ac:dyDescent="0.25">
      <c r="A36" s="43"/>
      <c r="B36" s="43"/>
      <c r="C36" s="43"/>
      <c r="D36" s="43"/>
      <c r="E36" s="43"/>
      <c r="F36" s="43"/>
      <c r="G36" s="43"/>
      <c r="H36" s="43"/>
      <c r="I36" s="26"/>
      <c r="J36" s="43"/>
      <c r="K36" s="43"/>
      <c r="L36" s="43"/>
      <c r="M36" s="43"/>
      <c r="N36" s="29" t="str">
        <f t="shared" si="1"/>
        <v>REVISAR</v>
      </c>
      <c r="O36" s="30" t="str">
        <f t="shared" si="2"/>
        <v>REVISAR</v>
      </c>
      <c r="P36" s="31" t="str">
        <f t="shared" si="3"/>
        <v/>
      </c>
      <c r="Q36" s="43"/>
      <c r="R36" s="44"/>
      <c r="S36" s="41" t="str">
        <f t="shared" si="0"/>
        <v/>
      </c>
      <c r="T36" s="32" t="str">
        <f t="shared" si="4"/>
        <v>REVISIÓN AEPS</v>
      </c>
      <c r="U36" s="33" t="str">
        <f t="shared" si="5"/>
        <v>NO APROBADO</v>
      </c>
    </row>
    <row r="37" spans="1:21" s="4" customFormat="1" x14ac:dyDescent="0.25">
      <c r="A37" s="43"/>
      <c r="B37" s="43"/>
      <c r="C37" s="43"/>
      <c r="D37" s="43"/>
      <c r="E37" s="43"/>
      <c r="F37" s="43"/>
      <c r="G37" s="43"/>
      <c r="H37" s="43"/>
      <c r="I37" s="26"/>
      <c r="J37" s="43"/>
      <c r="K37" s="43"/>
      <c r="L37" s="43"/>
      <c r="M37" s="43"/>
      <c r="N37" s="29" t="str">
        <f t="shared" si="1"/>
        <v>REVISAR</v>
      </c>
      <c r="O37" s="30" t="str">
        <f t="shared" si="2"/>
        <v>REVISAR</v>
      </c>
      <c r="P37" s="31" t="str">
        <f t="shared" si="3"/>
        <v/>
      </c>
      <c r="Q37" s="43"/>
      <c r="R37" s="44"/>
      <c r="S37" s="41" t="str">
        <f t="shared" si="0"/>
        <v/>
      </c>
      <c r="T37" s="32" t="str">
        <f t="shared" si="4"/>
        <v>REVISIÓN AEPS</v>
      </c>
      <c r="U37" s="33" t="str">
        <f t="shared" si="5"/>
        <v>NO APROBADO</v>
      </c>
    </row>
    <row r="38" spans="1:21" s="4" customFormat="1" x14ac:dyDescent="0.25">
      <c r="A38" s="43"/>
      <c r="B38" s="43"/>
      <c r="C38" s="43"/>
      <c r="D38" s="43"/>
      <c r="E38" s="43"/>
      <c r="F38" s="43"/>
      <c r="G38" s="43"/>
      <c r="H38" s="43"/>
      <c r="I38" s="26"/>
      <c r="J38" s="43"/>
      <c r="K38" s="43"/>
      <c r="L38" s="43"/>
      <c r="M38" s="43"/>
      <c r="N38" s="29" t="str">
        <f t="shared" si="1"/>
        <v>REVISAR</v>
      </c>
      <c r="O38" s="30" t="str">
        <f t="shared" si="2"/>
        <v>REVISAR</v>
      </c>
      <c r="P38" s="31" t="str">
        <f t="shared" si="3"/>
        <v/>
      </c>
      <c r="Q38" s="43"/>
      <c r="R38" s="44"/>
      <c r="S38" s="41" t="str">
        <f t="shared" si="0"/>
        <v/>
      </c>
      <c r="T38" s="32" t="str">
        <f t="shared" si="4"/>
        <v>REVISIÓN AEPS</v>
      </c>
      <c r="U38" s="33" t="str">
        <f t="shared" si="5"/>
        <v>NO APROBADO</v>
      </c>
    </row>
    <row r="39" spans="1:21" s="4" customFormat="1" x14ac:dyDescent="0.25">
      <c r="A39" s="43"/>
      <c r="B39" s="43"/>
      <c r="C39" s="43"/>
      <c r="D39" s="43"/>
      <c r="E39" s="43"/>
      <c r="F39" s="43"/>
      <c r="G39" s="43"/>
      <c r="H39" s="43"/>
      <c r="I39" s="26"/>
      <c r="J39" s="43"/>
      <c r="K39" s="43"/>
      <c r="L39" s="43"/>
      <c r="M39" s="43"/>
      <c r="N39" s="29" t="str">
        <f t="shared" si="1"/>
        <v>REVISAR</v>
      </c>
      <c r="O39" s="30" t="str">
        <f t="shared" si="2"/>
        <v>REVISAR</v>
      </c>
      <c r="P39" s="31" t="str">
        <f t="shared" si="3"/>
        <v/>
      </c>
      <c r="Q39" s="43"/>
      <c r="R39" s="44"/>
      <c r="S39" s="41" t="str">
        <f t="shared" si="0"/>
        <v/>
      </c>
      <c r="T39" s="32" t="str">
        <f t="shared" si="4"/>
        <v>REVISIÓN AEPS</v>
      </c>
      <c r="U39" s="33" t="str">
        <f t="shared" si="5"/>
        <v>NO APROBADO</v>
      </c>
    </row>
    <row r="40" spans="1:21" s="4" customFormat="1" x14ac:dyDescent="0.25">
      <c r="A40" s="43"/>
      <c r="B40" s="43"/>
      <c r="C40" s="43"/>
      <c r="D40" s="43"/>
      <c r="E40" s="43"/>
      <c r="F40" s="43"/>
      <c r="G40" s="43"/>
      <c r="H40" s="43"/>
      <c r="I40" s="26"/>
      <c r="J40" s="43"/>
      <c r="K40" s="43"/>
      <c r="L40" s="43"/>
      <c r="M40" s="43"/>
      <c r="N40" s="29" t="str">
        <f t="shared" si="1"/>
        <v>REVISAR</v>
      </c>
      <c r="O40" s="30" t="str">
        <f t="shared" si="2"/>
        <v>REVISAR</v>
      </c>
      <c r="P40" s="31" t="str">
        <f t="shared" si="3"/>
        <v/>
      </c>
      <c r="Q40" s="43"/>
      <c r="R40" s="44"/>
      <c r="S40" s="41" t="str">
        <f t="shared" si="0"/>
        <v/>
      </c>
      <c r="T40" s="32" t="str">
        <f t="shared" si="4"/>
        <v>REVISIÓN AEPS</v>
      </c>
      <c r="U40" s="33" t="str">
        <f t="shared" si="5"/>
        <v>NO APROBADO</v>
      </c>
    </row>
    <row r="41" spans="1:21" s="4" customFormat="1" x14ac:dyDescent="0.25">
      <c r="A41" s="43"/>
      <c r="B41" s="43"/>
      <c r="C41" s="43"/>
      <c r="D41" s="43"/>
      <c r="E41" s="43"/>
      <c r="F41" s="43"/>
      <c r="G41" s="43"/>
      <c r="H41" s="43"/>
      <c r="I41" s="26"/>
      <c r="J41" s="43"/>
      <c r="K41" s="43"/>
      <c r="L41" s="43"/>
      <c r="M41" s="43"/>
      <c r="N41" s="29" t="str">
        <f t="shared" si="1"/>
        <v>REVISAR</v>
      </c>
      <c r="O41" s="30" t="str">
        <f t="shared" si="2"/>
        <v>REVISAR</v>
      </c>
      <c r="P41" s="31" t="str">
        <f t="shared" si="3"/>
        <v/>
      </c>
      <c r="Q41" s="43"/>
      <c r="R41" s="44"/>
      <c r="S41" s="41" t="str">
        <f t="shared" si="0"/>
        <v/>
      </c>
      <c r="T41" s="32" t="str">
        <f t="shared" si="4"/>
        <v>REVISIÓN AEPS</v>
      </c>
      <c r="U41" s="33" t="str">
        <f t="shared" si="5"/>
        <v>NO APROBADO</v>
      </c>
    </row>
    <row r="42" spans="1:21" s="4" customFormat="1" x14ac:dyDescent="0.25">
      <c r="A42" s="43"/>
      <c r="B42" s="43"/>
      <c r="C42" s="43"/>
      <c r="D42" s="43"/>
      <c r="E42" s="43"/>
      <c r="F42" s="43"/>
      <c r="G42" s="43"/>
      <c r="H42" s="43"/>
      <c r="I42" s="26"/>
      <c r="J42" s="43"/>
      <c r="K42" s="43"/>
      <c r="L42" s="43"/>
      <c r="M42" s="43"/>
      <c r="N42" s="29" t="str">
        <f t="shared" si="1"/>
        <v>REVISAR</v>
      </c>
      <c r="O42" s="30" t="str">
        <f t="shared" si="2"/>
        <v>REVISAR</v>
      </c>
      <c r="P42" s="31" t="str">
        <f t="shared" si="3"/>
        <v/>
      </c>
      <c r="Q42" s="43"/>
      <c r="R42" s="44"/>
      <c r="S42" s="41" t="str">
        <f t="shared" si="0"/>
        <v/>
      </c>
      <c r="T42" s="32" t="str">
        <f t="shared" si="4"/>
        <v>REVISIÓN AEPS</v>
      </c>
      <c r="U42" s="33" t="str">
        <f t="shared" si="5"/>
        <v>NO APROBADO</v>
      </c>
    </row>
    <row r="43" spans="1:21" x14ac:dyDescent="0.25">
      <c r="A43" s="43"/>
      <c r="B43" s="43"/>
      <c r="C43" s="43"/>
      <c r="D43" s="43"/>
      <c r="E43" s="43"/>
      <c r="F43" s="43"/>
      <c r="G43" s="43"/>
      <c r="H43" s="43"/>
      <c r="I43" s="26"/>
      <c r="J43" s="43"/>
      <c r="K43" s="43"/>
      <c r="L43" s="43"/>
      <c r="M43" s="43"/>
      <c r="N43" s="29" t="str">
        <f t="shared" si="1"/>
        <v>REVISAR</v>
      </c>
      <c r="O43" s="30" t="str">
        <f t="shared" si="2"/>
        <v>REVISAR</v>
      </c>
      <c r="P43" s="31" t="str">
        <f t="shared" si="3"/>
        <v/>
      </c>
      <c r="Q43" s="43"/>
      <c r="R43" s="44"/>
      <c r="S43" s="41" t="str">
        <f t="shared" si="0"/>
        <v/>
      </c>
      <c r="T43" s="32" t="str">
        <f t="shared" si="4"/>
        <v>REVISIÓN AEPS</v>
      </c>
      <c r="U43" s="33" t="str">
        <f t="shared" si="5"/>
        <v>NO APROBADO</v>
      </c>
    </row>
    <row r="44" spans="1:21" x14ac:dyDescent="0.25">
      <c r="A44" s="43"/>
      <c r="B44" s="43"/>
      <c r="C44" s="43"/>
      <c r="D44" s="43"/>
      <c r="E44" s="43"/>
      <c r="F44" s="43"/>
      <c r="G44" s="43"/>
      <c r="H44" s="43"/>
      <c r="I44" s="26"/>
      <c r="J44" s="43"/>
      <c r="K44" s="43"/>
      <c r="L44" s="43"/>
      <c r="M44" s="43"/>
      <c r="N44" s="29" t="str">
        <f t="shared" si="1"/>
        <v>REVISAR</v>
      </c>
      <c r="O44" s="30" t="str">
        <f t="shared" si="2"/>
        <v>REVISAR</v>
      </c>
      <c r="P44" s="31" t="str">
        <f t="shared" si="3"/>
        <v/>
      </c>
      <c r="Q44" s="43"/>
      <c r="R44" s="44"/>
      <c r="S44" s="41" t="str">
        <f t="shared" si="0"/>
        <v/>
      </c>
      <c r="T44" s="32" t="str">
        <f t="shared" si="4"/>
        <v>REVISIÓN AEPS</v>
      </c>
      <c r="U44" s="33" t="str">
        <f t="shared" si="5"/>
        <v>NO APROBADO</v>
      </c>
    </row>
    <row r="45" spans="1:21" x14ac:dyDescent="0.25">
      <c r="A45" s="43"/>
      <c r="B45" s="43"/>
      <c r="C45" s="43"/>
      <c r="D45" s="43"/>
      <c r="E45" s="43"/>
      <c r="F45" s="43"/>
      <c r="G45" s="43"/>
      <c r="H45" s="43"/>
      <c r="I45" s="26"/>
      <c r="J45" s="43"/>
      <c r="K45" s="43"/>
      <c r="L45" s="43"/>
      <c r="M45" s="43"/>
      <c r="N45" s="29" t="str">
        <f t="shared" si="1"/>
        <v>REVISAR</v>
      </c>
      <c r="O45" s="30" t="str">
        <f t="shared" si="2"/>
        <v>REVISAR</v>
      </c>
      <c r="P45" s="31" t="str">
        <f t="shared" si="3"/>
        <v/>
      </c>
      <c r="Q45" s="43"/>
      <c r="R45" s="44"/>
      <c r="S45" s="41" t="str">
        <f t="shared" si="0"/>
        <v/>
      </c>
      <c r="T45" s="32" t="str">
        <f t="shared" si="4"/>
        <v>REVISIÓN AEPS</v>
      </c>
      <c r="U45" s="33" t="str">
        <f t="shared" si="5"/>
        <v>NO APROBADO</v>
      </c>
    </row>
    <row r="46" spans="1:21" x14ac:dyDescent="0.25">
      <c r="A46" s="43"/>
      <c r="B46" s="43"/>
      <c r="C46" s="43"/>
      <c r="D46" s="43"/>
      <c r="E46" s="43"/>
      <c r="F46" s="43"/>
      <c r="G46" s="43"/>
      <c r="H46" s="43"/>
      <c r="I46" s="26"/>
      <c r="J46" s="43"/>
      <c r="K46" s="43"/>
      <c r="L46" s="43"/>
      <c r="M46" s="43"/>
      <c r="N46" s="29" t="str">
        <f t="shared" si="1"/>
        <v>REVISAR</v>
      </c>
      <c r="O46" s="30" t="str">
        <f t="shared" si="2"/>
        <v>REVISAR</v>
      </c>
      <c r="P46" s="31" t="str">
        <f t="shared" si="3"/>
        <v/>
      </c>
      <c r="Q46" s="43"/>
      <c r="R46" s="44"/>
      <c r="S46" s="41" t="str">
        <f t="shared" si="0"/>
        <v/>
      </c>
      <c r="T46" s="32" t="str">
        <f t="shared" si="4"/>
        <v>REVISIÓN AEPS</v>
      </c>
      <c r="U46" s="33" t="str">
        <f t="shared" si="5"/>
        <v>NO APROBADO</v>
      </c>
    </row>
    <row r="47" spans="1:21" x14ac:dyDescent="0.25">
      <c r="A47" s="43"/>
      <c r="B47" s="43"/>
      <c r="C47" s="43"/>
      <c r="D47" s="43"/>
      <c r="E47" s="43"/>
      <c r="F47" s="43"/>
      <c r="G47" s="43"/>
      <c r="H47" s="43"/>
      <c r="I47" s="26"/>
      <c r="J47" s="43"/>
      <c r="K47" s="43"/>
      <c r="L47" s="43"/>
      <c r="M47" s="43"/>
      <c r="N47" s="29" t="str">
        <f t="shared" si="1"/>
        <v>REVISAR</v>
      </c>
      <c r="O47" s="30" t="str">
        <f t="shared" si="2"/>
        <v>REVISAR</v>
      </c>
      <c r="P47" s="31" t="str">
        <f t="shared" si="3"/>
        <v/>
      </c>
      <c r="Q47" s="43"/>
      <c r="R47" s="44"/>
      <c r="S47" s="41" t="str">
        <f t="shared" si="0"/>
        <v/>
      </c>
      <c r="T47" s="32" t="str">
        <f t="shared" si="4"/>
        <v>REVISIÓN AEPS</v>
      </c>
      <c r="U47" s="33" t="str">
        <f t="shared" si="5"/>
        <v>NO APROBADO</v>
      </c>
    </row>
    <row r="48" spans="1:21" x14ac:dyDescent="0.25">
      <c r="A48" s="43"/>
      <c r="B48" s="43"/>
      <c r="C48" s="43"/>
      <c r="D48" s="43"/>
      <c r="E48" s="43"/>
      <c r="F48" s="43"/>
      <c r="G48" s="43"/>
      <c r="H48" s="43"/>
      <c r="I48" s="26"/>
      <c r="J48" s="43"/>
      <c r="K48" s="43"/>
      <c r="L48" s="43"/>
      <c r="M48" s="43"/>
      <c r="N48" s="29" t="str">
        <f t="shared" si="1"/>
        <v>REVISAR</v>
      </c>
      <c r="O48" s="30" t="str">
        <f t="shared" si="2"/>
        <v>REVISAR</v>
      </c>
      <c r="P48" s="31" t="str">
        <f t="shared" si="3"/>
        <v/>
      </c>
      <c r="Q48" s="43"/>
      <c r="R48" s="44"/>
      <c r="S48" s="41" t="str">
        <f t="shared" si="0"/>
        <v/>
      </c>
      <c r="T48" s="32" t="str">
        <f t="shared" si="4"/>
        <v>REVISIÓN AEPS</v>
      </c>
      <c r="U48" s="33" t="str">
        <f t="shared" si="5"/>
        <v>NO APROBADO</v>
      </c>
    </row>
    <row r="49" spans="1:21" x14ac:dyDescent="0.25">
      <c r="A49" s="43"/>
      <c r="B49" s="43"/>
      <c r="C49" s="43"/>
      <c r="D49" s="43"/>
      <c r="E49" s="43"/>
      <c r="F49" s="43"/>
      <c r="G49" s="43"/>
      <c r="H49" s="43"/>
      <c r="I49" s="26"/>
      <c r="J49" s="43"/>
      <c r="K49" s="43"/>
      <c r="L49" s="43"/>
      <c r="M49" s="43"/>
      <c r="N49" s="29" t="str">
        <f t="shared" si="1"/>
        <v>REVISAR</v>
      </c>
      <c r="O49" s="30" t="str">
        <f t="shared" si="2"/>
        <v>REVISAR</v>
      </c>
      <c r="P49" s="31" t="str">
        <f t="shared" si="3"/>
        <v/>
      </c>
      <c r="Q49" s="43"/>
      <c r="R49" s="44"/>
      <c r="S49" s="41" t="str">
        <f t="shared" si="0"/>
        <v/>
      </c>
      <c r="T49" s="32" t="str">
        <f t="shared" si="4"/>
        <v>REVISIÓN AEPS</v>
      </c>
      <c r="U49" s="33" t="str">
        <f t="shared" si="5"/>
        <v>NO APROBADO</v>
      </c>
    </row>
    <row r="50" spans="1:21" x14ac:dyDescent="0.25">
      <c r="A50" s="43"/>
      <c r="B50" s="43"/>
      <c r="C50" s="43"/>
      <c r="D50" s="43"/>
      <c r="E50" s="43"/>
      <c r="F50" s="43"/>
      <c r="G50" s="43"/>
      <c r="H50" s="43"/>
      <c r="I50" s="26"/>
      <c r="J50" s="43"/>
      <c r="K50" s="43"/>
      <c r="L50" s="43"/>
      <c r="M50" s="43"/>
      <c r="N50" s="29" t="str">
        <f t="shared" si="1"/>
        <v>REVISAR</v>
      </c>
      <c r="O50" s="30" t="str">
        <f t="shared" si="2"/>
        <v>REVISAR</v>
      </c>
      <c r="P50" s="31" t="str">
        <f t="shared" si="3"/>
        <v/>
      </c>
      <c r="Q50" s="43"/>
      <c r="R50" s="44"/>
      <c r="S50" s="41" t="str">
        <f t="shared" si="0"/>
        <v/>
      </c>
      <c r="T50" s="32" t="str">
        <f t="shared" si="4"/>
        <v>REVISIÓN AEPS</v>
      </c>
      <c r="U50" s="33" t="str">
        <f t="shared" si="5"/>
        <v>NO APROBADO</v>
      </c>
    </row>
    <row r="51" spans="1:21" x14ac:dyDescent="0.25">
      <c r="A51" s="43"/>
      <c r="B51" s="43"/>
      <c r="C51" s="43"/>
      <c r="D51" s="43"/>
      <c r="E51" s="43"/>
      <c r="F51" s="43"/>
      <c r="G51" s="43"/>
      <c r="H51" s="43"/>
      <c r="I51" s="26"/>
      <c r="J51" s="43"/>
      <c r="K51" s="43"/>
      <c r="L51" s="43"/>
      <c r="M51" s="43"/>
      <c r="N51" s="29" t="str">
        <f t="shared" si="1"/>
        <v>REVISAR</v>
      </c>
      <c r="O51" s="30" t="str">
        <f t="shared" si="2"/>
        <v>REVISAR</v>
      </c>
      <c r="P51" s="31" t="str">
        <f t="shared" si="3"/>
        <v/>
      </c>
      <c r="Q51" s="43"/>
      <c r="R51" s="44"/>
      <c r="S51" s="41" t="str">
        <f t="shared" si="0"/>
        <v/>
      </c>
      <c r="T51" s="32" t="str">
        <f t="shared" si="4"/>
        <v>REVISIÓN AEPS</v>
      </c>
      <c r="U51" s="33" t="str">
        <f t="shared" si="5"/>
        <v>NO APROBADO</v>
      </c>
    </row>
    <row r="52" spans="1:21" x14ac:dyDescent="0.25">
      <c r="A52" s="43"/>
      <c r="B52" s="43"/>
      <c r="C52" s="43"/>
      <c r="D52" s="43"/>
      <c r="E52" s="43"/>
      <c r="F52" s="43"/>
      <c r="G52" s="43"/>
      <c r="H52" s="43"/>
      <c r="I52" s="26"/>
      <c r="J52" s="43"/>
      <c r="K52" s="43"/>
      <c r="L52" s="43"/>
      <c r="M52" s="43"/>
      <c r="N52" s="29" t="str">
        <f t="shared" si="1"/>
        <v>REVISAR</v>
      </c>
      <c r="O52" s="30" t="str">
        <f t="shared" si="2"/>
        <v>REVISAR</v>
      </c>
      <c r="P52" s="31" t="str">
        <f t="shared" si="3"/>
        <v/>
      </c>
      <c r="Q52" s="43"/>
      <c r="R52" s="44"/>
      <c r="S52" s="41" t="str">
        <f t="shared" si="0"/>
        <v/>
      </c>
      <c r="T52" s="32" t="str">
        <f t="shared" si="4"/>
        <v>REVISIÓN AEPS</v>
      </c>
      <c r="U52" s="33" t="str">
        <f t="shared" si="5"/>
        <v>NO APROBADO</v>
      </c>
    </row>
    <row r="53" spans="1:21" x14ac:dyDescent="0.25">
      <c r="A53" s="43"/>
      <c r="B53" s="43"/>
      <c r="C53" s="43"/>
      <c r="D53" s="43"/>
      <c r="E53" s="43"/>
      <c r="F53" s="43"/>
      <c r="G53" s="43"/>
      <c r="H53" s="43"/>
      <c r="I53" s="26"/>
      <c r="J53" s="43"/>
      <c r="K53" s="43"/>
      <c r="L53" s="43"/>
      <c r="M53" s="43"/>
      <c r="N53" s="29" t="str">
        <f t="shared" si="1"/>
        <v>REVISAR</v>
      </c>
      <c r="O53" s="30" t="str">
        <f t="shared" si="2"/>
        <v>REVISAR</v>
      </c>
      <c r="P53" s="31" t="str">
        <f t="shared" si="3"/>
        <v/>
      </c>
      <c r="Q53" s="43"/>
      <c r="R53" s="44"/>
      <c r="S53" s="41" t="str">
        <f t="shared" si="0"/>
        <v/>
      </c>
      <c r="T53" s="32" t="str">
        <f t="shared" si="4"/>
        <v>REVISIÓN AEPS</v>
      </c>
      <c r="U53" s="33" t="str">
        <f t="shared" si="5"/>
        <v>NO APROBADO</v>
      </c>
    </row>
    <row r="54" spans="1:21" x14ac:dyDescent="0.25">
      <c r="A54" s="43"/>
      <c r="B54" s="43"/>
      <c r="C54" s="43"/>
      <c r="D54" s="43"/>
      <c r="E54" s="43"/>
      <c r="F54" s="43"/>
      <c r="G54" s="43"/>
      <c r="H54" s="43"/>
      <c r="I54" s="26"/>
      <c r="J54" s="43"/>
      <c r="K54" s="43"/>
      <c r="L54" s="43"/>
      <c r="M54" s="43"/>
      <c r="N54" s="29" t="str">
        <f t="shared" si="1"/>
        <v>REVISAR</v>
      </c>
      <c r="O54" s="30" t="str">
        <f t="shared" si="2"/>
        <v>REVISAR</v>
      </c>
      <c r="P54" s="31" t="str">
        <f t="shared" si="3"/>
        <v/>
      </c>
      <c r="Q54" s="43"/>
      <c r="R54" s="44"/>
      <c r="S54" s="41" t="str">
        <f t="shared" si="0"/>
        <v/>
      </c>
      <c r="T54" s="32" t="str">
        <f t="shared" si="4"/>
        <v>REVISIÓN AEPS</v>
      </c>
      <c r="U54" s="33" t="str">
        <f t="shared" si="5"/>
        <v>NO APROBADO</v>
      </c>
    </row>
    <row r="55" spans="1:21" x14ac:dyDescent="0.25">
      <c r="A55" s="43"/>
      <c r="B55" s="43"/>
      <c r="C55" s="43"/>
      <c r="D55" s="43"/>
      <c r="E55" s="43"/>
      <c r="F55" s="43"/>
      <c r="G55" s="43"/>
      <c r="H55" s="43"/>
      <c r="I55" s="26"/>
      <c r="J55" s="43"/>
      <c r="K55" s="43"/>
      <c r="L55" s="43"/>
      <c r="M55" s="43"/>
      <c r="N55" s="29" t="str">
        <f t="shared" si="1"/>
        <v>REVISAR</v>
      </c>
      <c r="O55" s="30" t="str">
        <f t="shared" si="2"/>
        <v>REVISAR</v>
      </c>
      <c r="P55" s="31" t="str">
        <f t="shared" si="3"/>
        <v/>
      </c>
      <c r="Q55" s="43"/>
      <c r="R55" s="44"/>
      <c r="S55" s="41" t="str">
        <f t="shared" si="0"/>
        <v/>
      </c>
      <c r="T55" s="32" t="str">
        <f t="shared" si="4"/>
        <v>REVISIÓN AEPS</v>
      </c>
      <c r="U55" s="33" t="str">
        <f t="shared" si="5"/>
        <v>NO APROBADO</v>
      </c>
    </row>
    <row r="56" spans="1:21" x14ac:dyDescent="0.25">
      <c r="A56" s="43"/>
      <c r="B56" s="43"/>
      <c r="C56" s="43"/>
      <c r="D56" s="43"/>
      <c r="E56" s="43"/>
      <c r="F56" s="43"/>
      <c r="G56" s="43"/>
      <c r="H56" s="43"/>
      <c r="I56" s="26"/>
      <c r="J56" s="43"/>
      <c r="K56" s="43"/>
      <c r="L56" s="43"/>
      <c r="M56" s="43"/>
      <c r="N56" s="29" t="str">
        <f t="shared" si="1"/>
        <v>REVISAR</v>
      </c>
      <c r="O56" s="30" t="str">
        <f t="shared" si="2"/>
        <v>REVISAR</v>
      </c>
      <c r="P56" s="31" t="str">
        <f t="shared" si="3"/>
        <v/>
      </c>
      <c r="Q56" s="43"/>
      <c r="R56" s="44"/>
      <c r="S56" s="41" t="str">
        <f t="shared" si="0"/>
        <v/>
      </c>
      <c r="T56" s="32" t="str">
        <f t="shared" si="4"/>
        <v>REVISIÓN AEPS</v>
      </c>
      <c r="U56" s="33" t="str">
        <f t="shared" si="5"/>
        <v>NO APROBADO</v>
      </c>
    </row>
    <row r="57" spans="1:21" x14ac:dyDescent="0.25">
      <c r="A57" s="43"/>
      <c r="B57" s="43"/>
      <c r="C57" s="43"/>
      <c r="D57" s="43"/>
      <c r="E57" s="43"/>
      <c r="F57" s="43"/>
      <c r="G57" s="43"/>
      <c r="H57" s="43"/>
      <c r="I57" s="26"/>
      <c r="J57" s="43"/>
      <c r="K57" s="43"/>
      <c r="L57" s="43"/>
      <c r="M57" s="43"/>
      <c r="N57" s="29" t="str">
        <f t="shared" si="1"/>
        <v>REVISAR</v>
      </c>
      <c r="O57" s="30" t="str">
        <f t="shared" si="2"/>
        <v>REVISAR</v>
      </c>
      <c r="P57" s="31" t="str">
        <f t="shared" si="3"/>
        <v/>
      </c>
      <c r="Q57" s="43"/>
      <c r="R57" s="44"/>
      <c r="S57" s="41" t="str">
        <f t="shared" si="0"/>
        <v/>
      </c>
      <c r="T57" s="32" t="str">
        <f t="shared" si="4"/>
        <v>REVISIÓN AEPS</v>
      </c>
      <c r="U57" s="33" t="str">
        <f t="shared" si="5"/>
        <v>NO APROBADO</v>
      </c>
    </row>
    <row r="58" spans="1:21" x14ac:dyDescent="0.25">
      <c r="A58" s="43"/>
      <c r="B58" s="43"/>
      <c r="C58" s="43"/>
      <c r="D58" s="43"/>
      <c r="E58" s="43"/>
      <c r="F58" s="43"/>
      <c r="G58" s="43"/>
      <c r="H58" s="43"/>
      <c r="I58" s="26"/>
      <c r="J58" s="43"/>
      <c r="K58" s="43"/>
      <c r="L58" s="43"/>
      <c r="M58" s="43"/>
      <c r="N58" s="29" t="str">
        <f t="shared" si="1"/>
        <v>REVISAR</v>
      </c>
      <c r="O58" s="30" t="str">
        <f t="shared" si="2"/>
        <v>REVISAR</v>
      </c>
      <c r="P58" s="31" t="str">
        <f t="shared" si="3"/>
        <v/>
      </c>
      <c r="Q58" s="43"/>
      <c r="R58" s="44"/>
      <c r="S58" s="41" t="str">
        <f t="shared" si="0"/>
        <v/>
      </c>
      <c r="T58" s="32" t="str">
        <f t="shared" si="4"/>
        <v>REVISIÓN AEPS</v>
      </c>
      <c r="U58" s="33" t="str">
        <f t="shared" si="5"/>
        <v>NO APROBADO</v>
      </c>
    </row>
    <row r="59" spans="1:21" x14ac:dyDescent="0.25">
      <c r="A59" s="43"/>
      <c r="B59" s="43"/>
      <c r="C59" s="43"/>
      <c r="D59" s="43"/>
      <c r="E59" s="43"/>
      <c r="F59" s="43"/>
      <c r="G59" s="43"/>
      <c r="H59" s="43"/>
      <c r="I59" s="26"/>
      <c r="J59" s="43"/>
      <c r="K59" s="43"/>
      <c r="L59" s="43"/>
      <c r="M59" s="43"/>
      <c r="N59" s="29" t="str">
        <f t="shared" si="1"/>
        <v>REVISAR</v>
      </c>
      <c r="O59" s="30" t="str">
        <f t="shared" si="2"/>
        <v>REVISAR</v>
      </c>
      <c r="P59" s="31" t="str">
        <f t="shared" si="3"/>
        <v/>
      </c>
      <c r="Q59" s="43"/>
      <c r="R59" s="44"/>
      <c r="S59" s="41" t="str">
        <f t="shared" si="0"/>
        <v/>
      </c>
      <c r="T59" s="32" t="str">
        <f t="shared" si="4"/>
        <v>REVISIÓN AEPS</v>
      </c>
      <c r="U59" s="33" t="str">
        <f t="shared" si="5"/>
        <v>NO APROBADO</v>
      </c>
    </row>
    <row r="60" spans="1:21" x14ac:dyDescent="0.25">
      <c r="A60" s="43"/>
      <c r="B60" s="43"/>
      <c r="C60" s="43"/>
      <c r="D60" s="43"/>
      <c r="E60" s="43"/>
      <c r="F60" s="43"/>
      <c r="G60" s="43"/>
      <c r="H60" s="43"/>
      <c r="I60" s="26"/>
      <c r="J60" s="43"/>
      <c r="K60" s="43"/>
      <c r="L60" s="43"/>
      <c r="M60" s="43"/>
      <c r="N60" s="29" t="str">
        <f t="shared" si="1"/>
        <v>REVISAR</v>
      </c>
      <c r="O60" s="30" t="str">
        <f t="shared" si="2"/>
        <v>REVISAR</v>
      </c>
      <c r="P60" s="31" t="str">
        <f t="shared" si="3"/>
        <v/>
      </c>
      <c r="Q60" s="43"/>
      <c r="R60" s="44"/>
      <c r="S60" s="41" t="str">
        <f t="shared" si="0"/>
        <v/>
      </c>
      <c r="T60" s="32" t="str">
        <f t="shared" si="4"/>
        <v>REVISIÓN AEPS</v>
      </c>
      <c r="U60" s="33" t="str">
        <f t="shared" si="5"/>
        <v>NO APROBADO</v>
      </c>
    </row>
    <row r="61" spans="1:21" x14ac:dyDescent="0.25">
      <c r="A61" s="43"/>
      <c r="B61" s="43"/>
      <c r="C61" s="43"/>
      <c r="D61" s="43"/>
      <c r="E61" s="43"/>
      <c r="F61" s="43"/>
      <c r="G61" s="43"/>
      <c r="H61" s="43"/>
      <c r="I61" s="26"/>
      <c r="J61" s="43"/>
      <c r="K61" s="43"/>
      <c r="L61" s="43"/>
      <c r="M61" s="43"/>
      <c r="N61" s="29" t="str">
        <f t="shared" si="1"/>
        <v>REVISAR</v>
      </c>
      <c r="O61" s="30" t="str">
        <f t="shared" si="2"/>
        <v>REVISAR</v>
      </c>
      <c r="P61" s="31" t="str">
        <f t="shared" si="3"/>
        <v/>
      </c>
      <c r="Q61" s="43"/>
      <c r="R61" s="44"/>
      <c r="S61" s="41" t="str">
        <f t="shared" si="0"/>
        <v/>
      </c>
      <c r="T61" s="32" t="str">
        <f t="shared" si="4"/>
        <v>REVISIÓN AEPS</v>
      </c>
      <c r="U61" s="33" t="str">
        <f t="shared" si="5"/>
        <v>NO APROBADO</v>
      </c>
    </row>
    <row r="62" spans="1:21" x14ac:dyDescent="0.25">
      <c r="A62" s="43"/>
      <c r="B62" s="43"/>
      <c r="C62" s="43"/>
      <c r="D62" s="43"/>
      <c r="E62" s="43"/>
      <c r="F62" s="43"/>
      <c r="G62" s="43"/>
      <c r="H62" s="43"/>
      <c r="I62" s="26"/>
      <c r="J62" s="43"/>
      <c r="K62" s="43"/>
      <c r="L62" s="43"/>
      <c r="M62" s="43"/>
      <c r="N62" s="29" t="str">
        <f t="shared" si="1"/>
        <v>REVISAR</v>
      </c>
      <c r="O62" s="30" t="str">
        <f t="shared" si="2"/>
        <v>REVISAR</v>
      </c>
      <c r="P62" s="31" t="str">
        <f t="shared" si="3"/>
        <v/>
      </c>
      <c r="Q62" s="43"/>
      <c r="R62" s="44"/>
      <c r="S62" s="41" t="str">
        <f t="shared" si="0"/>
        <v/>
      </c>
      <c r="T62" s="32" t="str">
        <f t="shared" si="4"/>
        <v>REVISIÓN AEPS</v>
      </c>
      <c r="U62" s="33" t="str">
        <f t="shared" si="5"/>
        <v>NO APROBADO</v>
      </c>
    </row>
    <row r="63" spans="1:21" x14ac:dyDescent="0.25">
      <c r="A63" s="43"/>
      <c r="B63" s="43"/>
      <c r="C63" s="43"/>
      <c r="D63" s="43"/>
      <c r="E63" s="43"/>
      <c r="F63" s="43"/>
      <c r="G63" s="43"/>
      <c r="H63" s="43"/>
      <c r="I63" s="26"/>
      <c r="J63" s="43"/>
      <c r="K63" s="43"/>
      <c r="L63" s="43"/>
      <c r="M63" s="43"/>
      <c r="N63" s="29" t="str">
        <f t="shared" si="1"/>
        <v>REVISAR</v>
      </c>
      <c r="O63" s="30" t="str">
        <f t="shared" si="2"/>
        <v>REVISAR</v>
      </c>
      <c r="P63" s="31" t="str">
        <f t="shared" si="3"/>
        <v/>
      </c>
      <c r="Q63" s="43"/>
      <c r="R63" s="44"/>
      <c r="S63" s="41" t="str">
        <f t="shared" si="0"/>
        <v/>
      </c>
      <c r="T63" s="32" t="str">
        <f t="shared" si="4"/>
        <v>REVISIÓN AEPS</v>
      </c>
      <c r="U63" s="33" t="str">
        <f t="shared" si="5"/>
        <v>NO APROBADO</v>
      </c>
    </row>
    <row r="64" spans="1:21" x14ac:dyDescent="0.25">
      <c r="A64" s="43"/>
      <c r="B64" s="43"/>
      <c r="C64" s="43"/>
      <c r="D64" s="43"/>
      <c r="E64" s="43"/>
      <c r="F64" s="43"/>
      <c r="G64" s="43"/>
      <c r="H64" s="43"/>
      <c r="I64" s="26"/>
      <c r="J64" s="43"/>
      <c r="K64" s="43"/>
      <c r="L64" s="43"/>
      <c r="M64" s="43"/>
      <c r="N64" s="29" t="str">
        <f t="shared" si="1"/>
        <v>REVISAR</v>
      </c>
      <c r="O64" s="30" t="str">
        <f t="shared" si="2"/>
        <v>REVISAR</v>
      </c>
      <c r="P64" s="31" t="str">
        <f t="shared" si="3"/>
        <v/>
      </c>
      <c r="Q64" s="43"/>
      <c r="R64" s="44"/>
      <c r="S64" s="41" t="str">
        <f t="shared" si="0"/>
        <v/>
      </c>
      <c r="T64" s="32" t="str">
        <f t="shared" si="4"/>
        <v>REVISIÓN AEPS</v>
      </c>
      <c r="U64" s="33" t="str">
        <f t="shared" si="5"/>
        <v>NO APROBADO</v>
      </c>
    </row>
    <row r="65" spans="1:21" x14ac:dyDescent="0.25">
      <c r="A65" s="43"/>
      <c r="B65" s="43"/>
      <c r="C65" s="43"/>
      <c r="D65" s="43"/>
      <c r="E65" s="43"/>
      <c r="F65" s="43"/>
      <c r="G65" s="43"/>
      <c r="H65" s="43"/>
      <c r="I65" s="26"/>
      <c r="J65" s="43"/>
      <c r="K65" s="43"/>
      <c r="L65" s="43"/>
      <c r="M65" s="43"/>
      <c r="N65" s="29" t="str">
        <f t="shared" si="1"/>
        <v>REVISAR</v>
      </c>
      <c r="O65" s="30" t="str">
        <f t="shared" si="2"/>
        <v>REVISAR</v>
      </c>
      <c r="P65" s="31" t="str">
        <f t="shared" si="3"/>
        <v/>
      </c>
      <c r="Q65" s="43"/>
      <c r="R65" s="44"/>
      <c r="S65" s="41" t="str">
        <f t="shared" si="0"/>
        <v/>
      </c>
      <c r="T65" s="32" t="str">
        <f t="shared" si="4"/>
        <v>REVISIÓN AEPS</v>
      </c>
      <c r="U65" s="33" t="str">
        <f t="shared" si="5"/>
        <v>NO APROBADO</v>
      </c>
    </row>
    <row r="66" spans="1:21" x14ac:dyDescent="0.25">
      <c r="A66" s="43"/>
      <c r="B66" s="43"/>
      <c r="C66" s="43"/>
      <c r="D66" s="43"/>
      <c r="E66" s="43"/>
      <c r="F66" s="43"/>
      <c r="G66" s="43"/>
      <c r="H66" s="43"/>
      <c r="I66" s="26"/>
      <c r="J66" s="43"/>
      <c r="K66" s="43"/>
      <c r="L66" s="43"/>
      <c r="M66" s="43"/>
      <c r="N66" s="29" t="str">
        <f t="shared" si="1"/>
        <v>REVISAR</v>
      </c>
      <c r="O66" s="30" t="str">
        <f t="shared" si="2"/>
        <v>REVISAR</v>
      </c>
      <c r="P66" s="31" t="str">
        <f t="shared" si="3"/>
        <v/>
      </c>
      <c r="Q66" s="43"/>
      <c r="R66" s="44"/>
      <c r="S66" s="41" t="str">
        <f t="shared" si="0"/>
        <v/>
      </c>
      <c r="T66" s="32" t="str">
        <f t="shared" si="4"/>
        <v>REVISIÓN AEPS</v>
      </c>
      <c r="U66" s="33" t="str">
        <f t="shared" si="5"/>
        <v>NO APROBADO</v>
      </c>
    </row>
    <row r="67" spans="1:21" x14ac:dyDescent="0.25">
      <c r="A67" s="43"/>
      <c r="B67" s="43"/>
      <c r="C67" s="43"/>
      <c r="D67" s="43"/>
      <c r="E67" s="43"/>
      <c r="F67" s="43"/>
      <c r="G67" s="43"/>
      <c r="H67" s="43"/>
      <c r="I67" s="26"/>
      <c r="J67" s="43"/>
      <c r="K67" s="43"/>
      <c r="L67" s="43"/>
      <c r="M67" s="43"/>
      <c r="N67" s="29" t="str">
        <f t="shared" si="1"/>
        <v>REVISAR</v>
      </c>
      <c r="O67" s="30" t="str">
        <f t="shared" si="2"/>
        <v>REVISAR</v>
      </c>
      <c r="P67" s="31" t="str">
        <f t="shared" si="3"/>
        <v/>
      </c>
      <c r="Q67" s="43"/>
      <c r="R67" s="44"/>
      <c r="S67" s="41" t="str">
        <f t="shared" si="0"/>
        <v/>
      </c>
      <c r="T67" s="32" t="str">
        <f t="shared" si="4"/>
        <v>REVISIÓN AEPS</v>
      </c>
      <c r="U67" s="33" t="str">
        <f t="shared" si="5"/>
        <v>NO APROBADO</v>
      </c>
    </row>
    <row r="68" spans="1:21" x14ac:dyDescent="0.25">
      <c r="A68" s="43"/>
      <c r="B68" s="43"/>
      <c r="C68" s="43"/>
      <c r="D68" s="43"/>
      <c r="E68" s="43"/>
      <c r="F68" s="43"/>
      <c r="G68" s="43"/>
      <c r="H68" s="43"/>
      <c r="I68" s="26"/>
      <c r="J68" s="43"/>
      <c r="K68" s="43"/>
      <c r="L68" s="43"/>
      <c r="M68" s="43"/>
      <c r="N68" s="29" t="str">
        <f t="shared" si="1"/>
        <v>REVISAR</v>
      </c>
      <c r="O68" s="30" t="str">
        <f t="shared" si="2"/>
        <v>REVISAR</v>
      </c>
      <c r="P68" s="31" t="str">
        <f t="shared" si="3"/>
        <v/>
      </c>
      <c r="Q68" s="43"/>
      <c r="R68" s="44"/>
      <c r="S68" s="41" t="str">
        <f t="shared" si="0"/>
        <v/>
      </c>
      <c r="T68" s="32" t="str">
        <f t="shared" si="4"/>
        <v>REVISIÓN AEPS</v>
      </c>
      <c r="U68" s="33" t="str">
        <f t="shared" si="5"/>
        <v>NO APROBADO</v>
      </c>
    </row>
    <row r="69" spans="1:21" x14ac:dyDescent="0.25">
      <c r="A69" s="43"/>
      <c r="B69" s="43"/>
      <c r="C69" s="43"/>
      <c r="D69" s="43"/>
      <c r="E69" s="43"/>
      <c r="F69" s="43"/>
      <c r="G69" s="43"/>
      <c r="H69" s="43"/>
      <c r="I69" s="26"/>
      <c r="J69" s="43"/>
      <c r="K69" s="43"/>
      <c r="L69" s="43"/>
      <c r="M69" s="43"/>
      <c r="N69" s="29" t="str">
        <f t="shared" si="1"/>
        <v>REVISAR</v>
      </c>
      <c r="O69" s="30" t="str">
        <f t="shared" si="2"/>
        <v>REVISAR</v>
      </c>
      <c r="P69" s="31" t="str">
        <f t="shared" si="3"/>
        <v/>
      </c>
      <c r="Q69" s="43"/>
      <c r="R69" s="44"/>
      <c r="S69" s="41" t="str">
        <f t="shared" si="0"/>
        <v/>
      </c>
      <c r="T69" s="32" t="str">
        <f t="shared" si="4"/>
        <v>REVISIÓN AEPS</v>
      </c>
      <c r="U69" s="33" t="str">
        <f t="shared" si="5"/>
        <v>NO APROBADO</v>
      </c>
    </row>
    <row r="70" spans="1:21" x14ac:dyDescent="0.25">
      <c r="A70" s="43"/>
      <c r="B70" s="43"/>
      <c r="C70" s="43"/>
      <c r="D70" s="43"/>
      <c r="E70" s="43"/>
      <c r="F70" s="43"/>
      <c r="G70" s="43"/>
      <c r="H70" s="43"/>
      <c r="I70" s="26"/>
      <c r="J70" s="43"/>
      <c r="K70" s="43"/>
      <c r="L70" s="43"/>
      <c r="M70" s="43"/>
      <c r="N70" s="29" t="str">
        <f t="shared" si="1"/>
        <v>REVISAR</v>
      </c>
      <c r="O70" s="30" t="str">
        <f t="shared" si="2"/>
        <v>REVISAR</v>
      </c>
      <c r="P70" s="31" t="str">
        <f t="shared" si="3"/>
        <v/>
      </c>
      <c r="Q70" s="43"/>
      <c r="R70" s="44"/>
      <c r="S70" s="41" t="str">
        <f t="shared" si="0"/>
        <v/>
      </c>
      <c r="T70" s="32" t="str">
        <f t="shared" si="4"/>
        <v>REVISIÓN AEPS</v>
      </c>
      <c r="U70" s="33" t="str">
        <f t="shared" si="5"/>
        <v>NO APROBADO</v>
      </c>
    </row>
    <row r="71" spans="1:21" x14ac:dyDescent="0.25">
      <c r="A71" s="43"/>
      <c r="B71" s="43"/>
      <c r="C71" s="43"/>
      <c r="D71" s="43"/>
      <c r="E71" s="43"/>
      <c r="F71" s="43"/>
      <c r="G71" s="43"/>
      <c r="H71" s="43"/>
      <c r="I71" s="26"/>
      <c r="J71" s="43"/>
      <c r="K71" s="43"/>
      <c r="L71" s="43"/>
      <c r="M71" s="43"/>
      <c r="N71" s="29" t="str">
        <f t="shared" ref="N71:N134" si="6">IF(I71="MEDIA",212000,IF(OR(I71="FORMACIÓN PARA EL TRABAJO Y EL DESARROLLO HUMANO",I71="TÉCNICA",I71="TÉCNICA PROFESIONAL"),908526,IF(I71="TECNOLÓGICA",908526*1.5,IF(I71="PROFESIONAL",908526*2,"REVISAR"))))</f>
        <v>REVISAR</v>
      </c>
      <c r="O71" s="30" t="str">
        <f t="shared" ref="O71:O134" si="7">IF(AND(M71="N/A",L71="PRIMERO"),100%,IF(AND(M71&gt;0.001,M71&lt;=2.999),40%,IF(AND(M71&gt;=3,M71&lt;=3.5),50%,IF(AND(M71&gt;=3.5001,M71&lt;=3.999),70%,IF(M71&gt;=4,100%,"REVISAR")))))</f>
        <v>REVISAR</v>
      </c>
      <c r="P71" s="31" t="str">
        <f t="shared" ref="P71:P134" si="8">IFERROR(N71*O71,"")</f>
        <v/>
      </c>
      <c r="Q71" s="43"/>
      <c r="R71" s="44"/>
      <c r="S71" s="41" t="str">
        <f t="shared" ref="S71:S134" si="9">IFERROR(R71+P71,"")</f>
        <v/>
      </c>
      <c r="T71" s="32" t="str">
        <f t="shared" ref="T71:T134" si="10">IFERROR(IF(AND(I71="PROFESIONAL",M71&gt;=4,M71&lt;=5,L71&lt;&gt;"PRIMERO",J71&lt;&gt;"SENA"),$W$4*2,IF(AND(I71="PROFESIONAL",M71&gt;=3.6,M71&lt;=3.99,L71&lt;&gt;"PRIMERO",J71&lt;&gt;"SENA"),($W$4*2)*0.7,IF(AND(I71="PROFESIONAL",M71&gt;=3,M71&lt;=3.599,L71&lt;&gt;"PRIMERO",J71&lt;&gt;"SENA"),($W$4*2)*0.5,IF(AND(I71="PROFESIONAL",M71&lt;=2.99,L71&lt;&gt;"PRIMERO",J71&lt;&gt;"SENA"),($W$4*2)*0.4,IF(AND(I71="TECNOLÓGICA",M71&gt;=4,M71&lt;=5,L71&lt;&gt;"PRIMERO",J71&lt;&gt;"SENA"),$W$4*1.5,IF(AND(I71="TECNOLÓGICA",M71&gt;=3.6,M71&lt;=3.99,L71&lt;&gt;"PRIMERO",J71&lt;&gt;"SENA"),($W$4*1.5)*0.7,IF(AND(I71="TECNOLÓGICA",M71&gt;=3,M71&lt;=3.5,L71&lt;&gt;"PRIMERO",J71&lt;&gt;"SENA"),($W$4*1.5)*0.5,IF(AND(I71="TECNOLÓGICA",M71&lt;=3,L71&lt;&gt;"PRIMERO",J71&lt;&gt;"SENA"),($W$4*1.5)*0.4,IF(AND(I71="TÉCNICA",M71&gt;=4,M71&lt;=5,L71&lt;&gt;"PRIMERO",J71&lt;&gt;"SENA"),$W$4*1,IF(AND(I71="TÉCNICA",M71&gt;=3.6,M71&lt;=3.9,L71&lt;&gt;"PRIMERO",J71&lt;&gt;"SENA"),($W$4*1)*0.7,IF(AND(I71="TÉCNICA",M71&gt;=3,M71&lt;=3.5,L71&lt;&gt;"PRIMERO",J71&lt;&gt;"SENA"),($W$4*1)*0.5,IF(AND(I71="TÉCNICA",M71&lt;=3,L71&lt;&gt;"PRIMERO",J71&lt;&gt;"SENA"),($W$4*1)*0.4,IF(AND(I71="TÉCNICA PROFESIONAL",M71&gt;=4,M71&lt;=5,L71&lt;&gt;"PRIMERO",J71&lt;&gt;"SENA"),$W$4*1,IF(AND(I71="TÉCNICA PROFESIONAL",M71&gt;=3.6,M71&lt;=3.9,L71&lt;&gt;"PRIMERO",J71&lt;&gt;"SENA"),($W$4*1)*0.7,IF(AND(I71="TÉCNICA PROFESIONAL",M71&gt;=3,M71&lt;=3.5,L71&lt;&gt;"PRIMERO",J71&lt;&gt;"SENA"),($W$4*1)*0.5,IF(AND(I71="TÉCNICA PROFESIONAL",M71&lt;=3,L71&lt;&gt;"PRIMERO",J71&lt;&gt;"SENA"),($W$4*1)*0.4,IF(AND(I71="FORMACIÓN PARA EL TRABAJO Y EL DESARROLLO HUMANO",M71&gt;=4,M71&lt;=5,L71&lt;&gt;"PRIMERO",J71&lt;&gt;"SENA"),$W$4*1,IF(AND(I71="FORMACIÓN PARA EL TRABAJO Y EL DESARROLLO HUMANO",M71&gt;=3.6,M71&lt;=3.9,L71&lt;&gt;"PRIMERO",J71&lt;&gt;"SENA"),($W$4*1)*0.7,IF(AND(I71="FORMACIÓN PARA EL TRABAJO Y EL DESARROLLO HUMANO",M71&gt;=3,M71&lt;=3.5,L71&lt;&gt;"PRIMERO",J71&lt;&gt;"SENA"),($W$4*1)*0.5,IF(AND(I71="FORMACIÓN PARA EL TRABAJO Y EL DESARROLLO HUMANO",M71&lt;=3,L71&lt;&gt;"PRIMERO",J71&lt;&gt;"SENA"),($W$4*1)*0.4,IF(I71="MEDIA",212000*1,IF(AND(I71="PROFESIONAL",M71="N/A",L71="PRIMERO"),$W$4*2,IF(AND(I71="TECNOLÓGICA",M71="N/A",L71="PRIMERO"),$W$4*1.5,IF(AND(I71="TÉCNICA",M71="N/A",L71="PRIMERO"),$W$4,IF(AND(I71="TÉCNICA PROFESIONAL",M71="N/A",L71="PRIMERO"),$W$4,IF(AND(I71="FORMACIÓN PARA EL TRABAJO Y EL DESARROLLO HUMANO",M71="N/A",L71="PRIMERO"),$W$4,IF(AND(I71="PROFESIONAL",M71="N/A",J71="SENA"),"INSTITUCION EDUCATIVA NO CORRESPONDE CON EL NIVEL DE FORMACIÓN",IF(AND(I71="TECNOLÓGICA",M71="N/A",J71="SENA"),$W$4*1.5,IF(AND(OR(I71="TÉCNICA",I71="TÉCNICA PROFESIONAL",I71="FORMACIÓN PARA EL TRABAJO Y EL DESARROLLO HUMANO"),M71="N/A",J71="SENA"),$W$4*1,"VERIFICAR")))))))))))))))))))))))))))))+SUMIF(R71,"&lt;&gt;",R71),"REVISIÓN AEPS")</f>
        <v>REVISIÓN AEPS</v>
      </c>
      <c r="U71" s="33" t="str">
        <f t="shared" ref="U71:U134" si="11">IFERROR(IF(S71=T71,"APROBADO","NO APROBADO"),"REVISIÓN AEPS")</f>
        <v>NO APROBADO</v>
      </c>
    </row>
    <row r="72" spans="1:21" x14ac:dyDescent="0.25">
      <c r="A72" s="43"/>
      <c r="B72" s="43"/>
      <c r="C72" s="43"/>
      <c r="D72" s="43"/>
      <c r="E72" s="43"/>
      <c r="F72" s="43"/>
      <c r="G72" s="43"/>
      <c r="H72" s="43"/>
      <c r="I72" s="26"/>
      <c r="J72" s="43"/>
      <c r="K72" s="43"/>
      <c r="L72" s="43"/>
      <c r="M72" s="43"/>
      <c r="N72" s="29" t="str">
        <f t="shared" si="6"/>
        <v>REVISAR</v>
      </c>
      <c r="O72" s="30" t="str">
        <f t="shared" si="7"/>
        <v>REVISAR</v>
      </c>
      <c r="P72" s="31" t="str">
        <f t="shared" si="8"/>
        <v/>
      </c>
      <c r="Q72" s="43"/>
      <c r="R72" s="44"/>
      <c r="S72" s="41" t="str">
        <f t="shared" si="9"/>
        <v/>
      </c>
      <c r="T72" s="32" t="str">
        <f t="shared" si="10"/>
        <v>REVISIÓN AEPS</v>
      </c>
      <c r="U72" s="33" t="str">
        <f t="shared" si="11"/>
        <v>NO APROBADO</v>
      </c>
    </row>
    <row r="73" spans="1:21" x14ac:dyDescent="0.25">
      <c r="A73" s="43"/>
      <c r="B73" s="43"/>
      <c r="C73" s="43"/>
      <c r="D73" s="43"/>
      <c r="E73" s="43"/>
      <c r="F73" s="43"/>
      <c r="G73" s="43"/>
      <c r="H73" s="43"/>
      <c r="I73" s="26"/>
      <c r="J73" s="43"/>
      <c r="K73" s="43"/>
      <c r="L73" s="43"/>
      <c r="M73" s="43"/>
      <c r="N73" s="29" t="str">
        <f t="shared" si="6"/>
        <v>REVISAR</v>
      </c>
      <c r="O73" s="30" t="str">
        <f t="shared" si="7"/>
        <v>REVISAR</v>
      </c>
      <c r="P73" s="31" t="str">
        <f t="shared" si="8"/>
        <v/>
      </c>
      <c r="Q73" s="43"/>
      <c r="R73" s="44"/>
      <c r="S73" s="41" t="str">
        <f t="shared" si="9"/>
        <v/>
      </c>
      <c r="T73" s="32" t="str">
        <f t="shared" si="10"/>
        <v>REVISIÓN AEPS</v>
      </c>
      <c r="U73" s="33" t="str">
        <f t="shared" si="11"/>
        <v>NO APROBADO</v>
      </c>
    </row>
    <row r="74" spans="1:21" x14ac:dyDescent="0.25">
      <c r="A74" s="43"/>
      <c r="B74" s="43"/>
      <c r="C74" s="43"/>
      <c r="D74" s="43"/>
      <c r="E74" s="43"/>
      <c r="F74" s="43"/>
      <c r="G74" s="43"/>
      <c r="H74" s="43"/>
      <c r="I74" s="26"/>
      <c r="J74" s="43"/>
      <c r="K74" s="43"/>
      <c r="L74" s="43"/>
      <c r="M74" s="43"/>
      <c r="N74" s="29" t="str">
        <f t="shared" si="6"/>
        <v>REVISAR</v>
      </c>
      <c r="O74" s="30" t="str">
        <f t="shared" si="7"/>
        <v>REVISAR</v>
      </c>
      <c r="P74" s="31" t="str">
        <f t="shared" si="8"/>
        <v/>
      </c>
      <c r="Q74" s="43"/>
      <c r="R74" s="44"/>
      <c r="S74" s="41" t="str">
        <f t="shared" si="9"/>
        <v/>
      </c>
      <c r="T74" s="32" t="str">
        <f t="shared" si="10"/>
        <v>REVISIÓN AEPS</v>
      </c>
      <c r="U74" s="33" t="str">
        <f t="shared" si="11"/>
        <v>NO APROBADO</v>
      </c>
    </row>
    <row r="75" spans="1:21" x14ac:dyDescent="0.25">
      <c r="A75" s="43"/>
      <c r="B75" s="43"/>
      <c r="C75" s="43"/>
      <c r="D75" s="43"/>
      <c r="E75" s="43"/>
      <c r="F75" s="43"/>
      <c r="G75" s="43"/>
      <c r="H75" s="43"/>
      <c r="I75" s="26"/>
      <c r="J75" s="43"/>
      <c r="K75" s="43"/>
      <c r="L75" s="43"/>
      <c r="M75" s="43"/>
      <c r="N75" s="29" t="str">
        <f t="shared" si="6"/>
        <v>REVISAR</v>
      </c>
      <c r="O75" s="30" t="str">
        <f t="shared" si="7"/>
        <v>REVISAR</v>
      </c>
      <c r="P75" s="31" t="str">
        <f t="shared" si="8"/>
        <v/>
      </c>
      <c r="Q75" s="43"/>
      <c r="R75" s="44"/>
      <c r="S75" s="41" t="str">
        <f t="shared" si="9"/>
        <v/>
      </c>
      <c r="T75" s="32" t="str">
        <f t="shared" si="10"/>
        <v>REVISIÓN AEPS</v>
      </c>
      <c r="U75" s="33" t="str">
        <f t="shared" si="11"/>
        <v>NO APROBADO</v>
      </c>
    </row>
    <row r="76" spans="1:21" x14ac:dyDescent="0.25">
      <c r="A76" s="43"/>
      <c r="B76" s="43"/>
      <c r="C76" s="43"/>
      <c r="D76" s="43"/>
      <c r="E76" s="43"/>
      <c r="F76" s="43"/>
      <c r="G76" s="43"/>
      <c r="H76" s="43"/>
      <c r="I76" s="26"/>
      <c r="J76" s="43"/>
      <c r="K76" s="43"/>
      <c r="L76" s="43"/>
      <c r="M76" s="43"/>
      <c r="N76" s="29" t="str">
        <f t="shared" si="6"/>
        <v>REVISAR</v>
      </c>
      <c r="O76" s="30" t="str">
        <f t="shared" si="7"/>
        <v>REVISAR</v>
      </c>
      <c r="P76" s="31" t="str">
        <f t="shared" si="8"/>
        <v/>
      </c>
      <c r="Q76" s="43"/>
      <c r="R76" s="44"/>
      <c r="S76" s="41" t="str">
        <f t="shared" si="9"/>
        <v/>
      </c>
      <c r="T76" s="32" t="str">
        <f t="shared" si="10"/>
        <v>REVISIÓN AEPS</v>
      </c>
      <c r="U76" s="33" t="str">
        <f t="shared" si="11"/>
        <v>NO APROBADO</v>
      </c>
    </row>
    <row r="77" spans="1:21" x14ac:dyDescent="0.25">
      <c r="A77" s="43"/>
      <c r="B77" s="43"/>
      <c r="C77" s="43"/>
      <c r="D77" s="43"/>
      <c r="E77" s="43"/>
      <c r="F77" s="43"/>
      <c r="G77" s="43"/>
      <c r="H77" s="43"/>
      <c r="I77" s="26"/>
      <c r="J77" s="43"/>
      <c r="K77" s="43"/>
      <c r="L77" s="43"/>
      <c r="M77" s="43"/>
      <c r="N77" s="29" t="str">
        <f t="shared" si="6"/>
        <v>REVISAR</v>
      </c>
      <c r="O77" s="30" t="str">
        <f t="shared" si="7"/>
        <v>REVISAR</v>
      </c>
      <c r="P77" s="31" t="str">
        <f t="shared" si="8"/>
        <v/>
      </c>
      <c r="Q77" s="43"/>
      <c r="R77" s="44"/>
      <c r="S77" s="41" t="str">
        <f t="shared" si="9"/>
        <v/>
      </c>
      <c r="T77" s="32" t="str">
        <f t="shared" si="10"/>
        <v>REVISIÓN AEPS</v>
      </c>
      <c r="U77" s="33" t="str">
        <f t="shared" si="11"/>
        <v>NO APROBADO</v>
      </c>
    </row>
    <row r="78" spans="1:21" x14ac:dyDescent="0.25">
      <c r="A78" s="43"/>
      <c r="B78" s="43"/>
      <c r="C78" s="43"/>
      <c r="D78" s="43"/>
      <c r="E78" s="43"/>
      <c r="F78" s="43"/>
      <c r="G78" s="43"/>
      <c r="H78" s="43"/>
      <c r="I78" s="26"/>
      <c r="J78" s="43"/>
      <c r="K78" s="43"/>
      <c r="L78" s="43"/>
      <c r="M78" s="43"/>
      <c r="N78" s="29" t="str">
        <f t="shared" si="6"/>
        <v>REVISAR</v>
      </c>
      <c r="O78" s="30" t="str">
        <f t="shared" si="7"/>
        <v>REVISAR</v>
      </c>
      <c r="P78" s="31" t="str">
        <f t="shared" si="8"/>
        <v/>
      </c>
      <c r="Q78" s="43"/>
      <c r="R78" s="44"/>
      <c r="S78" s="41" t="str">
        <f t="shared" si="9"/>
        <v/>
      </c>
      <c r="T78" s="32" t="str">
        <f t="shared" si="10"/>
        <v>REVISIÓN AEPS</v>
      </c>
      <c r="U78" s="33" t="str">
        <f t="shared" si="11"/>
        <v>NO APROBADO</v>
      </c>
    </row>
    <row r="79" spans="1:21" x14ac:dyDescent="0.25">
      <c r="A79" s="43"/>
      <c r="B79" s="43"/>
      <c r="C79" s="43"/>
      <c r="D79" s="43"/>
      <c r="E79" s="43"/>
      <c r="F79" s="43"/>
      <c r="G79" s="43"/>
      <c r="H79" s="43"/>
      <c r="I79" s="26"/>
      <c r="J79" s="43"/>
      <c r="K79" s="43"/>
      <c r="L79" s="43"/>
      <c r="M79" s="43"/>
      <c r="N79" s="29" t="str">
        <f t="shared" si="6"/>
        <v>REVISAR</v>
      </c>
      <c r="O79" s="30" t="str">
        <f t="shared" si="7"/>
        <v>REVISAR</v>
      </c>
      <c r="P79" s="31" t="str">
        <f t="shared" si="8"/>
        <v/>
      </c>
      <c r="Q79" s="43"/>
      <c r="R79" s="44"/>
      <c r="S79" s="41" t="str">
        <f t="shared" si="9"/>
        <v/>
      </c>
      <c r="T79" s="32" t="str">
        <f t="shared" si="10"/>
        <v>REVISIÓN AEPS</v>
      </c>
      <c r="U79" s="33" t="str">
        <f t="shared" si="11"/>
        <v>NO APROBADO</v>
      </c>
    </row>
    <row r="80" spans="1:21" x14ac:dyDescent="0.25">
      <c r="A80" s="43"/>
      <c r="B80" s="43"/>
      <c r="C80" s="43"/>
      <c r="D80" s="43"/>
      <c r="E80" s="43"/>
      <c r="F80" s="43"/>
      <c r="G80" s="43"/>
      <c r="H80" s="43"/>
      <c r="I80" s="26"/>
      <c r="J80" s="43"/>
      <c r="K80" s="43"/>
      <c r="L80" s="43"/>
      <c r="M80" s="43"/>
      <c r="N80" s="29" t="str">
        <f t="shared" si="6"/>
        <v>REVISAR</v>
      </c>
      <c r="O80" s="30" t="str">
        <f t="shared" si="7"/>
        <v>REVISAR</v>
      </c>
      <c r="P80" s="31" t="str">
        <f t="shared" si="8"/>
        <v/>
      </c>
      <c r="Q80" s="43"/>
      <c r="R80" s="44"/>
      <c r="S80" s="41" t="str">
        <f t="shared" si="9"/>
        <v/>
      </c>
      <c r="T80" s="32" t="str">
        <f t="shared" si="10"/>
        <v>REVISIÓN AEPS</v>
      </c>
      <c r="U80" s="33" t="str">
        <f t="shared" si="11"/>
        <v>NO APROBADO</v>
      </c>
    </row>
    <row r="81" spans="1:21" x14ac:dyDescent="0.25">
      <c r="A81" s="43"/>
      <c r="B81" s="43"/>
      <c r="C81" s="43"/>
      <c r="D81" s="43"/>
      <c r="E81" s="43"/>
      <c r="F81" s="43"/>
      <c r="G81" s="43"/>
      <c r="H81" s="43"/>
      <c r="I81" s="26"/>
      <c r="J81" s="43"/>
      <c r="K81" s="43"/>
      <c r="L81" s="43"/>
      <c r="M81" s="43"/>
      <c r="N81" s="29" t="str">
        <f t="shared" si="6"/>
        <v>REVISAR</v>
      </c>
      <c r="O81" s="30" t="str">
        <f t="shared" si="7"/>
        <v>REVISAR</v>
      </c>
      <c r="P81" s="31" t="str">
        <f t="shared" si="8"/>
        <v/>
      </c>
      <c r="Q81" s="43"/>
      <c r="R81" s="44"/>
      <c r="S81" s="41" t="str">
        <f t="shared" si="9"/>
        <v/>
      </c>
      <c r="T81" s="32" t="str">
        <f t="shared" si="10"/>
        <v>REVISIÓN AEPS</v>
      </c>
      <c r="U81" s="33" t="str">
        <f t="shared" si="11"/>
        <v>NO APROBADO</v>
      </c>
    </row>
    <row r="82" spans="1:21" x14ac:dyDescent="0.25">
      <c r="A82" s="43"/>
      <c r="B82" s="43"/>
      <c r="C82" s="43"/>
      <c r="D82" s="43"/>
      <c r="E82" s="43"/>
      <c r="F82" s="43"/>
      <c r="G82" s="43"/>
      <c r="H82" s="43"/>
      <c r="I82" s="26"/>
      <c r="J82" s="43"/>
      <c r="K82" s="43"/>
      <c r="L82" s="43"/>
      <c r="M82" s="43"/>
      <c r="N82" s="29" t="str">
        <f t="shared" si="6"/>
        <v>REVISAR</v>
      </c>
      <c r="O82" s="30" t="str">
        <f t="shared" si="7"/>
        <v>REVISAR</v>
      </c>
      <c r="P82" s="31" t="str">
        <f t="shared" si="8"/>
        <v/>
      </c>
      <c r="Q82" s="43"/>
      <c r="R82" s="44"/>
      <c r="S82" s="41" t="str">
        <f t="shared" si="9"/>
        <v/>
      </c>
      <c r="T82" s="32" t="str">
        <f t="shared" si="10"/>
        <v>REVISIÓN AEPS</v>
      </c>
      <c r="U82" s="33" t="str">
        <f t="shared" si="11"/>
        <v>NO APROBADO</v>
      </c>
    </row>
    <row r="83" spans="1:21" x14ac:dyDescent="0.25">
      <c r="A83" s="43"/>
      <c r="B83" s="43"/>
      <c r="C83" s="43"/>
      <c r="D83" s="43"/>
      <c r="E83" s="43"/>
      <c r="F83" s="43"/>
      <c r="G83" s="43"/>
      <c r="H83" s="43"/>
      <c r="I83" s="26"/>
      <c r="J83" s="43"/>
      <c r="K83" s="43"/>
      <c r="L83" s="43"/>
      <c r="M83" s="43"/>
      <c r="N83" s="29" t="str">
        <f t="shared" si="6"/>
        <v>REVISAR</v>
      </c>
      <c r="O83" s="30" t="str">
        <f t="shared" si="7"/>
        <v>REVISAR</v>
      </c>
      <c r="P83" s="31" t="str">
        <f t="shared" si="8"/>
        <v/>
      </c>
      <c r="Q83" s="43"/>
      <c r="R83" s="44"/>
      <c r="S83" s="41" t="str">
        <f t="shared" si="9"/>
        <v/>
      </c>
      <c r="T83" s="32" t="str">
        <f t="shared" si="10"/>
        <v>REVISIÓN AEPS</v>
      </c>
      <c r="U83" s="33" t="str">
        <f t="shared" si="11"/>
        <v>NO APROBADO</v>
      </c>
    </row>
    <row r="84" spans="1:21" x14ac:dyDescent="0.25">
      <c r="A84" s="43"/>
      <c r="B84" s="43"/>
      <c r="C84" s="43"/>
      <c r="D84" s="43"/>
      <c r="E84" s="43"/>
      <c r="F84" s="43"/>
      <c r="G84" s="43"/>
      <c r="H84" s="43"/>
      <c r="I84" s="26"/>
      <c r="J84" s="43"/>
      <c r="K84" s="43"/>
      <c r="L84" s="43"/>
      <c r="M84" s="43"/>
      <c r="N84" s="29" t="str">
        <f t="shared" si="6"/>
        <v>REVISAR</v>
      </c>
      <c r="O84" s="30" t="str">
        <f t="shared" si="7"/>
        <v>REVISAR</v>
      </c>
      <c r="P84" s="31" t="str">
        <f t="shared" si="8"/>
        <v/>
      </c>
      <c r="Q84" s="43"/>
      <c r="R84" s="44"/>
      <c r="S84" s="41" t="str">
        <f t="shared" si="9"/>
        <v/>
      </c>
      <c r="T84" s="32" t="str">
        <f t="shared" si="10"/>
        <v>REVISIÓN AEPS</v>
      </c>
      <c r="U84" s="33" t="str">
        <f t="shared" si="11"/>
        <v>NO APROBADO</v>
      </c>
    </row>
    <row r="85" spans="1:21" x14ac:dyDescent="0.25">
      <c r="A85" s="43"/>
      <c r="B85" s="43"/>
      <c r="C85" s="43"/>
      <c r="D85" s="43"/>
      <c r="E85" s="43"/>
      <c r="F85" s="43"/>
      <c r="G85" s="43"/>
      <c r="H85" s="43"/>
      <c r="I85" s="26"/>
      <c r="J85" s="43"/>
      <c r="K85" s="43"/>
      <c r="L85" s="43"/>
      <c r="M85" s="43"/>
      <c r="N85" s="29" t="str">
        <f t="shared" si="6"/>
        <v>REVISAR</v>
      </c>
      <c r="O85" s="30" t="str">
        <f t="shared" si="7"/>
        <v>REVISAR</v>
      </c>
      <c r="P85" s="31" t="str">
        <f t="shared" si="8"/>
        <v/>
      </c>
      <c r="Q85" s="43"/>
      <c r="R85" s="44"/>
      <c r="S85" s="41" t="str">
        <f t="shared" si="9"/>
        <v/>
      </c>
      <c r="T85" s="32" t="str">
        <f t="shared" si="10"/>
        <v>REVISIÓN AEPS</v>
      </c>
      <c r="U85" s="33" t="str">
        <f t="shared" si="11"/>
        <v>NO APROBADO</v>
      </c>
    </row>
    <row r="86" spans="1:21" x14ac:dyDescent="0.25">
      <c r="A86" s="43"/>
      <c r="B86" s="43"/>
      <c r="C86" s="43"/>
      <c r="D86" s="43"/>
      <c r="E86" s="43"/>
      <c r="F86" s="43"/>
      <c r="G86" s="43"/>
      <c r="H86" s="43"/>
      <c r="I86" s="26"/>
      <c r="J86" s="43"/>
      <c r="K86" s="43"/>
      <c r="L86" s="43"/>
      <c r="M86" s="43"/>
      <c r="N86" s="29" t="str">
        <f t="shared" si="6"/>
        <v>REVISAR</v>
      </c>
      <c r="O86" s="30" t="str">
        <f t="shared" si="7"/>
        <v>REVISAR</v>
      </c>
      <c r="P86" s="31" t="str">
        <f t="shared" si="8"/>
        <v/>
      </c>
      <c r="Q86" s="43"/>
      <c r="R86" s="44"/>
      <c r="S86" s="41" t="str">
        <f t="shared" si="9"/>
        <v/>
      </c>
      <c r="T86" s="32" t="str">
        <f t="shared" si="10"/>
        <v>REVISIÓN AEPS</v>
      </c>
      <c r="U86" s="33" t="str">
        <f t="shared" si="11"/>
        <v>NO APROBADO</v>
      </c>
    </row>
    <row r="87" spans="1:21" x14ac:dyDescent="0.25">
      <c r="A87" s="43"/>
      <c r="B87" s="43"/>
      <c r="C87" s="43"/>
      <c r="D87" s="43"/>
      <c r="E87" s="43"/>
      <c r="F87" s="43"/>
      <c r="G87" s="43"/>
      <c r="H87" s="43"/>
      <c r="I87" s="26"/>
      <c r="J87" s="43"/>
      <c r="K87" s="43"/>
      <c r="L87" s="43"/>
      <c r="M87" s="43"/>
      <c r="N87" s="29" t="str">
        <f t="shared" si="6"/>
        <v>REVISAR</v>
      </c>
      <c r="O87" s="30" t="str">
        <f t="shared" si="7"/>
        <v>REVISAR</v>
      </c>
      <c r="P87" s="31" t="str">
        <f t="shared" si="8"/>
        <v/>
      </c>
      <c r="Q87" s="43"/>
      <c r="R87" s="44"/>
      <c r="S87" s="41" t="str">
        <f t="shared" si="9"/>
        <v/>
      </c>
      <c r="T87" s="32" t="str">
        <f t="shared" si="10"/>
        <v>REVISIÓN AEPS</v>
      </c>
      <c r="U87" s="33" t="str">
        <f t="shared" si="11"/>
        <v>NO APROBADO</v>
      </c>
    </row>
    <row r="88" spans="1:21" x14ac:dyDescent="0.25">
      <c r="A88" s="43"/>
      <c r="B88" s="43"/>
      <c r="C88" s="43"/>
      <c r="D88" s="43"/>
      <c r="E88" s="43"/>
      <c r="F88" s="43"/>
      <c r="G88" s="43"/>
      <c r="H88" s="43"/>
      <c r="I88" s="26"/>
      <c r="J88" s="43"/>
      <c r="K88" s="43"/>
      <c r="L88" s="43"/>
      <c r="M88" s="43"/>
      <c r="N88" s="29" t="str">
        <f t="shared" si="6"/>
        <v>REVISAR</v>
      </c>
      <c r="O88" s="30" t="str">
        <f t="shared" si="7"/>
        <v>REVISAR</v>
      </c>
      <c r="P88" s="31" t="str">
        <f t="shared" si="8"/>
        <v/>
      </c>
      <c r="Q88" s="43"/>
      <c r="R88" s="44"/>
      <c r="S88" s="41" t="str">
        <f t="shared" si="9"/>
        <v/>
      </c>
      <c r="T88" s="32" t="str">
        <f t="shared" si="10"/>
        <v>REVISIÓN AEPS</v>
      </c>
      <c r="U88" s="33" t="str">
        <f t="shared" si="11"/>
        <v>NO APROBADO</v>
      </c>
    </row>
    <row r="89" spans="1:21" x14ac:dyDescent="0.25">
      <c r="A89" s="43"/>
      <c r="B89" s="43"/>
      <c r="C89" s="43"/>
      <c r="D89" s="43"/>
      <c r="E89" s="43"/>
      <c r="F89" s="43"/>
      <c r="G89" s="43"/>
      <c r="H89" s="43"/>
      <c r="I89" s="26"/>
      <c r="J89" s="43"/>
      <c r="K89" s="43"/>
      <c r="L89" s="43"/>
      <c r="M89" s="43"/>
      <c r="N89" s="29" t="str">
        <f t="shared" si="6"/>
        <v>REVISAR</v>
      </c>
      <c r="O89" s="30" t="str">
        <f t="shared" si="7"/>
        <v>REVISAR</v>
      </c>
      <c r="P89" s="31" t="str">
        <f t="shared" si="8"/>
        <v/>
      </c>
      <c r="Q89" s="43"/>
      <c r="R89" s="44"/>
      <c r="S89" s="41" t="str">
        <f t="shared" si="9"/>
        <v/>
      </c>
      <c r="T89" s="32" t="str">
        <f t="shared" si="10"/>
        <v>REVISIÓN AEPS</v>
      </c>
      <c r="U89" s="33" t="str">
        <f t="shared" si="11"/>
        <v>NO APROBADO</v>
      </c>
    </row>
    <row r="90" spans="1:21" x14ac:dyDescent="0.25">
      <c r="A90" s="43"/>
      <c r="B90" s="43"/>
      <c r="C90" s="43"/>
      <c r="D90" s="43"/>
      <c r="E90" s="43"/>
      <c r="F90" s="43"/>
      <c r="G90" s="43"/>
      <c r="H90" s="43"/>
      <c r="I90" s="26"/>
      <c r="J90" s="43"/>
      <c r="K90" s="43"/>
      <c r="L90" s="43"/>
      <c r="M90" s="43"/>
      <c r="N90" s="29" t="str">
        <f t="shared" si="6"/>
        <v>REVISAR</v>
      </c>
      <c r="O90" s="30" t="str">
        <f t="shared" si="7"/>
        <v>REVISAR</v>
      </c>
      <c r="P90" s="31" t="str">
        <f t="shared" si="8"/>
        <v/>
      </c>
      <c r="Q90" s="43"/>
      <c r="R90" s="44"/>
      <c r="S90" s="41" t="str">
        <f t="shared" si="9"/>
        <v/>
      </c>
      <c r="T90" s="32" t="str">
        <f t="shared" si="10"/>
        <v>REVISIÓN AEPS</v>
      </c>
      <c r="U90" s="33" t="str">
        <f t="shared" si="11"/>
        <v>NO APROBADO</v>
      </c>
    </row>
    <row r="91" spans="1:21" x14ac:dyDescent="0.25">
      <c r="A91" s="43"/>
      <c r="B91" s="43"/>
      <c r="C91" s="43"/>
      <c r="D91" s="43"/>
      <c r="E91" s="43"/>
      <c r="F91" s="43"/>
      <c r="G91" s="43"/>
      <c r="H91" s="43"/>
      <c r="I91" s="26"/>
      <c r="J91" s="43"/>
      <c r="K91" s="43"/>
      <c r="L91" s="43"/>
      <c r="M91" s="43"/>
      <c r="N91" s="29" t="str">
        <f t="shared" si="6"/>
        <v>REVISAR</v>
      </c>
      <c r="O91" s="30" t="str">
        <f t="shared" si="7"/>
        <v>REVISAR</v>
      </c>
      <c r="P91" s="31" t="str">
        <f t="shared" si="8"/>
        <v/>
      </c>
      <c r="Q91" s="43"/>
      <c r="R91" s="44"/>
      <c r="S91" s="41" t="str">
        <f t="shared" si="9"/>
        <v/>
      </c>
      <c r="T91" s="32" t="str">
        <f t="shared" si="10"/>
        <v>REVISIÓN AEPS</v>
      </c>
      <c r="U91" s="33" t="str">
        <f t="shared" si="11"/>
        <v>NO APROBADO</v>
      </c>
    </row>
    <row r="92" spans="1:21" x14ac:dyDescent="0.25">
      <c r="A92" s="43"/>
      <c r="B92" s="43"/>
      <c r="C92" s="43"/>
      <c r="D92" s="43"/>
      <c r="E92" s="43"/>
      <c r="F92" s="43"/>
      <c r="G92" s="43"/>
      <c r="H92" s="43"/>
      <c r="I92" s="26"/>
      <c r="J92" s="43"/>
      <c r="K92" s="43"/>
      <c r="L92" s="43"/>
      <c r="M92" s="43"/>
      <c r="N92" s="29" t="str">
        <f t="shared" si="6"/>
        <v>REVISAR</v>
      </c>
      <c r="O92" s="30" t="str">
        <f t="shared" si="7"/>
        <v>REVISAR</v>
      </c>
      <c r="P92" s="31" t="str">
        <f t="shared" si="8"/>
        <v/>
      </c>
      <c r="Q92" s="43"/>
      <c r="R92" s="44"/>
      <c r="S92" s="41" t="str">
        <f t="shared" si="9"/>
        <v/>
      </c>
      <c r="T92" s="32" t="str">
        <f t="shared" si="10"/>
        <v>REVISIÓN AEPS</v>
      </c>
      <c r="U92" s="33" t="str">
        <f t="shared" si="11"/>
        <v>NO APROBADO</v>
      </c>
    </row>
    <row r="93" spans="1:21" x14ac:dyDescent="0.25">
      <c r="A93" s="43"/>
      <c r="B93" s="43"/>
      <c r="C93" s="43"/>
      <c r="D93" s="43"/>
      <c r="E93" s="43"/>
      <c r="F93" s="43"/>
      <c r="G93" s="43"/>
      <c r="H93" s="43"/>
      <c r="I93" s="26"/>
      <c r="J93" s="43"/>
      <c r="K93" s="43"/>
      <c r="L93" s="43"/>
      <c r="M93" s="43"/>
      <c r="N93" s="29" t="str">
        <f t="shared" si="6"/>
        <v>REVISAR</v>
      </c>
      <c r="O93" s="30" t="str">
        <f t="shared" si="7"/>
        <v>REVISAR</v>
      </c>
      <c r="P93" s="31" t="str">
        <f t="shared" si="8"/>
        <v/>
      </c>
      <c r="Q93" s="43"/>
      <c r="R93" s="44"/>
      <c r="S93" s="41" t="str">
        <f t="shared" si="9"/>
        <v/>
      </c>
      <c r="T93" s="32" t="str">
        <f t="shared" si="10"/>
        <v>REVISIÓN AEPS</v>
      </c>
      <c r="U93" s="33" t="str">
        <f t="shared" si="11"/>
        <v>NO APROBADO</v>
      </c>
    </row>
    <row r="94" spans="1:21" x14ac:dyDescent="0.25">
      <c r="A94" s="43"/>
      <c r="B94" s="43"/>
      <c r="C94" s="43"/>
      <c r="D94" s="43"/>
      <c r="E94" s="43"/>
      <c r="F94" s="43"/>
      <c r="G94" s="43"/>
      <c r="H94" s="43"/>
      <c r="I94" s="26"/>
      <c r="J94" s="43"/>
      <c r="K94" s="43"/>
      <c r="L94" s="43"/>
      <c r="M94" s="43"/>
      <c r="N94" s="29" t="str">
        <f t="shared" si="6"/>
        <v>REVISAR</v>
      </c>
      <c r="O94" s="30" t="str">
        <f t="shared" si="7"/>
        <v>REVISAR</v>
      </c>
      <c r="P94" s="31" t="str">
        <f t="shared" si="8"/>
        <v/>
      </c>
      <c r="Q94" s="43"/>
      <c r="R94" s="44"/>
      <c r="S94" s="41" t="str">
        <f t="shared" si="9"/>
        <v/>
      </c>
      <c r="T94" s="32" t="str">
        <f t="shared" si="10"/>
        <v>REVISIÓN AEPS</v>
      </c>
      <c r="U94" s="33" t="str">
        <f t="shared" si="11"/>
        <v>NO APROBADO</v>
      </c>
    </row>
    <row r="95" spans="1:21" x14ac:dyDescent="0.25">
      <c r="A95" s="43"/>
      <c r="B95" s="43"/>
      <c r="C95" s="43"/>
      <c r="D95" s="43"/>
      <c r="E95" s="43"/>
      <c r="F95" s="43"/>
      <c r="G95" s="43"/>
      <c r="H95" s="43"/>
      <c r="I95" s="26"/>
      <c r="J95" s="43"/>
      <c r="K95" s="43"/>
      <c r="L95" s="43"/>
      <c r="M95" s="43"/>
      <c r="N95" s="29" t="str">
        <f t="shared" si="6"/>
        <v>REVISAR</v>
      </c>
      <c r="O95" s="30" t="str">
        <f t="shared" si="7"/>
        <v>REVISAR</v>
      </c>
      <c r="P95" s="31" t="str">
        <f t="shared" si="8"/>
        <v/>
      </c>
      <c r="Q95" s="43"/>
      <c r="R95" s="44"/>
      <c r="S95" s="41" t="str">
        <f t="shared" si="9"/>
        <v/>
      </c>
      <c r="T95" s="32" t="str">
        <f t="shared" si="10"/>
        <v>REVISIÓN AEPS</v>
      </c>
      <c r="U95" s="33" t="str">
        <f t="shared" si="11"/>
        <v>NO APROBADO</v>
      </c>
    </row>
    <row r="96" spans="1:21" x14ac:dyDescent="0.25">
      <c r="A96" s="43"/>
      <c r="B96" s="43"/>
      <c r="C96" s="43"/>
      <c r="D96" s="43"/>
      <c r="E96" s="43"/>
      <c r="F96" s="43"/>
      <c r="G96" s="43"/>
      <c r="H96" s="43"/>
      <c r="I96" s="26"/>
      <c r="J96" s="43"/>
      <c r="K96" s="43"/>
      <c r="L96" s="43"/>
      <c r="M96" s="43"/>
      <c r="N96" s="29" t="str">
        <f t="shared" si="6"/>
        <v>REVISAR</v>
      </c>
      <c r="O96" s="30" t="str">
        <f t="shared" si="7"/>
        <v>REVISAR</v>
      </c>
      <c r="P96" s="31" t="str">
        <f t="shared" si="8"/>
        <v/>
      </c>
      <c r="Q96" s="43"/>
      <c r="R96" s="44"/>
      <c r="S96" s="41" t="str">
        <f t="shared" si="9"/>
        <v/>
      </c>
      <c r="T96" s="32" t="str">
        <f t="shared" si="10"/>
        <v>REVISIÓN AEPS</v>
      </c>
      <c r="U96" s="33" t="str">
        <f t="shared" si="11"/>
        <v>NO APROBADO</v>
      </c>
    </row>
    <row r="97" spans="1:21" x14ac:dyDescent="0.25">
      <c r="A97" s="43"/>
      <c r="B97" s="43"/>
      <c r="C97" s="43"/>
      <c r="D97" s="43"/>
      <c r="E97" s="43"/>
      <c r="F97" s="43"/>
      <c r="G97" s="43"/>
      <c r="H97" s="43"/>
      <c r="I97" s="26"/>
      <c r="J97" s="43"/>
      <c r="K97" s="43"/>
      <c r="L97" s="43"/>
      <c r="M97" s="43"/>
      <c r="N97" s="29" t="str">
        <f t="shared" si="6"/>
        <v>REVISAR</v>
      </c>
      <c r="O97" s="30" t="str">
        <f t="shared" si="7"/>
        <v>REVISAR</v>
      </c>
      <c r="P97" s="31" t="str">
        <f t="shared" si="8"/>
        <v/>
      </c>
      <c r="Q97" s="43"/>
      <c r="R97" s="44"/>
      <c r="S97" s="41" t="str">
        <f t="shared" si="9"/>
        <v/>
      </c>
      <c r="T97" s="32" t="str">
        <f t="shared" si="10"/>
        <v>REVISIÓN AEPS</v>
      </c>
      <c r="U97" s="33" t="str">
        <f t="shared" si="11"/>
        <v>NO APROBADO</v>
      </c>
    </row>
    <row r="98" spans="1:21" x14ac:dyDescent="0.25">
      <c r="A98" s="43"/>
      <c r="B98" s="43"/>
      <c r="C98" s="43"/>
      <c r="D98" s="43"/>
      <c r="E98" s="43"/>
      <c r="F98" s="43"/>
      <c r="G98" s="43"/>
      <c r="H98" s="43"/>
      <c r="I98" s="26"/>
      <c r="J98" s="43"/>
      <c r="K98" s="43"/>
      <c r="L98" s="43"/>
      <c r="M98" s="43"/>
      <c r="N98" s="29" t="str">
        <f t="shared" si="6"/>
        <v>REVISAR</v>
      </c>
      <c r="O98" s="30" t="str">
        <f t="shared" si="7"/>
        <v>REVISAR</v>
      </c>
      <c r="P98" s="31" t="str">
        <f t="shared" si="8"/>
        <v/>
      </c>
      <c r="Q98" s="43"/>
      <c r="R98" s="44"/>
      <c r="S98" s="41" t="str">
        <f t="shared" si="9"/>
        <v/>
      </c>
      <c r="T98" s="32" t="str">
        <f t="shared" si="10"/>
        <v>REVISIÓN AEPS</v>
      </c>
      <c r="U98" s="33" t="str">
        <f t="shared" si="11"/>
        <v>NO APROBADO</v>
      </c>
    </row>
    <row r="99" spans="1:21" x14ac:dyDescent="0.25">
      <c r="A99" s="43"/>
      <c r="B99" s="43"/>
      <c r="C99" s="43"/>
      <c r="D99" s="43"/>
      <c r="E99" s="43"/>
      <c r="F99" s="43"/>
      <c r="G99" s="43"/>
      <c r="H99" s="43"/>
      <c r="I99" s="26"/>
      <c r="J99" s="43"/>
      <c r="K99" s="43"/>
      <c r="L99" s="43"/>
      <c r="M99" s="43"/>
      <c r="N99" s="29" t="str">
        <f t="shared" si="6"/>
        <v>REVISAR</v>
      </c>
      <c r="O99" s="30" t="str">
        <f t="shared" si="7"/>
        <v>REVISAR</v>
      </c>
      <c r="P99" s="31" t="str">
        <f t="shared" si="8"/>
        <v/>
      </c>
      <c r="Q99" s="43"/>
      <c r="R99" s="44"/>
      <c r="S99" s="41" t="str">
        <f t="shared" si="9"/>
        <v/>
      </c>
      <c r="T99" s="32" t="str">
        <f t="shared" si="10"/>
        <v>REVISIÓN AEPS</v>
      </c>
      <c r="U99" s="33" t="str">
        <f t="shared" si="11"/>
        <v>NO APROBADO</v>
      </c>
    </row>
    <row r="100" spans="1:21" x14ac:dyDescent="0.25">
      <c r="A100" s="43"/>
      <c r="B100" s="43"/>
      <c r="C100" s="43"/>
      <c r="D100" s="43"/>
      <c r="E100" s="43"/>
      <c r="F100" s="43"/>
      <c r="G100" s="43"/>
      <c r="H100" s="43"/>
      <c r="I100" s="26"/>
      <c r="J100" s="43"/>
      <c r="K100" s="43"/>
      <c r="L100" s="43"/>
      <c r="M100" s="43"/>
      <c r="N100" s="29" t="str">
        <f t="shared" si="6"/>
        <v>REVISAR</v>
      </c>
      <c r="O100" s="30" t="str">
        <f t="shared" si="7"/>
        <v>REVISAR</v>
      </c>
      <c r="P100" s="31" t="str">
        <f t="shared" si="8"/>
        <v/>
      </c>
      <c r="Q100" s="43"/>
      <c r="R100" s="44"/>
      <c r="S100" s="41" t="str">
        <f t="shared" si="9"/>
        <v/>
      </c>
      <c r="T100" s="32" t="str">
        <f t="shared" si="10"/>
        <v>REVISIÓN AEPS</v>
      </c>
      <c r="U100" s="33" t="str">
        <f t="shared" si="11"/>
        <v>NO APROBADO</v>
      </c>
    </row>
    <row r="101" spans="1:21" x14ac:dyDescent="0.25">
      <c r="A101" s="43"/>
      <c r="B101" s="43"/>
      <c r="C101" s="43"/>
      <c r="D101" s="43"/>
      <c r="E101" s="43"/>
      <c r="F101" s="43"/>
      <c r="G101" s="43"/>
      <c r="H101" s="43"/>
      <c r="I101" s="26"/>
      <c r="J101" s="43"/>
      <c r="K101" s="43"/>
      <c r="L101" s="43"/>
      <c r="M101" s="43"/>
      <c r="N101" s="29" t="str">
        <f t="shared" si="6"/>
        <v>REVISAR</v>
      </c>
      <c r="O101" s="30" t="str">
        <f t="shared" si="7"/>
        <v>REVISAR</v>
      </c>
      <c r="P101" s="31" t="str">
        <f t="shared" si="8"/>
        <v/>
      </c>
      <c r="Q101" s="43"/>
      <c r="R101" s="44"/>
      <c r="S101" s="41" t="str">
        <f t="shared" si="9"/>
        <v/>
      </c>
      <c r="T101" s="32" t="str">
        <f t="shared" si="10"/>
        <v>REVISIÓN AEPS</v>
      </c>
      <c r="U101" s="33" t="str">
        <f t="shared" si="11"/>
        <v>NO APROBADO</v>
      </c>
    </row>
    <row r="102" spans="1:21" x14ac:dyDescent="0.25">
      <c r="A102" s="43"/>
      <c r="B102" s="43"/>
      <c r="C102" s="43"/>
      <c r="D102" s="43"/>
      <c r="E102" s="43"/>
      <c r="F102" s="43"/>
      <c r="G102" s="43"/>
      <c r="H102" s="43"/>
      <c r="I102" s="26"/>
      <c r="J102" s="43"/>
      <c r="K102" s="43"/>
      <c r="L102" s="43"/>
      <c r="M102" s="43"/>
      <c r="N102" s="29" t="str">
        <f t="shared" si="6"/>
        <v>REVISAR</v>
      </c>
      <c r="O102" s="30" t="str">
        <f t="shared" si="7"/>
        <v>REVISAR</v>
      </c>
      <c r="P102" s="31" t="str">
        <f t="shared" si="8"/>
        <v/>
      </c>
      <c r="Q102" s="43"/>
      <c r="R102" s="44"/>
      <c r="S102" s="41" t="str">
        <f t="shared" si="9"/>
        <v/>
      </c>
      <c r="T102" s="32" t="str">
        <f t="shared" si="10"/>
        <v>REVISIÓN AEPS</v>
      </c>
      <c r="U102" s="33" t="str">
        <f t="shared" si="11"/>
        <v>NO APROBADO</v>
      </c>
    </row>
    <row r="103" spans="1:21" x14ac:dyDescent="0.25">
      <c r="A103" s="43"/>
      <c r="B103" s="43"/>
      <c r="C103" s="43"/>
      <c r="D103" s="43"/>
      <c r="E103" s="43"/>
      <c r="F103" s="43"/>
      <c r="G103" s="43"/>
      <c r="H103" s="43"/>
      <c r="I103" s="26"/>
      <c r="J103" s="43"/>
      <c r="K103" s="43"/>
      <c r="L103" s="43"/>
      <c r="M103" s="43"/>
      <c r="N103" s="29" t="str">
        <f t="shared" si="6"/>
        <v>REVISAR</v>
      </c>
      <c r="O103" s="30" t="str">
        <f t="shared" si="7"/>
        <v>REVISAR</v>
      </c>
      <c r="P103" s="31" t="str">
        <f t="shared" si="8"/>
        <v/>
      </c>
      <c r="Q103" s="43"/>
      <c r="R103" s="44"/>
      <c r="S103" s="41" t="str">
        <f t="shared" si="9"/>
        <v/>
      </c>
      <c r="T103" s="32" t="str">
        <f t="shared" si="10"/>
        <v>REVISIÓN AEPS</v>
      </c>
      <c r="U103" s="33" t="str">
        <f t="shared" si="11"/>
        <v>NO APROBADO</v>
      </c>
    </row>
    <row r="104" spans="1:21" x14ac:dyDescent="0.25">
      <c r="A104" s="43"/>
      <c r="B104" s="43"/>
      <c r="C104" s="43"/>
      <c r="D104" s="43"/>
      <c r="E104" s="43"/>
      <c r="F104" s="43"/>
      <c r="G104" s="43"/>
      <c r="H104" s="43"/>
      <c r="I104" s="26"/>
      <c r="J104" s="43"/>
      <c r="K104" s="43"/>
      <c r="L104" s="43"/>
      <c r="M104" s="43"/>
      <c r="N104" s="29" t="str">
        <f t="shared" si="6"/>
        <v>REVISAR</v>
      </c>
      <c r="O104" s="30" t="str">
        <f t="shared" si="7"/>
        <v>REVISAR</v>
      </c>
      <c r="P104" s="31" t="str">
        <f t="shared" si="8"/>
        <v/>
      </c>
      <c r="Q104" s="43"/>
      <c r="R104" s="44"/>
      <c r="S104" s="41" t="str">
        <f t="shared" si="9"/>
        <v/>
      </c>
      <c r="T104" s="32" t="str">
        <f t="shared" si="10"/>
        <v>REVISIÓN AEPS</v>
      </c>
      <c r="U104" s="33" t="str">
        <f t="shared" si="11"/>
        <v>NO APROBADO</v>
      </c>
    </row>
    <row r="105" spans="1:21" x14ac:dyDescent="0.25">
      <c r="A105" s="43"/>
      <c r="B105" s="43"/>
      <c r="C105" s="43"/>
      <c r="D105" s="43"/>
      <c r="E105" s="43"/>
      <c r="F105" s="43"/>
      <c r="G105" s="43"/>
      <c r="H105" s="43"/>
      <c r="I105" s="26"/>
      <c r="J105" s="43"/>
      <c r="K105" s="43"/>
      <c r="L105" s="43"/>
      <c r="M105" s="43"/>
      <c r="N105" s="29" t="str">
        <f t="shared" si="6"/>
        <v>REVISAR</v>
      </c>
      <c r="O105" s="30" t="str">
        <f t="shared" si="7"/>
        <v>REVISAR</v>
      </c>
      <c r="P105" s="31" t="str">
        <f t="shared" si="8"/>
        <v/>
      </c>
      <c r="Q105" s="43"/>
      <c r="R105" s="44"/>
      <c r="S105" s="41" t="str">
        <f t="shared" si="9"/>
        <v/>
      </c>
      <c r="T105" s="32" t="str">
        <f t="shared" si="10"/>
        <v>REVISIÓN AEPS</v>
      </c>
      <c r="U105" s="33" t="str">
        <f t="shared" si="11"/>
        <v>NO APROBADO</v>
      </c>
    </row>
    <row r="106" spans="1:21" x14ac:dyDescent="0.25">
      <c r="A106" s="43"/>
      <c r="B106" s="43"/>
      <c r="C106" s="43"/>
      <c r="D106" s="43"/>
      <c r="E106" s="43"/>
      <c r="F106" s="43"/>
      <c r="G106" s="43"/>
      <c r="H106" s="43"/>
      <c r="I106" s="26"/>
      <c r="J106" s="43"/>
      <c r="K106" s="43"/>
      <c r="L106" s="43"/>
      <c r="M106" s="43"/>
      <c r="N106" s="29" t="str">
        <f t="shared" si="6"/>
        <v>REVISAR</v>
      </c>
      <c r="O106" s="30" t="str">
        <f t="shared" si="7"/>
        <v>REVISAR</v>
      </c>
      <c r="P106" s="31" t="str">
        <f t="shared" si="8"/>
        <v/>
      </c>
      <c r="Q106" s="43"/>
      <c r="R106" s="44"/>
      <c r="S106" s="41" t="str">
        <f t="shared" si="9"/>
        <v/>
      </c>
      <c r="T106" s="32" t="str">
        <f t="shared" si="10"/>
        <v>REVISIÓN AEPS</v>
      </c>
      <c r="U106" s="33" t="str">
        <f t="shared" si="11"/>
        <v>NO APROBADO</v>
      </c>
    </row>
    <row r="107" spans="1:21" x14ac:dyDescent="0.25">
      <c r="A107" s="43"/>
      <c r="B107" s="43"/>
      <c r="C107" s="43"/>
      <c r="D107" s="43"/>
      <c r="E107" s="43"/>
      <c r="F107" s="43"/>
      <c r="G107" s="43"/>
      <c r="H107" s="43"/>
      <c r="I107" s="26"/>
      <c r="J107" s="43"/>
      <c r="K107" s="43"/>
      <c r="L107" s="43"/>
      <c r="M107" s="43"/>
      <c r="N107" s="29" t="str">
        <f t="shared" si="6"/>
        <v>REVISAR</v>
      </c>
      <c r="O107" s="30" t="str">
        <f t="shared" si="7"/>
        <v>REVISAR</v>
      </c>
      <c r="P107" s="31" t="str">
        <f t="shared" si="8"/>
        <v/>
      </c>
      <c r="Q107" s="43"/>
      <c r="R107" s="44"/>
      <c r="S107" s="41" t="str">
        <f t="shared" si="9"/>
        <v/>
      </c>
      <c r="T107" s="32" t="str">
        <f t="shared" si="10"/>
        <v>REVISIÓN AEPS</v>
      </c>
      <c r="U107" s="33" t="str">
        <f t="shared" si="11"/>
        <v>NO APROBADO</v>
      </c>
    </row>
    <row r="108" spans="1:21" x14ac:dyDescent="0.25">
      <c r="A108" s="43"/>
      <c r="B108" s="43"/>
      <c r="C108" s="43"/>
      <c r="D108" s="43"/>
      <c r="E108" s="43"/>
      <c r="F108" s="43"/>
      <c r="G108" s="43"/>
      <c r="H108" s="43"/>
      <c r="I108" s="26"/>
      <c r="J108" s="43"/>
      <c r="K108" s="43"/>
      <c r="L108" s="43"/>
      <c r="M108" s="43"/>
      <c r="N108" s="29" t="str">
        <f t="shared" si="6"/>
        <v>REVISAR</v>
      </c>
      <c r="O108" s="30" t="str">
        <f t="shared" si="7"/>
        <v>REVISAR</v>
      </c>
      <c r="P108" s="31" t="str">
        <f t="shared" si="8"/>
        <v/>
      </c>
      <c r="Q108" s="43"/>
      <c r="R108" s="44"/>
      <c r="S108" s="41" t="str">
        <f t="shared" si="9"/>
        <v/>
      </c>
      <c r="T108" s="32" t="str">
        <f t="shared" si="10"/>
        <v>REVISIÓN AEPS</v>
      </c>
      <c r="U108" s="33" t="str">
        <f t="shared" si="11"/>
        <v>NO APROBADO</v>
      </c>
    </row>
    <row r="109" spans="1:21" x14ac:dyDescent="0.25">
      <c r="A109" s="43"/>
      <c r="B109" s="43"/>
      <c r="C109" s="43"/>
      <c r="D109" s="43"/>
      <c r="E109" s="43"/>
      <c r="F109" s="43"/>
      <c r="G109" s="43"/>
      <c r="H109" s="43"/>
      <c r="I109" s="26"/>
      <c r="J109" s="43"/>
      <c r="K109" s="43"/>
      <c r="L109" s="43"/>
      <c r="M109" s="43"/>
      <c r="N109" s="29" t="str">
        <f t="shared" si="6"/>
        <v>REVISAR</v>
      </c>
      <c r="O109" s="30" t="str">
        <f t="shared" si="7"/>
        <v>REVISAR</v>
      </c>
      <c r="P109" s="31" t="str">
        <f t="shared" si="8"/>
        <v/>
      </c>
      <c r="Q109" s="43"/>
      <c r="R109" s="44"/>
      <c r="S109" s="41" t="str">
        <f t="shared" si="9"/>
        <v/>
      </c>
      <c r="T109" s="32" t="str">
        <f t="shared" si="10"/>
        <v>REVISIÓN AEPS</v>
      </c>
      <c r="U109" s="33" t="str">
        <f t="shared" si="11"/>
        <v>NO APROBADO</v>
      </c>
    </row>
    <row r="110" spans="1:21" x14ac:dyDescent="0.25">
      <c r="A110" s="43"/>
      <c r="B110" s="43"/>
      <c r="C110" s="43"/>
      <c r="D110" s="43"/>
      <c r="E110" s="43"/>
      <c r="F110" s="43"/>
      <c r="G110" s="43"/>
      <c r="H110" s="43"/>
      <c r="I110" s="26"/>
      <c r="J110" s="43"/>
      <c r="K110" s="43"/>
      <c r="L110" s="43"/>
      <c r="M110" s="43"/>
      <c r="N110" s="29" t="str">
        <f t="shared" si="6"/>
        <v>REVISAR</v>
      </c>
      <c r="O110" s="30" t="str">
        <f t="shared" si="7"/>
        <v>REVISAR</v>
      </c>
      <c r="P110" s="31" t="str">
        <f t="shared" si="8"/>
        <v/>
      </c>
      <c r="Q110" s="43"/>
      <c r="R110" s="44"/>
      <c r="S110" s="41" t="str">
        <f t="shared" si="9"/>
        <v/>
      </c>
      <c r="T110" s="32" t="str">
        <f t="shared" si="10"/>
        <v>REVISIÓN AEPS</v>
      </c>
      <c r="U110" s="33" t="str">
        <f t="shared" si="11"/>
        <v>NO APROBADO</v>
      </c>
    </row>
    <row r="111" spans="1:21" x14ac:dyDescent="0.25">
      <c r="A111" s="43"/>
      <c r="B111" s="43"/>
      <c r="C111" s="43"/>
      <c r="D111" s="43"/>
      <c r="E111" s="43"/>
      <c r="F111" s="43"/>
      <c r="G111" s="43"/>
      <c r="H111" s="43"/>
      <c r="I111" s="26"/>
      <c r="J111" s="43"/>
      <c r="K111" s="43"/>
      <c r="L111" s="43"/>
      <c r="M111" s="43"/>
      <c r="N111" s="29" t="str">
        <f t="shared" si="6"/>
        <v>REVISAR</v>
      </c>
      <c r="O111" s="30" t="str">
        <f t="shared" si="7"/>
        <v>REVISAR</v>
      </c>
      <c r="P111" s="31" t="str">
        <f t="shared" si="8"/>
        <v/>
      </c>
      <c r="Q111" s="43"/>
      <c r="R111" s="44"/>
      <c r="S111" s="41" t="str">
        <f t="shared" si="9"/>
        <v/>
      </c>
      <c r="T111" s="32" t="str">
        <f t="shared" si="10"/>
        <v>REVISIÓN AEPS</v>
      </c>
      <c r="U111" s="33" t="str">
        <f t="shared" si="11"/>
        <v>NO APROBADO</v>
      </c>
    </row>
    <row r="112" spans="1:21" x14ac:dyDescent="0.25">
      <c r="A112" s="43"/>
      <c r="B112" s="43"/>
      <c r="C112" s="43"/>
      <c r="D112" s="43"/>
      <c r="E112" s="43"/>
      <c r="F112" s="43"/>
      <c r="G112" s="43"/>
      <c r="H112" s="43"/>
      <c r="I112" s="26"/>
      <c r="J112" s="43"/>
      <c r="K112" s="43"/>
      <c r="L112" s="43"/>
      <c r="M112" s="43"/>
      <c r="N112" s="29" t="str">
        <f t="shared" si="6"/>
        <v>REVISAR</v>
      </c>
      <c r="O112" s="30" t="str">
        <f t="shared" si="7"/>
        <v>REVISAR</v>
      </c>
      <c r="P112" s="31" t="str">
        <f t="shared" si="8"/>
        <v/>
      </c>
      <c r="Q112" s="43"/>
      <c r="R112" s="44"/>
      <c r="S112" s="41" t="str">
        <f t="shared" si="9"/>
        <v/>
      </c>
      <c r="T112" s="32" t="str">
        <f t="shared" si="10"/>
        <v>REVISIÓN AEPS</v>
      </c>
      <c r="U112" s="33" t="str">
        <f t="shared" si="11"/>
        <v>NO APROBADO</v>
      </c>
    </row>
    <row r="113" spans="1:21" x14ac:dyDescent="0.25">
      <c r="A113" s="43"/>
      <c r="B113" s="43"/>
      <c r="C113" s="43"/>
      <c r="D113" s="43"/>
      <c r="E113" s="43"/>
      <c r="F113" s="43"/>
      <c r="G113" s="43"/>
      <c r="H113" s="43"/>
      <c r="I113" s="26"/>
      <c r="J113" s="43"/>
      <c r="K113" s="43"/>
      <c r="L113" s="43"/>
      <c r="M113" s="43"/>
      <c r="N113" s="29" t="str">
        <f t="shared" si="6"/>
        <v>REVISAR</v>
      </c>
      <c r="O113" s="30" t="str">
        <f t="shared" si="7"/>
        <v>REVISAR</v>
      </c>
      <c r="P113" s="31" t="str">
        <f t="shared" si="8"/>
        <v/>
      </c>
      <c r="Q113" s="43"/>
      <c r="R113" s="44"/>
      <c r="S113" s="41" t="str">
        <f t="shared" si="9"/>
        <v/>
      </c>
      <c r="T113" s="32" t="str">
        <f t="shared" si="10"/>
        <v>REVISIÓN AEPS</v>
      </c>
      <c r="U113" s="33" t="str">
        <f t="shared" si="11"/>
        <v>NO APROBADO</v>
      </c>
    </row>
    <row r="114" spans="1:21" x14ac:dyDescent="0.25">
      <c r="A114" s="43"/>
      <c r="B114" s="43"/>
      <c r="C114" s="43"/>
      <c r="D114" s="43"/>
      <c r="E114" s="43"/>
      <c r="F114" s="43"/>
      <c r="G114" s="43"/>
      <c r="H114" s="43"/>
      <c r="I114" s="26"/>
      <c r="J114" s="43"/>
      <c r="K114" s="43"/>
      <c r="L114" s="43"/>
      <c r="M114" s="43"/>
      <c r="N114" s="29" t="str">
        <f t="shared" si="6"/>
        <v>REVISAR</v>
      </c>
      <c r="O114" s="30" t="str">
        <f t="shared" si="7"/>
        <v>REVISAR</v>
      </c>
      <c r="P114" s="31" t="str">
        <f t="shared" si="8"/>
        <v/>
      </c>
      <c r="Q114" s="43"/>
      <c r="R114" s="44"/>
      <c r="S114" s="41" t="str">
        <f t="shared" si="9"/>
        <v/>
      </c>
      <c r="T114" s="32" t="str">
        <f t="shared" si="10"/>
        <v>REVISIÓN AEPS</v>
      </c>
      <c r="U114" s="33" t="str">
        <f t="shared" si="11"/>
        <v>NO APROBADO</v>
      </c>
    </row>
    <row r="115" spans="1:21" x14ac:dyDescent="0.25">
      <c r="A115" s="43"/>
      <c r="B115" s="43"/>
      <c r="C115" s="43"/>
      <c r="D115" s="43"/>
      <c r="E115" s="43"/>
      <c r="F115" s="43"/>
      <c r="G115" s="43"/>
      <c r="H115" s="43"/>
      <c r="I115" s="26"/>
      <c r="J115" s="43"/>
      <c r="K115" s="43"/>
      <c r="L115" s="43"/>
      <c r="M115" s="43"/>
      <c r="N115" s="29" t="str">
        <f t="shared" si="6"/>
        <v>REVISAR</v>
      </c>
      <c r="O115" s="30" t="str">
        <f t="shared" si="7"/>
        <v>REVISAR</v>
      </c>
      <c r="P115" s="31" t="str">
        <f t="shared" si="8"/>
        <v/>
      </c>
      <c r="Q115" s="43"/>
      <c r="R115" s="44"/>
      <c r="S115" s="41" t="str">
        <f t="shared" si="9"/>
        <v/>
      </c>
      <c r="T115" s="32" t="str">
        <f t="shared" si="10"/>
        <v>REVISIÓN AEPS</v>
      </c>
      <c r="U115" s="33" t="str">
        <f t="shared" si="11"/>
        <v>NO APROBADO</v>
      </c>
    </row>
    <row r="116" spans="1:21" x14ac:dyDescent="0.25">
      <c r="A116" s="43"/>
      <c r="B116" s="43"/>
      <c r="C116" s="43"/>
      <c r="D116" s="43"/>
      <c r="E116" s="43"/>
      <c r="F116" s="43"/>
      <c r="G116" s="43"/>
      <c r="H116" s="43"/>
      <c r="I116" s="26"/>
      <c r="J116" s="43"/>
      <c r="K116" s="43"/>
      <c r="L116" s="43"/>
      <c r="M116" s="43"/>
      <c r="N116" s="29" t="str">
        <f t="shared" si="6"/>
        <v>REVISAR</v>
      </c>
      <c r="O116" s="30" t="str">
        <f t="shared" si="7"/>
        <v>REVISAR</v>
      </c>
      <c r="P116" s="31" t="str">
        <f t="shared" si="8"/>
        <v/>
      </c>
      <c r="Q116" s="43"/>
      <c r="R116" s="44"/>
      <c r="S116" s="41" t="str">
        <f t="shared" si="9"/>
        <v/>
      </c>
      <c r="T116" s="32" t="str">
        <f t="shared" si="10"/>
        <v>REVISIÓN AEPS</v>
      </c>
      <c r="U116" s="33" t="str">
        <f t="shared" si="11"/>
        <v>NO APROBADO</v>
      </c>
    </row>
    <row r="117" spans="1:21" x14ac:dyDescent="0.25">
      <c r="A117" s="43"/>
      <c r="B117" s="43"/>
      <c r="C117" s="43"/>
      <c r="D117" s="43"/>
      <c r="E117" s="43"/>
      <c r="F117" s="43"/>
      <c r="G117" s="43"/>
      <c r="H117" s="43"/>
      <c r="I117" s="26"/>
      <c r="J117" s="43"/>
      <c r="K117" s="43"/>
      <c r="L117" s="43"/>
      <c r="M117" s="43"/>
      <c r="N117" s="29" t="str">
        <f t="shared" si="6"/>
        <v>REVISAR</v>
      </c>
      <c r="O117" s="30" t="str">
        <f t="shared" si="7"/>
        <v>REVISAR</v>
      </c>
      <c r="P117" s="31" t="str">
        <f t="shared" si="8"/>
        <v/>
      </c>
      <c r="Q117" s="43"/>
      <c r="R117" s="44"/>
      <c r="S117" s="41" t="str">
        <f t="shared" si="9"/>
        <v/>
      </c>
      <c r="T117" s="32" t="str">
        <f t="shared" si="10"/>
        <v>REVISIÓN AEPS</v>
      </c>
      <c r="U117" s="33" t="str">
        <f t="shared" si="11"/>
        <v>NO APROBADO</v>
      </c>
    </row>
    <row r="118" spans="1:21" x14ac:dyDescent="0.25">
      <c r="A118" s="43"/>
      <c r="B118" s="43"/>
      <c r="C118" s="43"/>
      <c r="D118" s="43"/>
      <c r="E118" s="43"/>
      <c r="F118" s="43"/>
      <c r="G118" s="43"/>
      <c r="H118" s="43"/>
      <c r="I118" s="26"/>
      <c r="J118" s="43"/>
      <c r="K118" s="43"/>
      <c r="L118" s="43"/>
      <c r="M118" s="43"/>
      <c r="N118" s="29" t="str">
        <f t="shared" si="6"/>
        <v>REVISAR</v>
      </c>
      <c r="O118" s="30" t="str">
        <f t="shared" si="7"/>
        <v>REVISAR</v>
      </c>
      <c r="P118" s="31" t="str">
        <f t="shared" si="8"/>
        <v/>
      </c>
      <c r="Q118" s="43"/>
      <c r="R118" s="44"/>
      <c r="S118" s="41" t="str">
        <f t="shared" si="9"/>
        <v/>
      </c>
      <c r="T118" s="32" t="str">
        <f t="shared" si="10"/>
        <v>REVISIÓN AEPS</v>
      </c>
      <c r="U118" s="33" t="str">
        <f t="shared" si="11"/>
        <v>NO APROBADO</v>
      </c>
    </row>
    <row r="119" spans="1:21" x14ac:dyDescent="0.25">
      <c r="A119" s="43"/>
      <c r="B119" s="43"/>
      <c r="C119" s="43"/>
      <c r="D119" s="43"/>
      <c r="E119" s="43"/>
      <c r="F119" s="43"/>
      <c r="G119" s="43"/>
      <c r="H119" s="43"/>
      <c r="I119" s="26"/>
      <c r="J119" s="43"/>
      <c r="K119" s="43"/>
      <c r="L119" s="43"/>
      <c r="M119" s="43"/>
      <c r="N119" s="29" t="str">
        <f t="shared" si="6"/>
        <v>REVISAR</v>
      </c>
      <c r="O119" s="30" t="str">
        <f t="shared" si="7"/>
        <v>REVISAR</v>
      </c>
      <c r="P119" s="31" t="str">
        <f t="shared" si="8"/>
        <v/>
      </c>
      <c r="Q119" s="43"/>
      <c r="R119" s="44"/>
      <c r="S119" s="41" t="str">
        <f t="shared" si="9"/>
        <v/>
      </c>
      <c r="T119" s="32" t="str">
        <f t="shared" si="10"/>
        <v>REVISIÓN AEPS</v>
      </c>
      <c r="U119" s="33" t="str">
        <f t="shared" si="11"/>
        <v>NO APROBADO</v>
      </c>
    </row>
    <row r="120" spans="1:21" x14ac:dyDescent="0.25">
      <c r="A120" s="43"/>
      <c r="B120" s="43"/>
      <c r="C120" s="43"/>
      <c r="D120" s="43"/>
      <c r="E120" s="43"/>
      <c r="F120" s="43"/>
      <c r="G120" s="43"/>
      <c r="H120" s="43"/>
      <c r="I120" s="26"/>
      <c r="J120" s="43"/>
      <c r="K120" s="43"/>
      <c r="L120" s="43"/>
      <c r="M120" s="43"/>
      <c r="N120" s="29" t="str">
        <f t="shared" si="6"/>
        <v>REVISAR</v>
      </c>
      <c r="O120" s="30" t="str">
        <f t="shared" si="7"/>
        <v>REVISAR</v>
      </c>
      <c r="P120" s="31" t="str">
        <f t="shared" si="8"/>
        <v/>
      </c>
      <c r="Q120" s="43"/>
      <c r="R120" s="44"/>
      <c r="S120" s="41" t="str">
        <f t="shared" si="9"/>
        <v/>
      </c>
      <c r="T120" s="32" t="str">
        <f t="shared" si="10"/>
        <v>REVISIÓN AEPS</v>
      </c>
      <c r="U120" s="33" t="str">
        <f t="shared" si="11"/>
        <v>NO APROBADO</v>
      </c>
    </row>
    <row r="121" spans="1:21" x14ac:dyDescent="0.25">
      <c r="A121" s="43"/>
      <c r="B121" s="43"/>
      <c r="C121" s="43"/>
      <c r="D121" s="43"/>
      <c r="E121" s="43"/>
      <c r="F121" s="43"/>
      <c r="G121" s="43"/>
      <c r="H121" s="43"/>
      <c r="I121" s="26"/>
      <c r="J121" s="43"/>
      <c r="K121" s="43"/>
      <c r="L121" s="43"/>
      <c r="M121" s="43"/>
      <c r="N121" s="29" t="str">
        <f t="shared" si="6"/>
        <v>REVISAR</v>
      </c>
      <c r="O121" s="30" t="str">
        <f t="shared" si="7"/>
        <v>REVISAR</v>
      </c>
      <c r="P121" s="31" t="str">
        <f t="shared" si="8"/>
        <v/>
      </c>
      <c r="Q121" s="43"/>
      <c r="R121" s="44"/>
      <c r="S121" s="41" t="str">
        <f t="shared" si="9"/>
        <v/>
      </c>
      <c r="T121" s="32" t="str">
        <f t="shared" si="10"/>
        <v>REVISIÓN AEPS</v>
      </c>
      <c r="U121" s="33" t="str">
        <f t="shared" si="11"/>
        <v>NO APROBADO</v>
      </c>
    </row>
    <row r="122" spans="1:21" x14ac:dyDescent="0.25">
      <c r="A122" s="43"/>
      <c r="B122" s="43"/>
      <c r="C122" s="43"/>
      <c r="D122" s="43"/>
      <c r="E122" s="43"/>
      <c r="F122" s="43"/>
      <c r="G122" s="43"/>
      <c r="H122" s="43"/>
      <c r="I122" s="26"/>
      <c r="J122" s="43"/>
      <c r="K122" s="43"/>
      <c r="L122" s="43"/>
      <c r="M122" s="43"/>
      <c r="N122" s="29" t="str">
        <f t="shared" si="6"/>
        <v>REVISAR</v>
      </c>
      <c r="O122" s="30" t="str">
        <f t="shared" si="7"/>
        <v>REVISAR</v>
      </c>
      <c r="P122" s="31" t="str">
        <f t="shared" si="8"/>
        <v/>
      </c>
      <c r="Q122" s="43"/>
      <c r="R122" s="44"/>
      <c r="S122" s="41" t="str">
        <f t="shared" si="9"/>
        <v/>
      </c>
      <c r="T122" s="32" t="str">
        <f t="shared" si="10"/>
        <v>REVISIÓN AEPS</v>
      </c>
      <c r="U122" s="33" t="str">
        <f t="shared" si="11"/>
        <v>NO APROBADO</v>
      </c>
    </row>
    <row r="123" spans="1:21" x14ac:dyDescent="0.25">
      <c r="A123" s="43"/>
      <c r="B123" s="43"/>
      <c r="C123" s="43"/>
      <c r="D123" s="43"/>
      <c r="E123" s="43"/>
      <c r="F123" s="43"/>
      <c r="G123" s="43"/>
      <c r="H123" s="43"/>
      <c r="I123" s="26"/>
      <c r="J123" s="43"/>
      <c r="K123" s="43"/>
      <c r="L123" s="43"/>
      <c r="M123" s="43"/>
      <c r="N123" s="29" t="str">
        <f t="shared" si="6"/>
        <v>REVISAR</v>
      </c>
      <c r="O123" s="30" t="str">
        <f t="shared" si="7"/>
        <v>REVISAR</v>
      </c>
      <c r="P123" s="31" t="str">
        <f t="shared" si="8"/>
        <v/>
      </c>
      <c r="Q123" s="43"/>
      <c r="R123" s="44"/>
      <c r="S123" s="41" t="str">
        <f t="shared" si="9"/>
        <v/>
      </c>
      <c r="T123" s="32" t="str">
        <f t="shared" si="10"/>
        <v>REVISIÓN AEPS</v>
      </c>
      <c r="U123" s="33" t="str">
        <f t="shared" si="11"/>
        <v>NO APROBADO</v>
      </c>
    </row>
    <row r="124" spans="1:21" x14ac:dyDescent="0.25">
      <c r="A124" s="43"/>
      <c r="B124" s="43"/>
      <c r="C124" s="43"/>
      <c r="D124" s="43"/>
      <c r="E124" s="43"/>
      <c r="F124" s="43"/>
      <c r="G124" s="43"/>
      <c r="H124" s="43"/>
      <c r="I124" s="26"/>
      <c r="J124" s="43"/>
      <c r="K124" s="43"/>
      <c r="L124" s="43"/>
      <c r="M124" s="43"/>
      <c r="N124" s="29" t="str">
        <f t="shared" si="6"/>
        <v>REVISAR</v>
      </c>
      <c r="O124" s="30" t="str">
        <f t="shared" si="7"/>
        <v>REVISAR</v>
      </c>
      <c r="P124" s="31" t="str">
        <f t="shared" si="8"/>
        <v/>
      </c>
      <c r="Q124" s="43"/>
      <c r="R124" s="44"/>
      <c r="S124" s="41" t="str">
        <f t="shared" si="9"/>
        <v/>
      </c>
      <c r="T124" s="32" t="str">
        <f t="shared" si="10"/>
        <v>REVISIÓN AEPS</v>
      </c>
      <c r="U124" s="33" t="str">
        <f t="shared" si="11"/>
        <v>NO APROBADO</v>
      </c>
    </row>
    <row r="125" spans="1:21" x14ac:dyDescent="0.25">
      <c r="A125" s="43"/>
      <c r="B125" s="43"/>
      <c r="C125" s="43"/>
      <c r="D125" s="43"/>
      <c r="E125" s="43"/>
      <c r="F125" s="43"/>
      <c r="G125" s="43"/>
      <c r="H125" s="43"/>
      <c r="I125" s="26"/>
      <c r="J125" s="43"/>
      <c r="K125" s="43"/>
      <c r="L125" s="43"/>
      <c r="M125" s="43"/>
      <c r="N125" s="29" t="str">
        <f t="shared" si="6"/>
        <v>REVISAR</v>
      </c>
      <c r="O125" s="30" t="str">
        <f t="shared" si="7"/>
        <v>REVISAR</v>
      </c>
      <c r="P125" s="31" t="str">
        <f t="shared" si="8"/>
        <v/>
      </c>
      <c r="Q125" s="43"/>
      <c r="R125" s="44"/>
      <c r="S125" s="41" t="str">
        <f t="shared" si="9"/>
        <v/>
      </c>
      <c r="T125" s="32" t="str">
        <f t="shared" si="10"/>
        <v>REVISIÓN AEPS</v>
      </c>
      <c r="U125" s="33" t="str">
        <f t="shared" si="11"/>
        <v>NO APROBADO</v>
      </c>
    </row>
    <row r="126" spans="1:21" x14ac:dyDescent="0.25">
      <c r="A126" s="43"/>
      <c r="B126" s="43"/>
      <c r="C126" s="43"/>
      <c r="D126" s="43"/>
      <c r="E126" s="43"/>
      <c r="F126" s="43"/>
      <c r="G126" s="43"/>
      <c r="H126" s="43"/>
      <c r="I126" s="26"/>
      <c r="J126" s="43"/>
      <c r="K126" s="43"/>
      <c r="L126" s="43"/>
      <c r="M126" s="43"/>
      <c r="N126" s="29" t="str">
        <f t="shared" si="6"/>
        <v>REVISAR</v>
      </c>
      <c r="O126" s="30" t="str">
        <f t="shared" si="7"/>
        <v>REVISAR</v>
      </c>
      <c r="P126" s="31" t="str">
        <f t="shared" si="8"/>
        <v/>
      </c>
      <c r="Q126" s="43"/>
      <c r="R126" s="44"/>
      <c r="S126" s="41" t="str">
        <f t="shared" si="9"/>
        <v/>
      </c>
      <c r="T126" s="32" t="str">
        <f t="shared" si="10"/>
        <v>REVISIÓN AEPS</v>
      </c>
      <c r="U126" s="33" t="str">
        <f t="shared" si="11"/>
        <v>NO APROBADO</v>
      </c>
    </row>
    <row r="127" spans="1:21" x14ac:dyDescent="0.25">
      <c r="A127" s="43"/>
      <c r="B127" s="43"/>
      <c r="C127" s="43"/>
      <c r="D127" s="43"/>
      <c r="E127" s="43"/>
      <c r="F127" s="43"/>
      <c r="G127" s="43"/>
      <c r="H127" s="43"/>
      <c r="I127" s="26"/>
      <c r="J127" s="43"/>
      <c r="K127" s="43"/>
      <c r="L127" s="43"/>
      <c r="M127" s="43"/>
      <c r="N127" s="29" t="str">
        <f t="shared" si="6"/>
        <v>REVISAR</v>
      </c>
      <c r="O127" s="30" t="str">
        <f t="shared" si="7"/>
        <v>REVISAR</v>
      </c>
      <c r="P127" s="31" t="str">
        <f t="shared" si="8"/>
        <v/>
      </c>
      <c r="Q127" s="43"/>
      <c r="R127" s="44"/>
      <c r="S127" s="41" t="str">
        <f t="shared" si="9"/>
        <v/>
      </c>
      <c r="T127" s="32" t="str">
        <f t="shared" si="10"/>
        <v>REVISIÓN AEPS</v>
      </c>
      <c r="U127" s="33" t="str">
        <f t="shared" si="11"/>
        <v>NO APROBADO</v>
      </c>
    </row>
    <row r="128" spans="1:21" x14ac:dyDescent="0.25">
      <c r="A128" s="43"/>
      <c r="B128" s="43"/>
      <c r="C128" s="43"/>
      <c r="D128" s="43"/>
      <c r="E128" s="43"/>
      <c r="F128" s="43"/>
      <c r="G128" s="43"/>
      <c r="H128" s="43"/>
      <c r="I128" s="26"/>
      <c r="J128" s="43"/>
      <c r="K128" s="43"/>
      <c r="L128" s="43"/>
      <c r="M128" s="43"/>
      <c r="N128" s="29" t="str">
        <f t="shared" si="6"/>
        <v>REVISAR</v>
      </c>
      <c r="O128" s="30" t="str">
        <f t="shared" si="7"/>
        <v>REVISAR</v>
      </c>
      <c r="P128" s="31" t="str">
        <f t="shared" si="8"/>
        <v/>
      </c>
      <c r="Q128" s="43"/>
      <c r="R128" s="44"/>
      <c r="S128" s="41" t="str">
        <f t="shared" si="9"/>
        <v/>
      </c>
      <c r="T128" s="32" t="str">
        <f t="shared" si="10"/>
        <v>REVISIÓN AEPS</v>
      </c>
      <c r="U128" s="33" t="str">
        <f t="shared" si="11"/>
        <v>NO APROBADO</v>
      </c>
    </row>
    <row r="129" spans="1:21" x14ac:dyDescent="0.25">
      <c r="A129" s="43"/>
      <c r="B129" s="43"/>
      <c r="C129" s="43"/>
      <c r="D129" s="43"/>
      <c r="E129" s="43"/>
      <c r="F129" s="43"/>
      <c r="G129" s="43"/>
      <c r="H129" s="43"/>
      <c r="I129" s="26"/>
      <c r="J129" s="43"/>
      <c r="K129" s="43"/>
      <c r="L129" s="43"/>
      <c r="M129" s="43"/>
      <c r="N129" s="29" t="str">
        <f t="shared" si="6"/>
        <v>REVISAR</v>
      </c>
      <c r="O129" s="30" t="str">
        <f t="shared" si="7"/>
        <v>REVISAR</v>
      </c>
      <c r="P129" s="31" t="str">
        <f t="shared" si="8"/>
        <v/>
      </c>
      <c r="Q129" s="43"/>
      <c r="R129" s="44"/>
      <c r="S129" s="41" t="str">
        <f t="shared" si="9"/>
        <v/>
      </c>
      <c r="T129" s="32" t="str">
        <f t="shared" si="10"/>
        <v>REVISIÓN AEPS</v>
      </c>
      <c r="U129" s="33" t="str">
        <f t="shared" si="11"/>
        <v>NO APROBADO</v>
      </c>
    </row>
    <row r="130" spans="1:21" x14ac:dyDescent="0.25">
      <c r="A130" s="43"/>
      <c r="B130" s="43"/>
      <c r="C130" s="43"/>
      <c r="D130" s="43"/>
      <c r="E130" s="43"/>
      <c r="F130" s="43"/>
      <c r="G130" s="43"/>
      <c r="H130" s="43"/>
      <c r="I130" s="26"/>
      <c r="J130" s="43"/>
      <c r="K130" s="43"/>
      <c r="L130" s="43"/>
      <c r="M130" s="43"/>
      <c r="N130" s="29" t="str">
        <f t="shared" si="6"/>
        <v>REVISAR</v>
      </c>
      <c r="O130" s="30" t="str">
        <f t="shared" si="7"/>
        <v>REVISAR</v>
      </c>
      <c r="P130" s="31" t="str">
        <f t="shared" si="8"/>
        <v/>
      </c>
      <c r="Q130" s="43"/>
      <c r="R130" s="44"/>
      <c r="S130" s="41" t="str">
        <f t="shared" si="9"/>
        <v/>
      </c>
      <c r="T130" s="32" t="str">
        <f t="shared" si="10"/>
        <v>REVISIÓN AEPS</v>
      </c>
      <c r="U130" s="33" t="str">
        <f t="shared" si="11"/>
        <v>NO APROBADO</v>
      </c>
    </row>
    <row r="131" spans="1:21" x14ac:dyDescent="0.25">
      <c r="A131" s="43"/>
      <c r="B131" s="43"/>
      <c r="C131" s="43"/>
      <c r="D131" s="43"/>
      <c r="E131" s="43"/>
      <c r="F131" s="43"/>
      <c r="G131" s="43"/>
      <c r="H131" s="43"/>
      <c r="I131" s="26"/>
      <c r="J131" s="43"/>
      <c r="K131" s="43"/>
      <c r="L131" s="43"/>
      <c r="M131" s="43"/>
      <c r="N131" s="29" t="str">
        <f t="shared" si="6"/>
        <v>REVISAR</v>
      </c>
      <c r="O131" s="30" t="str">
        <f t="shared" si="7"/>
        <v>REVISAR</v>
      </c>
      <c r="P131" s="31" t="str">
        <f t="shared" si="8"/>
        <v/>
      </c>
      <c r="Q131" s="43"/>
      <c r="R131" s="44"/>
      <c r="S131" s="41" t="str">
        <f t="shared" si="9"/>
        <v/>
      </c>
      <c r="T131" s="32" t="str">
        <f t="shared" si="10"/>
        <v>REVISIÓN AEPS</v>
      </c>
      <c r="U131" s="33" t="str">
        <f t="shared" si="11"/>
        <v>NO APROBADO</v>
      </c>
    </row>
    <row r="132" spans="1:21" x14ac:dyDescent="0.25">
      <c r="A132" s="43"/>
      <c r="B132" s="43"/>
      <c r="C132" s="43"/>
      <c r="D132" s="43"/>
      <c r="E132" s="43"/>
      <c r="F132" s="43"/>
      <c r="G132" s="43"/>
      <c r="H132" s="43"/>
      <c r="I132" s="26"/>
      <c r="J132" s="43"/>
      <c r="K132" s="43"/>
      <c r="L132" s="43"/>
      <c r="M132" s="43"/>
      <c r="N132" s="29" t="str">
        <f t="shared" si="6"/>
        <v>REVISAR</v>
      </c>
      <c r="O132" s="30" t="str">
        <f t="shared" si="7"/>
        <v>REVISAR</v>
      </c>
      <c r="P132" s="31" t="str">
        <f t="shared" si="8"/>
        <v/>
      </c>
      <c r="Q132" s="43"/>
      <c r="R132" s="44"/>
      <c r="S132" s="41" t="str">
        <f t="shared" si="9"/>
        <v/>
      </c>
      <c r="T132" s="32" t="str">
        <f t="shared" si="10"/>
        <v>REVISIÓN AEPS</v>
      </c>
      <c r="U132" s="33" t="str">
        <f t="shared" si="11"/>
        <v>NO APROBADO</v>
      </c>
    </row>
    <row r="133" spans="1:21" x14ac:dyDescent="0.25">
      <c r="A133" s="43"/>
      <c r="B133" s="43"/>
      <c r="C133" s="43"/>
      <c r="D133" s="43"/>
      <c r="E133" s="43"/>
      <c r="F133" s="43"/>
      <c r="G133" s="43"/>
      <c r="H133" s="43"/>
      <c r="I133" s="26"/>
      <c r="J133" s="43"/>
      <c r="K133" s="43"/>
      <c r="L133" s="43"/>
      <c r="M133" s="43"/>
      <c r="N133" s="29" t="str">
        <f t="shared" si="6"/>
        <v>REVISAR</v>
      </c>
      <c r="O133" s="30" t="str">
        <f t="shared" si="7"/>
        <v>REVISAR</v>
      </c>
      <c r="P133" s="31" t="str">
        <f t="shared" si="8"/>
        <v/>
      </c>
      <c r="Q133" s="43"/>
      <c r="R133" s="44"/>
      <c r="S133" s="41" t="str">
        <f t="shared" si="9"/>
        <v/>
      </c>
      <c r="T133" s="32" t="str">
        <f t="shared" si="10"/>
        <v>REVISIÓN AEPS</v>
      </c>
      <c r="U133" s="33" t="str">
        <f t="shared" si="11"/>
        <v>NO APROBADO</v>
      </c>
    </row>
    <row r="134" spans="1:21" x14ac:dyDescent="0.25">
      <c r="A134" s="43"/>
      <c r="B134" s="43"/>
      <c r="C134" s="43"/>
      <c r="D134" s="43"/>
      <c r="E134" s="43"/>
      <c r="F134" s="43"/>
      <c r="G134" s="43"/>
      <c r="H134" s="43"/>
      <c r="I134" s="26"/>
      <c r="J134" s="43"/>
      <c r="K134" s="43"/>
      <c r="L134" s="43"/>
      <c r="M134" s="43"/>
      <c r="N134" s="29" t="str">
        <f t="shared" si="6"/>
        <v>REVISAR</v>
      </c>
      <c r="O134" s="30" t="str">
        <f t="shared" si="7"/>
        <v>REVISAR</v>
      </c>
      <c r="P134" s="31" t="str">
        <f t="shared" si="8"/>
        <v/>
      </c>
      <c r="Q134" s="43"/>
      <c r="R134" s="44"/>
      <c r="S134" s="41" t="str">
        <f t="shared" si="9"/>
        <v/>
      </c>
      <c r="T134" s="32" t="str">
        <f t="shared" si="10"/>
        <v>REVISIÓN AEPS</v>
      </c>
      <c r="U134" s="33" t="str">
        <f t="shared" si="11"/>
        <v>NO APROBADO</v>
      </c>
    </row>
    <row r="135" spans="1:21" x14ac:dyDescent="0.25">
      <c r="A135" s="43"/>
      <c r="B135" s="43"/>
      <c r="C135" s="43"/>
      <c r="D135" s="43"/>
      <c r="E135" s="43"/>
      <c r="F135" s="43"/>
      <c r="G135" s="43"/>
      <c r="H135" s="43"/>
      <c r="I135" s="26"/>
      <c r="J135" s="43"/>
      <c r="K135" s="43"/>
      <c r="L135" s="43"/>
      <c r="M135" s="43"/>
      <c r="N135" s="29" t="str">
        <f t="shared" ref="N135:N198" si="12">IF(I135="MEDIA",212000,IF(OR(I135="FORMACIÓN PARA EL TRABAJO Y EL DESARROLLO HUMANO",I135="TÉCNICA",I135="TÉCNICA PROFESIONAL"),908526,IF(I135="TECNOLÓGICA",908526*1.5,IF(I135="PROFESIONAL",908526*2,"REVISAR"))))</f>
        <v>REVISAR</v>
      </c>
      <c r="O135" s="30" t="str">
        <f t="shared" ref="O135:O198" si="13">IF(AND(M135="N/A",L135="PRIMERO"),100%,IF(AND(M135&gt;0.001,M135&lt;=2.999),40%,IF(AND(M135&gt;=3,M135&lt;=3.5),50%,IF(AND(M135&gt;=3.5001,M135&lt;=3.999),70%,IF(M135&gt;=4,100%,"REVISAR")))))</f>
        <v>REVISAR</v>
      </c>
      <c r="P135" s="31" t="str">
        <f t="shared" ref="P135:P198" si="14">IFERROR(N135*O135,"")</f>
        <v/>
      </c>
      <c r="Q135" s="43"/>
      <c r="R135" s="44"/>
      <c r="S135" s="41" t="str">
        <f t="shared" ref="S135:S198" si="15">IFERROR(R135+P135,"")</f>
        <v/>
      </c>
      <c r="T135" s="32" t="str">
        <f t="shared" ref="T135:T198" si="16">IFERROR(IF(AND(I135="PROFESIONAL",M135&gt;=4,M135&lt;=5,L135&lt;&gt;"PRIMERO",J135&lt;&gt;"SENA"),$W$4*2,IF(AND(I135="PROFESIONAL",M135&gt;=3.6,M135&lt;=3.99,L135&lt;&gt;"PRIMERO",J135&lt;&gt;"SENA"),($W$4*2)*0.7,IF(AND(I135="PROFESIONAL",M135&gt;=3,M135&lt;=3.599,L135&lt;&gt;"PRIMERO",J135&lt;&gt;"SENA"),($W$4*2)*0.5,IF(AND(I135="PROFESIONAL",M135&lt;=2.99,L135&lt;&gt;"PRIMERO",J135&lt;&gt;"SENA"),($W$4*2)*0.4,IF(AND(I135="TECNOLÓGICA",M135&gt;=4,M135&lt;=5,L135&lt;&gt;"PRIMERO",J135&lt;&gt;"SENA"),$W$4*1.5,IF(AND(I135="TECNOLÓGICA",M135&gt;=3.6,M135&lt;=3.99,L135&lt;&gt;"PRIMERO",J135&lt;&gt;"SENA"),($W$4*1.5)*0.7,IF(AND(I135="TECNOLÓGICA",M135&gt;=3,M135&lt;=3.5,L135&lt;&gt;"PRIMERO",J135&lt;&gt;"SENA"),($W$4*1.5)*0.5,IF(AND(I135="TECNOLÓGICA",M135&lt;=3,L135&lt;&gt;"PRIMERO",J135&lt;&gt;"SENA"),($W$4*1.5)*0.4,IF(AND(I135="TÉCNICA",M135&gt;=4,M135&lt;=5,L135&lt;&gt;"PRIMERO",J135&lt;&gt;"SENA"),$W$4*1,IF(AND(I135="TÉCNICA",M135&gt;=3.6,M135&lt;=3.9,L135&lt;&gt;"PRIMERO",J135&lt;&gt;"SENA"),($W$4*1)*0.7,IF(AND(I135="TÉCNICA",M135&gt;=3,M135&lt;=3.5,L135&lt;&gt;"PRIMERO",J135&lt;&gt;"SENA"),($W$4*1)*0.5,IF(AND(I135="TÉCNICA",M135&lt;=3,L135&lt;&gt;"PRIMERO",J135&lt;&gt;"SENA"),($W$4*1)*0.4,IF(AND(I135="TÉCNICA PROFESIONAL",M135&gt;=4,M135&lt;=5,L135&lt;&gt;"PRIMERO",J135&lt;&gt;"SENA"),$W$4*1,IF(AND(I135="TÉCNICA PROFESIONAL",M135&gt;=3.6,M135&lt;=3.9,L135&lt;&gt;"PRIMERO",J135&lt;&gt;"SENA"),($W$4*1)*0.7,IF(AND(I135="TÉCNICA PROFESIONAL",M135&gt;=3,M135&lt;=3.5,L135&lt;&gt;"PRIMERO",J135&lt;&gt;"SENA"),($W$4*1)*0.5,IF(AND(I135="TÉCNICA PROFESIONAL",M135&lt;=3,L135&lt;&gt;"PRIMERO",J135&lt;&gt;"SENA"),($W$4*1)*0.4,IF(AND(I135="FORMACIÓN PARA EL TRABAJO Y EL DESARROLLO HUMANO",M135&gt;=4,M135&lt;=5,L135&lt;&gt;"PRIMERO",J135&lt;&gt;"SENA"),$W$4*1,IF(AND(I135="FORMACIÓN PARA EL TRABAJO Y EL DESARROLLO HUMANO",M135&gt;=3.6,M135&lt;=3.9,L135&lt;&gt;"PRIMERO",J135&lt;&gt;"SENA"),($W$4*1)*0.7,IF(AND(I135="FORMACIÓN PARA EL TRABAJO Y EL DESARROLLO HUMANO",M135&gt;=3,M135&lt;=3.5,L135&lt;&gt;"PRIMERO",J135&lt;&gt;"SENA"),($W$4*1)*0.5,IF(AND(I135="FORMACIÓN PARA EL TRABAJO Y EL DESARROLLO HUMANO",M135&lt;=3,L135&lt;&gt;"PRIMERO",J135&lt;&gt;"SENA"),($W$4*1)*0.4,IF(I135="MEDIA",212000*1,IF(AND(I135="PROFESIONAL",M135="N/A",L135="PRIMERO"),$W$4*2,IF(AND(I135="TECNOLÓGICA",M135="N/A",L135="PRIMERO"),$W$4*1.5,IF(AND(I135="TÉCNICA",M135="N/A",L135="PRIMERO"),$W$4,IF(AND(I135="TÉCNICA PROFESIONAL",M135="N/A",L135="PRIMERO"),$W$4,IF(AND(I135="FORMACIÓN PARA EL TRABAJO Y EL DESARROLLO HUMANO",M135="N/A",L135="PRIMERO"),$W$4,IF(AND(I135="PROFESIONAL",M135="N/A",J135="SENA"),"INSTITUCION EDUCATIVA NO CORRESPONDE CON EL NIVEL DE FORMACIÓN",IF(AND(I135="TECNOLÓGICA",M135="N/A",J135="SENA"),$W$4*1.5,IF(AND(OR(I135="TÉCNICA",I135="TÉCNICA PROFESIONAL",I135="FORMACIÓN PARA EL TRABAJO Y EL DESARROLLO HUMANO"),M135="N/A",J135="SENA"),$W$4*1,"VERIFICAR")))))))))))))))))))))))))))))+SUMIF(R135,"&lt;&gt;",R135),"REVISIÓN AEPS")</f>
        <v>REVISIÓN AEPS</v>
      </c>
      <c r="U135" s="33" t="str">
        <f t="shared" ref="U135:U198" si="17">IFERROR(IF(S135=T135,"APROBADO","NO APROBADO"),"REVISIÓN AEPS")</f>
        <v>NO APROBADO</v>
      </c>
    </row>
    <row r="136" spans="1:21" x14ac:dyDescent="0.25">
      <c r="A136" s="43"/>
      <c r="B136" s="43"/>
      <c r="C136" s="43"/>
      <c r="D136" s="43"/>
      <c r="E136" s="43"/>
      <c r="F136" s="43"/>
      <c r="G136" s="43"/>
      <c r="H136" s="43"/>
      <c r="I136" s="26"/>
      <c r="J136" s="43"/>
      <c r="K136" s="43"/>
      <c r="L136" s="43"/>
      <c r="M136" s="43"/>
      <c r="N136" s="29" t="str">
        <f t="shared" si="12"/>
        <v>REVISAR</v>
      </c>
      <c r="O136" s="30" t="str">
        <f t="shared" si="13"/>
        <v>REVISAR</v>
      </c>
      <c r="P136" s="31" t="str">
        <f t="shared" si="14"/>
        <v/>
      </c>
      <c r="Q136" s="43"/>
      <c r="R136" s="44"/>
      <c r="S136" s="41" t="str">
        <f t="shared" si="15"/>
        <v/>
      </c>
      <c r="T136" s="32" t="str">
        <f t="shared" si="16"/>
        <v>REVISIÓN AEPS</v>
      </c>
      <c r="U136" s="33" t="str">
        <f t="shared" si="17"/>
        <v>NO APROBADO</v>
      </c>
    </row>
    <row r="137" spans="1:21" x14ac:dyDescent="0.25">
      <c r="A137" s="43"/>
      <c r="B137" s="43"/>
      <c r="C137" s="43"/>
      <c r="D137" s="43"/>
      <c r="E137" s="43"/>
      <c r="F137" s="43"/>
      <c r="G137" s="43"/>
      <c r="H137" s="43"/>
      <c r="I137" s="26"/>
      <c r="J137" s="43"/>
      <c r="K137" s="43"/>
      <c r="L137" s="43"/>
      <c r="M137" s="43"/>
      <c r="N137" s="29" t="str">
        <f t="shared" si="12"/>
        <v>REVISAR</v>
      </c>
      <c r="O137" s="30" t="str">
        <f t="shared" si="13"/>
        <v>REVISAR</v>
      </c>
      <c r="P137" s="31" t="str">
        <f t="shared" si="14"/>
        <v/>
      </c>
      <c r="Q137" s="43"/>
      <c r="R137" s="44"/>
      <c r="S137" s="41" t="str">
        <f t="shared" si="15"/>
        <v/>
      </c>
      <c r="T137" s="32" t="str">
        <f t="shared" si="16"/>
        <v>REVISIÓN AEPS</v>
      </c>
      <c r="U137" s="33" t="str">
        <f t="shared" si="17"/>
        <v>NO APROBADO</v>
      </c>
    </row>
    <row r="138" spans="1:21" x14ac:dyDescent="0.25">
      <c r="A138" s="43"/>
      <c r="B138" s="43"/>
      <c r="C138" s="43"/>
      <c r="D138" s="43"/>
      <c r="E138" s="43"/>
      <c r="F138" s="43"/>
      <c r="G138" s="43"/>
      <c r="H138" s="43"/>
      <c r="I138" s="26"/>
      <c r="J138" s="43"/>
      <c r="K138" s="43"/>
      <c r="L138" s="43"/>
      <c r="M138" s="43"/>
      <c r="N138" s="29" t="str">
        <f t="shared" si="12"/>
        <v>REVISAR</v>
      </c>
      <c r="O138" s="30" t="str">
        <f t="shared" si="13"/>
        <v>REVISAR</v>
      </c>
      <c r="P138" s="31" t="str">
        <f t="shared" si="14"/>
        <v/>
      </c>
      <c r="Q138" s="43"/>
      <c r="R138" s="44"/>
      <c r="S138" s="41" t="str">
        <f t="shared" si="15"/>
        <v/>
      </c>
      <c r="T138" s="32" t="str">
        <f t="shared" si="16"/>
        <v>REVISIÓN AEPS</v>
      </c>
      <c r="U138" s="33" t="str">
        <f t="shared" si="17"/>
        <v>NO APROBADO</v>
      </c>
    </row>
    <row r="139" spans="1:21" x14ac:dyDescent="0.25">
      <c r="A139" s="43"/>
      <c r="B139" s="43"/>
      <c r="C139" s="43"/>
      <c r="D139" s="43"/>
      <c r="E139" s="43"/>
      <c r="F139" s="43"/>
      <c r="G139" s="43"/>
      <c r="H139" s="43"/>
      <c r="I139" s="26"/>
      <c r="J139" s="43"/>
      <c r="K139" s="43"/>
      <c r="L139" s="43"/>
      <c r="M139" s="43"/>
      <c r="N139" s="29" t="str">
        <f t="shared" si="12"/>
        <v>REVISAR</v>
      </c>
      <c r="O139" s="30" t="str">
        <f t="shared" si="13"/>
        <v>REVISAR</v>
      </c>
      <c r="P139" s="31" t="str">
        <f t="shared" si="14"/>
        <v/>
      </c>
      <c r="Q139" s="43"/>
      <c r="R139" s="44"/>
      <c r="S139" s="41" t="str">
        <f t="shared" si="15"/>
        <v/>
      </c>
      <c r="T139" s="32" t="str">
        <f t="shared" si="16"/>
        <v>REVISIÓN AEPS</v>
      </c>
      <c r="U139" s="33" t="str">
        <f t="shared" si="17"/>
        <v>NO APROBADO</v>
      </c>
    </row>
    <row r="140" spans="1:21" x14ac:dyDescent="0.25">
      <c r="A140" s="43"/>
      <c r="B140" s="43"/>
      <c r="C140" s="43"/>
      <c r="D140" s="43"/>
      <c r="E140" s="43"/>
      <c r="F140" s="43"/>
      <c r="G140" s="43"/>
      <c r="H140" s="43"/>
      <c r="I140" s="26"/>
      <c r="J140" s="43"/>
      <c r="K140" s="43"/>
      <c r="L140" s="43"/>
      <c r="M140" s="43"/>
      <c r="N140" s="29" t="str">
        <f t="shared" si="12"/>
        <v>REVISAR</v>
      </c>
      <c r="O140" s="30" t="str">
        <f t="shared" si="13"/>
        <v>REVISAR</v>
      </c>
      <c r="P140" s="31" t="str">
        <f t="shared" si="14"/>
        <v/>
      </c>
      <c r="Q140" s="43"/>
      <c r="R140" s="44"/>
      <c r="S140" s="41" t="str">
        <f t="shared" si="15"/>
        <v/>
      </c>
      <c r="T140" s="32" t="str">
        <f t="shared" si="16"/>
        <v>REVISIÓN AEPS</v>
      </c>
      <c r="U140" s="33" t="str">
        <f t="shared" si="17"/>
        <v>NO APROBADO</v>
      </c>
    </row>
    <row r="141" spans="1:21" x14ac:dyDescent="0.25">
      <c r="A141" s="43"/>
      <c r="B141" s="43"/>
      <c r="C141" s="43"/>
      <c r="D141" s="43"/>
      <c r="E141" s="43"/>
      <c r="F141" s="43"/>
      <c r="G141" s="43"/>
      <c r="H141" s="43"/>
      <c r="I141" s="26"/>
      <c r="J141" s="43"/>
      <c r="K141" s="43"/>
      <c r="L141" s="43"/>
      <c r="M141" s="43"/>
      <c r="N141" s="29" t="str">
        <f t="shared" si="12"/>
        <v>REVISAR</v>
      </c>
      <c r="O141" s="30" t="str">
        <f t="shared" si="13"/>
        <v>REVISAR</v>
      </c>
      <c r="P141" s="31" t="str">
        <f t="shared" si="14"/>
        <v/>
      </c>
      <c r="Q141" s="43"/>
      <c r="R141" s="44"/>
      <c r="S141" s="41" t="str">
        <f t="shared" si="15"/>
        <v/>
      </c>
      <c r="T141" s="32" t="str">
        <f t="shared" si="16"/>
        <v>REVISIÓN AEPS</v>
      </c>
      <c r="U141" s="33" t="str">
        <f t="shared" si="17"/>
        <v>NO APROBADO</v>
      </c>
    </row>
    <row r="142" spans="1:21" x14ac:dyDescent="0.25">
      <c r="A142" s="43"/>
      <c r="B142" s="43"/>
      <c r="C142" s="43"/>
      <c r="D142" s="43"/>
      <c r="E142" s="43"/>
      <c r="F142" s="43"/>
      <c r="G142" s="43"/>
      <c r="H142" s="43"/>
      <c r="I142" s="26"/>
      <c r="J142" s="43"/>
      <c r="K142" s="43"/>
      <c r="L142" s="43"/>
      <c r="M142" s="43"/>
      <c r="N142" s="29" t="str">
        <f t="shared" si="12"/>
        <v>REVISAR</v>
      </c>
      <c r="O142" s="30" t="str">
        <f t="shared" si="13"/>
        <v>REVISAR</v>
      </c>
      <c r="P142" s="31" t="str">
        <f t="shared" si="14"/>
        <v/>
      </c>
      <c r="Q142" s="43"/>
      <c r="R142" s="44"/>
      <c r="S142" s="41" t="str">
        <f t="shared" si="15"/>
        <v/>
      </c>
      <c r="T142" s="32" t="str">
        <f t="shared" si="16"/>
        <v>REVISIÓN AEPS</v>
      </c>
      <c r="U142" s="33" t="str">
        <f t="shared" si="17"/>
        <v>NO APROBADO</v>
      </c>
    </row>
    <row r="143" spans="1:21" x14ac:dyDescent="0.25">
      <c r="A143" s="43"/>
      <c r="B143" s="43"/>
      <c r="C143" s="43"/>
      <c r="D143" s="43"/>
      <c r="E143" s="43"/>
      <c r="F143" s="43"/>
      <c r="G143" s="43"/>
      <c r="H143" s="43"/>
      <c r="I143" s="26"/>
      <c r="J143" s="43"/>
      <c r="K143" s="43"/>
      <c r="L143" s="43"/>
      <c r="M143" s="43"/>
      <c r="N143" s="29" t="str">
        <f t="shared" si="12"/>
        <v>REVISAR</v>
      </c>
      <c r="O143" s="30" t="str">
        <f t="shared" si="13"/>
        <v>REVISAR</v>
      </c>
      <c r="P143" s="31" t="str">
        <f t="shared" si="14"/>
        <v/>
      </c>
      <c r="Q143" s="43"/>
      <c r="R143" s="44"/>
      <c r="S143" s="41" t="str">
        <f t="shared" si="15"/>
        <v/>
      </c>
      <c r="T143" s="32" t="str">
        <f t="shared" si="16"/>
        <v>REVISIÓN AEPS</v>
      </c>
      <c r="U143" s="33" t="str">
        <f t="shared" si="17"/>
        <v>NO APROBADO</v>
      </c>
    </row>
    <row r="144" spans="1:21" x14ac:dyDescent="0.25">
      <c r="A144" s="43"/>
      <c r="B144" s="43"/>
      <c r="C144" s="43"/>
      <c r="D144" s="43"/>
      <c r="E144" s="43"/>
      <c r="F144" s="43"/>
      <c r="G144" s="43"/>
      <c r="H144" s="43"/>
      <c r="I144" s="26"/>
      <c r="J144" s="43"/>
      <c r="K144" s="43"/>
      <c r="L144" s="43"/>
      <c r="M144" s="43"/>
      <c r="N144" s="29" t="str">
        <f t="shared" si="12"/>
        <v>REVISAR</v>
      </c>
      <c r="O144" s="30" t="str">
        <f t="shared" si="13"/>
        <v>REVISAR</v>
      </c>
      <c r="P144" s="31" t="str">
        <f t="shared" si="14"/>
        <v/>
      </c>
      <c r="Q144" s="43"/>
      <c r="R144" s="44"/>
      <c r="S144" s="41" t="str">
        <f t="shared" si="15"/>
        <v/>
      </c>
      <c r="T144" s="32" t="str">
        <f t="shared" si="16"/>
        <v>REVISIÓN AEPS</v>
      </c>
      <c r="U144" s="33" t="str">
        <f t="shared" si="17"/>
        <v>NO APROBADO</v>
      </c>
    </row>
    <row r="145" spans="1:21" x14ac:dyDescent="0.25">
      <c r="A145" s="43"/>
      <c r="B145" s="43"/>
      <c r="C145" s="43"/>
      <c r="D145" s="43"/>
      <c r="E145" s="43"/>
      <c r="F145" s="43"/>
      <c r="G145" s="43"/>
      <c r="H145" s="43"/>
      <c r="I145" s="26"/>
      <c r="J145" s="43"/>
      <c r="K145" s="43"/>
      <c r="L145" s="43"/>
      <c r="M145" s="43"/>
      <c r="N145" s="29" t="str">
        <f t="shared" si="12"/>
        <v>REVISAR</v>
      </c>
      <c r="O145" s="30" t="str">
        <f t="shared" si="13"/>
        <v>REVISAR</v>
      </c>
      <c r="P145" s="31" t="str">
        <f t="shared" si="14"/>
        <v/>
      </c>
      <c r="Q145" s="43"/>
      <c r="R145" s="44"/>
      <c r="S145" s="41" t="str">
        <f t="shared" si="15"/>
        <v/>
      </c>
      <c r="T145" s="32" t="str">
        <f t="shared" si="16"/>
        <v>REVISIÓN AEPS</v>
      </c>
      <c r="U145" s="33" t="str">
        <f t="shared" si="17"/>
        <v>NO APROBADO</v>
      </c>
    </row>
    <row r="146" spans="1:21" x14ac:dyDescent="0.25">
      <c r="A146" s="43"/>
      <c r="B146" s="43"/>
      <c r="C146" s="43"/>
      <c r="D146" s="43"/>
      <c r="E146" s="43"/>
      <c r="F146" s="43"/>
      <c r="G146" s="43"/>
      <c r="H146" s="43"/>
      <c r="I146" s="26"/>
      <c r="J146" s="43"/>
      <c r="K146" s="43"/>
      <c r="L146" s="43"/>
      <c r="M146" s="43"/>
      <c r="N146" s="29" t="str">
        <f t="shared" si="12"/>
        <v>REVISAR</v>
      </c>
      <c r="O146" s="30" t="str">
        <f t="shared" si="13"/>
        <v>REVISAR</v>
      </c>
      <c r="P146" s="31" t="str">
        <f t="shared" si="14"/>
        <v/>
      </c>
      <c r="Q146" s="43"/>
      <c r="R146" s="44"/>
      <c r="S146" s="41" t="str">
        <f t="shared" si="15"/>
        <v/>
      </c>
      <c r="T146" s="32" t="str">
        <f t="shared" si="16"/>
        <v>REVISIÓN AEPS</v>
      </c>
      <c r="U146" s="33" t="str">
        <f t="shared" si="17"/>
        <v>NO APROBADO</v>
      </c>
    </row>
    <row r="147" spans="1:21" x14ac:dyDescent="0.25">
      <c r="A147" s="43"/>
      <c r="B147" s="43"/>
      <c r="C147" s="43"/>
      <c r="D147" s="43"/>
      <c r="E147" s="43"/>
      <c r="F147" s="43"/>
      <c r="G147" s="43"/>
      <c r="H147" s="43"/>
      <c r="I147" s="26"/>
      <c r="J147" s="43"/>
      <c r="K147" s="43"/>
      <c r="L147" s="43"/>
      <c r="M147" s="43"/>
      <c r="N147" s="29" t="str">
        <f t="shared" si="12"/>
        <v>REVISAR</v>
      </c>
      <c r="O147" s="30" t="str">
        <f t="shared" si="13"/>
        <v>REVISAR</v>
      </c>
      <c r="P147" s="31" t="str">
        <f t="shared" si="14"/>
        <v/>
      </c>
      <c r="Q147" s="43"/>
      <c r="R147" s="44"/>
      <c r="S147" s="41" t="str">
        <f t="shared" si="15"/>
        <v/>
      </c>
      <c r="T147" s="32" t="str">
        <f t="shared" si="16"/>
        <v>REVISIÓN AEPS</v>
      </c>
      <c r="U147" s="33" t="str">
        <f t="shared" si="17"/>
        <v>NO APROBADO</v>
      </c>
    </row>
    <row r="148" spans="1:21" x14ac:dyDescent="0.25">
      <c r="A148" s="43"/>
      <c r="B148" s="43"/>
      <c r="C148" s="43"/>
      <c r="D148" s="43"/>
      <c r="E148" s="43"/>
      <c r="F148" s="43"/>
      <c r="G148" s="43"/>
      <c r="H148" s="43"/>
      <c r="I148" s="26"/>
      <c r="J148" s="43"/>
      <c r="K148" s="43"/>
      <c r="L148" s="43"/>
      <c r="M148" s="43"/>
      <c r="N148" s="29" t="str">
        <f t="shared" si="12"/>
        <v>REVISAR</v>
      </c>
      <c r="O148" s="30" t="str">
        <f t="shared" si="13"/>
        <v>REVISAR</v>
      </c>
      <c r="P148" s="31" t="str">
        <f t="shared" si="14"/>
        <v/>
      </c>
      <c r="Q148" s="43"/>
      <c r="R148" s="44"/>
      <c r="S148" s="41" t="str">
        <f t="shared" si="15"/>
        <v/>
      </c>
      <c r="T148" s="32" t="str">
        <f t="shared" si="16"/>
        <v>REVISIÓN AEPS</v>
      </c>
      <c r="U148" s="33" t="str">
        <f t="shared" si="17"/>
        <v>NO APROBADO</v>
      </c>
    </row>
    <row r="149" spans="1:21" x14ac:dyDescent="0.25">
      <c r="A149" s="43"/>
      <c r="B149" s="43"/>
      <c r="C149" s="43"/>
      <c r="D149" s="43"/>
      <c r="E149" s="43"/>
      <c r="F149" s="43"/>
      <c r="G149" s="43"/>
      <c r="H149" s="43"/>
      <c r="I149" s="26"/>
      <c r="J149" s="43"/>
      <c r="K149" s="43"/>
      <c r="L149" s="43"/>
      <c r="M149" s="43"/>
      <c r="N149" s="29" t="str">
        <f t="shared" si="12"/>
        <v>REVISAR</v>
      </c>
      <c r="O149" s="30" t="str">
        <f t="shared" si="13"/>
        <v>REVISAR</v>
      </c>
      <c r="P149" s="31" t="str">
        <f t="shared" si="14"/>
        <v/>
      </c>
      <c r="Q149" s="43"/>
      <c r="R149" s="44"/>
      <c r="S149" s="41" t="str">
        <f t="shared" si="15"/>
        <v/>
      </c>
      <c r="T149" s="32" t="str">
        <f t="shared" si="16"/>
        <v>REVISIÓN AEPS</v>
      </c>
      <c r="U149" s="33" t="str">
        <f t="shared" si="17"/>
        <v>NO APROBADO</v>
      </c>
    </row>
    <row r="150" spans="1:21" x14ac:dyDescent="0.25">
      <c r="A150" s="43"/>
      <c r="B150" s="43"/>
      <c r="C150" s="43"/>
      <c r="D150" s="43"/>
      <c r="E150" s="43"/>
      <c r="F150" s="43"/>
      <c r="G150" s="43"/>
      <c r="H150" s="43"/>
      <c r="I150" s="26"/>
      <c r="J150" s="43"/>
      <c r="K150" s="43"/>
      <c r="L150" s="43"/>
      <c r="M150" s="43"/>
      <c r="N150" s="29" t="str">
        <f t="shared" si="12"/>
        <v>REVISAR</v>
      </c>
      <c r="O150" s="30" t="str">
        <f t="shared" si="13"/>
        <v>REVISAR</v>
      </c>
      <c r="P150" s="31" t="str">
        <f t="shared" si="14"/>
        <v/>
      </c>
      <c r="Q150" s="43"/>
      <c r="R150" s="44"/>
      <c r="S150" s="41" t="str">
        <f t="shared" si="15"/>
        <v/>
      </c>
      <c r="T150" s="32" t="str">
        <f t="shared" si="16"/>
        <v>REVISIÓN AEPS</v>
      </c>
      <c r="U150" s="33" t="str">
        <f t="shared" si="17"/>
        <v>NO APROBADO</v>
      </c>
    </row>
    <row r="151" spans="1:21" x14ac:dyDescent="0.25">
      <c r="A151" s="43"/>
      <c r="B151" s="43"/>
      <c r="C151" s="43"/>
      <c r="D151" s="43"/>
      <c r="E151" s="43"/>
      <c r="F151" s="43"/>
      <c r="G151" s="43"/>
      <c r="H151" s="43"/>
      <c r="I151" s="26"/>
      <c r="J151" s="43"/>
      <c r="K151" s="43"/>
      <c r="L151" s="43"/>
      <c r="M151" s="43"/>
      <c r="N151" s="29" t="str">
        <f t="shared" si="12"/>
        <v>REVISAR</v>
      </c>
      <c r="O151" s="30" t="str">
        <f t="shared" si="13"/>
        <v>REVISAR</v>
      </c>
      <c r="P151" s="31" t="str">
        <f t="shared" si="14"/>
        <v/>
      </c>
      <c r="Q151" s="43"/>
      <c r="R151" s="44"/>
      <c r="S151" s="41" t="str">
        <f t="shared" si="15"/>
        <v/>
      </c>
      <c r="T151" s="32" t="str">
        <f t="shared" si="16"/>
        <v>REVISIÓN AEPS</v>
      </c>
      <c r="U151" s="33" t="str">
        <f t="shared" si="17"/>
        <v>NO APROBADO</v>
      </c>
    </row>
    <row r="152" spans="1:21" x14ac:dyDescent="0.25">
      <c r="A152" s="43"/>
      <c r="B152" s="43"/>
      <c r="C152" s="43"/>
      <c r="D152" s="43"/>
      <c r="E152" s="43"/>
      <c r="F152" s="43"/>
      <c r="G152" s="43"/>
      <c r="H152" s="43"/>
      <c r="I152" s="26"/>
      <c r="J152" s="43"/>
      <c r="K152" s="43"/>
      <c r="L152" s="43"/>
      <c r="M152" s="43"/>
      <c r="N152" s="29" t="str">
        <f t="shared" si="12"/>
        <v>REVISAR</v>
      </c>
      <c r="O152" s="30" t="str">
        <f t="shared" si="13"/>
        <v>REVISAR</v>
      </c>
      <c r="P152" s="31" t="str">
        <f t="shared" si="14"/>
        <v/>
      </c>
      <c r="Q152" s="43"/>
      <c r="R152" s="44"/>
      <c r="S152" s="41" t="str">
        <f t="shared" si="15"/>
        <v/>
      </c>
      <c r="T152" s="32" t="str">
        <f t="shared" si="16"/>
        <v>REVISIÓN AEPS</v>
      </c>
      <c r="U152" s="33" t="str">
        <f t="shared" si="17"/>
        <v>NO APROBADO</v>
      </c>
    </row>
    <row r="153" spans="1:21" x14ac:dyDescent="0.25">
      <c r="A153" s="43"/>
      <c r="B153" s="43"/>
      <c r="C153" s="43"/>
      <c r="D153" s="43"/>
      <c r="E153" s="43"/>
      <c r="F153" s="43"/>
      <c r="G153" s="43"/>
      <c r="H153" s="43"/>
      <c r="I153" s="26"/>
      <c r="J153" s="43"/>
      <c r="K153" s="43"/>
      <c r="L153" s="43"/>
      <c r="M153" s="43"/>
      <c r="N153" s="29" t="str">
        <f t="shared" si="12"/>
        <v>REVISAR</v>
      </c>
      <c r="O153" s="30" t="str">
        <f t="shared" si="13"/>
        <v>REVISAR</v>
      </c>
      <c r="P153" s="31" t="str">
        <f t="shared" si="14"/>
        <v/>
      </c>
      <c r="Q153" s="43"/>
      <c r="R153" s="44"/>
      <c r="S153" s="41" t="str">
        <f t="shared" si="15"/>
        <v/>
      </c>
      <c r="T153" s="32" t="str">
        <f t="shared" si="16"/>
        <v>REVISIÓN AEPS</v>
      </c>
      <c r="U153" s="33" t="str">
        <f t="shared" si="17"/>
        <v>NO APROBADO</v>
      </c>
    </row>
    <row r="154" spans="1:21" x14ac:dyDescent="0.25">
      <c r="A154" s="43"/>
      <c r="B154" s="43"/>
      <c r="C154" s="43"/>
      <c r="D154" s="43"/>
      <c r="E154" s="43"/>
      <c r="F154" s="43"/>
      <c r="G154" s="43"/>
      <c r="H154" s="43"/>
      <c r="I154" s="26"/>
      <c r="J154" s="43"/>
      <c r="K154" s="43"/>
      <c r="L154" s="43"/>
      <c r="M154" s="43"/>
      <c r="N154" s="29" t="str">
        <f t="shared" si="12"/>
        <v>REVISAR</v>
      </c>
      <c r="O154" s="30" t="str">
        <f t="shared" si="13"/>
        <v>REVISAR</v>
      </c>
      <c r="P154" s="31" t="str">
        <f t="shared" si="14"/>
        <v/>
      </c>
      <c r="Q154" s="43"/>
      <c r="R154" s="44"/>
      <c r="S154" s="41" t="str">
        <f t="shared" si="15"/>
        <v/>
      </c>
      <c r="T154" s="32" t="str">
        <f t="shared" si="16"/>
        <v>REVISIÓN AEPS</v>
      </c>
      <c r="U154" s="33" t="str">
        <f t="shared" si="17"/>
        <v>NO APROBADO</v>
      </c>
    </row>
    <row r="155" spans="1:21" x14ac:dyDescent="0.25">
      <c r="A155" s="43"/>
      <c r="B155" s="43"/>
      <c r="C155" s="43"/>
      <c r="D155" s="43"/>
      <c r="E155" s="43"/>
      <c r="F155" s="43"/>
      <c r="G155" s="43"/>
      <c r="H155" s="43"/>
      <c r="I155" s="26"/>
      <c r="J155" s="43"/>
      <c r="K155" s="43"/>
      <c r="L155" s="43"/>
      <c r="M155" s="43"/>
      <c r="N155" s="29" t="str">
        <f t="shared" si="12"/>
        <v>REVISAR</v>
      </c>
      <c r="O155" s="30" t="str">
        <f t="shared" si="13"/>
        <v>REVISAR</v>
      </c>
      <c r="P155" s="31" t="str">
        <f t="shared" si="14"/>
        <v/>
      </c>
      <c r="Q155" s="43"/>
      <c r="R155" s="44"/>
      <c r="S155" s="41" t="str">
        <f t="shared" si="15"/>
        <v/>
      </c>
      <c r="T155" s="32" t="str">
        <f t="shared" si="16"/>
        <v>REVISIÓN AEPS</v>
      </c>
      <c r="U155" s="33" t="str">
        <f t="shared" si="17"/>
        <v>NO APROBADO</v>
      </c>
    </row>
    <row r="156" spans="1:21" x14ac:dyDescent="0.25">
      <c r="A156" s="43"/>
      <c r="B156" s="43"/>
      <c r="C156" s="43"/>
      <c r="D156" s="43"/>
      <c r="E156" s="43"/>
      <c r="F156" s="43"/>
      <c r="G156" s="43"/>
      <c r="H156" s="43"/>
      <c r="I156" s="26"/>
      <c r="J156" s="43"/>
      <c r="K156" s="43"/>
      <c r="L156" s="43"/>
      <c r="M156" s="43"/>
      <c r="N156" s="29" t="str">
        <f t="shared" si="12"/>
        <v>REVISAR</v>
      </c>
      <c r="O156" s="30" t="str">
        <f t="shared" si="13"/>
        <v>REVISAR</v>
      </c>
      <c r="P156" s="31" t="str">
        <f t="shared" si="14"/>
        <v/>
      </c>
      <c r="Q156" s="43"/>
      <c r="R156" s="44"/>
      <c r="S156" s="41" t="str">
        <f t="shared" si="15"/>
        <v/>
      </c>
      <c r="T156" s="32" t="str">
        <f t="shared" si="16"/>
        <v>REVISIÓN AEPS</v>
      </c>
      <c r="U156" s="33" t="str">
        <f t="shared" si="17"/>
        <v>NO APROBADO</v>
      </c>
    </row>
    <row r="157" spans="1:21" x14ac:dyDescent="0.25">
      <c r="A157" s="43"/>
      <c r="B157" s="43"/>
      <c r="C157" s="43"/>
      <c r="D157" s="43"/>
      <c r="E157" s="43"/>
      <c r="F157" s="43"/>
      <c r="G157" s="43"/>
      <c r="H157" s="43"/>
      <c r="I157" s="26"/>
      <c r="J157" s="43"/>
      <c r="K157" s="43"/>
      <c r="L157" s="43"/>
      <c r="M157" s="43"/>
      <c r="N157" s="29" t="str">
        <f t="shared" si="12"/>
        <v>REVISAR</v>
      </c>
      <c r="O157" s="30" t="str">
        <f t="shared" si="13"/>
        <v>REVISAR</v>
      </c>
      <c r="P157" s="31" t="str">
        <f t="shared" si="14"/>
        <v/>
      </c>
      <c r="Q157" s="43"/>
      <c r="R157" s="44"/>
      <c r="S157" s="41" t="str">
        <f t="shared" si="15"/>
        <v/>
      </c>
      <c r="T157" s="32" t="str">
        <f t="shared" si="16"/>
        <v>REVISIÓN AEPS</v>
      </c>
      <c r="U157" s="33" t="str">
        <f t="shared" si="17"/>
        <v>NO APROBADO</v>
      </c>
    </row>
    <row r="158" spans="1:21" x14ac:dyDescent="0.25">
      <c r="A158" s="43"/>
      <c r="B158" s="43"/>
      <c r="C158" s="43"/>
      <c r="D158" s="43"/>
      <c r="E158" s="43"/>
      <c r="F158" s="43"/>
      <c r="G158" s="43"/>
      <c r="H158" s="43"/>
      <c r="I158" s="26"/>
      <c r="J158" s="43"/>
      <c r="K158" s="43"/>
      <c r="L158" s="43"/>
      <c r="M158" s="43"/>
      <c r="N158" s="29" t="str">
        <f t="shared" si="12"/>
        <v>REVISAR</v>
      </c>
      <c r="O158" s="30" t="str">
        <f t="shared" si="13"/>
        <v>REVISAR</v>
      </c>
      <c r="P158" s="31" t="str">
        <f t="shared" si="14"/>
        <v/>
      </c>
      <c r="Q158" s="43"/>
      <c r="R158" s="44"/>
      <c r="S158" s="41" t="str">
        <f t="shared" si="15"/>
        <v/>
      </c>
      <c r="T158" s="32" t="str">
        <f t="shared" si="16"/>
        <v>REVISIÓN AEPS</v>
      </c>
      <c r="U158" s="33" t="str">
        <f t="shared" si="17"/>
        <v>NO APROBADO</v>
      </c>
    </row>
    <row r="159" spans="1:21" x14ac:dyDescent="0.25">
      <c r="A159" s="43"/>
      <c r="B159" s="43"/>
      <c r="C159" s="43"/>
      <c r="D159" s="43"/>
      <c r="E159" s="43"/>
      <c r="F159" s="43"/>
      <c r="G159" s="43"/>
      <c r="H159" s="43"/>
      <c r="I159" s="26"/>
      <c r="J159" s="43"/>
      <c r="K159" s="43"/>
      <c r="L159" s="43"/>
      <c r="M159" s="43"/>
      <c r="N159" s="29" t="str">
        <f t="shared" si="12"/>
        <v>REVISAR</v>
      </c>
      <c r="O159" s="30" t="str">
        <f t="shared" si="13"/>
        <v>REVISAR</v>
      </c>
      <c r="P159" s="31" t="str">
        <f t="shared" si="14"/>
        <v/>
      </c>
      <c r="Q159" s="43"/>
      <c r="R159" s="44"/>
      <c r="S159" s="41" t="str">
        <f t="shared" si="15"/>
        <v/>
      </c>
      <c r="T159" s="32" t="str">
        <f t="shared" si="16"/>
        <v>REVISIÓN AEPS</v>
      </c>
      <c r="U159" s="33" t="str">
        <f t="shared" si="17"/>
        <v>NO APROBADO</v>
      </c>
    </row>
    <row r="160" spans="1:21" x14ac:dyDescent="0.25">
      <c r="A160" s="43"/>
      <c r="B160" s="43"/>
      <c r="C160" s="43"/>
      <c r="D160" s="43"/>
      <c r="E160" s="43"/>
      <c r="F160" s="43"/>
      <c r="G160" s="43"/>
      <c r="H160" s="43"/>
      <c r="I160" s="26"/>
      <c r="J160" s="43"/>
      <c r="K160" s="43"/>
      <c r="L160" s="43"/>
      <c r="M160" s="43"/>
      <c r="N160" s="29" t="str">
        <f t="shared" si="12"/>
        <v>REVISAR</v>
      </c>
      <c r="O160" s="30" t="str">
        <f t="shared" si="13"/>
        <v>REVISAR</v>
      </c>
      <c r="P160" s="31" t="str">
        <f t="shared" si="14"/>
        <v/>
      </c>
      <c r="Q160" s="43"/>
      <c r="R160" s="44"/>
      <c r="S160" s="41" t="str">
        <f t="shared" si="15"/>
        <v/>
      </c>
      <c r="T160" s="32" t="str">
        <f t="shared" si="16"/>
        <v>REVISIÓN AEPS</v>
      </c>
      <c r="U160" s="33" t="str">
        <f t="shared" si="17"/>
        <v>NO APROBADO</v>
      </c>
    </row>
    <row r="161" spans="1:21" x14ac:dyDescent="0.25">
      <c r="A161" s="43"/>
      <c r="B161" s="43"/>
      <c r="C161" s="43"/>
      <c r="D161" s="43"/>
      <c r="E161" s="43"/>
      <c r="F161" s="43"/>
      <c r="G161" s="43"/>
      <c r="H161" s="43"/>
      <c r="I161" s="26"/>
      <c r="J161" s="43"/>
      <c r="K161" s="43"/>
      <c r="L161" s="43"/>
      <c r="M161" s="43"/>
      <c r="N161" s="29" t="str">
        <f t="shared" si="12"/>
        <v>REVISAR</v>
      </c>
      <c r="O161" s="30" t="str">
        <f t="shared" si="13"/>
        <v>REVISAR</v>
      </c>
      <c r="P161" s="31" t="str">
        <f t="shared" si="14"/>
        <v/>
      </c>
      <c r="Q161" s="43"/>
      <c r="R161" s="44"/>
      <c r="S161" s="41" t="str">
        <f t="shared" si="15"/>
        <v/>
      </c>
      <c r="T161" s="32" t="str">
        <f t="shared" si="16"/>
        <v>REVISIÓN AEPS</v>
      </c>
      <c r="U161" s="33" t="str">
        <f t="shared" si="17"/>
        <v>NO APROBADO</v>
      </c>
    </row>
    <row r="162" spans="1:21" x14ac:dyDescent="0.25">
      <c r="A162" s="43"/>
      <c r="B162" s="43"/>
      <c r="C162" s="43"/>
      <c r="D162" s="43"/>
      <c r="E162" s="43"/>
      <c r="F162" s="43"/>
      <c r="G162" s="43"/>
      <c r="H162" s="43"/>
      <c r="I162" s="26"/>
      <c r="J162" s="43"/>
      <c r="K162" s="43"/>
      <c r="L162" s="43"/>
      <c r="M162" s="43"/>
      <c r="N162" s="29" t="str">
        <f t="shared" si="12"/>
        <v>REVISAR</v>
      </c>
      <c r="O162" s="30" t="str">
        <f t="shared" si="13"/>
        <v>REVISAR</v>
      </c>
      <c r="P162" s="31" t="str">
        <f t="shared" si="14"/>
        <v/>
      </c>
      <c r="Q162" s="43"/>
      <c r="R162" s="44"/>
      <c r="S162" s="41" t="str">
        <f t="shared" si="15"/>
        <v/>
      </c>
      <c r="T162" s="32" t="str">
        <f t="shared" si="16"/>
        <v>REVISIÓN AEPS</v>
      </c>
      <c r="U162" s="33" t="str">
        <f t="shared" si="17"/>
        <v>NO APROBADO</v>
      </c>
    </row>
    <row r="163" spans="1:21" x14ac:dyDescent="0.25">
      <c r="A163" s="43"/>
      <c r="B163" s="43"/>
      <c r="C163" s="43"/>
      <c r="D163" s="43"/>
      <c r="E163" s="43"/>
      <c r="F163" s="43"/>
      <c r="G163" s="43"/>
      <c r="H163" s="43"/>
      <c r="I163" s="26"/>
      <c r="J163" s="43"/>
      <c r="K163" s="43"/>
      <c r="L163" s="43"/>
      <c r="M163" s="43"/>
      <c r="N163" s="29" t="str">
        <f t="shared" si="12"/>
        <v>REVISAR</v>
      </c>
      <c r="O163" s="30" t="str">
        <f t="shared" si="13"/>
        <v>REVISAR</v>
      </c>
      <c r="P163" s="31" t="str">
        <f t="shared" si="14"/>
        <v/>
      </c>
      <c r="Q163" s="43"/>
      <c r="R163" s="44"/>
      <c r="S163" s="41" t="str">
        <f t="shared" si="15"/>
        <v/>
      </c>
      <c r="T163" s="32" t="str">
        <f t="shared" si="16"/>
        <v>REVISIÓN AEPS</v>
      </c>
      <c r="U163" s="33" t="str">
        <f t="shared" si="17"/>
        <v>NO APROBADO</v>
      </c>
    </row>
    <row r="164" spans="1:21" x14ac:dyDescent="0.25">
      <c r="A164" s="43"/>
      <c r="B164" s="43"/>
      <c r="C164" s="43"/>
      <c r="D164" s="43"/>
      <c r="E164" s="43"/>
      <c r="F164" s="43"/>
      <c r="G164" s="43"/>
      <c r="H164" s="43"/>
      <c r="I164" s="26"/>
      <c r="J164" s="43"/>
      <c r="K164" s="43"/>
      <c r="L164" s="43"/>
      <c r="M164" s="43"/>
      <c r="N164" s="29" t="str">
        <f t="shared" si="12"/>
        <v>REVISAR</v>
      </c>
      <c r="O164" s="30" t="str">
        <f t="shared" si="13"/>
        <v>REVISAR</v>
      </c>
      <c r="P164" s="31" t="str">
        <f t="shared" si="14"/>
        <v/>
      </c>
      <c r="Q164" s="43"/>
      <c r="R164" s="44"/>
      <c r="S164" s="41" t="str">
        <f t="shared" si="15"/>
        <v/>
      </c>
      <c r="T164" s="32" t="str">
        <f t="shared" si="16"/>
        <v>REVISIÓN AEPS</v>
      </c>
      <c r="U164" s="33" t="str">
        <f t="shared" si="17"/>
        <v>NO APROBADO</v>
      </c>
    </row>
    <row r="165" spans="1:21" x14ac:dyDescent="0.25">
      <c r="A165" s="43"/>
      <c r="B165" s="43"/>
      <c r="C165" s="43"/>
      <c r="D165" s="43"/>
      <c r="E165" s="43"/>
      <c r="F165" s="43"/>
      <c r="G165" s="43"/>
      <c r="H165" s="43"/>
      <c r="I165" s="26"/>
      <c r="J165" s="43"/>
      <c r="K165" s="43"/>
      <c r="L165" s="43"/>
      <c r="M165" s="43"/>
      <c r="N165" s="29" t="str">
        <f t="shared" si="12"/>
        <v>REVISAR</v>
      </c>
      <c r="O165" s="30" t="str">
        <f t="shared" si="13"/>
        <v>REVISAR</v>
      </c>
      <c r="P165" s="31" t="str">
        <f t="shared" si="14"/>
        <v/>
      </c>
      <c r="Q165" s="43"/>
      <c r="R165" s="44"/>
      <c r="S165" s="41" t="str">
        <f t="shared" si="15"/>
        <v/>
      </c>
      <c r="T165" s="32" t="str">
        <f t="shared" si="16"/>
        <v>REVISIÓN AEPS</v>
      </c>
      <c r="U165" s="33" t="str">
        <f t="shared" si="17"/>
        <v>NO APROBADO</v>
      </c>
    </row>
    <row r="166" spans="1:21" x14ac:dyDescent="0.25">
      <c r="A166" s="43"/>
      <c r="B166" s="43"/>
      <c r="C166" s="43"/>
      <c r="D166" s="43"/>
      <c r="E166" s="43"/>
      <c r="F166" s="43"/>
      <c r="G166" s="43"/>
      <c r="H166" s="43"/>
      <c r="I166" s="26"/>
      <c r="J166" s="43"/>
      <c r="K166" s="43"/>
      <c r="L166" s="43"/>
      <c r="M166" s="43"/>
      <c r="N166" s="29" t="str">
        <f t="shared" si="12"/>
        <v>REVISAR</v>
      </c>
      <c r="O166" s="30" t="str">
        <f t="shared" si="13"/>
        <v>REVISAR</v>
      </c>
      <c r="P166" s="31" t="str">
        <f t="shared" si="14"/>
        <v/>
      </c>
      <c r="Q166" s="43"/>
      <c r="R166" s="44"/>
      <c r="S166" s="41" t="str">
        <f t="shared" si="15"/>
        <v/>
      </c>
      <c r="T166" s="32" t="str">
        <f t="shared" si="16"/>
        <v>REVISIÓN AEPS</v>
      </c>
      <c r="U166" s="33" t="str">
        <f t="shared" si="17"/>
        <v>NO APROBADO</v>
      </c>
    </row>
    <row r="167" spans="1:21" x14ac:dyDescent="0.25">
      <c r="A167" s="43"/>
      <c r="B167" s="43"/>
      <c r="C167" s="43"/>
      <c r="D167" s="43"/>
      <c r="E167" s="43"/>
      <c r="F167" s="43"/>
      <c r="G167" s="43"/>
      <c r="H167" s="43"/>
      <c r="I167" s="26"/>
      <c r="J167" s="43"/>
      <c r="K167" s="43"/>
      <c r="L167" s="43"/>
      <c r="M167" s="43"/>
      <c r="N167" s="29" t="str">
        <f t="shared" si="12"/>
        <v>REVISAR</v>
      </c>
      <c r="O167" s="30" t="str">
        <f t="shared" si="13"/>
        <v>REVISAR</v>
      </c>
      <c r="P167" s="31" t="str">
        <f t="shared" si="14"/>
        <v/>
      </c>
      <c r="Q167" s="43"/>
      <c r="R167" s="44"/>
      <c r="S167" s="41" t="str">
        <f t="shared" si="15"/>
        <v/>
      </c>
      <c r="T167" s="32" t="str">
        <f t="shared" si="16"/>
        <v>REVISIÓN AEPS</v>
      </c>
      <c r="U167" s="33" t="str">
        <f t="shared" si="17"/>
        <v>NO APROBADO</v>
      </c>
    </row>
    <row r="168" spans="1:21" x14ac:dyDescent="0.25">
      <c r="A168" s="43"/>
      <c r="B168" s="43"/>
      <c r="C168" s="43"/>
      <c r="D168" s="43"/>
      <c r="E168" s="43"/>
      <c r="F168" s="43"/>
      <c r="G168" s="43"/>
      <c r="H168" s="43"/>
      <c r="I168" s="26"/>
      <c r="J168" s="43"/>
      <c r="K168" s="43"/>
      <c r="L168" s="43"/>
      <c r="M168" s="43"/>
      <c r="N168" s="29" t="str">
        <f t="shared" si="12"/>
        <v>REVISAR</v>
      </c>
      <c r="O168" s="30" t="str">
        <f t="shared" si="13"/>
        <v>REVISAR</v>
      </c>
      <c r="P168" s="31" t="str">
        <f t="shared" si="14"/>
        <v/>
      </c>
      <c r="Q168" s="43"/>
      <c r="R168" s="44"/>
      <c r="S168" s="41" t="str">
        <f t="shared" si="15"/>
        <v/>
      </c>
      <c r="T168" s="32" t="str">
        <f t="shared" si="16"/>
        <v>REVISIÓN AEPS</v>
      </c>
      <c r="U168" s="33" t="str">
        <f t="shared" si="17"/>
        <v>NO APROBADO</v>
      </c>
    </row>
    <row r="169" spans="1:21" x14ac:dyDescent="0.25">
      <c r="A169" s="43"/>
      <c r="B169" s="43"/>
      <c r="C169" s="43"/>
      <c r="D169" s="43"/>
      <c r="E169" s="43"/>
      <c r="F169" s="43"/>
      <c r="G169" s="43"/>
      <c r="H169" s="43"/>
      <c r="I169" s="26"/>
      <c r="J169" s="43"/>
      <c r="K169" s="43"/>
      <c r="L169" s="43"/>
      <c r="M169" s="43"/>
      <c r="N169" s="29" t="str">
        <f t="shared" si="12"/>
        <v>REVISAR</v>
      </c>
      <c r="O169" s="30" t="str">
        <f t="shared" si="13"/>
        <v>REVISAR</v>
      </c>
      <c r="P169" s="31" t="str">
        <f t="shared" si="14"/>
        <v/>
      </c>
      <c r="Q169" s="43"/>
      <c r="R169" s="44"/>
      <c r="S169" s="41" t="str">
        <f t="shared" si="15"/>
        <v/>
      </c>
      <c r="T169" s="32" t="str">
        <f t="shared" si="16"/>
        <v>REVISIÓN AEPS</v>
      </c>
      <c r="U169" s="33" t="str">
        <f t="shared" si="17"/>
        <v>NO APROBADO</v>
      </c>
    </row>
    <row r="170" spans="1:21" x14ac:dyDescent="0.25">
      <c r="A170" s="43"/>
      <c r="B170" s="43"/>
      <c r="C170" s="43"/>
      <c r="D170" s="43"/>
      <c r="E170" s="43"/>
      <c r="F170" s="43"/>
      <c r="G170" s="43"/>
      <c r="H170" s="43"/>
      <c r="I170" s="26"/>
      <c r="J170" s="43"/>
      <c r="K170" s="43"/>
      <c r="L170" s="43"/>
      <c r="M170" s="43"/>
      <c r="N170" s="29" t="str">
        <f t="shared" si="12"/>
        <v>REVISAR</v>
      </c>
      <c r="O170" s="30" t="str">
        <f t="shared" si="13"/>
        <v>REVISAR</v>
      </c>
      <c r="P170" s="31" t="str">
        <f t="shared" si="14"/>
        <v/>
      </c>
      <c r="Q170" s="43"/>
      <c r="R170" s="44"/>
      <c r="S170" s="41" t="str">
        <f t="shared" si="15"/>
        <v/>
      </c>
      <c r="T170" s="32" t="str">
        <f t="shared" si="16"/>
        <v>REVISIÓN AEPS</v>
      </c>
      <c r="U170" s="33" t="str">
        <f t="shared" si="17"/>
        <v>NO APROBADO</v>
      </c>
    </row>
    <row r="171" spans="1:21" x14ac:dyDescent="0.25">
      <c r="A171" s="43"/>
      <c r="B171" s="43"/>
      <c r="C171" s="43"/>
      <c r="D171" s="43"/>
      <c r="E171" s="43"/>
      <c r="F171" s="43"/>
      <c r="G171" s="43"/>
      <c r="H171" s="43"/>
      <c r="I171" s="26"/>
      <c r="J171" s="43"/>
      <c r="K171" s="43"/>
      <c r="L171" s="43"/>
      <c r="M171" s="43"/>
      <c r="N171" s="29" t="str">
        <f t="shared" si="12"/>
        <v>REVISAR</v>
      </c>
      <c r="O171" s="30" t="str">
        <f t="shared" si="13"/>
        <v>REVISAR</v>
      </c>
      <c r="P171" s="31" t="str">
        <f t="shared" si="14"/>
        <v/>
      </c>
      <c r="Q171" s="43"/>
      <c r="R171" s="44"/>
      <c r="S171" s="41" t="str">
        <f t="shared" si="15"/>
        <v/>
      </c>
      <c r="T171" s="32" t="str">
        <f t="shared" si="16"/>
        <v>REVISIÓN AEPS</v>
      </c>
      <c r="U171" s="33" t="str">
        <f t="shared" si="17"/>
        <v>NO APROBADO</v>
      </c>
    </row>
    <row r="172" spans="1:21" x14ac:dyDescent="0.25">
      <c r="A172" s="43"/>
      <c r="B172" s="43"/>
      <c r="C172" s="43"/>
      <c r="D172" s="43"/>
      <c r="E172" s="43"/>
      <c r="F172" s="43"/>
      <c r="G172" s="43"/>
      <c r="H172" s="43"/>
      <c r="I172" s="26"/>
      <c r="J172" s="43"/>
      <c r="K172" s="43"/>
      <c r="L172" s="43"/>
      <c r="M172" s="43"/>
      <c r="N172" s="29" t="str">
        <f t="shared" si="12"/>
        <v>REVISAR</v>
      </c>
      <c r="O172" s="30" t="str">
        <f t="shared" si="13"/>
        <v>REVISAR</v>
      </c>
      <c r="P172" s="31" t="str">
        <f t="shared" si="14"/>
        <v/>
      </c>
      <c r="Q172" s="43"/>
      <c r="R172" s="44"/>
      <c r="S172" s="41" t="str">
        <f t="shared" si="15"/>
        <v/>
      </c>
      <c r="T172" s="32" t="str">
        <f t="shared" si="16"/>
        <v>REVISIÓN AEPS</v>
      </c>
      <c r="U172" s="33" t="str">
        <f t="shared" si="17"/>
        <v>NO APROBADO</v>
      </c>
    </row>
    <row r="173" spans="1:21" x14ac:dyDescent="0.25">
      <c r="A173" s="43"/>
      <c r="B173" s="43"/>
      <c r="C173" s="43"/>
      <c r="D173" s="43"/>
      <c r="E173" s="43"/>
      <c r="F173" s="43"/>
      <c r="G173" s="43"/>
      <c r="H173" s="43"/>
      <c r="I173" s="26"/>
      <c r="J173" s="43"/>
      <c r="K173" s="43"/>
      <c r="L173" s="43"/>
      <c r="M173" s="43"/>
      <c r="N173" s="29" t="str">
        <f t="shared" si="12"/>
        <v>REVISAR</v>
      </c>
      <c r="O173" s="30" t="str">
        <f t="shared" si="13"/>
        <v>REVISAR</v>
      </c>
      <c r="P173" s="31" t="str">
        <f t="shared" si="14"/>
        <v/>
      </c>
      <c r="Q173" s="43"/>
      <c r="R173" s="44"/>
      <c r="S173" s="41" t="str">
        <f t="shared" si="15"/>
        <v/>
      </c>
      <c r="T173" s="32" t="str">
        <f t="shared" si="16"/>
        <v>REVISIÓN AEPS</v>
      </c>
      <c r="U173" s="33" t="str">
        <f t="shared" si="17"/>
        <v>NO APROBADO</v>
      </c>
    </row>
    <row r="174" spans="1:21" x14ac:dyDescent="0.25">
      <c r="A174" s="43"/>
      <c r="B174" s="43"/>
      <c r="C174" s="43"/>
      <c r="D174" s="43"/>
      <c r="E174" s="43"/>
      <c r="F174" s="43"/>
      <c r="G174" s="43"/>
      <c r="H174" s="43"/>
      <c r="I174" s="26"/>
      <c r="J174" s="43"/>
      <c r="K174" s="43"/>
      <c r="L174" s="43"/>
      <c r="M174" s="43"/>
      <c r="N174" s="29" t="str">
        <f t="shared" si="12"/>
        <v>REVISAR</v>
      </c>
      <c r="O174" s="30" t="str">
        <f t="shared" si="13"/>
        <v>REVISAR</v>
      </c>
      <c r="P174" s="31" t="str">
        <f t="shared" si="14"/>
        <v/>
      </c>
      <c r="Q174" s="43"/>
      <c r="R174" s="44"/>
      <c r="S174" s="41" t="str">
        <f t="shared" si="15"/>
        <v/>
      </c>
      <c r="T174" s="32" t="str">
        <f t="shared" si="16"/>
        <v>REVISIÓN AEPS</v>
      </c>
      <c r="U174" s="33" t="str">
        <f t="shared" si="17"/>
        <v>NO APROBADO</v>
      </c>
    </row>
    <row r="175" spans="1:21" x14ac:dyDescent="0.25">
      <c r="A175" s="43"/>
      <c r="B175" s="43"/>
      <c r="C175" s="43"/>
      <c r="D175" s="43"/>
      <c r="E175" s="43"/>
      <c r="F175" s="43"/>
      <c r="G175" s="43"/>
      <c r="H175" s="43"/>
      <c r="I175" s="26"/>
      <c r="J175" s="43"/>
      <c r="K175" s="43"/>
      <c r="L175" s="43"/>
      <c r="M175" s="43"/>
      <c r="N175" s="29" t="str">
        <f t="shared" si="12"/>
        <v>REVISAR</v>
      </c>
      <c r="O175" s="30" t="str">
        <f t="shared" si="13"/>
        <v>REVISAR</v>
      </c>
      <c r="P175" s="31" t="str">
        <f t="shared" si="14"/>
        <v/>
      </c>
      <c r="Q175" s="43"/>
      <c r="R175" s="44"/>
      <c r="S175" s="41" t="str">
        <f t="shared" si="15"/>
        <v/>
      </c>
      <c r="T175" s="32" t="str">
        <f t="shared" si="16"/>
        <v>REVISIÓN AEPS</v>
      </c>
      <c r="U175" s="33" t="str">
        <f t="shared" si="17"/>
        <v>NO APROBADO</v>
      </c>
    </row>
    <row r="176" spans="1:21" x14ac:dyDescent="0.25">
      <c r="A176" s="43"/>
      <c r="B176" s="43"/>
      <c r="C176" s="43"/>
      <c r="D176" s="43"/>
      <c r="E176" s="43"/>
      <c r="F176" s="43"/>
      <c r="G176" s="43"/>
      <c r="H176" s="43"/>
      <c r="I176" s="26"/>
      <c r="J176" s="43"/>
      <c r="K176" s="43"/>
      <c r="L176" s="43"/>
      <c r="M176" s="43"/>
      <c r="N176" s="29" t="str">
        <f t="shared" si="12"/>
        <v>REVISAR</v>
      </c>
      <c r="O176" s="30" t="str">
        <f t="shared" si="13"/>
        <v>REVISAR</v>
      </c>
      <c r="P176" s="31" t="str">
        <f t="shared" si="14"/>
        <v/>
      </c>
      <c r="Q176" s="43"/>
      <c r="R176" s="44"/>
      <c r="S176" s="41" t="str">
        <f t="shared" si="15"/>
        <v/>
      </c>
      <c r="T176" s="32" t="str">
        <f t="shared" si="16"/>
        <v>REVISIÓN AEPS</v>
      </c>
      <c r="U176" s="33" t="str">
        <f t="shared" si="17"/>
        <v>NO APROBADO</v>
      </c>
    </row>
    <row r="177" spans="1:21" x14ac:dyDescent="0.25">
      <c r="A177" s="43"/>
      <c r="B177" s="43"/>
      <c r="C177" s="43"/>
      <c r="D177" s="43"/>
      <c r="E177" s="43"/>
      <c r="F177" s="43"/>
      <c r="G177" s="43"/>
      <c r="H177" s="43"/>
      <c r="I177" s="26"/>
      <c r="J177" s="43"/>
      <c r="K177" s="43"/>
      <c r="L177" s="43"/>
      <c r="M177" s="43"/>
      <c r="N177" s="29" t="str">
        <f t="shared" si="12"/>
        <v>REVISAR</v>
      </c>
      <c r="O177" s="30" t="str">
        <f t="shared" si="13"/>
        <v>REVISAR</v>
      </c>
      <c r="P177" s="31" t="str">
        <f t="shared" si="14"/>
        <v/>
      </c>
      <c r="Q177" s="43"/>
      <c r="R177" s="44"/>
      <c r="S177" s="41" t="str">
        <f t="shared" si="15"/>
        <v/>
      </c>
      <c r="T177" s="32" t="str">
        <f t="shared" si="16"/>
        <v>REVISIÓN AEPS</v>
      </c>
      <c r="U177" s="33" t="str">
        <f t="shared" si="17"/>
        <v>NO APROBADO</v>
      </c>
    </row>
    <row r="178" spans="1:21" x14ac:dyDescent="0.25">
      <c r="A178" s="43"/>
      <c r="B178" s="43"/>
      <c r="C178" s="43"/>
      <c r="D178" s="43"/>
      <c r="E178" s="43"/>
      <c r="F178" s="43"/>
      <c r="G178" s="43"/>
      <c r="H178" s="43"/>
      <c r="I178" s="26"/>
      <c r="J178" s="43"/>
      <c r="K178" s="43"/>
      <c r="L178" s="43"/>
      <c r="M178" s="43"/>
      <c r="N178" s="29" t="str">
        <f t="shared" si="12"/>
        <v>REVISAR</v>
      </c>
      <c r="O178" s="30" t="str">
        <f t="shared" si="13"/>
        <v>REVISAR</v>
      </c>
      <c r="P178" s="31" t="str">
        <f t="shared" si="14"/>
        <v/>
      </c>
      <c r="Q178" s="43"/>
      <c r="R178" s="44"/>
      <c r="S178" s="41" t="str">
        <f t="shared" si="15"/>
        <v/>
      </c>
      <c r="T178" s="32" t="str">
        <f t="shared" si="16"/>
        <v>REVISIÓN AEPS</v>
      </c>
      <c r="U178" s="33" t="str">
        <f t="shared" si="17"/>
        <v>NO APROBADO</v>
      </c>
    </row>
    <row r="179" spans="1:21" x14ac:dyDescent="0.25">
      <c r="A179" s="43"/>
      <c r="B179" s="43"/>
      <c r="C179" s="43"/>
      <c r="D179" s="43"/>
      <c r="E179" s="43"/>
      <c r="F179" s="43"/>
      <c r="G179" s="43"/>
      <c r="H179" s="43"/>
      <c r="I179" s="26"/>
      <c r="J179" s="43"/>
      <c r="K179" s="43"/>
      <c r="L179" s="43"/>
      <c r="M179" s="43"/>
      <c r="N179" s="29" t="str">
        <f t="shared" si="12"/>
        <v>REVISAR</v>
      </c>
      <c r="O179" s="30" t="str">
        <f t="shared" si="13"/>
        <v>REVISAR</v>
      </c>
      <c r="P179" s="31" t="str">
        <f t="shared" si="14"/>
        <v/>
      </c>
      <c r="Q179" s="43"/>
      <c r="R179" s="44"/>
      <c r="S179" s="41" t="str">
        <f t="shared" si="15"/>
        <v/>
      </c>
      <c r="T179" s="32" t="str">
        <f t="shared" si="16"/>
        <v>REVISIÓN AEPS</v>
      </c>
      <c r="U179" s="33" t="str">
        <f t="shared" si="17"/>
        <v>NO APROBADO</v>
      </c>
    </row>
    <row r="180" spans="1:21" x14ac:dyDescent="0.25">
      <c r="A180" s="43"/>
      <c r="B180" s="43"/>
      <c r="C180" s="43"/>
      <c r="D180" s="43"/>
      <c r="E180" s="43"/>
      <c r="F180" s="43"/>
      <c r="G180" s="43"/>
      <c r="H180" s="43"/>
      <c r="I180" s="26"/>
      <c r="J180" s="43"/>
      <c r="K180" s="43"/>
      <c r="L180" s="43"/>
      <c r="M180" s="43"/>
      <c r="N180" s="29" t="str">
        <f t="shared" si="12"/>
        <v>REVISAR</v>
      </c>
      <c r="O180" s="30" t="str">
        <f t="shared" si="13"/>
        <v>REVISAR</v>
      </c>
      <c r="P180" s="31" t="str">
        <f t="shared" si="14"/>
        <v/>
      </c>
      <c r="Q180" s="43"/>
      <c r="R180" s="44"/>
      <c r="S180" s="41" t="str">
        <f t="shared" si="15"/>
        <v/>
      </c>
      <c r="T180" s="32" t="str">
        <f t="shared" si="16"/>
        <v>REVISIÓN AEPS</v>
      </c>
      <c r="U180" s="33" t="str">
        <f t="shared" si="17"/>
        <v>NO APROBADO</v>
      </c>
    </row>
    <row r="181" spans="1:21" x14ac:dyDescent="0.25">
      <c r="A181" s="43"/>
      <c r="B181" s="43"/>
      <c r="C181" s="43"/>
      <c r="D181" s="43"/>
      <c r="E181" s="43"/>
      <c r="F181" s="43"/>
      <c r="G181" s="43"/>
      <c r="H181" s="43"/>
      <c r="I181" s="26"/>
      <c r="J181" s="43"/>
      <c r="K181" s="43"/>
      <c r="L181" s="43"/>
      <c r="M181" s="43"/>
      <c r="N181" s="29" t="str">
        <f t="shared" si="12"/>
        <v>REVISAR</v>
      </c>
      <c r="O181" s="30" t="str">
        <f t="shared" si="13"/>
        <v>REVISAR</v>
      </c>
      <c r="P181" s="31" t="str">
        <f t="shared" si="14"/>
        <v/>
      </c>
      <c r="Q181" s="43"/>
      <c r="R181" s="44"/>
      <c r="S181" s="41" t="str">
        <f t="shared" si="15"/>
        <v/>
      </c>
      <c r="T181" s="32" t="str">
        <f t="shared" si="16"/>
        <v>REVISIÓN AEPS</v>
      </c>
      <c r="U181" s="33" t="str">
        <f t="shared" si="17"/>
        <v>NO APROBADO</v>
      </c>
    </row>
    <row r="182" spans="1:21" x14ac:dyDescent="0.25">
      <c r="A182" s="43"/>
      <c r="B182" s="43"/>
      <c r="C182" s="43"/>
      <c r="D182" s="43"/>
      <c r="E182" s="43"/>
      <c r="F182" s="43"/>
      <c r="G182" s="43"/>
      <c r="H182" s="43"/>
      <c r="I182" s="26"/>
      <c r="J182" s="43"/>
      <c r="K182" s="43"/>
      <c r="L182" s="43"/>
      <c r="M182" s="43"/>
      <c r="N182" s="29" t="str">
        <f t="shared" si="12"/>
        <v>REVISAR</v>
      </c>
      <c r="O182" s="30" t="str">
        <f t="shared" si="13"/>
        <v>REVISAR</v>
      </c>
      <c r="P182" s="31" t="str">
        <f t="shared" si="14"/>
        <v/>
      </c>
      <c r="Q182" s="43"/>
      <c r="R182" s="44"/>
      <c r="S182" s="41" t="str">
        <f t="shared" si="15"/>
        <v/>
      </c>
      <c r="T182" s="32" t="str">
        <f t="shared" si="16"/>
        <v>REVISIÓN AEPS</v>
      </c>
      <c r="U182" s="33" t="str">
        <f t="shared" si="17"/>
        <v>NO APROBADO</v>
      </c>
    </row>
    <row r="183" spans="1:21" x14ac:dyDescent="0.25">
      <c r="A183" s="43"/>
      <c r="B183" s="43"/>
      <c r="C183" s="43"/>
      <c r="D183" s="43"/>
      <c r="E183" s="43"/>
      <c r="F183" s="43"/>
      <c r="G183" s="43"/>
      <c r="H183" s="43"/>
      <c r="I183" s="26"/>
      <c r="J183" s="43"/>
      <c r="K183" s="43"/>
      <c r="L183" s="43"/>
      <c r="M183" s="43"/>
      <c r="N183" s="29" t="str">
        <f t="shared" si="12"/>
        <v>REVISAR</v>
      </c>
      <c r="O183" s="30" t="str">
        <f t="shared" si="13"/>
        <v>REVISAR</v>
      </c>
      <c r="P183" s="31" t="str">
        <f t="shared" si="14"/>
        <v/>
      </c>
      <c r="Q183" s="43"/>
      <c r="R183" s="44"/>
      <c r="S183" s="41" t="str">
        <f t="shared" si="15"/>
        <v/>
      </c>
      <c r="T183" s="32" t="str">
        <f t="shared" si="16"/>
        <v>REVISIÓN AEPS</v>
      </c>
      <c r="U183" s="33" t="str">
        <f t="shared" si="17"/>
        <v>NO APROBADO</v>
      </c>
    </row>
    <row r="184" spans="1:21" x14ac:dyDescent="0.25">
      <c r="A184" s="43"/>
      <c r="B184" s="43"/>
      <c r="C184" s="43"/>
      <c r="D184" s="43"/>
      <c r="E184" s="43"/>
      <c r="F184" s="43"/>
      <c r="G184" s="43"/>
      <c r="H184" s="43"/>
      <c r="I184" s="26"/>
      <c r="J184" s="43"/>
      <c r="K184" s="43"/>
      <c r="L184" s="43"/>
      <c r="M184" s="43"/>
      <c r="N184" s="29" t="str">
        <f t="shared" si="12"/>
        <v>REVISAR</v>
      </c>
      <c r="O184" s="30" t="str">
        <f t="shared" si="13"/>
        <v>REVISAR</v>
      </c>
      <c r="P184" s="31" t="str">
        <f t="shared" si="14"/>
        <v/>
      </c>
      <c r="Q184" s="43"/>
      <c r="R184" s="44"/>
      <c r="S184" s="41" t="str">
        <f t="shared" si="15"/>
        <v/>
      </c>
      <c r="T184" s="32" t="str">
        <f t="shared" si="16"/>
        <v>REVISIÓN AEPS</v>
      </c>
      <c r="U184" s="33" t="str">
        <f t="shared" si="17"/>
        <v>NO APROBADO</v>
      </c>
    </row>
    <row r="185" spans="1:21" x14ac:dyDescent="0.25">
      <c r="A185" s="43"/>
      <c r="B185" s="43"/>
      <c r="C185" s="43"/>
      <c r="D185" s="43"/>
      <c r="E185" s="43"/>
      <c r="F185" s="43"/>
      <c r="G185" s="43"/>
      <c r="H185" s="43"/>
      <c r="I185" s="26"/>
      <c r="J185" s="43"/>
      <c r="K185" s="43"/>
      <c r="L185" s="43"/>
      <c r="M185" s="43"/>
      <c r="N185" s="29" t="str">
        <f t="shared" si="12"/>
        <v>REVISAR</v>
      </c>
      <c r="O185" s="30" t="str">
        <f t="shared" si="13"/>
        <v>REVISAR</v>
      </c>
      <c r="P185" s="31" t="str">
        <f t="shared" si="14"/>
        <v/>
      </c>
      <c r="Q185" s="43"/>
      <c r="R185" s="44"/>
      <c r="S185" s="41" t="str">
        <f t="shared" si="15"/>
        <v/>
      </c>
      <c r="T185" s="32" t="str">
        <f t="shared" si="16"/>
        <v>REVISIÓN AEPS</v>
      </c>
      <c r="U185" s="33" t="str">
        <f t="shared" si="17"/>
        <v>NO APROBADO</v>
      </c>
    </row>
    <row r="186" spans="1:21" x14ac:dyDescent="0.25">
      <c r="A186" s="43"/>
      <c r="B186" s="43"/>
      <c r="C186" s="43"/>
      <c r="D186" s="43"/>
      <c r="E186" s="43"/>
      <c r="F186" s="43"/>
      <c r="G186" s="43"/>
      <c r="H186" s="43"/>
      <c r="I186" s="26"/>
      <c r="J186" s="43"/>
      <c r="K186" s="43"/>
      <c r="L186" s="43"/>
      <c r="M186" s="43"/>
      <c r="N186" s="29" t="str">
        <f t="shared" si="12"/>
        <v>REVISAR</v>
      </c>
      <c r="O186" s="30" t="str">
        <f t="shared" si="13"/>
        <v>REVISAR</v>
      </c>
      <c r="P186" s="31" t="str">
        <f t="shared" si="14"/>
        <v/>
      </c>
      <c r="Q186" s="43"/>
      <c r="R186" s="44"/>
      <c r="S186" s="41" t="str">
        <f t="shared" si="15"/>
        <v/>
      </c>
      <c r="T186" s="32" t="str">
        <f t="shared" si="16"/>
        <v>REVISIÓN AEPS</v>
      </c>
      <c r="U186" s="33" t="str">
        <f t="shared" si="17"/>
        <v>NO APROBADO</v>
      </c>
    </row>
    <row r="187" spans="1:21" x14ac:dyDescent="0.25">
      <c r="A187" s="43"/>
      <c r="B187" s="43"/>
      <c r="C187" s="43"/>
      <c r="D187" s="43"/>
      <c r="E187" s="43"/>
      <c r="F187" s="43"/>
      <c r="G187" s="43"/>
      <c r="H187" s="43"/>
      <c r="I187" s="26"/>
      <c r="J187" s="43"/>
      <c r="K187" s="43"/>
      <c r="L187" s="43"/>
      <c r="M187" s="43"/>
      <c r="N187" s="29" t="str">
        <f t="shared" si="12"/>
        <v>REVISAR</v>
      </c>
      <c r="O187" s="30" t="str">
        <f t="shared" si="13"/>
        <v>REVISAR</v>
      </c>
      <c r="P187" s="31" t="str">
        <f t="shared" si="14"/>
        <v/>
      </c>
      <c r="Q187" s="43"/>
      <c r="R187" s="44"/>
      <c r="S187" s="41" t="str">
        <f t="shared" si="15"/>
        <v/>
      </c>
      <c r="T187" s="32" t="str">
        <f t="shared" si="16"/>
        <v>REVISIÓN AEPS</v>
      </c>
      <c r="U187" s="33" t="str">
        <f t="shared" si="17"/>
        <v>NO APROBADO</v>
      </c>
    </row>
    <row r="188" spans="1:21" x14ac:dyDescent="0.25">
      <c r="A188" s="43"/>
      <c r="B188" s="43"/>
      <c r="C188" s="43"/>
      <c r="D188" s="43"/>
      <c r="E188" s="43"/>
      <c r="F188" s="43"/>
      <c r="G188" s="43"/>
      <c r="H188" s="43"/>
      <c r="I188" s="26"/>
      <c r="J188" s="43"/>
      <c r="K188" s="43"/>
      <c r="L188" s="43"/>
      <c r="M188" s="43"/>
      <c r="N188" s="29" t="str">
        <f t="shared" si="12"/>
        <v>REVISAR</v>
      </c>
      <c r="O188" s="30" t="str">
        <f t="shared" si="13"/>
        <v>REVISAR</v>
      </c>
      <c r="P188" s="31" t="str">
        <f t="shared" si="14"/>
        <v/>
      </c>
      <c r="Q188" s="43"/>
      <c r="R188" s="44"/>
      <c r="S188" s="41" t="str">
        <f t="shared" si="15"/>
        <v/>
      </c>
      <c r="T188" s="32" t="str">
        <f t="shared" si="16"/>
        <v>REVISIÓN AEPS</v>
      </c>
      <c r="U188" s="33" t="str">
        <f t="shared" si="17"/>
        <v>NO APROBADO</v>
      </c>
    </row>
    <row r="189" spans="1:21" x14ac:dyDescent="0.25">
      <c r="A189" s="43"/>
      <c r="B189" s="43"/>
      <c r="C189" s="43"/>
      <c r="D189" s="43"/>
      <c r="E189" s="43"/>
      <c r="F189" s="43"/>
      <c r="G189" s="43"/>
      <c r="H189" s="43"/>
      <c r="I189" s="26"/>
      <c r="J189" s="43"/>
      <c r="K189" s="43"/>
      <c r="L189" s="43"/>
      <c r="M189" s="43"/>
      <c r="N189" s="29" t="str">
        <f t="shared" si="12"/>
        <v>REVISAR</v>
      </c>
      <c r="O189" s="30" t="str">
        <f t="shared" si="13"/>
        <v>REVISAR</v>
      </c>
      <c r="P189" s="31" t="str">
        <f t="shared" si="14"/>
        <v/>
      </c>
      <c r="Q189" s="43"/>
      <c r="R189" s="44"/>
      <c r="S189" s="41" t="str">
        <f t="shared" si="15"/>
        <v/>
      </c>
      <c r="T189" s="32" t="str">
        <f t="shared" si="16"/>
        <v>REVISIÓN AEPS</v>
      </c>
      <c r="U189" s="33" t="str">
        <f t="shared" si="17"/>
        <v>NO APROBADO</v>
      </c>
    </row>
    <row r="190" spans="1:21" x14ac:dyDescent="0.25">
      <c r="A190" s="43"/>
      <c r="B190" s="43"/>
      <c r="C190" s="43"/>
      <c r="D190" s="43"/>
      <c r="E190" s="43"/>
      <c r="F190" s="43"/>
      <c r="G190" s="43"/>
      <c r="H190" s="43"/>
      <c r="I190" s="26"/>
      <c r="J190" s="43"/>
      <c r="K190" s="43"/>
      <c r="L190" s="43"/>
      <c r="M190" s="43"/>
      <c r="N190" s="29" t="str">
        <f t="shared" si="12"/>
        <v>REVISAR</v>
      </c>
      <c r="O190" s="30" t="str">
        <f t="shared" si="13"/>
        <v>REVISAR</v>
      </c>
      <c r="P190" s="31" t="str">
        <f t="shared" si="14"/>
        <v/>
      </c>
      <c r="Q190" s="43"/>
      <c r="R190" s="44"/>
      <c r="S190" s="41" t="str">
        <f t="shared" si="15"/>
        <v/>
      </c>
      <c r="T190" s="32" t="str">
        <f t="shared" si="16"/>
        <v>REVISIÓN AEPS</v>
      </c>
      <c r="U190" s="33" t="str">
        <f t="shared" si="17"/>
        <v>NO APROBADO</v>
      </c>
    </row>
    <row r="191" spans="1:21" x14ac:dyDescent="0.25">
      <c r="A191" s="43"/>
      <c r="B191" s="43"/>
      <c r="C191" s="43"/>
      <c r="D191" s="43"/>
      <c r="E191" s="43"/>
      <c r="F191" s="43"/>
      <c r="G191" s="43"/>
      <c r="H191" s="43"/>
      <c r="I191" s="26"/>
      <c r="J191" s="43"/>
      <c r="K191" s="43"/>
      <c r="L191" s="43"/>
      <c r="M191" s="43"/>
      <c r="N191" s="29" t="str">
        <f t="shared" si="12"/>
        <v>REVISAR</v>
      </c>
      <c r="O191" s="30" t="str">
        <f t="shared" si="13"/>
        <v>REVISAR</v>
      </c>
      <c r="P191" s="31" t="str">
        <f t="shared" si="14"/>
        <v/>
      </c>
      <c r="Q191" s="43"/>
      <c r="R191" s="44"/>
      <c r="S191" s="41" t="str">
        <f t="shared" si="15"/>
        <v/>
      </c>
      <c r="T191" s="32" t="str">
        <f t="shared" si="16"/>
        <v>REVISIÓN AEPS</v>
      </c>
      <c r="U191" s="33" t="str">
        <f t="shared" si="17"/>
        <v>NO APROBADO</v>
      </c>
    </row>
    <row r="192" spans="1:21" x14ac:dyDescent="0.25">
      <c r="A192" s="43"/>
      <c r="B192" s="43"/>
      <c r="C192" s="43"/>
      <c r="D192" s="43"/>
      <c r="E192" s="43"/>
      <c r="F192" s="43"/>
      <c r="G192" s="43"/>
      <c r="H192" s="43"/>
      <c r="I192" s="26"/>
      <c r="J192" s="43"/>
      <c r="K192" s="43"/>
      <c r="L192" s="43"/>
      <c r="M192" s="43"/>
      <c r="N192" s="29" t="str">
        <f t="shared" si="12"/>
        <v>REVISAR</v>
      </c>
      <c r="O192" s="30" t="str">
        <f t="shared" si="13"/>
        <v>REVISAR</v>
      </c>
      <c r="P192" s="31" t="str">
        <f t="shared" si="14"/>
        <v/>
      </c>
      <c r="Q192" s="43"/>
      <c r="R192" s="44"/>
      <c r="S192" s="41" t="str">
        <f t="shared" si="15"/>
        <v/>
      </c>
      <c r="T192" s="32" t="str">
        <f t="shared" si="16"/>
        <v>REVISIÓN AEPS</v>
      </c>
      <c r="U192" s="33" t="str">
        <f t="shared" si="17"/>
        <v>NO APROBADO</v>
      </c>
    </row>
    <row r="193" spans="1:21" x14ac:dyDescent="0.25">
      <c r="A193" s="43"/>
      <c r="B193" s="43"/>
      <c r="C193" s="43"/>
      <c r="D193" s="43"/>
      <c r="E193" s="43"/>
      <c r="F193" s="43"/>
      <c r="G193" s="43"/>
      <c r="H193" s="43"/>
      <c r="I193" s="26"/>
      <c r="J193" s="43"/>
      <c r="K193" s="43"/>
      <c r="L193" s="43"/>
      <c r="M193" s="43"/>
      <c r="N193" s="29" t="str">
        <f t="shared" si="12"/>
        <v>REVISAR</v>
      </c>
      <c r="O193" s="30" t="str">
        <f t="shared" si="13"/>
        <v>REVISAR</v>
      </c>
      <c r="P193" s="31" t="str">
        <f t="shared" si="14"/>
        <v/>
      </c>
      <c r="Q193" s="43"/>
      <c r="R193" s="44"/>
      <c r="S193" s="41" t="str">
        <f t="shared" si="15"/>
        <v/>
      </c>
      <c r="T193" s="32" t="str">
        <f t="shared" si="16"/>
        <v>REVISIÓN AEPS</v>
      </c>
      <c r="U193" s="33" t="str">
        <f t="shared" si="17"/>
        <v>NO APROBADO</v>
      </c>
    </row>
    <row r="194" spans="1:21" x14ac:dyDescent="0.25">
      <c r="A194" s="43"/>
      <c r="B194" s="43"/>
      <c r="C194" s="43"/>
      <c r="D194" s="43"/>
      <c r="E194" s="43"/>
      <c r="F194" s="43"/>
      <c r="G194" s="43"/>
      <c r="H194" s="43"/>
      <c r="I194" s="26"/>
      <c r="J194" s="43"/>
      <c r="K194" s="43"/>
      <c r="L194" s="43"/>
      <c r="M194" s="43"/>
      <c r="N194" s="29" t="str">
        <f t="shared" si="12"/>
        <v>REVISAR</v>
      </c>
      <c r="O194" s="30" t="str">
        <f t="shared" si="13"/>
        <v>REVISAR</v>
      </c>
      <c r="P194" s="31" t="str">
        <f t="shared" si="14"/>
        <v/>
      </c>
      <c r="Q194" s="43"/>
      <c r="R194" s="44"/>
      <c r="S194" s="41" t="str">
        <f t="shared" si="15"/>
        <v/>
      </c>
      <c r="T194" s="32" t="str">
        <f t="shared" si="16"/>
        <v>REVISIÓN AEPS</v>
      </c>
      <c r="U194" s="33" t="str">
        <f t="shared" si="17"/>
        <v>NO APROBADO</v>
      </c>
    </row>
    <row r="195" spans="1:21" x14ac:dyDescent="0.25">
      <c r="A195" s="43"/>
      <c r="B195" s="43"/>
      <c r="C195" s="43"/>
      <c r="D195" s="43"/>
      <c r="E195" s="43"/>
      <c r="F195" s="43"/>
      <c r="G195" s="43"/>
      <c r="H195" s="43"/>
      <c r="I195" s="26"/>
      <c r="J195" s="43"/>
      <c r="K195" s="43"/>
      <c r="L195" s="43"/>
      <c r="M195" s="43"/>
      <c r="N195" s="29" t="str">
        <f t="shared" si="12"/>
        <v>REVISAR</v>
      </c>
      <c r="O195" s="30" t="str">
        <f t="shared" si="13"/>
        <v>REVISAR</v>
      </c>
      <c r="P195" s="31" t="str">
        <f t="shared" si="14"/>
        <v/>
      </c>
      <c r="Q195" s="43"/>
      <c r="R195" s="44"/>
      <c r="S195" s="41" t="str">
        <f t="shared" si="15"/>
        <v/>
      </c>
      <c r="T195" s="32" t="str">
        <f t="shared" si="16"/>
        <v>REVISIÓN AEPS</v>
      </c>
      <c r="U195" s="33" t="str">
        <f t="shared" si="17"/>
        <v>NO APROBADO</v>
      </c>
    </row>
    <row r="196" spans="1:21" x14ac:dyDescent="0.25">
      <c r="A196" s="43"/>
      <c r="B196" s="43"/>
      <c r="C196" s="43"/>
      <c r="D196" s="43"/>
      <c r="E196" s="43"/>
      <c r="F196" s="43"/>
      <c r="G196" s="43"/>
      <c r="H196" s="43"/>
      <c r="I196" s="26"/>
      <c r="J196" s="43"/>
      <c r="K196" s="43"/>
      <c r="L196" s="43"/>
      <c r="M196" s="43"/>
      <c r="N196" s="29" t="str">
        <f t="shared" si="12"/>
        <v>REVISAR</v>
      </c>
      <c r="O196" s="30" t="str">
        <f t="shared" si="13"/>
        <v>REVISAR</v>
      </c>
      <c r="P196" s="31" t="str">
        <f t="shared" si="14"/>
        <v/>
      </c>
      <c r="Q196" s="43"/>
      <c r="R196" s="44"/>
      <c r="S196" s="41" t="str">
        <f t="shared" si="15"/>
        <v/>
      </c>
      <c r="T196" s="32" t="str">
        <f t="shared" si="16"/>
        <v>REVISIÓN AEPS</v>
      </c>
      <c r="U196" s="33" t="str">
        <f t="shared" si="17"/>
        <v>NO APROBADO</v>
      </c>
    </row>
    <row r="197" spans="1:21" x14ac:dyDescent="0.25">
      <c r="A197" s="43"/>
      <c r="B197" s="43"/>
      <c r="C197" s="43"/>
      <c r="D197" s="43"/>
      <c r="E197" s="43"/>
      <c r="F197" s="43"/>
      <c r="G197" s="43"/>
      <c r="H197" s="43"/>
      <c r="I197" s="26"/>
      <c r="J197" s="43"/>
      <c r="K197" s="43"/>
      <c r="L197" s="43"/>
      <c r="M197" s="43"/>
      <c r="N197" s="29" t="str">
        <f t="shared" si="12"/>
        <v>REVISAR</v>
      </c>
      <c r="O197" s="30" t="str">
        <f t="shared" si="13"/>
        <v>REVISAR</v>
      </c>
      <c r="P197" s="31" t="str">
        <f t="shared" si="14"/>
        <v/>
      </c>
      <c r="Q197" s="43"/>
      <c r="R197" s="44"/>
      <c r="S197" s="41" t="str">
        <f t="shared" si="15"/>
        <v/>
      </c>
      <c r="T197" s="32" t="str">
        <f t="shared" si="16"/>
        <v>REVISIÓN AEPS</v>
      </c>
      <c r="U197" s="33" t="str">
        <f t="shared" si="17"/>
        <v>NO APROBADO</v>
      </c>
    </row>
    <row r="198" spans="1:21" x14ac:dyDescent="0.25">
      <c r="A198" s="43"/>
      <c r="B198" s="43"/>
      <c r="C198" s="43"/>
      <c r="D198" s="43"/>
      <c r="E198" s="43"/>
      <c r="F198" s="43"/>
      <c r="G198" s="43"/>
      <c r="H198" s="43"/>
      <c r="I198" s="26"/>
      <c r="J198" s="43"/>
      <c r="K198" s="43"/>
      <c r="L198" s="43"/>
      <c r="M198" s="43"/>
      <c r="N198" s="29" t="str">
        <f t="shared" si="12"/>
        <v>REVISAR</v>
      </c>
      <c r="O198" s="30" t="str">
        <f t="shared" si="13"/>
        <v>REVISAR</v>
      </c>
      <c r="P198" s="31" t="str">
        <f t="shared" si="14"/>
        <v/>
      </c>
      <c r="Q198" s="43"/>
      <c r="R198" s="44"/>
      <c r="S198" s="41" t="str">
        <f t="shared" si="15"/>
        <v/>
      </c>
      <c r="T198" s="32" t="str">
        <f t="shared" si="16"/>
        <v>REVISIÓN AEPS</v>
      </c>
      <c r="U198" s="33" t="str">
        <f t="shared" si="17"/>
        <v>NO APROBADO</v>
      </c>
    </row>
    <row r="199" spans="1:21" x14ac:dyDescent="0.25">
      <c r="A199" s="43"/>
      <c r="B199" s="43"/>
      <c r="C199" s="43"/>
      <c r="D199" s="43"/>
      <c r="E199" s="43"/>
      <c r="F199" s="43"/>
      <c r="G199" s="43"/>
      <c r="H199" s="43"/>
      <c r="I199" s="26"/>
      <c r="J199" s="43"/>
      <c r="K199" s="43"/>
      <c r="L199" s="43"/>
      <c r="M199" s="43"/>
      <c r="N199" s="29" t="str">
        <f t="shared" ref="N199:N253" si="18">IF(I199="MEDIA",212000,IF(OR(I199="FORMACIÓN PARA EL TRABAJO Y EL DESARROLLO HUMANO",I199="TÉCNICA",I199="TÉCNICA PROFESIONAL"),908526,IF(I199="TECNOLÓGICA",908526*1.5,IF(I199="PROFESIONAL",908526*2,"REVISAR"))))</f>
        <v>REVISAR</v>
      </c>
      <c r="O199" s="30" t="str">
        <f t="shared" ref="O199:O253" si="19">IF(AND(M199="N/A",L199="PRIMERO"),100%,IF(AND(M199&gt;0.001,M199&lt;=2.999),40%,IF(AND(M199&gt;=3,M199&lt;=3.5),50%,IF(AND(M199&gt;=3.5001,M199&lt;=3.999),70%,IF(M199&gt;=4,100%,"REVISAR")))))</f>
        <v>REVISAR</v>
      </c>
      <c r="P199" s="31" t="str">
        <f t="shared" ref="P199:P253" si="20">IFERROR(N199*O199,"")</f>
        <v/>
      </c>
      <c r="Q199" s="43"/>
      <c r="R199" s="44"/>
      <c r="S199" s="41" t="str">
        <f t="shared" ref="S199:S253" si="21">IFERROR(R199+P199,"")</f>
        <v/>
      </c>
      <c r="T199" s="32" t="str">
        <f t="shared" ref="T199:T253" si="22">IFERROR(IF(AND(I199="PROFESIONAL",M199&gt;=4,M199&lt;=5,L199&lt;&gt;"PRIMERO",J199&lt;&gt;"SENA"),$W$4*2,IF(AND(I199="PROFESIONAL",M199&gt;=3.6,M199&lt;=3.99,L199&lt;&gt;"PRIMERO",J199&lt;&gt;"SENA"),($W$4*2)*0.7,IF(AND(I199="PROFESIONAL",M199&gt;=3,M199&lt;=3.599,L199&lt;&gt;"PRIMERO",J199&lt;&gt;"SENA"),($W$4*2)*0.5,IF(AND(I199="PROFESIONAL",M199&lt;=2.99,L199&lt;&gt;"PRIMERO",J199&lt;&gt;"SENA"),($W$4*2)*0.4,IF(AND(I199="TECNOLÓGICA",M199&gt;=4,M199&lt;=5,L199&lt;&gt;"PRIMERO",J199&lt;&gt;"SENA"),$W$4*1.5,IF(AND(I199="TECNOLÓGICA",M199&gt;=3.6,M199&lt;=3.99,L199&lt;&gt;"PRIMERO",J199&lt;&gt;"SENA"),($W$4*1.5)*0.7,IF(AND(I199="TECNOLÓGICA",M199&gt;=3,M199&lt;=3.5,L199&lt;&gt;"PRIMERO",J199&lt;&gt;"SENA"),($W$4*1.5)*0.5,IF(AND(I199="TECNOLÓGICA",M199&lt;=3,L199&lt;&gt;"PRIMERO",J199&lt;&gt;"SENA"),($W$4*1.5)*0.4,IF(AND(I199="TÉCNICA",M199&gt;=4,M199&lt;=5,L199&lt;&gt;"PRIMERO",J199&lt;&gt;"SENA"),$W$4*1,IF(AND(I199="TÉCNICA",M199&gt;=3.6,M199&lt;=3.9,L199&lt;&gt;"PRIMERO",J199&lt;&gt;"SENA"),($W$4*1)*0.7,IF(AND(I199="TÉCNICA",M199&gt;=3,M199&lt;=3.5,L199&lt;&gt;"PRIMERO",J199&lt;&gt;"SENA"),($W$4*1)*0.5,IF(AND(I199="TÉCNICA",M199&lt;=3,L199&lt;&gt;"PRIMERO",J199&lt;&gt;"SENA"),($W$4*1)*0.4,IF(AND(I199="TÉCNICA PROFESIONAL",M199&gt;=4,M199&lt;=5,L199&lt;&gt;"PRIMERO",J199&lt;&gt;"SENA"),$W$4*1,IF(AND(I199="TÉCNICA PROFESIONAL",M199&gt;=3.6,M199&lt;=3.9,L199&lt;&gt;"PRIMERO",J199&lt;&gt;"SENA"),($W$4*1)*0.7,IF(AND(I199="TÉCNICA PROFESIONAL",M199&gt;=3,M199&lt;=3.5,L199&lt;&gt;"PRIMERO",J199&lt;&gt;"SENA"),($W$4*1)*0.5,IF(AND(I199="TÉCNICA PROFESIONAL",M199&lt;=3,L199&lt;&gt;"PRIMERO",J199&lt;&gt;"SENA"),($W$4*1)*0.4,IF(AND(I199="FORMACIÓN PARA EL TRABAJO Y EL DESARROLLO HUMANO",M199&gt;=4,M199&lt;=5,L199&lt;&gt;"PRIMERO",J199&lt;&gt;"SENA"),$W$4*1,IF(AND(I199="FORMACIÓN PARA EL TRABAJO Y EL DESARROLLO HUMANO",M199&gt;=3.6,M199&lt;=3.9,L199&lt;&gt;"PRIMERO",J199&lt;&gt;"SENA"),($W$4*1)*0.7,IF(AND(I199="FORMACIÓN PARA EL TRABAJO Y EL DESARROLLO HUMANO",M199&gt;=3,M199&lt;=3.5,L199&lt;&gt;"PRIMERO",J199&lt;&gt;"SENA"),($W$4*1)*0.5,IF(AND(I199="FORMACIÓN PARA EL TRABAJO Y EL DESARROLLO HUMANO",M199&lt;=3,L199&lt;&gt;"PRIMERO",J199&lt;&gt;"SENA"),($W$4*1)*0.4,IF(I199="MEDIA",212000*1,IF(AND(I199="PROFESIONAL",M199="N/A",L199="PRIMERO"),$W$4*2,IF(AND(I199="TECNOLÓGICA",M199="N/A",L199="PRIMERO"),$W$4*1.5,IF(AND(I199="TÉCNICA",M199="N/A",L199="PRIMERO"),$W$4,IF(AND(I199="TÉCNICA PROFESIONAL",M199="N/A",L199="PRIMERO"),$W$4,IF(AND(I199="FORMACIÓN PARA EL TRABAJO Y EL DESARROLLO HUMANO",M199="N/A",L199="PRIMERO"),$W$4,IF(AND(I199="PROFESIONAL",M199="N/A",J199="SENA"),"INSTITUCION EDUCATIVA NO CORRESPONDE CON EL NIVEL DE FORMACIÓN",IF(AND(I199="TECNOLÓGICA",M199="N/A",J199="SENA"),$W$4*1.5,IF(AND(OR(I199="TÉCNICA",I199="TÉCNICA PROFESIONAL",I199="FORMACIÓN PARA EL TRABAJO Y EL DESARROLLO HUMANO"),M199="N/A",J199="SENA"),$W$4*1,"VERIFICAR")))))))))))))))))))))))))))))+SUMIF(R199,"&lt;&gt;",R199),"REVISIÓN AEPS")</f>
        <v>REVISIÓN AEPS</v>
      </c>
      <c r="U199" s="33" t="str">
        <f t="shared" ref="U199:U254" si="23">IFERROR(IF(S199=T199,"APROBADO","NO APROBADO"),"REVISIÓN AEPS")</f>
        <v>NO APROBADO</v>
      </c>
    </row>
    <row r="200" spans="1:21" x14ac:dyDescent="0.25">
      <c r="A200" s="43"/>
      <c r="B200" s="43"/>
      <c r="C200" s="43"/>
      <c r="D200" s="43"/>
      <c r="E200" s="43"/>
      <c r="F200" s="43"/>
      <c r="G200" s="43"/>
      <c r="H200" s="43"/>
      <c r="I200" s="26"/>
      <c r="J200" s="43"/>
      <c r="K200" s="43"/>
      <c r="L200" s="43"/>
      <c r="M200" s="43"/>
      <c r="N200" s="29" t="str">
        <f t="shared" si="18"/>
        <v>REVISAR</v>
      </c>
      <c r="O200" s="30" t="str">
        <f t="shared" si="19"/>
        <v>REVISAR</v>
      </c>
      <c r="P200" s="31" t="str">
        <f t="shared" si="20"/>
        <v/>
      </c>
      <c r="Q200" s="43"/>
      <c r="R200" s="44"/>
      <c r="S200" s="41" t="str">
        <f t="shared" si="21"/>
        <v/>
      </c>
      <c r="T200" s="32" t="str">
        <f t="shared" si="22"/>
        <v>REVISIÓN AEPS</v>
      </c>
      <c r="U200" s="33" t="str">
        <f t="shared" si="23"/>
        <v>NO APROBADO</v>
      </c>
    </row>
    <row r="201" spans="1:21" x14ac:dyDescent="0.25">
      <c r="A201" s="43"/>
      <c r="B201" s="43"/>
      <c r="C201" s="43"/>
      <c r="D201" s="43"/>
      <c r="E201" s="43"/>
      <c r="F201" s="43"/>
      <c r="G201" s="43"/>
      <c r="H201" s="43"/>
      <c r="I201" s="26"/>
      <c r="J201" s="43"/>
      <c r="K201" s="43"/>
      <c r="L201" s="43"/>
      <c r="M201" s="43"/>
      <c r="N201" s="29" t="str">
        <f t="shared" si="18"/>
        <v>REVISAR</v>
      </c>
      <c r="O201" s="30" t="str">
        <f t="shared" si="19"/>
        <v>REVISAR</v>
      </c>
      <c r="P201" s="31" t="str">
        <f t="shared" si="20"/>
        <v/>
      </c>
      <c r="Q201" s="43"/>
      <c r="R201" s="44"/>
      <c r="S201" s="41" t="str">
        <f t="shared" si="21"/>
        <v/>
      </c>
      <c r="T201" s="32" t="str">
        <f t="shared" si="22"/>
        <v>REVISIÓN AEPS</v>
      </c>
      <c r="U201" s="33" t="str">
        <f t="shared" si="23"/>
        <v>NO APROBADO</v>
      </c>
    </row>
    <row r="202" spans="1:21" x14ac:dyDescent="0.25">
      <c r="A202" s="43"/>
      <c r="B202" s="43"/>
      <c r="C202" s="43"/>
      <c r="D202" s="43"/>
      <c r="E202" s="43"/>
      <c r="F202" s="43"/>
      <c r="G202" s="43"/>
      <c r="H202" s="43"/>
      <c r="I202" s="26"/>
      <c r="J202" s="43"/>
      <c r="K202" s="43"/>
      <c r="L202" s="43"/>
      <c r="M202" s="43"/>
      <c r="N202" s="29" t="str">
        <f t="shared" si="18"/>
        <v>REVISAR</v>
      </c>
      <c r="O202" s="30" t="str">
        <f t="shared" si="19"/>
        <v>REVISAR</v>
      </c>
      <c r="P202" s="31" t="str">
        <f t="shared" si="20"/>
        <v/>
      </c>
      <c r="Q202" s="43"/>
      <c r="R202" s="44"/>
      <c r="S202" s="41" t="str">
        <f t="shared" si="21"/>
        <v/>
      </c>
      <c r="T202" s="32" t="str">
        <f t="shared" si="22"/>
        <v>REVISIÓN AEPS</v>
      </c>
      <c r="U202" s="33" t="str">
        <f t="shared" si="23"/>
        <v>NO APROBADO</v>
      </c>
    </row>
    <row r="203" spans="1:21" x14ac:dyDescent="0.25">
      <c r="A203" s="43"/>
      <c r="B203" s="43"/>
      <c r="C203" s="43"/>
      <c r="D203" s="43"/>
      <c r="E203" s="43"/>
      <c r="F203" s="43"/>
      <c r="G203" s="43"/>
      <c r="H203" s="43"/>
      <c r="I203" s="26"/>
      <c r="J203" s="43"/>
      <c r="K203" s="43"/>
      <c r="L203" s="43"/>
      <c r="M203" s="43"/>
      <c r="N203" s="29" t="str">
        <f t="shared" si="18"/>
        <v>REVISAR</v>
      </c>
      <c r="O203" s="30" t="str">
        <f t="shared" si="19"/>
        <v>REVISAR</v>
      </c>
      <c r="P203" s="31" t="str">
        <f t="shared" si="20"/>
        <v/>
      </c>
      <c r="Q203" s="43"/>
      <c r="R203" s="44"/>
      <c r="S203" s="41" t="str">
        <f t="shared" si="21"/>
        <v/>
      </c>
      <c r="T203" s="32" t="str">
        <f t="shared" si="22"/>
        <v>REVISIÓN AEPS</v>
      </c>
      <c r="U203" s="33" t="str">
        <f t="shared" si="23"/>
        <v>NO APROBADO</v>
      </c>
    </row>
    <row r="204" spans="1:21" x14ac:dyDescent="0.25">
      <c r="A204" s="43"/>
      <c r="B204" s="43"/>
      <c r="C204" s="43"/>
      <c r="D204" s="43"/>
      <c r="E204" s="43"/>
      <c r="F204" s="43"/>
      <c r="G204" s="43"/>
      <c r="H204" s="43"/>
      <c r="I204" s="26"/>
      <c r="J204" s="43"/>
      <c r="K204" s="43"/>
      <c r="L204" s="43"/>
      <c r="M204" s="43"/>
      <c r="N204" s="29" t="str">
        <f t="shared" si="18"/>
        <v>REVISAR</v>
      </c>
      <c r="O204" s="30" t="str">
        <f t="shared" si="19"/>
        <v>REVISAR</v>
      </c>
      <c r="P204" s="31" t="str">
        <f t="shared" si="20"/>
        <v/>
      </c>
      <c r="Q204" s="43"/>
      <c r="R204" s="44"/>
      <c r="S204" s="41" t="str">
        <f t="shared" si="21"/>
        <v/>
      </c>
      <c r="T204" s="32" t="str">
        <f t="shared" si="22"/>
        <v>REVISIÓN AEPS</v>
      </c>
      <c r="U204" s="33" t="str">
        <f t="shared" si="23"/>
        <v>NO APROBADO</v>
      </c>
    </row>
    <row r="205" spans="1:21" x14ac:dyDescent="0.25">
      <c r="A205" s="43"/>
      <c r="B205" s="43"/>
      <c r="C205" s="43"/>
      <c r="D205" s="43"/>
      <c r="E205" s="43"/>
      <c r="F205" s="43"/>
      <c r="G205" s="43"/>
      <c r="H205" s="43"/>
      <c r="I205" s="26"/>
      <c r="J205" s="43"/>
      <c r="K205" s="43"/>
      <c r="L205" s="43"/>
      <c r="M205" s="43"/>
      <c r="N205" s="29" t="str">
        <f t="shared" si="18"/>
        <v>REVISAR</v>
      </c>
      <c r="O205" s="30" t="str">
        <f t="shared" si="19"/>
        <v>REVISAR</v>
      </c>
      <c r="P205" s="31" t="str">
        <f t="shared" si="20"/>
        <v/>
      </c>
      <c r="Q205" s="43"/>
      <c r="R205" s="44"/>
      <c r="S205" s="41" t="str">
        <f t="shared" si="21"/>
        <v/>
      </c>
      <c r="T205" s="32" t="str">
        <f t="shared" si="22"/>
        <v>REVISIÓN AEPS</v>
      </c>
      <c r="U205" s="33" t="str">
        <f t="shared" si="23"/>
        <v>NO APROBADO</v>
      </c>
    </row>
    <row r="206" spans="1:21" x14ac:dyDescent="0.25">
      <c r="A206" s="43"/>
      <c r="B206" s="43"/>
      <c r="C206" s="43"/>
      <c r="D206" s="43"/>
      <c r="E206" s="43"/>
      <c r="F206" s="43"/>
      <c r="G206" s="43"/>
      <c r="H206" s="43"/>
      <c r="I206" s="26"/>
      <c r="J206" s="43"/>
      <c r="K206" s="43"/>
      <c r="L206" s="43"/>
      <c r="M206" s="43"/>
      <c r="N206" s="29" t="str">
        <f t="shared" si="18"/>
        <v>REVISAR</v>
      </c>
      <c r="O206" s="30" t="str">
        <f t="shared" si="19"/>
        <v>REVISAR</v>
      </c>
      <c r="P206" s="31" t="str">
        <f t="shared" si="20"/>
        <v/>
      </c>
      <c r="Q206" s="43"/>
      <c r="R206" s="44"/>
      <c r="S206" s="41" t="str">
        <f t="shared" si="21"/>
        <v/>
      </c>
      <c r="T206" s="32" t="str">
        <f t="shared" si="22"/>
        <v>REVISIÓN AEPS</v>
      </c>
      <c r="U206" s="33" t="str">
        <f t="shared" si="23"/>
        <v>NO APROBADO</v>
      </c>
    </row>
    <row r="207" spans="1:21" x14ac:dyDescent="0.25">
      <c r="A207" s="48"/>
      <c r="B207" s="48"/>
      <c r="C207" s="48"/>
      <c r="D207" s="48"/>
      <c r="E207" s="48"/>
      <c r="F207" s="48"/>
      <c r="G207" s="48"/>
      <c r="H207" s="49"/>
      <c r="I207" s="26"/>
      <c r="J207" s="48"/>
      <c r="K207" s="48"/>
      <c r="L207" s="43"/>
      <c r="M207" s="48"/>
      <c r="N207" s="29" t="str">
        <f t="shared" si="18"/>
        <v>REVISAR</v>
      </c>
      <c r="O207" s="30" t="str">
        <f t="shared" si="19"/>
        <v>REVISAR</v>
      </c>
      <c r="P207" s="31" t="str">
        <f t="shared" si="20"/>
        <v/>
      </c>
      <c r="Q207" s="48"/>
      <c r="R207" s="48"/>
      <c r="S207" s="41" t="str">
        <f t="shared" si="21"/>
        <v/>
      </c>
      <c r="T207" s="32" t="str">
        <f t="shared" si="22"/>
        <v>REVISIÓN AEPS</v>
      </c>
      <c r="U207" s="33" t="str">
        <f t="shared" si="23"/>
        <v>NO APROBADO</v>
      </c>
    </row>
    <row r="208" spans="1:21" x14ac:dyDescent="0.25">
      <c r="A208" s="48"/>
      <c r="B208" s="48"/>
      <c r="C208" s="48"/>
      <c r="D208" s="48"/>
      <c r="E208" s="48"/>
      <c r="F208" s="48"/>
      <c r="G208" s="48"/>
      <c r="H208" s="49"/>
      <c r="I208" s="26"/>
      <c r="J208" s="48"/>
      <c r="K208" s="48"/>
      <c r="L208" s="43"/>
      <c r="M208" s="48"/>
      <c r="N208" s="29" t="str">
        <f t="shared" si="18"/>
        <v>REVISAR</v>
      </c>
      <c r="O208" s="30" t="str">
        <f t="shared" si="19"/>
        <v>REVISAR</v>
      </c>
      <c r="P208" s="31" t="str">
        <f t="shared" si="20"/>
        <v/>
      </c>
      <c r="Q208" s="48"/>
      <c r="R208" s="48"/>
      <c r="S208" s="41" t="str">
        <f t="shared" si="21"/>
        <v/>
      </c>
      <c r="T208" s="32" t="str">
        <f t="shared" si="22"/>
        <v>REVISIÓN AEPS</v>
      </c>
      <c r="U208" s="33" t="str">
        <f t="shared" si="23"/>
        <v>NO APROBADO</v>
      </c>
    </row>
    <row r="209" spans="1:21" x14ac:dyDescent="0.25">
      <c r="A209" s="48"/>
      <c r="B209" s="48"/>
      <c r="C209" s="48"/>
      <c r="D209" s="48"/>
      <c r="E209" s="48"/>
      <c r="F209" s="48"/>
      <c r="G209" s="48"/>
      <c r="H209" s="49"/>
      <c r="I209" s="26"/>
      <c r="J209" s="48"/>
      <c r="K209" s="48"/>
      <c r="L209" s="43"/>
      <c r="M209" s="48"/>
      <c r="N209" s="29" t="str">
        <f t="shared" si="18"/>
        <v>REVISAR</v>
      </c>
      <c r="O209" s="30" t="str">
        <f t="shared" si="19"/>
        <v>REVISAR</v>
      </c>
      <c r="P209" s="31" t="str">
        <f t="shared" si="20"/>
        <v/>
      </c>
      <c r="Q209" s="48"/>
      <c r="R209" s="48"/>
      <c r="S209" s="41" t="str">
        <f t="shared" si="21"/>
        <v/>
      </c>
      <c r="T209" s="32" t="str">
        <f t="shared" si="22"/>
        <v>REVISIÓN AEPS</v>
      </c>
      <c r="U209" s="33" t="str">
        <f t="shared" si="23"/>
        <v>NO APROBADO</v>
      </c>
    </row>
    <row r="210" spans="1:21" x14ac:dyDescent="0.25">
      <c r="A210" s="48"/>
      <c r="B210" s="48"/>
      <c r="C210" s="48"/>
      <c r="D210" s="48"/>
      <c r="E210" s="48"/>
      <c r="F210" s="48"/>
      <c r="G210" s="48"/>
      <c r="H210" s="49"/>
      <c r="I210" s="26"/>
      <c r="J210" s="48"/>
      <c r="K210" s="48"/>
      <c r="L210" s="43"/>
      <c r="M210" s="48"/>
      <c r="N210" s="29" t="str">
        <f t="shared" si="18"/>
        <v>REVISAR</v>
      </c>
      <c r="O210" s="30" t="str">
        <f t="shared" si="19"/>
        <v>REVISAR</v>
      </c>
      <c r="P210" s="31" t="str">
        <f t="shared" si="20"/>
        <v/>
      </c>
      <c r="Q210" s="48"/>
      <c r="R210" s="48"/>
      <c r="S210" s="41" t="str">
        <f t="shared" si="21"/>
        <v/>
      </c>
      <c r="T210" s="32" t="str">
        <f t="shared" si="22"/>
        <v>REVISIÓN AEPS</v>
      </c>
      <c r="U210" s="33" t="str">
        <f t="shared" si="23"/>
        <v>NO APROBADO</v>
      </c>
    </row>
    <row r="211" spans="1:21" x14ac:dyDescent="0.25">
      <c r="A211" s="48"/>
      <c r="B211" s="48"/>
      <c r="C211" s="48"/>
      <c r="D211" s="48"/>
      <c r="E211" s="48"/>
      <c r="F211" s="48"/>
      <c r="G211" s="48"/>
      <c r="H211" s="49"/>
      <c r="I211" s="26"/>
      <c r="J211" s="48"/>
      <c r="K211" s="48"/>
      <c r="L211" s="43"/>
      <c r="M211" s="48"/>
      <c r="N211" s="29" t="str">
        <f t="shared" si="18"/>
        <v>REVISAR</v>
      </c>
      <c r="O211" s="30" t="str">
        <f t="shared" si="19"/>
        <v>REVISAR</v>
      </c>
      <c r="P211" s="31" t="str">
        <f t="shared" si="20"/>
        <v/>
      </c>
      <c r="Q211" s="48"/>
      <c r="R211" s="48"/>
      <c r="S211" s="41" t="str">
        <f t="shared" si="21"/>
        <v/>
      </c>
      <c r="T211" s="32" t="str">
        <f t="shared" si="22"/>
        <v>REVISIÓN AEPS</v>
      </c>
      <c r="U211" s="33" t="str">
        <f t="shared" si="23"/>
        <v>NO APROBADO</v>
      </c>
    </row>
    <row r="212" spans="1:21" x14ac:dyDescent="0.25">
      <c r="A212" s="48"/>
      <c r="B212" s="48"/>
      <c r="C212" s="48"/>
      <c r="D212" s="48"/>
      <c r="E212" s="48"/>
      <c r="F212" s="48"/>
      <c r="G212" s="48"/>
      <c r="H212" s="49"/>
      <c r="I212" s="26"/>
      <c r="J212" s="48"/>
      <c r="K212" s="48"/>
      <c r="L212" s="43"/>
      <c r="M212" s="48"/>
      <c r="N212" s="29" t="str">
        <f t="shared" si="18"/>
        <v>REVISAR</v>
      </c>
      <c r="O212" s="30" t="str">
        <f t="shared" si="19"/>
        <v>REVISAR</v>
      </c>
      <c r="P212" s="31" t="str">
        <f t="shared" si="20"/>
        <v/>
      </c>
      <c r="Q212" s="48"/>
      <c r="R212" s="48"/>
      <c r="S212" s="41" t="str">
        <f t="shared" si="21"/>
        <v/>
      </c>
      <c r="T212" s="32" t="str">
        <f t="shared" si="22"/>
        <v>REVISIÓN AEPS</v>
      </c>
      <c r="U212" s="33" t="str">
        <f t="shared" si="23"/>
        <v>NO APROBADO</v>
      </c>
    </row>
    <row r="213" spans="1:21" x14ac:dyDescent="0.25">
      <c r="A213" s="48"/>
      <c r="B213" s="48"/>
      <c r="C213" s="48"/>
      <c r="D213" s="48"/>
      <c r="E213" s="48"/>
      <c r="F213" s="48"/>
      <c r="G213" s="48"/>
      <c r="H213" s="49"/>
      <c r="I213" s="26"/>
      <c r="J213" s="48"/>
      <c r="K213" s="48"/>
      <c r="L213" s="43"/>
      <c r="M213" s="48"/>
      <c r="N213" s="29" t="str">
        <f t="shared" si="18"/>
        <v>REVISAR</v>
      </c>
      <c r="O213" s="30" t="str">
        <f t="shared" si="19"/>
        <v>REVISAR</v>
      </c>
      <c r="P213" s="31" t="str">
        <f t="shared" si="20"/>
        <v/>
      </c>
      <c r="Q213" s="48"/>
      <c r="R213" s="48"/>
      <c r="S213" s="41" t="str">
        <f t="shared" si="21"/>
        <v/>
      </c>
      <c r="T213" s="32" t="str">
        <f t="shared" si="22"/>
        <v>REVISIÓN AEPS</v>
      </c>
      <c r="U213" s="33" t="str">
        <f t="shared" si="23"/>
        <v>NO APROBADO</v>
      </c>
    </row>
    <row r="214" spans="1:21" x14ac:dyDescent="0.25">
      <c r="A214" s="48"/>
      <c r="B214" s="48"/>
      <c r="C214" s="48"/>
      <c r="D214" s="48"/>
      <c r="E214" s="48"/>
      <c r="F214" s="48"/>
      <c r="G214" s="48"/>
      <c r="H214" s="49"/>
      <c r="I214" s="26"/>
      <c r="J214" s="48"/>
      <c r="K214" s="48"/>
      <c r="L214" s="43"/>
      <c r="M214" s="48"/>
      <c r="N214" s="29" t="str">
        <f t="shared" si="18"/>
        <v>REVISAR</v>
      </c>
      <c r="O214" s="30" t="str">
        <f t="shared" si="19"/>
        <v>REVISAR</v>
      </c>
      <c r="P214" s="31" t="str">
        <f t="shared" si="20"/>
        <v/>
      </c>
      <c r="Q214" s="48"/>
      <c r="R214" s="48"/>
      <c r="S214" s="41" t="str">
        <f t="shared" si="21"/>
        <v/>
      </c>
      <c r="T214" s="32" t="str">
        <f t="shared" si="22"/>
        <v>REVISIÓN AEPS</v>
      </c>
      <c r="U214" s="33" t="str">
        <f t="shared" si="23"/>
        <v>NO APROBADO</v>
      </c>
    </row>
    <row r="215" spans="1:21" x14ac:dyDescent="0.25">
      <c r="A215" s="48"/>
      <c r="B215" s="48"/>
      <c r="C215" s="48"/>
      <c r="D215" s="48"/>
      <c r="E215" s="48"/>
      <c r="F215" s="48"/>
      <c r="G215" s="48"/>
      <c r="H215" s="49"/>
      <c r="I215" s="26"/>
      <c r="J215" s="48"/>
      <c r="K215" s="48"/>
      <c r="L215" s="43"/>
      <c r="M215" s="48"/>
      <c r="N215" s="29" t="str">
        <f t="shared" si="18"/>
        <v>REVISAR</v>
      </c>
      <c r="O215" s="30" t="str">
        <f t="shared" si="19"/>
        <v>REVISAR</v>
      </c>
      <c r="P215" s="31" t="str">
        <f t="shared" si="20"/>
        <v/>
      </c>
      <c r="Q215" s="48"/>
      <c r="R215" s="48"/>
      <c r="S215" s="41" t="str">
        <f t="shared" si="21"/>
        <v/>
      </c>
      <c r="T215" s="32" t="str">
        <f t="shared" si="22"/>
        <v>REVISIÓN AEPS</v>
      </c>
      <c r="U215" s="33" t="str">
        <f t="shared" si="23"/>
        <v>NO APROBADO</v>
      </c>
    </row>
    <row r="216" spans="1:21" x14ac:dyDescent="0.25">
      <c r="A216" s="48"/>
      <c r="B216" s="48"/>
      <c r="C216" s="48"/>
      <c r="D216" s="48"/>
      <c r="E216" s="48"/>
      <c r="F216" s="48"/>
      <c r="G216" s="48"/>
      <c r="H216" s="49"/>
      <c r="I216" s="26"/>
      <c r="J216" s="48"/>
      <c r="K216" s="48"/>
      <c r="L216" s="43"/>
      <c r="M216" s="48"/>
      <c r="N216" s="29" t="str">
        <f t="shared" si="18"/>
        <v>REVISAR</v>
      </c>
      <c r="O216" s="30" t="str">
        <f t="shared" si="19"/>
        <v>REVISAR</v>
      </c>
      <c r="P216" s="31" t="str">
        <f t="shared" si="20"/>
        <v/>
      </c>
      <c r="Q216" s="48"/>
      <c r="R216" s="48"/>
      <c r="S216" s="41" t="str">
        <f t="shared" si="21"/>
        <v/>
      </c>
      <c r="T216" s="32" t="str">
        <f t="shared" si="22"/>
        <v>REVISIÓN AEPS</v>
      </c>
      <c r="U216" s="33" t="str">
        <f t="shared" si="23"/>
        <v>NO APROBADO</v>
      </c>
    </row>
    <row r="217" spans="1:21" x14ac:dyDescent="0.25">
      <c r="A217" s="48"/>
      <c r="B217" s="48"/>
      <c r="C217" s="48"/>
      <c r="D217" s="48"/>
      <c r="E217" s="48"/>
      <c r="F217" s="48"/>
      <c r="G217" s="48"/>
      <c r="H217" s="49"/>
      <c r="I217" s="26"/>
      <c r="J217" s="48"/>
      <c r="K217" s="48"/>
      <c r="L217" s="43"/>
      <c r="M217" s="48"/>
      <c r="N217" s="29" t="str">
        <f t="shared" si="18"/>
        <v>REVISAR</v>
      </c>
      <c r="O217" s="30" t="str">
        <f t="shared" si="19"/>
        <v>REVISAR</v>
      </c>
      <c r="P217" s="31" t="str">
        <f t="shared" si="20"/>
        <v/>
      </c>
      <c r="Q217" s="48"/>
      <c r="R217" s="48"/>
      <c r="S217" s="41" t="str">
        <f t="shared" si="21"/>
        <v/>
      </c>
      <c r="T217" s="32" t="str">
        <f t="shared" si="22"/>
        <v>REVISIÓN AEPS</v>
      </c>
      <c r="U217" s="33" t="str">
        <f t="shared" si="23"/>
        <v>NO APROBADO</v>
      </c>
    </row>
    <row r="218" spans="1:21" x14ac:dyDescent="0.25">
      <c r="A218" s="48"/>
      <c r="B218" s="48"/>
      <c r="C218" s="48"/>
      <c r="D218" s="48"/>
      <c r="E218" s="48"/>
      <c r="F218" s="48"/>
      <c r="G218" s="48"/>
      <c r="H218" s="49"/>
      <c r="I218" s="26"/>
      <c r="J218" s="48"/>
      <c r="K218" s="48"/>
      <c r="L218" s="43"/>
      <c r="M218" s="48"/>
      <c r="N218" s="29" t="str">
        <f t="shared" si="18"/>
        <v>REVISAR</v>
      </c>
      <c r="O218" s="30" t="str">
        <f t="shared" si="19"/>
        <v>REVISAR</v>
      </c>
      <c r="P218" s="31" t="str">
        <f t="shared" si="20"/>
        <v/>
      </c>
      <c r="Q218" s="48"/>
      <c r="R218" s="48"/>
      <c r="S218" s="41" t="str">
        <f t="shared" si="21"/>
        <v/>
      </c>
      <c r="T218" s="32" t="str">
        <f t="shared" si="22"/>
        <v>REVISIÓN AEPS</v>
      </c>
      <c r="U218" s="33" t="str">
        <f t="shared" si="23"/>
        <v>NO APROBADO</v>
      </c>
    </row>
    <row r="219" spans="1:21" x14ac:dyDescent="0.25">
      <c r="A219" s="48"/>
      <c r="B219" s="48"/>
      <c r="C219" s="48"/>
      <c r="D219" s="48"/>
      <c r="E219" s="48"/>
      <c r="F219" s="48"/>
      <c r="G219" s="48"/>
      <c r="H219" s="49"/>
      <c r="I219" s="26"/>
      <c r="J219" s="48"/>
      <c r="K219" s="48"/>
      <c r="L219" s="43"/>
      <c r="M219" s="48"/>
      <c r="N219" s="29" t="str">
        <f t="shared" si="18"/>
        <v>REVISAR</v>
      </c>
      <c r="O219" s="30" t="str">
        <f t="shared" si="19"/>
        <v>REVISAR</v>
      </c>
      <c r="P219" s="31" t="str">
        <f t="shared" si="20"/>
        <v/>
      </c>
      <c r="Q219" s="48"/>
      <c r="R219" s="48"/>
      <c r="S219" s="41" t="str">
        <f t="shared" si="21"/>
        <v/>
      </c>
      <c r="T219" s="32" t="str">
        <f t="shared" si="22"/>
        <v>REVISIÓN AEPS</v>
      </c>
      <c r="U219" s="33" t="str">
        <f t="shared" si="23"/>
        <v>NO APROBADO</v>
      </c>
    </row>
    <row r="220" spans="1:21" x14ac:dyDescent="0.25">
      <c r="A220" s="48"/>
      <c r="B220" s="48"/>
      <c r="C220" s="48"/>
      <c r="D220" s="48"/>
      <c r="E220" s="48"/>
      <c r="F220" s="48"/>
      <c r="G220" s="48"/>
      <c r="H220" s="49"/>
      <c r="I220" s="26"/>
      <c r="J220" s="48"/>
      <c r="K220" s="48"/>
      <c r="L220" s="43"/>
      <c r="M220" s="48"/>
      <c r="N220" s="29" t="str">
        <f t="shared" si="18"/>
        <v>REVISAR</v>
      </c>
      <c r="O220" s="30" t="str">
        <f t="shared" si="19"/>
        <v>REVISAR</v>
      </c>
      <c r="P220" s="31" t="str">
        <f t="shared" si="20"/>
        <v/>
      </c>
      <c r="Q220" s="48"/>
      <c r="R220" s="48"/>
      <c r="S220" s="41" t="str">
        <f t="shared" si="21"/>
        <v/>
      </c>
      <c r="T220" s="32" t="str">
        <f t="shared" si="22"/>
        <v>REVISIÓN AEPS</v>
      </c>
      <c r="U220" s="33" t="str">
        <f t="shared" si="23"/>
        <v>NO APROBADO</v>
      </c>
    </row>
    <row r="221" spans="1:21" x14ac:dyDescent="0.25">
      <c r="A221" s="48"/>
      <c r="B221" s="48"/>
      <c r="C221" s="48"/>
      <c r="D221" s="48"/>
      <c r="E221" s="48"/>
      <c r="F221" s="48"/>
      <c r="G221" s="48"/>
      <c r="H221" s="49"/>
      <c r="I221" s="26"/>
      <c r="J221" s="48"/>
      <c r="K221" s="48"/>
      <c r="L221" s="43"/>
      <c r="M221" s="48"/>
      <c r="N221" s="29" t="str">
        <f t="shared" si="18"/>
        <v>REVISAR</v>
      </c>
      <c r="O221" s="30" t="str">
        <f t="shared" si="19"/>
        <v>REVISAR</v>
      </c>
      <c r="P221" s="31" t="str">
        <f t="shared" si="20"/>
        <v/>
      </c>
      <c r="Q221" s="48"/>
      <c r="R221" s="48"/>
      <c r="S221" s="41" t="str">
        <f t="shared" si="21"/>
        <v/>
      </c>
      <c r="T221" s="32" t="str">
        <f t="shared" si="22"/>
        <v>REVISIÓN AEPS</v>
      </c>
      <c r="U221" s="33" t="str">
        <f t="shared" si="23"/>
        <v>NO APROBADO</v>
      </c>
    </row>
    <row r="222" spans="1:21" x14ac:dyDescent="0.25">
      <c r="A222" s="48"/>
      <c r="B222" s="48"/>
      <c r="C222" s="48"/>
      <c r="D222" s="48"/>
      <c r="E222" s="48"/>
      <c r="F222" s="48"/>
      <c r="G222" s="48"/>
      <c r="H222" s="49"/>
      <c r="I222" s="26"/>
      <c r="J222" s="48"/>
      <c r="K222" s="48"/>
      <c r="L222" s="43"/>
      <c r="M222" s="48"/>
      <c r="N222" s="29" t="str">
        <f t="shared" si="18"/>
        <v>REVISAR</v>
      </c>
      <c r="O222" s="30" t="str">
        <f t="shared" si="19"/>
        <v>REVISAR</v>
      </c>
      <c r="P222" s="31" t="str">
        <f t="shared" si="20"/>
        <v/>
      </c>
      <c r="Q222" s="48"/>
      <c r="R222" s="48"/>
      <c r="S222" s="41" t="str">
        <f t="shared" si="21"/>
        <v/>
      </c>
      <c r="T222" s="32" t="str">
        <f t="shared" si="22"/>
        <v>REVISIÓN AEPS</v>
      </c>
      <c r="U222" s="33" t="str">
        <f t="shared" si="23"/>
        <v>NO APROBADO</v>
      </c>
    </row>
    <row r="223" spans="1:21" x14ac:dyDescent="0.25">
      <c r="A223" s="48"/>
      <c r="B223" s="48"/>
      <c r="C223" s="48"/>
      <c r="D223" s="48"/>
      <c r="E223" s="48"/>
      <c r="F223" s="48"/>
      <c r="G223" s="48"/>
      <c r="H223" s="49"/>
      <c r="I223" s="26"/>
      <c r="J223" s="48"/>
      <c r="K223" s="48"/>
      <c r="L223" s="43"/>
      <c r="M223" s="48"/>
      <c r="N223" s="29" t="str">
        <f t="shared" si="18"/>
        <v>REVISAR</v>
      </c>
      <c r="O223" s="30" t="str">
        <f t="shared" si="19"/>
        <v>REVISAR</v>
      </c>
      <c r="P223" s="31" t="str">
        <f t="shared" si="20"/>
        <v/>
      </c>
      <c r="Q223" s="48"/>
      <c r="R223" s="48"/>
      <c r="S223" s="41" t="str">
        <f t="shared" si="21"/>
        <v/>
      </c>
      <c r="T223" s="32" t="str">
        <f t="shared" si="22"/>
        <v>REVISIÓN AEPS</v>
      </c>
      <c r="U223" s="33" t="str">
        <f t="shared" si="23"/>
        <v>NO APROBADO</v>
      </c>
    </row>
    <row r="224" spans="1:21" x14ac:dyDescent="0.25">
      <c r="A224" s="48"/>
      <c r="B224" s="48"/>
      <c r="C224" s="48"/>
      <c r="D224" s="48"/>
      <c r="E224" s="48"/>
      <c r="F224" s="48"/>
      <c r="G224" s="48"/>
      <c r="H224" s="49"/>
      <c r="I224" s="26"/>
      <c r="J224" s="48"/>
      <c r="K224" s="48"/>
      <c r="L224" s="43"/>
      <c r="M224" s="48"/>
      <c r="N224" s="29" t="str">
        <f t="shared" si="18"/>
        <v>REVISAR</v>
      </c>
      <c r="O224" s="30" t="str">
        <f t="shared" si="19"/>
        <v>REVISAR</v>
      </c>
      <c r="P224" s="31" t="str">
        <f t="shared" si="20"/>
        <v/>
      </c>
      <c r="Q224" s="48"/>
      <c r="R224" s="48"/>
      <c r="S224" s="41" t="str">
        <f t="shared" si="21"/>
        <v/>
      </c>
      <c r="T224" s="32" t="str">
        <f t="shared" si="22"/>
        <v>REVISIÓN AEPS</v>
      </c>
      <c r="U224" s="33" t="str">
        <f t="shared" si="23"/>
        <v>NO APROBADO</v>
      </c>
    </row>
    <row r="225" spans="1:21" x14ac:dyDescent="0.25">
      <c r="A225" s="48"/>
      <c r="B225" s="48"/>
      <c r="C225" s="48"/>
      <c r="D225" s="48"/>
      <c r="E225" s="48"/>
      <c r="F225" s="48"/>
      <c r="G225" s="48"/>
      <c r="H225" s="49"/>
      <c r="I225" s="26"/>
      <c r="J225" s="48"/>
      <c r="K225" s="48"/>
      <c r="L225" s="43"/>
      <c r="M225" s="48"/>
      <c r="N225" s="29" t="str">
        <f t="shared" si="18"/>
        <v>REVISAR</v>
      </c>
      <c r="O225" s="30" t="str">
        <f t="shared" si="19"/>
        <v>REVISAR</v>
      </c>
      <c r="P225" s="31" t="str">
        <f t="shared" si="20"/>
        <v/>
      </c>
      <c r="Q225" s="48"/>
      <c r="R225" s="48"/>
      <c r="S225" s="41" t="str">
        <f t="shared" si="21"/>
        <v/>
      </c>
      <c r="T225" s="32" t="str">
        <f t="shared" si="22"/>
        <v>REVISIÓN AEPS</v>
      </c>
      <c r="U225" s="33" t="str">
        <f t="shared" si="23"/>
        <v>NO APROBADO</v>
      </c>
    </row>
    <row r="226" spans="1:21" x14ac:dyDescent="0.25">
      <c r="A226" s="48"/>
      <c r="B226" s="48"/>
      <c r="C226" s="48"/>
      <c r="D226" s="48"/>
      <c r="E226" s="48"/>
      <c r="F226" s="48"/>
      <c r="G226" s="48"/>
      <c r="H226" s="49"/>
      <c r="I226" s="26"/>
      <c r="J226" s="48"/>
      <c r="K226" s="48"/>
      <c r="L226" s="43"/>
      <c r="M226" s="48"/>
      <c r="N226" s="29" t="str">
        <f t="shared" si="18"/>
        <v>REVISAR</v>
      </c>
      <c r="O226" s="30" t="str">
        <f t="shared" si="19"/>
        <v>REVISAR</v>
      </c>
      <c r="P226" s="31" t="str">
        <f t="shared" si="20"/>
        <v/>
      </c>
      <c r="Q226" s="48"/>
      <c r="R226" s="48"/>
      <c r="S226" s="41" t="str">
        <f t="shared" si="21"/>
        <v/>
      </c>
      <c r="T226" s="32" t="str">
        <f t="shared" si="22"/>
        <v>REVISIÓN AEPS</v>
      </c>
      <c r="U226" s="33" t="str">
        <f t="shared" si="23"/>
        <v>NO APROBADO</v>
      </c>
    </row>
    <row r="227" spans="1:21" x14ac:dyDescent="0.25">
      <c r="A227" s="48"/>
      <c r="B227" s="48"/>
      <c r="C227" s="48"/>
      <c r="D227" s="48"/>
      <c r="E227" s="48"/>
      <c r="F227" s="48"/>
      <c r="G227" s="48"/>
      <c r="H227" s="49"/>
      <c r="I227" s="26"/>
      <c r="J227" s="48"/>
      <c r="K227" s="48"/>
      <c r="L227" s="43"/>
      <c r="M227" s="48"/>
      <c r="N227" s="29" t="str">
        <f t="shared" si="18"/>
        <v>REVISAR</v>
      </c>
      <c r="O227" s="30" t="str">
        <f t="shared" si="19"/>
        <v>REVISAR</v>
      </c>
      <c r="P227" s="31" t="str">
        <f t="shared" si="20"/>
        <v/>
      </c>
      <c r="Q227" s="48"/>
      <c r="R227" s="48"/>
      <c r="S227" s="41" t="str">
        <f t="shared" si="21"/>
        <v/>
      </c>
      <c r="T227" s="32" t="str">
        <f t="shared" si="22"/>
        <v>REVISIÓN AEPS</v>
      </c>
      <c r="U227" s="33" t="str">
        <f t="shared" si="23"/>
        <v>NO APROBADO</v>
      </c>
    </row>
    <row r="228" spans="1:21" x14ac:dyDescent="0.25">
      <c r="A228" s="48"/>
      <c r="B228" s="48"/>
      <c r="C228" s="48"/>
      <c r="D228" s="48"/>
      <c r="E228" s="48"/>
      <c r="F228" s="48"/>
      <c r="G228" s="48"/>
      <c r="H228" s="49"/>
      <c r="I228" s="26"/>
      <c r="J228" s="48"/>
      <c r="K228" s="48"/>
      <c r="L228" s="43"/>
      <c r="M228" s="48"/>
      <c r="N228" s="29" t="str">
        <f t="shared" si="18"/>
        <v>REVISAR</v>
      </c>
      <c r="O228" s="30" t="str">
        <f t="shared" si="19"/>
        <v>REVISAR</v>
      </c>
      <c r="P228" s="31" t="str">
        <f t="shared" si="20"/>
        <v/>
      </c>
      <c r="Q228" s="48"/>
      <c r="R228" s="48"/>
      <c r="S228" s="41" t="str">
        <f t="shared" si="21"/>
        <v/>
      </c>
      <c r="T228" s="32" t="str">
        <f t="shared" si="22"/>
        <v>REVISIÓN AEPS</v>
      </c>
      <c r="U228" s="33" t="str">
        <f t="shared" si="23"/>
        <v>NO APROBADO</v>
      </c>
    </row>
    <row r="229" spans="1:21" x14ac:dyDescent="0.25">
      <c r="A229" s="48"/>
      <c r="B229" s="48"/>
      <c r="C229" s="48"/>
      <c r="D229" s="48"/>
      <c r="E229" s="48"/>
      <c r="F229" s="48"/>
      <c r="G229" s="48"/>
      <c r="H229" s="49"/>
      <c r="I229" s="26"/>
      <c r="J229" s="48"/>
      <c r="K229" s="48"/>
      <c r="L229" s="43"/>
      <c r="M229" s="48"/>
      <c r="N229" s="29" t="str">
        <f t="shared" si="18"/>
        <v>REVISAR</v>
      </c>
      <c r="O229" s="30" t="str">
        <f t="shared" si="19"/>
        <v>REVISAR</v>
      </c>
      <c r="P229" s="31" t="str">
        <f t="shared" si="20"/>
        <v/>
      </c>
      <c r="Q229" s="48"/>
      <c r="R229" s="48"/>
      <c r="S229" s="41" t="str">
        <f t="shared" si="21"/>
        <v/>
      </c>
      <c r="T229" s="32" t="str">
        <f t="shared" si="22"/>
        <v>REVISIÓN AEPS</v>
      </c>
      <c r="U229" s="33" t="str">
        <f t="shared" si="23"/>
        <v>NO APROBADO</v>
      </c>
    </row>
    <row r="230" spans="1:21" x14ac:dyDescent="0.25">
      <c r="A230" s="48"/>
      <c r="B230" s="48"/>
      <c r="C230" s="48"/>
      <c r="D230" s="48"/>
      <c r="E230" s="48"/>
      <c r="F230" s="48"/>
      <c r="G230" s="48"/>
      <c r="H230" s="49"/>
      <c r="I230" s="26"/>
      <c r="J230" s="48"/>
      <c r="K230" s="48"/>
      <c r="L230" s="43"/>
      <c r="M230" s="48"/>
      <c r="N230" s="29" t="str">
        <f t="shared" si="18"/>
        <v>REVISAR</v>
      </c>
      <c r="O230" s="30" t="str">
        <f t="shared" si="19"/>
        <v>REVISAR</v>
      </c>
      <c r="P230" s="31" t="str">
        <f t="shared" si="20"/>
        <v/>
      </c>
      <c r="Q230" s="48"/>
      <c r="R230" s="48"/>
      <c r="S230" s="41" t="str">
        <f t="shared" si="21"/>
        <v/>
      </c>
      <c r="T230" s="32" t="str">
        <f t="shared" si="22"/>
        <v>REVISIÓN AEPS</v>
      </c>
      <c r="U230" s="33" t="str">
        <f t="shared" si="23"/>
        <v>NO APROBADO</v>
      </c>
    </row>
    <row r="231" spans="1:21" x14ac:dyDescent="0.25">
      <c r="A231" s="48"/>
      <c r="B231" s="48"/>
      <c r="C231" s="48"/>
      <c r="D231" s="48"/>
      <c r="E231" s="48"/>
      <c r="F231" s="48"/>
      <c r="G231" s="48"/>
      <c r="H231" s="49"/>
      <c r="I231" s="26"/>
      <c r="J231" s="48"/>
      <c r="K231" s="48"/>
      <c r="L231" s="43"/>
      <c r="M231" s="48"/>
      <c r="N231" s="29" t="str">
        <f t="shared" si="18"/>
        <v>REVISAR</v>
      </c>
      <c r="O231" s="30" t="str">
        <f t="shared" si="19"/>
        <v>REVISAR</v>
      </c>
      <c r="P231" s="31" t="str">
        <f t="shared" si="20"/>
        <v/>
      </c>
      <c r="Q231" s="48"/>
      <c r="R231" s="48"/>
      <c r="S231" s="41" t="str">
        <f t="shared" si="21"/>
        <v/>
      </c>
      <c r="T231" s="32" t="str">
        <f t="shared" si="22"/>
        <v>REVISIÓN AEPS</v>
      </c>
      <c r="U231" s="33" t="str">
        <f t="shared" si="23"/>
        <v>NO APROBADO</v>
      </c>
    </row>
    <row r="232" spans="1:21" x14ac:dyDescent="0.25">
      <c r="A232" s="48"/>
      <c r="B232" s="48"/>
      <c r="C232" s="48"/>
      <c r="D232" s="48"/>
      <c r="E232" s="48"/>
      <c r="F232" s="48"/>
      <c r="G232" s="48"/>
      <c r="H232" s="49"/>
      <c r="I232" s="26"/>
      <c r="J232" s="48"/>
      <c r="K232" s="48"/>
      <c r="L232" s="43"/>
      <c r="M232" s="48"/>
      <c r="N232" s="29" t="str">
        <f t="shared" si="18"/>
        <v>REVISAR</v>
      </c>
      <c r="O232" s="30" t="str">
        <f t="shared" si="19"/>
        <v>REVISAR</v>
      </c>
      <c r="P232" s="31" t="str">
        <f t="shared" si="20"/>
        <v/>
      </c>
      <c r="Q232" s="48"/>
      <c r="R232" s="48"/>
      <c r="S232" s="41" t="str">
        <f t="shared" si="21"/>
        <v/>
      </c>
      <c r="T232" s="32" t="str">
        <f t="shared" si="22"/>
        <v>REVISIÓN AEPS</v>
      </c>
      <c r="U232" s="33" t="str">
        <f t="shared" si="23"/>
        <v>NO APROBADO</v>
      </c>
    </row>
    <row r="233" spans="1:21" x14ac:dyDescent="0.25">
      <c r="A233" s="48"/>
      <c r="B233" s="48"/>
      <c r="C233" s="48"/>
      <c r="D233" s="48"/>
      <c r="E233" s="48"/>
      <c r="F233" s="48"/>
      <c r="G233" s="48"/>
      <c r="H233" s="49"/>
      <c r="I233" s="26"/>
      <c r="J233" s="48"/>
      <c r="K233" s="48"/>
      <c r="L233" s="43"/>
      <c r="M233" s="48"/>
      <c r="N233" s="29" t="str">
        <f t="shared" si="18"/>
        <v>REVISAR</v>
      </c>
      <c r="O233" s="30" t="str">
        <f t="shared" si="19"/>
        <v>REVISAR</v>
      </c>
      <c r="P233" s="31" t="str">
        <f t="shared" si="20"/>
        <v/>
      </c>
      <c r="Q233" s="48"/>
      <c r="R233" s="48"/>
      <c r="S233" s="41" t="str">
        <f t="shared" si="21"/>
        <v/>
      </c>
      <c r="T233" s="32" t="str">
        <f t="shared" si="22"/>
        <v>REVISIÓN AEPS</v>
      </c>
      <c r="U233" s="33" t="str">
        <f t="shared" si="23"/>
        <v>NO APROBADO</v>
      </c>
    </row>
    <row r="234" spans="1:21" x14ac:dyDescent="0.25">
      <c r="A234" s="48"/>
      <c r="B234" s="48"/>
      <c r="C234" s="48"/>
      <c r="D234" s="48"/>
      <c r="E234" s="48"/>
      <c r="F234" s="48"/>
      <c r="G234" s="48"/>
      <c r="H234" s="49"/>
      <c r="I234" s="26"/>
      <c r="J234" s="48"/>
      <c r="K234" s="48"/>
      <c r="L234" s="43"/>
      <c r="M234" s="48"/>
      <c r="N234" s="29" t="str">
        <f t="shared" si="18"/>
        <v>REVISAR</v>
      </c>
      <c r="O234" s="30" t="str">
        <f t="shared" si="19"/>
        <v>REVISAR</v>
      </c>
      <c r="P234" s="31" t="str">
        <f t="shared" si="20"/>
        <v/>
      </c>
      <c r="Q234" s="48"/>
      <c r="R234" s="48"/>
      <c r="S234" s="41" t="str">
        <f t="shared" si="21"/>
        <v/>
      </c>
      <c r="T234" s="32" t="str">
        <f t="shared" si="22"/>
        <v>REVISIÓN AEPS</v>
      </c>
      <c r="U234" s="33" t="str">
        <f t="shared" si="23"/>
        <v>NO APROBADO</v>
      </c>
    </row>
    <row r="235" spans="1:21" x14ac:dyDescent="0.25">
      <c r="A235" s="48"/>
      <c r="B235" s="48"/>
      <c r="C235" s="48"/>
      <c r="D235" s="48"/>
      <c r="E235" s="48"/>
      <c r="F235" s="48"/>
      <c r="G235" s="48"/>
      <c r="H235" s="49"/>
      <c r="I235" s="26"/>
      <c r="J235" s="48"/>
      <c r="K235" s="48"/>
      <c r="L235" s="43"/>
      <c r="M235" s="48"/>
      <c r="N235" s="29" t="str">
        <f t="shared" si="18"/>
        <v>REVISAR</v>
      </c>
      <c r="O235" s="30" t="str">
        <f t="shared" si="19"/>
        <v>REVISAR</v>
      </c>
      <c r="P235" s="31" t="str">
        <f t="shared" si="20"/>
        <v/>
      </c>
      <c r="Q235" s="48"/>
      <c r="R235" s="48"/>
      <c r="S235" s="41" t="str">
        <f t="shared" si="21"/>
        <v/>
      </c>
      <c r="T235" s="32" t="str">
        <f t="shared" si="22"/>
        <v>REVISIÓN AEPS</v>
      </c>
      <c r="U235" s="33" t="str">
        <f t="shared" si="23"/>
        <v>NO APROBADO</v>
      </c>
    </row>
    <row r="236" spans="1:21" x14ac:dyDescent="0.25">
      <c r="A236" s="48"/>
      <c r="B236" s="48"/>
      <c r="C236" s="48"/>
      <c r="D236" s="48"/>
      <c r="E236" s="48"/>
      <c r="F236" s="48"/>
      <c r="G236" s="48"/>
      <c r="H236" s="49"/>
      <c r="I236" s="26"/>
      <c r="J236" s="48"/>
      <c r="K236" s="48"/>
      <c r="L236" s="43"/>
      <c r="M236" s="48"/>
      <c r="N236" s="29" t="str">
        <f t="shared" si="18"/>
        <v>REVISAR</v>
      </c>
      <c r="O236" s="30" t="str">
        <f t="shared" si="19"/>
        <v>REVISAR</v>
      </c>
      <c r="P236" s="31" t="str">
        <f t="shared" si="20"/>
        <v/>
      </c>
      <c r="Q236" s="48"/>
      <c r="R236" s="48"/>
      <c r="S236" s="41" t="str">
        <f t="shared" si="21"/>
        <v/>
      </c>
      <c r="T236" s="32" t="str">
        <f t="shared" si="22"/>
        <v>REVISIÓN AEPS</v>
      </c>
      <c r="U236" s="33" t="str">
        <f t="shared" si="23"/>
        <v>NO APROBADO</v>
      </c>
    </row>
    <row r="237" spans="1:21" x14ac:dyDescent="0.25">
      <c r="A237" s="48"/>
      <c r="B237" s="48"/>
      <c r="C237" s="48"/>
      <c r="D237" s="48"/>
      <c r="E237" s="48"/>
      <c r="F237" s="48"/>
      <c r="G237" s="48"/>
      <c r="H237" s="49"/>
      <c r="I237" s="26"/>
      <c r="J237" s="48"/>
      <c r="K237" s="48"/>
      <c r="L237" s="43"/>
      <c r="M237" s="48"/>
      <c r="N237" s="29" t="str">
        <f t="shared" si="18"/>
        <v>REVISAR</v>
      </c>
      <c r="O237" s="30" t="str">
        <f t="shared" si="19"/>
        <v>REVISAR</v>
      </c>
      <c r="P237" s="31" t="str">
        <f t="shared" si="20"/>
        <v/>
      </c>
      <c r="Q237" s="48"/>
      <c r="R237" s="48"/>
      <c r="S237" s="41" t="str">
        <f t="shared" si="21"/>
        <v/>
      </c>
      <c r="T237" s="32" t="str">
        <f t="shared" si="22"/>
        <v>REVISIÓN AEPS</v>
      </c>
      <c r="U237" s="33" t="str">
        <f t="shared" si="23"/>
        <v>NO APROBADO</v>
      </c>
    </row>
    <row r="238" spans="1:21" x14ac:dyDescent="0.25">
      <c r="A238" s="48"/>
      <c r="B238" s="48"/>
      <c r="C238" s="48"/>
      <c r="D238" s="48"/>
      <c r="E238" s="48"/>
      <c r="F238" s="48"/>
      <c r="G238" s="48"/>
      <c r="H238" s="49"/>
      <c r="I238" s="26"/>
      <c r="J238" s="48"/>
      <c r="K238" s="48"/>
      <c r="L238" s="43"/>
      <c r="M238" s="48"/>
      <c r="N238" s="29" t="str">
        <f t="shared" si="18"/>
        <v>REVISAR</v>
      </c>
      <c r="O238" s="30" t="str">
        <f t="shared" si="19"/>
        <v>REVISAR</v>
      </c>
      <c r="P238" s="31" t="str">
        <f t="shared" si="20"/>
        <v/>
      </c>
      <c r="Q238" s="48"/>
      <c r="R238" s="48"/>
      <c r="S238" s="41" t="str">
        <f t="shared" si="21"/>
        <v/>
      </c>
      <c r="T238" s="32" t="str">
        <f t="shared" si="22"/>
        <v>REVISIÓN AEPS</v>
      </c>
      <c r="U238" s="33" t="str">
        <f t="shared" si="23"/>
        <v>NO APROBADO</v>
      </c>
    </row>
    <row r="239" spans="1:21" x14ac:dyDescent="0.25">
      <c r="A239" s="48"/>
      <c r="B239" s="48"/>
      <c r="C239" s="48"/>
      <c r="D239" s="48"/>
      <c r="E239" s="48"/>
      <c r="F239" s="48"/>
      <c r="G239" s="48"/>
      <c r="H239" s="49"/>
      <c r="I239" s="26"/>
      <c r="J239" s="48"/>
      <c r="K239" s="48"/>
      <c r="L239" s="43"/>
      <c r="M239" s="48"/>
      <c r="N239" s="29" t="str">
        <f t="shared" si="18"/>
        <v>REVISAR</v>
      </c>
      <c r="O239" s="30" t="str">
        <f t="shared" si="19"/>
        <v>REVISAR</v>
      </c>
      <c r="P239" s="31" t="str">
        <f t="shared" si="20"/>
        <v/>
      </c>
      <c r="Q239" s="48"/>
      <c r="R239" s="48"/>
      <c r="S239" s="41" t="str">
        <f t="shared" si="21"/>
        <v/>
      </c>
      <c r="T239" s="32" t="str">
        <f t="shared" si="22"/>
        <v>REVISIÓN AEPS</v>
      </c>
      <c r="U239" s="33" t="str">
        <f t="shared" si="23"/>
        <v>NO APROBADO</v>
      </c>
    </row>
    <row r="240" spans="1:21" x14ac:dyDescent="0.25">
      <c r="A240" s="48"/>
      <c r="B240" s="48"/>
      <c r="C240" s="48"/>
      <c r="D240" s="48"/>
      <c r="E240" s="48"/>
      <c r="F240" s="48"/>
      <c r="G240" s="48"/>
      <c r="H240" s="49"/>
      <c r="I240" s="26"/>
      <c r="J240" s="48"/>
      <c r="K240" s="48"/>
      <c r="L240" s="43"/>
      <c r="M240" s="48"/>
      <c r="N240" s="29" t="str">
        <f t="shared" si="18"/>
        <v>REVISAR</v>
      </c>
      <c r="O240" s="30" t="str">
        <f t="shared" si="19"/>
        <v>REVISAR</v>
      </c>
      <c r="P240" s="31" t="str">
        <f t="shared" si="20"/>
        <v/>
      </c>
      <c r="Q240" s="48"/>
      <c r="R240" s="48"/>
      <c r="S240" s="41" t="str">
        <f t="shared" si="21"/>
        <v/>
      </c>
      <c r="T240" s="32" t="str">
        <f t="shared" si="22"/>
        <v>REVISIÓN AEPS</v>
      </c>
      <c r="U240" s="33" t="str">
        <f t="shared" si="23"/>
        <v>NO APROBADO</v>
      </c>
    </row>
    <row r="241" spans="1:21" x14ac:dyDescent="0.25">
      <c r="A241" s="48"/>
      <c r="B241" s="48"/>
      <c r="C241" s="48"/>
      <c r="D241" s="48"/>
      <c r="E241" s="48"/>
      <c r="F241" s="48"/>
      <c r="G241" s="48"/>
      <c r="H241" s="49"/>
      <c r="I241" s="26"/>
      <c r="J241" s="48"/>
      <c r="K241" s="48"/>
      <c r="L241" s="43"/>
      <c r="M241" s="48"/>
      <c r="N241" s="29" t="str">
        <f t="shared" si="18"/>
        <v>REVISAR</v>
      </c>
      <c r="O241" s="30" t="str">
        <f t="shared" si="19"/>
        <v>REVISAR</v>
      </c>
      <c r="P241" s="31" t="str">
        <f t="shared" si="20"/>
        <v/>
      </c>
      <c r="Q241" s="48"/>
      <c r="R241" s="48"/>
      <c r="S241" s="41" t="str">
        <f t="shared" si="21"/>
        <v/>
      </c>
      <c r="T241" s="32" t="str">
        <f t="shared" si="22"/>
        <v>REVISIÓN AEPS</v>
      </c>
      <c r="U241" s="33" t="str">
        <f t="shared" si="23"/>
        <v>NO APROBADO</v>
      </c>
    </row>
    <row r="242" spans="1:21" x14ac:dyDescent="0.25">
      <c r="A242" s="48"/>
      <c r="B242" s="48"/>
      <c r="C242" s="48"/>
      <c r="D242" s="48"/>
      <c r="E242" s="48"/>
      <c r="F242" s="48"/>
      <c r="G242" s="48"/>
      <c r="H242" s="49"/>
      <c r="I242" s="26"/>
      <c r="J242" s="48"/>
      <c r="K242" s="48"/>
      <c r="L242" s="43"/>
      <c r="M242" s="48"/>
      <c r="N242" s="29" t="str">
        <f t="shared" si="18"/>
        <v>REVISAR</v>
      </c>
      <c r="O242" s="30" t="str">
        <f t="shared" si="19"/>
        <v>REVISAR</v>
      </c>
      <c r="P242" s="31" t="str">
        <f t="shared" si="20"/>
        <v/>
      </c>
      <c r="Q242" s="48"/>
      <c r="R242" s="48"/>
      <c r="S242" s="41" t="str">
        <f t="shared" si="21"/>
        <v/>
      </c>
      <c r="T242" s="32" t="str">
        <f t="shared" si="22"/>
        <v>REVISIÓN AEPS</v>
      </c>
      <c r="U242" s="33" t="str">
        <f t="shared" si="23"/>
        <v>NO APROBADO</v>
      </c>
    </row>
    <row r="243" spans="1:21" x14ac:dyDescent="0.25">
      <c r="A243" s="48"/>
      <c r="B243" s="48"/>
      <c r="C243" s="48"/>
      <c r="D243" s="48"/>
      <c r="E243" s="48"/>
      <c r="F243" s="48"/>
      <c r="G243" s="48"/>
      <c r="H243" s="49"/>
      <c r="I243" s="26"/>
      <c r="J243" s="48"/>
      <c r="K243" s="48"/>
      <c r="L243" s="43"/>
      <c r="M243" s="48"/>
      <c r="N243" s="29" t="str">
        <f t="shared" si="18"/>
        <v>REVISAR</v>
      </c>
      <c r="O243" s="30" t="str">
        <f t="shared" si="19"/>
        <v>REVISAR</v>
      </c>
      <c r="P243" s="31" t="str">
        <f t="shared" si="20"/>
        <v/>
      </c>
      <c r="Q243" s="48"/>
      <c r="R243" s="48"/>
      <c r="S243" s="41" t="str">
        <f t="shared" si="21"/>
        <v/>
      </c>
      <c r="T243" s="32" t="str">
        <f t="shared" si="22"/>
        <v>REVISIÓN AEPS</v>
      </c>
      <c r="U243" s="33" t="str">
        <f t="shared" si="23"/>
        <v>NO APROBADO</v>
      </c>
    </row>
    <row r="244" spans="1:21" x14ac:dyDescent="0.25">
      <c r="A244" s="48"/>
      <c r="B244" s="48"/>
      <c r="C244" s="48"/>
      <c r="D244" s="48"/>
      <c r="E244" s="48"/>
      <c r="F244" s="48"/>
      <c r="G244" s="48"/>
      <c r="H244" s="49"/>
      <c r="I244" s="26"/>
      <c r="J244" s="48"/>
      <c r="K244" s="48"/>
      <c r="L244" s="43"/>
      <c r="M244" s="48"/>
      <c r="N244" s="29" t="str">
        <f t="shared" si="18"/>
        <v>REVISAR</v>
      </c>
      <c r="O244" s="30" t="str">
        <f t="shared" si="19"/>
        <v>REVISAR</v>
      </c>
      <c r="P244" s="31" t="str">
        <f t="shared" si="20"/>
        <v/>
      </c>
      <c r="Q244" s="48"/>
      <c r="R244" s="48"/>
      <c r="S244" s="41" t="str">
        <f t="shared" si="21"/>
        <v/>
      </c>
      <c r="T244" s="32" t="str">
        <f t="shared" si="22"/>
        <v>REVISIÓN AEPS</v>
      </c>
      <c r="U244" s="33" t="str">
        <f t="shared" si="23"/>
        <v>NO APROBADO</v>
      </c>
    </row>
    <row r="245" spans="1:21" x14ac:dyDescent="0.25">
      <c r="A245" s="48"/>
      <c r="B245" s="48"/>
      <c r="C245" s="48"/>
      <c r="D245" s="48"/>
      <c r="E245" s="48"/>
      <c r="F245" s="48"/>
      <c r="G245" s="48"/>
      <c r="H245" s="49"/>
      <c r="I245" s="26"/>
      <c r="J245" s="48"/>
      <c r="K245" s="48"/>
      <c r="L245" s="43"/>
      <c r="M245" s="48"/>
      <c r="N245" s="29" t="str">
        <f t="shared" si="18"/>
        <v>REVISAR</v>
      </c>
      <c r="O245" s="30" t="str">
        <f t="shared" si="19"/>
        <v>REVISAR</v>
      </c>
      <c r="P245" s="31" t="str">
        <f t="shared" si="20"/>
        <v/>
      </c>
      <c r="Q245" s="48"/>
      <c r="R245" s="48"/>
      <c r="S245" s="41" t="str">
        <f t="shared" si="21"/>
        <v/>
      </c>
      <c r="T245" s="32" t="str">
        <f t="shared" si="22"/>
        <v>REVISIÓN AEPS</v>
      </c>
      <c r="U245" s="33" t="str">
        <f t="shared" si="23"/>
        <v>NO APROBADO</v>
      </c>
    </row>
    <row r="246" spans="1:21" x14ac:dyDescent="0.25">
      <c r="A246" s="48"/>
      <c r="B246" s="48"/>
      <c r="C246" s="48"/>
      <c r="D246" s="48"/>
      <c r="E246" s="48"/>
      <c r="F246" s="48"/>
      <c r="G246" s="48"/>
      <c r="H246" s="49"/>
      <c r="I246" s="26"/>
      <c r="J246" s="48"/>
      <c r="K246" s="48"/>
      <c r="L246" s="43"/>
      <c r="M246" s="48"/>
      <c r="N246" s="29" t="str">
        <f t="shared" si="18"/>
        <v>REVISAR</v>
      </c>
      <c r="O246" s="30" t="str">
        <f t="shared" si="19"/>
        <v>REVISAR</v>
      </c>
      <c r="P246" s="31" t="str">
        <f t="shared" si="20"/>
        <v/>
      </c>
      <c r="Q246" s="48"/>
      <c r="R246" s="48"/>
      <c r="S246" s="41" t="str">
        <f t="shared" si="21"/>
        <v/>
      </c>
      <c r="T246" s="32" t="str">
        <f t="shared" si="22"/>
        <v>REVISIÓN AEPS</v>
      </c>
      <c r="U246" s="33" t="str">
        <f t="shared" si="23"/>
        <v>NO APROBADO</v>
      </c>
    </row>
    <row r="247" spans="1:21" x14ac:dyDescent="0.25">
      <c r="A247" s="48"/>
      <c r="B247" s="48"/>
      <c r="C247" s="48"/>
      <c r="D247" s="48"/>
      <c r="E247" s="48"/>
      <c r="F247" s="48"/>
      <c r="G247" s="48"/>
      <c r="H247" s="49"/>
      <c r="I247" s="26"/>
      <c r="J247" s="48"/>
      <c r="K247" s="48"/>
      <c r="L247" s="43"/>
      <c r="M247" s="48"/>
      <c r="N247" s="29" t="str">
        <f t="shared" si="18"/>
        <v>REVISAR</v>
      </c>
      <c r="O247" s="30" t="str">
        <f t="shared" si="19"/>
        <v>REVISAR</v>
      </c>
      <c r="P247" s="31" t="str">
        <f t="shared" si="20"/>
        <v/>
      </c>
      <c r="Q247" s="48"/>
      <c r="R247" s="48"/>
      <c r="S247" s="41" t="str">
        <f t="shared" si="21"/>
        <v/>
      </c>
      <c r="T247" s="32" t="str">
        <f t="shared" si="22"/>
        <v>REVISIÓN AEPS</v>
      </c>
      <c r="U247" s="33" t="str">
        <f t="shared" si="23"/>
        <v>NO APROBADO</v>
      </c>
    </row>
    <row r="248" spans="1:21" x14ac:dyDescent="0.25">
      <c r="A248" s="48"/>
      <c r="B248" s="48"/>
      <c r="C248" s="48"/>
      <c r="D248" s="48"/>
      <c r="E248" s="48"/>
      <c r="F248" s="48"/>
      <c r="G248" s="48"/>
      <c r="H248" s="49"/>
      <c r="I248" s="26"/>
      <c r="J248" s="48"/>
      <c r="K248" s="48"/>
      <c r="L248" s="43"/>
      <c r="M248" s="48"/>
      <c r="N248" s="29" t="str">
        <f t="shared" si="18"/>
        <v>REVISAR</v>
      </c>
      <c r="O248" s="30" t="str">
        <f t="shared" si="19"/>
        <v>REVISAR</v>
      </c>
      <c r="P248" s="31" t="str">
        <f t="shared" si="20"/>
        <v/>
      </c>
      <c r="Q248" s="48"/>
      <c r="R248" s="48"/>
      <c r="S248" s="41" t="str">
        <f t="shared" si="21"/>
        <v/>
      </c>
      <c r="T248" s="32" t="str">
        <f t="shared" si="22"/>
        <v>REVISIÓN AEPS</v>
      </c>
      <c r="U248" s="33" t="str">
        <f t="shared" si="23"/>
        <v>NO APROBADO</v>
      </c>
    </row>
    <row r="249" spans="1:21" x14ac:dyDescent="0.25">
      <c r="A249" s="48"/>
      <c r="B249" s="48"/>
      <c r="C249" s="48"/>
      <c r="D249" s="48"/>
      <c r="E249" s="48"/>
      <c r="F249" s="48"/>
      <c r="G249" s="48"/>
      <c r="H249" s="49"/>
      <c r="I249" s="26"/>
      <c r="J249" s="48"/>
      <c r="K249" s="48"/>
      <c r="L249" s="43"/>
      <c r="M249" s="48"/>
      <c r="N249" s="29" t="str">
        <f t="shared" si="18"/>
        <v>REVISAR</v>
      </c>
      <c r="O249" s="30" t="str">
        <f t="shared" si="19"/>
        <v>REVISAR</v>
      </c>
      <c r="P249" s="31" t="str">
        <f t="shared" si="20"/>
        <v/>
      </c>
      <c r="Q249" s="48"/>
      <c r="R249" s="48"/>
      <c r="S249" s="41" t="str">
        <f t="shared" si="21"/>
        <v/>
      </c>
      <c r="T249" s="32" t="str">
        <f t="shared" si="22"/>
        <v>REVISIÓN AEPS</v>
      </c>
      <c r="U249" s="33" t="str">
        <f t="shared" si="23"/>
        <v>NO APROBADO</v>
      </c>
    </row>
    <row r="250" spans="1:21" x14ac:dyDescent="0.25">
      <c r="A250" s="48"/>
      <c r="B250" s="48"/>
      <c r="C250" s="48"/>
      <c r="D250" s="48"/>
      <c r="E250" s="48"/>
      <c r="F250" s="48"/>
      <c r="G250" s="48"/>
      <c r="H250" s="49"/>
      <c r="I250" s="26"/>
      <c r="J250" s="48"/>
      <c r="K250" s="48"/>
      <c r="L250" s="43"/>
      <c r="M250" s="48"/>
      <c r="N250" s="29" t="str">
        <f t="shared" si="18"/>
        <v>REVISAR</v>
      </c>
      <c r="O250" s="30" t="str">
        <f t="shared" si="19"/>
        <v>REVISAR</v>
      </c>
      <c r="P250" s="31" t="str">
        <f t="shared" si="20"/>
        <v/>
      </c>
      <c r="Q250" s="48"/>
      <c r="R250" s="48"/>
      <c r="S250" s="41" t="str">
        <f t="shared" si="21"/>
        <v/>
      </c>
      <c r="T250" s="32" t="str">
        <f t="shared" si="22"/>
        <v>REVISIÓN AEPS</v>
      </c>
      <c r="U250" s="33" t="str">
        <f t="shared" si="23"/>
        <v>NO APROBADO</v>
      </c>
    </row>
    <row r="251" spans="1:21" x14ac:dyDescent="0.25">
      <c r="A251" s="48"/>
      <c r="B251" s="48"/>
      <c r="C251" s="48"/>
      <c r="D251" s="48"/>
      <c r="E251" s="48"/>
      <c r="F251" s="48"/>
      <c r="G251" s="48"/>
      <c r="H251" s="49"/>
      <c r="I251" s="26"/>
      <c r="J251" s="48"/>
      <c r="K251" s="48"/>
      <c r="L251" s="43"/>
      <c r="M251" s="48"/>
      <c r="N251" s="29" t="str">
        <f t="shared" si="18"/>
        <v>REVISAR</v>
      </c>
      <c r="O251" s="30" t="str">
        <f t="shared" si="19"/>
        <v>REVISAR</v>
      </c>
      <c r="P251" s="31" t="str">
        <f t="shared" si="20"/>
        <v/>
      </c>
      <c r="Q251" s="48"/>
      <c r="R251" s="48"/>
      <c r="S251" s="41" t="str">
        <f t="shared" si="21"/>
        <v/>
      </c>
      <c r="T251" s="32" t="str">
        <f t="shared" si="22"/>
        <v>REVISIÓN AEPS</v>
      </c>
      <c r="U251" s="33" t="str">
        <f t="shared" si="23"/>
        <v>NO APROBADO</v>
      </c>
    </row>
    <row r="252" spans="1:21" x14ac:dyDescent="0.25">
      <c r="A252" s="48"/>
      <c r="B252" s="48"/>
      <c r="C252" s="48"/>
      <c r="D252" s="48"/>
      <c r="E252" s="48"/>
      <c r="F252" s="48"/>
      <c r="G252" s="48"/>
      <c r="H252" s="49"/>
      <c r="I252" s="26"/>
      <c r="J252" s="48"/>
      <c r="K252" s="48"/>
      <c r="L252" s="43"/>
      <c r="M252" s="48"/>
      <c r="N252" s="29" t="str">
        <f t="shared" si="18"/>
        <v>REVISAR</v>
      </c>
      <c r="O252" s="30" t="str">
        <f t="shared" si="19"/>
        <v>REVISAR</v>
      </c>
      <c r="P252" s="31" t="str">
        <f t="shared" si="20"/>
        <v/>
      </c>
      <c r="Q252" s="48"/>
      <c r="R252" s="48"/>
      <c r="S252" s="41" t="str">
        <f t="shared" si="21"/>
        <v/>
      </c>
      <c r="T252" s="32" t="str">
        <f t="shared" si="22"/>
        <v>REVISIÓN AEPS</v>
      </c>
      <c r="U252" s="33" t="str">
        <f t="shared" si="23"/>
        <v>NO APROBADO</v>
      </c>
    </row>
    <row r="253" spans="1:21" x14ac:dyDescent="0.25">
      <c r="A253" s="48"/>
      <c r="B253" s="48"/>
      <c r="C253" s="48"/>
      <c r="D253" s="48"/>
      <c r="E253" s="48"/>
      <c r="F253" s="48"/>
      <c r="G253" s="48"/>
      <c r="H253" s="49"/>
      <c r="I253" s="26"/>
      <c r="J253" s="48"/>
      <c r="K253" s="48"/>
      <c r="L253" s="43"/>
      <c r="M253" s="48"/>
      <c r="N253" s="29" t="str">
        <f t="shared" si="18"/>
        <v>REVISAR</v>
      </c>
      <c r="O253" s="30" t="str">
        <f t="shared" si="19"/>
        <v>REVISAR</v>
      </c>
      <c r="P253" s="31" t="str">
        <f t="shared" si="20"/>
        <v/>
      </c>
      <c r="Q253" s="48"/>
      <c r="R253" s="48"/>
      <c r="S253" s="41" t="str">
        <f t="shared" si="21"/>
        <v/>
      </c>
      <c r="T253" s="32" t="str">
        <f t="shared" si="22"/>
        <v>REVISIÓN AEPS</v>
      </c>
      <c r="U253" s="33" t="str">
        <f t="shared" si="23"/>
        <v>NO APROBADO</v>
      </c>
    </row>
    <row r="254" spans="1:21" x14ac:dyDescent="0.25">
      <c r="S254" s="50">
        <f>SUM(S6:S253)</f>
        <v>0</v>
      </c>
      <c r="T254" s="51">
        <f>SUMIF(U6:U253,"APROBADO",T6:T253)</f>
        <v>0</v>
      </c>
      <c r="U254" s="37" t="str">
        <f t="shared" si="23"/>
        <v>APROBADO</v>
      </c>
    </row>
    <row r="255" spans="1:21" x14ac:dyDescent="0.25">
      <c r="A255" s="97" t="s">
        <v>320</v>
      </c>
      <c r="B255" s="98"/>
      <c r="C255" s="98"/>
      <c r="D255" s="98"/>
      <c r="E255" s="98"/>
      <c r="F255" s="98"/>
      <c r="G255" s="98"/>
      <c r="H255" s="98"/>
      <c r="I255" s="98"/>
      <c r="J255" s="98"/>
      <c r="K255" s="98"/>
      <c r="L255" s="98"/>
      <c r="M255" s="98"/>
      <c r="N255" s="98"/>
      <c r="O255" s="98"/>
      <c r="P255" s="98"/>
      <c r="Q255" s="98"/>
      <c r="R255" s="98"/>
      <c r="S255" s="98"/>
      <c r="T255" s="98"/>
      <c r="U255" s="98"/>
    </row>
    <row r="256" spans="1:21" x14ac:dyDescent="0.25">
      <c r="A256" s="98"/>
      <c r="B256" s="98"/>
      <c r="C256" s="98"/>
      <c r="D256" s="98"/>
      <c r="E256" s="98"/>
      <c r="F256" s="98"/>
      <c r="G256" s="98"/>
      <c r="H256" s="98"/>
      <c r="I256" s="98"/>
      <c r="J256" s="98"/>
      <c r="K256" s="98"/>
      <c r="L256" s="98"/>
      <c r="M256" s="98"/>
      <c r="N256" s="98"/>
      <c r="O256" s="98"/>
      <c r="P256" s="98"/>
      <c r="Q256" s="98"/>
      <c r="R256" s="98"/>
      <c r="S256" s="98"/>
      <c r="T256" s="98"/>
      <c r="U256" s="98"/>
    </row>
    <row r="257" spans="1:21" x14ac:dyDescent="0.25">
      <c r="A257" s="98"/>
      <c r="B257" s="98"/>
      <c r="C257" s="98"/>
      <c r="D257" s="98"/>
      <c r="E257" s="98"/>
      <c r="F257" s="98"/>
      <c r="G257" s="98"/>
      <c r="H257" s="98"/>
      <c r="I257" s="98"/>
      <c r="J257" s="98"/>
      <c r="K257" s="98"/>
      <c r="L257" s="98"/>
      <c r="M257" s="98"/>
      <c r="N257" s="98"/>
      <c r="O257" s="98"/>
      <c r="P257" s="98"/>
      <c r="Q257" s="98"/>
      <c r="R257" s="98"/>
      <c r="S257" s="98"/>
      <c r="T257" s="98"/>
      <c r="U257" s="98"/>
    </row>
  </sheetData>
  <sheetProtection algorithmName="SHA-512" hashValue="qibhC0fvbKZSWB/mhiZnnYgEi6j49BnOHkTmbBOtk9Gr4DfoeiVzc2EW/OHohaMvFf3athrJwHoAVprj/lKByg==" saltValue="13qmBBOoOXn/N93W5wwCHA==" spinCount="100000" sheet="1" formatCells="0" formatRows="0" insertRows="0" deleteRows="0" sort="0" autoFilter="0" pivotTables="0"/>
  <mergeCells count="4">
    <mergeCell ref="A1:A3"/>
    <mergeCell ref="B1:S3"/>
    <mergeCell ref="T3:U3"/>
    <mergeCell ref="A255:U257"/>
  </mergeCells>
  <dataValidations count="3">
    <dataValidation type="decimal" allowBlank="1" showInputMessage="1" showErrorMessage="1" sqref="R6:R206" xr:uid="{D0B7F3DB-2C7E-4581-88C0-581CEA898332}">
      <formula1>0</formula1>
      <formula2>100000000</formula2>
    </dataValidation>
    <dataValidation type="list" allowBlank="1" showInputMessage="1" showErrorMessage="1" sqref="A6:A253" xr:uid="{3F30AB5C-60D1-456A-B35E-4695AF5E1281}">
      <formula1>REGIONAL</formula1>
    </dataValidation>
    <dataValidation type="list" allowBlank="1" showInputMessage="1" showErrorMessage="1" sqref="B6:B253" xr:uid="{AF955D7C-B836-414D-A78C-4C6AB420268B}">
      <formula1>INDIRECT(REG)</formula1>
    </dataValidation>
  </dataValidations>
  <printOptions horizontalCentered="1" verticalCentered="1"/>
  <pageMargins left="0.39370078740157483" right="0.39370078740157483" top="1.0257812500000001" bottom="0.67708333333333337" header="0.39370078740157483" footer="0.39370078740157483"/>
  <pageSetup paperSize="5" scale="39" orientation="landscape" r:id="rId1"/>
  <headerFooter>
    <oddHeader>&amp;L&amp;G&amp;C&amp;"Arial,Negrita"&amp;10PROCESO PROTECCIÓN 
FORMATO MATRIZ DE NECESIDADES&amp;R&amp;"Arial,Normal"&amp;10F2.P14.P
Versión  2
Página &amp;P de &amp;N
07/05/2020
Clasificación de la Información:
RESERVADA</oddHeader>
    <oddFooter>&amp;C&amp;G</oddFooter>
  </headerFooter>
  <drawing r:id="rId2"/>
  <legacyDrawing r:id="rId3"/>
  <legacyDrawingHF r:id="rId4"/>
  <extLst>
    <ext xmlns:x14="http://schemas.microsoft.com/office/spreadsheetml/2009/9/main" uri="{CCE6A557-97BC-4b89-ADB6-D9C93CAAB3DF}">
      <x14:dataValidations xmlns:xm="http://schemas.microsoft.com/office/excel/2006/main" count="5">
        <x14:dataValidation type="list" allowBlank="1" showInputMessage="1" showErrorMessage="1" xr:uid="{C9A122FF-06B2-4C5F-98BF-ECBADD3BDE5B}">
          <x14:formula1>
            <xm:f>Hoja1!$A$3:$A$5</xm:f>
          </x14:formula1>
          <xm:sqref>F6:F341</xm:sqref>
        </x14:dataValidation>
        <x14:dataValidation type="list" allowBlank="1" showInputMessage="1" showErrorMessage="1" xr:uid="{B576956C-CB6F-49E2-969B-5A2ABC7D5461}">
          <x14:formula1>
            <xm:f>Hoja1!$C$3:$C$8</xm:f>
          </x14:formula1>
          <xm:sqref>I254:I341</xm:sqref>
        </x14:dataValidation>
        <x14:dataValidation type="list" allowBlank="1" showInputMessage="1" showErrorMessage="1" xr:uid="{BEE70FB6-7EC9-476B-AC20-E305619472EB}">
          <x14:formula1>
            <xm:f>Hoja1!$B$3:$B$14</xm:f>
          </x14:formula1>
          <xm:sqref>L6:L341</xm:sqref>
        </x14:dataValidation>
        <x14:dataValidation type="list" allowBlank="1" showInputMessage="1" showErrorMessage="1" xr:uid="{237A9758-91CF-49B4-8906-753DBD7F68D3}">
          <x14:formula1>
            <xm:f>Hoja1!$E$3:$E$5</xm:f>
          </x14:formula1>
          <xm:sqref>C6:C253</xm:sqref>
        </x14:dataValidation>
        <x14:dataValidation type="list" allowBlank="1" showInputMessage="1" showErrorMessage="1" xr:uid="{686AD46F-D48B-411D-ACF2-30111A076AF0}">
          <x14:formula1>
            <xm:f>Hoja1!$C$3:$C$14</xm:f>
          </x14:formula1>
          <xm:sqref>I6:I253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83EDC-AEF1-475E-92F7-4A6AA64619F9}">
  <dimension ref="A1:W257"/>
  <sheetViews>
    <sheetView topLeftCell="J1" zoomScale="70" zoomScaleNormal="70" zoomScalePageLayoutView="50" workbookViewId="0">
      <selection activeCell="U1" sqref="U1"/>
    </sheetView>
  </sheetViews>
  <sheetFormatPr baseColWidth="10" defaultColWidth="11.28515625" defaultRowHeight="15" x14ac:dyDescent="0.25"/>
  <cols>
    <col min="1" max="1" width="22.7109375" style="28" customWidth="1"/>
    <col min="2" max="2" width="32.28515625" style="28" customWidth="1"/>
    <col min="3" max="3" width="18.7109375" style="28" customWidth="1"/>
    <col min="4" max="4" width="15.7109375" style="28" customWidth="1"/>
    <col min="5" max="6" width="21.85546875" style="28" customWidth="1"/>
    <col min="7" max="7" width="20.7109375" style="28" customWidth="1"/>
    <col min="8" max="8" width="21.140625" style="46" customWidth="1"/>
    <col min="9" max="9" width="31.42578125" style="27" customWidth="1"/>
    <col min="10" max="10" width="20.85546875" style="28" customWidth="1"/>
    <col min="11" max="11" width="20.7109375" style="28" customWidth="1"/>
    <col min="12" max="12" width="18" style="28" customWidth="1"/>
    <col min="13" max="13" width="22.7109375" style="28" bestFit="1" customWidth="1"/>
    <col min="14" max="14" width="22.7109375" style="36" customWidth="1"/>
    <col min="15" max="15" width="23.7109375" style="37" customWidth="1"/>
    <col min="16" max="16" width="22.28515625" style="37" customWidth="1"/>
    <col min="17" max="18" width="22.28515625" style="28" customWidth="1"/>
    <col min="19" max="19" width="19.140625" style="37" customWidth="1"/>
    <col min="20" max="20" width="20.85546875" style="37" customWidth="1"/>
    <col min="21" max="21" width="24" style="37" customWidth="1"/>
  </cols>
  <sheetData>
    <row r="1" spans="1:23" ht="36.75" customHeight="1" x14ac:dyDescent="0.25">
      <c r="A1" s="83"/>
      <c r="B1" s="86" t="s">
        <v>316</v>
      </c>
      <c r="C1" s="87"/>
      <c r="D1" s="87"/>
      <c r="E1" s="87"/>
      <c r="F1" s="87"/>
      <c r="G1" s="87"/>
      <c r="H1" s="87"/>
      <c r="I1" s="87"/>
      <c r="J1" s="87"/>
      <c r="K1" s="87"/>
      <c r="L1" s="87"/>
      <c r="M1" s="87"/>
      <c r="N1" s="87"/>
      <c r="O1" s="87"/>
      <c r="P1" s="87"/>
      <c r="Q1" s="87"/>
      <c r="R1" s="87"/>
      <c r="S1" s="88"/>
      <c r="T1" s="55" t="s">
        <v>317</v>
      </c>
      <c r="U1" s="56">
        <v>44435</v>
      </c>
    </row>
    <row r="2" spans="1:23" ht="38.25" customHeight="1" x14ac:dyDescent="0.25">
      <c r="A2" s="84"/>
      <c r="B2" s="89"/>
      <c r="C2" s="90"/>
      <c r="D2" s="90"/>
      <c r="E2" s="90"/>
      <c r="F2" s="90"/>
      <c r="G2" s="90"/>
      <c r="H2" s="90"/>
      <c r="I2" s="90"/>
      <c r="J2" s="90"/>
      <c r="K2" s="90"/>
      <c r="L2" s="90"/>
      <c r="M2" s="90"/>
      <c r="N2" s="90"/>
      <c r="O2" s="90"/>
      <c r="P2" s="90"/>
      <c r="Q2" s="90"/>
      <c r="R2" s="90"/>
      <c r="S2" s="91"/>
      <c r="T2" s="57" t="s">
        <v>318</v>
      </c>
      <c r="U2" s="58" t="s">
        <v>322</v>
      </c>
    </row>
    <row r="3" spans="1:23" ht="40.5" customHeight="1" thickBot="1" x14ac:dyDescent="0.3">
      <c r="A3" s="85"/>
      <c r="B3" s="92"/>
      <c r="C3" s="93"/>
      <c r="D3" s="93"/>
      <c r="E3" s="93"/>
      <c r="F3" s="93"/>
      <c r="G3" s="93"/>
      <c r="H3" s="93"/>
      <c r="I3" s="93"/>
      <c r="J3" s="93"/>
      <c r="K3" s="93"/>
      <c r="L3" s="93"/>
      <c r="M3" s="93"/>
      <c r="N3" s="93"/>
      <c r="O3" s="93"/>
      <c r="P3" s="93"/>
      <c r="Q3" s="93"/>
      <c r="R3" s="93"/>
      <c r="S3" s="94"/>
      <c r="T3" s="95" t="s">
        <v>319</v>
      </c>
      <c r="U3" s="96"/>
      <c r="W3" s="59">
        <v>908526</v>
      </c>
    </row>
    <row r="4" spans="1:23" s="4" customFormat="1" x14ac:dyDescent="0.25">
      <c r="A4" s="46"/>
      <c r="B4" s="46"/>
      <c r="C4" s="46"/>
      <c r="D4" s="46"/>
      <c r="E4" s="46"/>
      <c r="F4" s="46"/>
      <c r="G4" s="46"/>
      <c r="H4" s="46"/>
      <c r="J4" s="46"/>
      <c r="K4" s="46"/>
      <c r="L4" s="46"/>
      <c r="M4" s="46"/>
      <c r="N4" s="52">
        <v>908526</v>
      </c>
      <c r="O4" s="53"/>
      <c r="P4" s="53"/>
      <c r="Q4" s="46"/>
      <c r="R4" s="46"/>
      <c r="S4" s="53"/>
      <c r="T4" s="53"/>
      <c r="U4" s="53"/>
      <c r="W4" s="54">
        <v>908526</v>
      </c>
    </row>
    <row r="5" spans="1:23" s="25" customFormat="1" ht="104.25" customHeight="1" x14ac:dyDescent="0.2">
      <c r="A5" s="47" t="s">
        <v>0</v>
      </c>
      <c r="B5" s="45" t="s">
        <v>2</v>
      </c>
      <c r="C5" s="45" t="s">
        <v>6</v>
      </c>
      <c r="D5" s="45" t="s">
        <v>8</v>
      </c>
      <c r="E5" s="45" t="s">
        <v>7</v>
      </c>
      <c r="F5" s="45" t="s">
        <v>17</v>
      </c>
      <c r="G5" s="45" t="s">
        <v>4</v>
      </c>
      <c r="H5" s="45" t="s">
        <v>1</v>
      </c>
      <c r="I5" s="21" t="s">
        <v>11</v>
      </c>
      <c r="J5" s="45" t="s">
        <v>5</v>
      </c>
      <c r="K5" s="45" t="s">
        <v>12</v>
      </c>
      <c r="L5" s="45" t="s">
        <v>3</v>
      </c>
      <c r="M5" s="45" t="s">
        <v>9</v>
      </c>
      <c r="N5" s="34" t="s">
        <v>10</v>
      </c>
      <c r="O5" s="35" t="s">
        <v>18</v>
      </c>
      <c r="P5" s="35" t="s">
        <v>14</v>
      </c>
      <c r="Q5" s="42" t="s">
        <v>16</v>
      </c>
      <c r="R5" s="42" t="s">
        <v>13</v>
      </c>
      <c r="S5" s="38" t="s">
        <v>15</v>
      </c>
      <c r="T5" s="39" t="s">
        <v>19</v>
      </c>
      <c r="U5" s="40" t="s">
        <v>20</v>
      </c>
    </row>
    <row r="6" spans="1:23" s="4" customFormat="1" x14ac:dyDescent="0.25">
      <c r="A6" s="43"/>
      <c r="B6" s="43"/>
      <c r="C6" s="43"/>
      <c r="D6" s="43"/>
      <c r="E6" s="43"/>
      <c r="F6" s="43"/>
      <c r="G6" s="43"/>
      <c r="H6" s="43"/>
      <c r="I6" s="26"/>
      <c r="J6" s="43"/>
      <c r="K6" s="43"/>
      <c r="L6" s="43"/>
      <c r="M6" s="43" t="s">
        <v>46</v>
      </c>
      <c r="N6" s="29" t="str">
        <f>IF(OR(I6="MEDIA SIN GASTOS DE SOSTENIMIENTO",I6="FORMACIÓN PARA EL TRABAJO Y EL DESARROLLO HUMANO SIN GASTOS DE SOSTENIMIENTO",I6="TÉCNICA SIN GASTOS DE SOSTENIMIENTO",I6="TÉCNICA PROFESIONAL SIN GASTOS DE SOSTENIMIENTO",I6="TECNOLÓGICA SIN GASTOS DE SOSTENIMIENTO",I6="PROFESIONAL SIN GASTOS DE SOSTENIMIENTO"),"",IF(I6="MEDIA",212000,IF(OR(I6="FORMACIÓN PARA EL TRABAJO Y EL DESARROLLO HUMANO",I6="TÉCNICA",I6="TÉCNICA PROFESIONAL"),908526,IF(I6="TECNOLÓGICA",908526*1.5,IF(I6="PROFESIONAL",908526*2,"REVISAR")))))</f>
        <v>REVISAR</v>
      </c>
      <c r="O6" s="30">
        <f>IF(OR(I6="MEDIA SIN GASTOS DE SOSTENIMIENTO",I6="FORMACIÓN PARA EL TRABAJO Y EL DESARROLLO HUMANO SIN GASTOS DE SOSTENIMIENTO",I6="TÉCNICA SIN GASTOS DE SOSTENIMIENTO",I6="TÉCNICA PROFESIONAL SIN GASTOS DE SOSTENIMIENTO",I6="TECNOLÓGICA SIN GASTOS DE SOSTENIMIENTO",I6="PROFESIONAL SIN GASTOS DE SOSTENIMIENTO"),"",100%)</f>
        <v>1</v>
      </c>
      <c r="P6" s="31" t="str">
        <f>IFERROR(N6*O6,"")</f>
        <v/>
      </c>
      <c r="Q6" s="43"/>
      <c r="R6" s="44"/>
      <c r="S6" s="41" t="str">
        <f t="shared" ref="S6:S70" si="0">IFERROR(R6+P6,"")</f>
        <v/>
      </c>
      <c r="T6" s="32" t="str">
        <f>IFERROR(IF(AND(I6="PROFESIONAL",M6&gt;=4,M6&lt;=5,L6&lt;&gt;"PRIMERO",J6&lt;&gt;"SENA"),$W$4*2,IF(AND(I6="PROFESIONAL",M6&gt;=3.6,M6&lt;=3.99,L6&lt;&gt;"PRIMERO",J6&lt;&gt;"SENA"),($W$4*2)*0.7,IF(AND(I6="PROFESIONAL",M6&gt;=3,M6&lt;=3.599,L6&lt;&gt;"PRIMERO",J6&lt;&gt;"SENA"),($W$4*2)*0.5,IF(AND(I6="PROFESIONAL",M6&lt;=2.99,L6&lt;&gt;"PRIMERO",J6&lt;&gt;"SENA"),($W$4*2)*0.4,IF(AND(I6="TECNOLÓGICA",M6&gt;=4,M6&lt;=5,L6&lt;&gt;"PRIMERO",J6&lt;&gt;"SENA"),$W$4*1.5,IF(AND(I6="TECNOLÓGICA",M6&gt;=3.6,M6&lt;=3.99,L6&lt;&gt;"PRIMERO",J6&lt;&gt;"SENA"),($W$4*1.5)*0.7,IF(AND(I6="TECNOLÓGICA",M6&gt;=3,M6&lt;=3.5,L6&lt;&gt;"PRIMERO",J6&lt;&gt;"SENA"),($W$4*1.5)*0.5,IF(AND(I6="TECNOLÓGICA",M6&lt;=3,L6&lt;&gt;"PRIMERO",J6&lt;&gt;"SENA"),($W$4*1.5)*0.4,IF(AND(I6="TÉCNICA",M6&gt;=4,M6&lt;=5,L6&lt;&gt;"PRIMERO",J6&lt;&gt;"SENA"),$W$4*1,IF(AND(I6="TÉCNICA",M6&gt;=3.6,M6&lt;=3.9,L6&lt;&gt;"PRIMERO",J6&lt;&gt;"SENA"),($W$4*1)*0.7,IF(AND(I6="TÉCNICA",M6&gt;=3,M6&lt;=3.5,L6&lt;&gt;"PRIMERO",J6&lt;&gt;"SENA"),($W$4*1)*0.5,IF(AND(I6="TÉCNICA",M6&lt;=3,L6&lt;&gt;"PRIMERO",J6&lt;&gt;"SENA"),($W$4*1)*0.4,IF(AND(I6="TÉCNICA PROFESIONAL",M6&gt;=4,M6&lt;=5,L6&lt;&gt;"PRIMERO",J6&lt;&gt;"SENA"),$W$4*1,IF(AND(I6="TÉCNICA PROFESIONAL",M6&gt;=3.6,M6&lt;=3.9,L6&lt;&gt;"PRIMERO",J6&lt;&gt;"SENA"),($W$4*1)*0.7,IF(AND(I6="TÉCNICA PROFESIONAL",M6&gt;=3,M6&lt;=3.5,L6&lt;&gt;"PRIMERO",J6&lt;&gt;"SENA"),($W$4*1)*0.5,IF(AND(I6="TÉCNICA PROFESIONAL",M6&lt;=3,L6&lt;&gt;"PRIMERO",J6&lt;&gt;"SENA"),($W$4*1)*0.4,IF(AND(I6="FORMACIÓN PARA EL TRABAJO Y EL DESARROLLO HUMANO",M6&gt;=4,M6&lt;=5,L6&lt;&gt;"PRIMERO",J6&lt;&gt;"SENA"),$W$4*1,IF(AND(I6="FORMACIÓN PARA EL TRABAJO Y EL DESARROLLO HUMANO",M6&gt;=3.6,M6&lt;=3.9,L6&lt;&gt;"PRIMERO",J6&lt;&gt;"SENA"),($W$4*1)*0.7,IF(AND(I6="FORMACIÓN PARA EL TRABAJO Y EL DESARROLLO HUMANO",M6&gt;=3,M6&lt;=3.5,L6&lt;&gt;"PRIMERO",J6&lt;&gt;"SENA"),($W$4*1)*0.5,IF(AND(I6="FORMACIÓN PARA EL TRABAJO Y EL DESARROLLO HUMANO",M6&lt;=3,L6&lt;&gt;"PRIMERO",J6&lt;&gt;"SENA"),($W$4*1)*0.4,IF(I6="MEDIA",212000*1,IF(AND(I6="PROFESIONAL",M6="N/A",L6="PRIMERO"),$W$4*2,IF(AND(I6="TECNOLÓGICA",M6="N/A",L6="PRIMERO"),$W$4*1.5,IF(AND(I6="TÉCNICA",M6="N/A",L6="PRIMERO"),$W$4,IF(AND(I6="TÉCNICA PROFESIONAL",M6="N/A",L6="PRIMERO"),$W$4,IF(AND(I6="FORMACIÓN PARA EL TRABAJO Y EL DESARROLLO HUMANO",M6="N/A",L6="PRIMERO"),$W$4,IF(AND(I6="PROFESIONAL",M6="N/A",J6="SENA"),"INSTITUCION EDUCATIVA NO CORRESPONDE CON EL NIVEL DE FORMACIÓN",IF(AND(I6="TECNOLÓGICA",M6="N/A",J6="SENA"),$W$4*1.5,IF(AND(OR(I6="TÉCNICA",I6="TÉCNICA PROFESIONAL",I6="FORMACIÓN PARA EL TRABAJO Y EL DESARROLLO HUMANO"),M6="N/A",J6="SENA"),$W$4*1,"VERIFICAR")))))))))))))))))))))))))))))+SUMIF(R6,"&lt;&gt;",R6),"REVISIÓN AEPS")</f>
        <v>REVISIÓN AEPS</v>
      </c>
      <c r="U6" s="33" t="str">
        <f>IFERROR(IF(S6=T6,"APROBADO","NO APROBADO"),"REVISIÓN AEPS")</f>
        <v>NO APROBADO</v>
      </c>
    </row>
    <row r="7" spans="1:23" s="4" customFormat="1" x14ac:dyDescent="0.25">
      <c r="A7" s="43"/>
      <c r="B7" s="43"/>
      <c r="C7" s="43"/>
      <c r="D7" s="43"/>
      <c r="E7" s="43"/>
      <c r="F7" s="43"/>
      <c r="G7" s="43"/>
      <c r="H7" s="43"/>
      <c r="I7" s="26"/>
      <c r="J7" s="43"/>
      <c r="K7" s="43"/>
      <c r="L7" s="43"/>
      <c r="M7" s="43" t="s">
        <v>46</v>
      </c>
      <c r="N7" s="29" t="str">
        <f t="shared" ref="N7:N70" si="1">IF(I7="MEDIA",212000,IF(OR(I7="FORMACIÓN PARA EL TRABAJO Y EL DESARROLLO HUMANO",I7="TÉCNICA",I7="TÉCNICA PROFESIONAL"),908526,IF(I7="TECNOLÓGICA",908526*1.5,IF(I7="PROFESIONAL",908526*2,"REVISAR"))))</f>
        <v>REVISAR</v>
      </c>
      <c r="O7" s="30">
        <f t="shared" ref="O7:O70" si="2">IF(OR(I7="MEDIA SIN GASTOS DE SOSTENIMIENTO",I7="FORMACIÓN PARA EL TRABAJO Y EL DESARROLLO HUMANO SIN GASTOS DE SOSTENIMIENTO",I7="TÉCNICA SIN GASTOS DE SOSTENIMIENTO",I7="TÉCNICA PROFESIONAL SIN GASTOS DE SOSTENIMIENTO",I7="TECNOLÓGICA SIN GASTOS DE SOSTENIMIENTO",I7="PROFESIONAL SIN GASTOS DE SOSTENIMIENTO"),"",100%)</f>
        <v>1</v>
      </c>
      <c r="P7" s="31" t="str">
        <f t="shared" ref="P7:P70" si="3">IFERROR(N7*O7,"")</f>
        <v/>
      </c>
      <c r="Q7" s="43"/>
      <c r="R7" s="44"/>
      <c r="S7" s="41" t="str">
        <f t="shared" si="0"/>
        <v/>
      </c>
      <c r="T7" s="32" t="str">
        <f t="shared" ref="T7:T70" si="4">IFERROR(IF(AND(I7="PROFESIONAL",M7&gt;=4,M7&lt;=5,L7&lt;&gt;"PRIMERO",J7&lt;&gt;"SENA"),$W$4*2,IF(AND(I7="PROFESIONAL",M7&gt;=3.6,M7&lt;=3.99,L7&lt;&gt;"PRIMERO",J7&lt;&gt;"SENA"),($W$4*2)*0.7,IF(AND(I7="PROFESIONAL",M7&gt;=3,M7&lt;=3.599,L7&lt;&gt;"PRIMERO",J7&lt;&gt;"SENA"),($W$4*2)*0.5,IF(AND(I7="PROFESIONAL",M7&lt;=2.99,L7&lt;&gt;"PRIMERO",J7&lt;&gt;"SENA"),($W$4*2)*0.4,IF(AND(I7="TECNOLÓGICA",M7&gt;=4,M7&lt;=5,L7&lt;&gt;"PRIMERO",J7&lt;&gt;"SENA"),$W$4*1.5,IF(AND(I7="TECNOLÓGICA",M7&gt;=3.6,M7&lt;=3.99,L7&lt;&gt;"PRIMERO",J7&lt;&gt;"SENA"),($W$4*1.5)*0.7,IF(AND(I7="TECNOLÓGICA",M7&gt;=3,M7&lt;=3.5,L7&lt;&gt;"PRIMERO",J7&lt;&gt;"SENA"),($W$4*1.5)*0.5,IF(AND(I7="TECNOLÓGICA",M7&lt;=3,L7&lt;&gt;"PRIMERO",J7&lt;&gt;"SENA"),($W$4*1.5)*0.4,IF(AND(I7="TÉCNICA",M7&gt;=4,M7&lt;=5,L7&lt;&gt;"PRIMERO",J7&lt;&gt;"SENA"),$W$4*1,IF(AND(I7="TÉCNICA",M7&gt;=3.6,M7&lt;=3.9,L7&lt;&gt;"PRIMERO",J7&lt;&gt;"SENA"),($W$4*1)*0.7,IF(AND(I7="TÉCNICA",M7&gt;=3,M7&lt;=3.5,L7&lt;&gt;"PRIMERO",J7&lt;&gt;"SENA"),($W$4*1)*0.5,IF(AND(I7="TÉCNICA",M7&lt;=3,L7&lt;&gt;"PRIMERO",J7&lt;&gt;"SENA"),($W$4*1)*0.4,IF(AND(I7="TÉCNICA PROFESIONAL",M7&gt;=4,M7&lt;=5,L7&lt;&gt;"PRIMERO",J7&lt;&gt;"SENA"),$W$4*1,IF(AND(I7="TÉCNICA PROFESIONAL",M7&gt;=3.6,M7&lt;=3.9,L7&lt;&gt;"PRIMERO",J7&lt;&gt;"SENA"),($W$4*1)*0.7,IF(AND(I7="TÉCNICA PROFESIONAL",M7&gt;=3,M7&lt;=3.5,L7&lt;&gt;"PRIMERO",J7&lt;&gt;"SENA"),($W$4*1)*0.5,IF(AND(I7="TÉCNICA PROFESIONAL",M7&lt;=3,L7&lt;&gt;"PRIMERO",J7&lt;&gt;"SENA"),($W$4*1)*0.4,IF(AND(I7="FORMACIÓN PARA EL TRABAJO Y EL DESARROLLO HUMANO",M7&gt;=4,M7&lt;=5,L7&lt;&gt;"PRIMERO",J7&lt;&gt;"SENA"),$W$4*1,IF(AND(I7="FORMACIÓN PARA EL TRABAJO Y EL DESARROLLO HUMANO",M7&gt;=3.6,M7&lt;=3.9,L7&lt;&gt;"PRIMERO",J7&lt;&gt;"SENA"),($W$4*1)*0.7,IF(AND(I7="FORMACIÓN PARA EL TRABAJO Y EL DESARROLLO HUMANO",M7&gt;=3,M7&lt;=3.5,L7&lt;&gt;"PRIMERO",J7&lt;&gt;"SENA"),($W$4*1)*0.5,IF(AND(I7="FORMACIÓN PARA EL TRABAJO Y EL DESARROLLO HUMANO",M7&lt;=3,L7&lt;&gt;"PRIMERO",J7&lt;&gt;"SENA"),($W$4*1)*0.4,IF(I7="MEDIA",212000*1,IF(AND(I7="PROFESIONAL",M7="N/A",L7="PRIMERO"),$W$4*2,IF(AND(I7="TECNOLÓGICA",M7="N/A",L7="PRIMERO"),$W$4*1.5,IF(AND(I7="TÉCNICA",M7="N/A",L7="PRIMERO"),$W$4,IF(AND(I7="TÉCNICA PROFESIONAL",M7="N/A",L7="PRIMERO"),$W$4,IF(AND(I7="FORMACIÓN PARA EL TRABAJO Y EL DESARROLLO HUMANO",M7="N/A",L7="PRIMERO"),$W$4,IF(AND(I7="PROFESIONAL",M7="N/A",J7="SENA"),"INSTITUCION EDUCATIVA NO CORRESPONDE CON EL NIVEL DE FORMACIÓN",IF(AND(I7="TECNOLÓGICA",M7="N/A",J7="SENA"),$W$4*1.5,IF(AND(OR(I7="TÉCNICA",I7="TÉCNICA PROFESIONAL",I7="FORMACIÓN PARA EL TRABAJO Y EL DESARROLLO HUMANO"),M7="N/A",J7="SENA"),$W$4*1,"VERIFICAR")))))))))))))))))))))))))))))+SUMIF(R7,"&lt;&gt;",R7),"REVISIÓN AEPS")</f>
        <v>REVISIÓN AEPS</v>
      </c>
      <c r="U7" s="33" t="str">
        <f t="shared" ref="U7:U70" si="5">IFERROR(IF(S7=T7,"APROBADO","NO APROBADO"),"REVISIÓN AEPS")</f>
        <v>NO APROBADO</v>
      </c>
    </row>
    <row r="8" spans="1:23" s="4" customFormat="1" x14ac:dyDescent="0.25">
      <c r="A8" s="43"/>
      <c r="B8" s="43"/>
      <c r="C8" s="43"/>
      <c r="D8" s="43"/>
      <c r="E8" s="43"/>
      <c r="F8" s="43"/>
      <c r="G8" s="43"/>
      <c r="H8" s="43"/>
      <c r="I8" s="26"/>
      <c r="J8" s="43"/>
      <c r="K8" s="43"/>
      <c r="L8" s="43"/>
      <c r="M8" s="43" t="s">
        <v>46</v>
      </c>
      <c r="N8" s="29" t="str">
        <f t="shared" si="1"/>
        <v>REVISAR</v>
      </c>
      <c r="O8" s="30">
        <f t="shared" si="2"/>
        <v>1</v>
      </c>
      <c r="P8" s="31" t="str">
        <f t="shared" si="3"/>
        <v/>
      </c>
      <c r="Q8" s="43"/>
      <c r="R8" s="44"/>
      <c r="S8" s="41" t="str">
        <f t="shared" si="0"/>
        <v/>
      </c>
      <c r="T8" s="32" t="str">
        <f t="shared" si="4"/>
        <v>REVISIÓN AEPS</v>
      </c>
      <c r="U8" s="33" t="str">
        <f t="shared" si="5"/>
        <v>NO APROBADO</v>
      </c>
    </row>
    <row r="9" spans="1:23" s="4" customFormat="1" x14ac:dyDescent="0.25">
      <c r="A9" s="43"/>
      <c r="B9" s="43"/>
      <c r="C9" s="43"/>
      <c r="D9" s="43"/>
      <c r="E9" s="43"/>
      <c r="F9" s="43"/>
      <c r="G9" s="43"/>
      <c r="H9" s="43"/>
      <c r="I9" s="26"/>
      <c r="J9" s="43"/>
      <c r="K9" s="43"/>
      <c r="L9" s="43"/>
      <c r="M9" s="43" t="s">
        <v>46</v>
      </c>
      <c r="N9" s="29" t="str">
        <f t="shared" si="1"/>
        <v>REVISAR</v>
      </c>
      <c r="O9" s="30">
        <f t="shared" si="2"/>
        <v>1</v>
      </c>
      <c r="P9" s="31" t="str">
        <f t="shared" si="3"/>
        <v/>
      </c>
      <c r="Q9" s="43"/>
      <c r="R9" s="44"/>
      <c r="S9" s="41" t="str">
        <f t="shared" si="0"/>
        <v/>
      </c>
      <c r="T9" s="32" t="str">
        <f t="shared" si="4"/>
        <v>REVISIÓN AEPS</v>
      </c>
      <c r="U9" s="33" t="str">
        <f t="shared" si="5"/>
        <v>NO APROBADO</v>
      </c>
    </row>
    <row r="10" spans="1:23" s="4" customFormat="1" x14ac:dyDescent="0.25">
      <c r="A10" s="43"/>
      <c r="B10" s="43"/>
      <c r="C10" s="43"/>
      <c r="D10" s="43"/>
      <c r="E10" s="43"/>
      <c r="F10" s="43"/>
      <c r="G10" s="43"/>
      <c r="H10" s="43"/>
      <c r="I10" s="26"/>
      <c r="J10" s="43"/>
      <c r="K10" s="43"/>
      <c r="L10" s="43"/>
      <c r="M10" s="43" t="s">
        <v>46</v>
      </c>
      <c r="N10" s="29" t="str">
        <f t="shared" si="1"/>
        <v>REVISAR</v>
      </c>
      <c r="O10" s="30">
        <f t="shared" si="2"/>
        <v>1</v>
      </c>
      <c r="P10" s="31" t="str">
        <f t="shared" si="3"/>
        <v/>
      </c>
      <c r="Q10" s="43"/>
      <c r="R10" s="44"/>
      <c r="S10" s="41" t="str">
        <f t="shared" si="0"/>
        <v/>
      </c>
      <c r="T10" s="32" t="str">
        <f t="shared" si="4"/>
        <v>REVISIÓN AEPS</v>
      </c>
      <c r="U10" s="33" t="str">
        <f t="shared" si="5"/>
        <v>NO APROBADO</v>
      </c>
    </row>
    <row r="11" spans="1:23" s="4" customFormat="1" x14ac:dyDescent="0.25">
      <c r="A11" s="43"/>
      <c r="B11" s="43"/>
      <c r="C11" s="43"/>
      <c r="D11" s="43"/>
      <c r="E11" s="43"/>
      <c r="F11" s="43"/>
      <c r="G11" s="43"/>
      <c r="H11" s="43"/>
      <c r="I11" s="26"/>
      <c r="J11" s="43"/>
      <c r="K11" s="43"/>
      <c r="L11" s="43"/>
      <c r="M11" s="43" t="s">
        <v>46</v>
      </c>
      <c r="N11" s="29" t="str">
        <f t="shared" si="1"/>
        <v>REVISAR</v>
      </c>
      <c r="O11" s="30">
        <f t="shared" si="2"/>
        <v>1</v>
      </c>
      <c r="P11" s="31" t="str">
        <f t="shared" si="3"/>
        <v/>
      </c>
      <c r="Q11" s="43"/>
      <c r="R11" s="44"/>
      <c r="S11" s="41" t="str">
        <f t="shared" si="0"/>
        <v/>
      </c>
      <c r="T11" s="32" t="str">
        <f t="shared" si="4"/>
        <v>REVISIÓN AEPS</v>
      </c>
      <c r="U11" s="33" t="str">
        <f t="shared" si="5"/>
        <v>NO APROBADO</v>
      </c>
    </row>
    <row r="12" spans="1:23" s="4" customFormat="1" x14ac:dyDescent="0.25">
      <c r="A12" s="43"/>
      <c r="B12" s="43"/>
      <c r="C12" s="43"/>
      <c r="D12" s="43"/>
      <c r="E12" s="43"/>
      <c r="F12" s="43"/>
      <c r="G12" s="43"/>
      <c r="H12" s="43"/>
      <c r="I12" s="26"/>
      <c r="J12" s="43"/>
      <c r="K12" s="43"/>
      <c r="L12" s="43"/>
      <c r="M12" s="43" t="s">
        <v>46</v>
      </c>
      <c r="N12" s="29" t="str">
        <f t="shared" si="1"/>
        <v>REVISAR</v>
      </c>
      <c r="O12" s="30">
        <f t="shared" si="2"/>
        <v>1</v>
      </c>
      <c r="P12" s="31" t="str">
        <f t="shared" si="3"/>
        <v/>
      </c>
      <c r="Q12" s="43"/>
      <c r="R12" s="44"/>
      <c r="S12" s="41" t="str">
        <f t="shared" si="0"/>
        <v/>
      </c>
      <c r="T12" s="32" t="str">
        <f t="shared" si="4"/>
        <v>REVISIÓN AEPS</v>
      </c>
      <c r="U12" s="33" t="str">
        <f t="shared" si="5"/>
        <v>NO APROBADO</v>
      </c>
    </row>
    <row r="13" spans="1:23" s="4" customFormat="1" x14ac:dyDescent="0.25">
      <c r="A13" s="43"/>
      <c r="B13" s="43"/>
      <c r="C13" s="43"/>
      <c r="D13" s="43"/>
      <c r="E13" s="43"/>
      <c r="F13" s="43"/>
      <c r="G13" s="43"/>
      <c r="H13" s="43"/>
      <c r="I13" s="26"/>
      <c r="J13" s="43"/>
      <c r="K13" s="43"/>
      <c r="L13" s="43"/>
      <c r="M13" s="43" t="s">
        <v>46</v>
      </c>
      <c r="N13" s="29" t="str">
        <f t="shared" si="1"/>
        <v>REVISAR</v>
      </c>
      <c r="O13" s="30">
        <f t="shared" si="2"/>
        <v>1</v>
      </c>
      <c r="P13" s="31" t="str">
        <f t="shared" si="3"/>
        <v/>
      </c>
      <c r="Q13" s="43"/>
      <c r="R13" s="44"/>
      <c r="S13" s="41" t="str">
        <f t="shared" si="0"/>
        <v/>
      </c>
      <c r="T13" s="32" t="str">
        <f t="shared" si="4"/>
        <v>REVISIÓN AEPS</v>
      </c>
      <c r="U13" s="33" t="str">
        <f t="shared" si="5"/>
        <v>NO APROBADO</v>
      </c>
    </row>
    <row r="14" spans="1:23" s="4" customFormat="1" x14ac:dyDescent="0.25">
      <c r="A14" s="43"/>
      <c r="B14" s="43"/>
      <c r="C14" s="43"/>
      <c r="D14" s="43"/>
      <c r="E14" s="43"/>
      <c r="F14" s="43"/>
      <c r="G14" s="43"/>
      <c r="H14" s="43"/>
      <c r="I14" s="26"/>
      <c r="J14" s="43"/>
      <c r="K14" s="43"/>
      <c r="L14" s="43"/>
      <c r="M14" s="43" t="s">
        <v>46</v>
      </c>
      <c r="N14" s="29" t="str">
        <f t="shared" si="1"/>
        <v>REVISAR</v>
      </c>
      <c r="O14" s="30">
        <f t="shared" si="2"/>
        <v>1</v>
      </c>
      <c r="P14" s="31" t="str">
        <f t="shared" si="3"/>
        <v/>
      </c>
      <c r="Q14" s="43"/>
      <c r="R14" s="44"/>
      <c r="S14" s="41" t="str">
        <f t="shared" si="0"/>
        <v/>
      </c>
      <c r="T14" s="32" t="str">
        <f t="shared" si="4"/>
        <v>REVISIÓN AEPS</v>
      </c>
      <c r="U14" s="33" t="str">
        <f t="shared" si="5"/>
        <v>NO APROBADO</v>
      </c>
    </row>
    <row r="15" spans="1:23" s="4" customFormat="1" x14ac:dyDescent="0.25">
      <c r="A15" s="43"/>
      <c r="B15" s="43"/>
      <c r="C15" s="43"/>
      <c r="D15" s="43"/>
      <c r="E15" s="43"/>
      <c r="F15" s="43"/>
      <c r="G15" s="43"/>
      <c r="H15" s="43"/>
      <c r="I15" s="26"/>
      <c r="J15" s="43"/>
      <c r="K15" s="43"/>
      <c r="L15" s="43"/>
      <c r="M15" s="43" t="s">
        <v>46</v>
      </c>
      <c r="N15" s="29" t="str">
        <f t="shared" si="1"/>
        <v>REVISAR</v>
      </c>
      <c r="O15" s="30">
        <f t="shared" si="2"/>
        <v>1</v>
      </c>
      <c r="P15" s="31" t="str">
        <f t="shared" si="3"/>
        <v/>
      </c>
      <c r="Q15" s="43"/>
      <c r="R15" s="44"/>
      <c r="S15" s="41" t="str">
        <f t="shared" si="0"/>
        <v/>
      </c>
      <c r="T15" s="32" t="str">
        <f t="shared" si="4"/>
        <v>REVISIÓN AEPS</v>
      </c>
      <c r="U15" s="33" t="str">
        <f t="shared" si="5"/>
        <v>NO APROBADO</v>
      </c>
    </row>
    <row r="16" spans="1:23" s="4" customFormat="1" x14ac:dyDescent="0.25">
      <c r="A16" s="43"/>
      <c r="B16" s="43"/>
      <c r="C16" s="43"/>
      <c r="D16" s="43"/>
      <c r="E16" s="43"/>
      <c r="F16" s="43"/>
      <c r="G16" s="43"/>
      <c r="H16" s="43"/>
      <c r="I16" s="26"/>
      <c r="J16" s="43"/>
      <c r="K16" s="43"/>
      <c r="L16" s="43"/>
      <c r="M16" s="43" t="s">
        <v>46</v>
      </c>
      <c r="N16" s="29" t="str">
        <f t="shared" si="1"/>
        <v>REVISAR</v>
      </c>
      <c r="O16" s="30">
        <f t="shared" si="2"/>
        <v>1</v>
      </c>
      <c r="P16" s="31" t="str">
        <f t="shared" si="3"/>
        <v/>
      </c>
      <c r="Q16" s="43"/>
      <c r="R16" s="44"/>
      <c r="S16" s="41" t="str">
        <f t="shared" si="0"/>
        <v/>
      </c>
      <c r="T16" s="32" t="str">
        <f t="shared" si="4"/>
        <v>REVISIÓN AEPS</v>
      </c>
      <c r="U16" s="33" t="str">
        <f t="shared" si="5"/>
        <v>NO APROBADO</v>
      </c>
    </row>
    <row r="17" spans="1:21" s="4" customFormat="1" x14ac:dyDescent="0.25">
      <c r="A17" s="43"/>
      <c r="B17" s="43"/>
      <c r="C17" s="43"/>
      <c r="D17" s="43"/>
      <c r="E17" s="43"/>
      <c r="F17" s="43"/>
      <c r="G17" s="43"/>
      <c r="H17" s="43"/>
      <c r="I17" s="26"/>
      <c r="J17" s="43"/>
      <c r="K17" s="43"/>
      <c r="L17" s="43"/>
      <c r="M17" s="43" t="s">
        <v>46</v>
      </c>
      <c r="N17" s="29" t="str">
        <f t="shared" si="1"/>
        <v>REVISAR</v>
      </c>
      <c r="O17" s="30">
        <f t="shared" si="2"/>
        <v>1</v>
      </c>
      <c r="P17" s="31" t="str">
        <f t="shared" si="3"/>
        <v/>
      </c>
      <c r="Q17" s="43"/>
      <c r="R17" s="44"/>
      <c r="S17" s="41" t="str">
        <f t="shared" si="0"/>
        <v/>
      </c>
      <c r="T17" s="32" t="str">
        <f t="shared" si="4"/>
        <v>REVISIÓN AEPS</v>
      </c>
      <c r="U17" s="33" t="str">
        <f t="shared" si="5"/>
        <v>NO APROBADO</v>
      </c>
    </row>
    <row r="18" spans="1:21" s="4" customFormat="1" x14ac:dyDescent="0.25">
      <c r="A18" s="43"/>
      <c r="B18" s="43"/>
      <c r="C18" s="43"/>
      <c r="D18" s="43"/>
      <c r="E18" s="43"/>
      <c r="F18" s="43"/>
      <c r="G18" s="43"/>
      <c r="H18" s="43"/>
      <c r="I18" s="26"/>
      <c r="J18" s="43"/>
      <c r="K18" s="43"/>
      <c r="L18" s="43"/>
      <c r="M18" s="43" t="s">
        <v>46</v>
      </c>
      <c r="N18" s="29" t="str">
        <f t="shared" si="1"/>
        <v>REVISAR</v>
      </c>
      <c r="O18" s="30">
        <f t="shared" si="2"/>
        <v>1</v>
      </c>
      <c r="P18" s="31" t="str">
        <f t="shared" si="3"/>
        <v/>
      </c>
      <c r="Q18" s="43"/>
      <c r="R18" s="44"/>
      <c r="S18" s="41" t="str">
        <f t="shared" si="0"/>
        <v/>
      </c>
      <c r="T18" s="32" t="str">
        <f t="shared" si="4"/>
        <v>REVISIÓN AEPS</v>
      </c>
      <c r="U18" s="33" t="str">
        <f t="shared" si="5"/>
        <v>NO APROBADO</v>
      </c>
    </row>
    <row r="19" spans="1:21" s="4" customFormat="1" x14ac:dyDescent="0.25">
      <c r="A19" s="43"/>
      <c r="B19" s="43"/>
      <c r="C19" s="43"/>
      <c r="D19" s="43"/>
      <c r="E19" s="43"/>
      <c r="F19" s="43"/>
      <c r="G19" s="43"/>
      <c r="H19" s="43"/>
      <c r="I19" s="26"/>
      <c r="J19" s="43"/>
      <c r="K19" s="43"/>
      <c r="L19" s="43"/>
      <c r="M19" s="43" t="s">
        <v>46</v>
      </c>
      <c r="N19" s="29" t="str">
        <f t="shared" si="1"/>
        <v>REVISAR</v>
      </c>
      <c r="O19" s="30">
        <f t="shared" si="2"/>
        <v>1</v>
      </c>
      <c r="P19" s="31" t="str">
        <f t="shared" si="3"/>
        <v/>
      </c>
      <c r="Q19" s="43"/>
      <c r="R19" s="44"/>
      <c r="S19" s="41" t="str">
        <f t="shared" si="0"/>
        <v/>
      </c>
      <c r="T19" s="32" t="str">
        <f t="shared" si="4"/>
        <v>REVISIÓN AEPS</v>
      </c>
      <c r="U19" s="33" t="str">
        <f t="shared" si="5"/>
        <v>NO APROBADO</v>
      </c>
    </row>
    <row r="20" spans="1:21" s="4" customFormat="1" x14ac:dyDescent="0.25">
      <c r="A20" s="43"/>
      <c r="B20" s="43"/>
      <c r="C20" s="43"/>
      <c r="D20" s="43"/>
      <c r="E20" s="43"/>
      <c r="F20" s="43"/>
      <c r="G20" s="43"/>
      <c r="H20" s="43"/>
      <c r="I20" s="26"/>
      <c r="J20" s="43"/>
      <c r="K20" s="43"/>
      <c r="L20" s="43"/>
      <c r="M20" s="43" t="s">
        <v>46</v>
      </c>
      <c r="N20" s="29" t="str">
        <f t="shared" si="1"/>
        <v>REVISAR</v>
      </c>
      <c r="O20" s="30">
        <f t="shared" si="2"/>
        <v>1</v>
      </c>
      <c r="P20" s="31" t="str">
        <f t="shared" si="3"/>
        <v/>
      </c>
      <c r="Q20" s="43"/>
      <c r="R20" s="44"/>
      <c r="S20" s="41" t="str">
        <f t="shared" si="0"/>
        <v/>
      </c>
      <c r="T20" s="32" t="str">
        <f t="shared" si="4"/>
        <v>REVISIÓN AEPS</v>
      </c>
      <c r="U20" s="33" t="str">
        <f t="shared" si="5"/>
        <v>NO APROBADO</v>
      </c>
    </row>
    <row r="21" spans="1:21" s="4" customFormat="1" x14ac:dyDescent="0.25">
      <c r="A21" s="43"/>
      <c r="B21" s="43"/>
      <c r="C21" s="43"/>
      <c r="D21" s="43"/>
      <c r="E21" s="43"/>
      <c r="F21" s="43"/>
      <c r="G21" s="43"/>
      <c r="H21" s="43"/>
      <c r="I21" s="26"/>
      <c r="J21" s="43"/>
      <c r="K21" s="43"/>
      <c r="L21" s="43"/>
      <c r="M21" s="43" t="s">
        <v>46</v>
      </c>
      <c r="N21" s="29" t="str">
        <f t="shared" si="1"/>
        <v>REVISAR</v>
      </c>
      <c r="O21" s="30">
        <f t="shared" si="2"/>
        <v>1</v>
      </c>
      <c r="P21" s="31" t="str">
        <f t="shared" si="3"/>
        <v/>
      </c>
      <c r="Q21" s="43"/>
      <c r="R21" s="44"/>
      <c r="S21" s="41" t="str">
        <f t="shared" si="0"/>
        <v/>
      </c>
      <c r="T21" s="32" t="str">
        <f t="shared" si="4"/>
        <v>REVISIÓN AEPS</v>
      </c>
      <c r="U21" s="33" t="str">
        <f t="shared" si="5"/>
        <v>NO APROBADO</v>
      </c>
    </row>
    <row r="22" spans="1:21" s="4" customFormat="1" x14ac:dyDescent="0.25">
      <c r="A22" s="43"/>
      <c r="B22" s="43"/>
      <c r="C22" s="43"/>
      <c r="D22" s="43"/>
      <c r="E22" s="43"/>
      <c r="F22" s="43"/>
      <c r="G22" s="43"/>
      <c r="H22" s="43"/>
      <c r="I22" s="26"/>
      <c r="J22" s="43"/>
      <c r="K22" s="43"/>
      <c r="L22" s="43"/>
      <c r="M22" s="43" t="s">
        <v>46</v>
      </c>
      <c r="N22" s="29" t="str">
        <f t="shared" si="1"/>
        <v>REVISAR</v>
      </c>
      <c r="O22" s="30">
        <f t="shared" si="2"/>
        <v>1</v>
      </c>
      <c r="P22" s="31" t="str">
        <f t="shared" si="3"/>
        <v/>
      </c>
      <c r="Q22" s="43"/>
      <c r="R22" s="44"/>
      <c r="S22" s="41" t="str">
        <f t="shared" si="0"/>
        <v/>
      </c>
      <c r="T22" s="32" t="str">
        <f t="shared" si="4"/>
        <v>REVISIÓN AEPS</v>
      </c>
      <c r="U22" s="33" t="str">
        <f t="shared" si="5"/>
        <v>NO APROBADO</v>
      </c>
    </row>
    <row r="23" spans="1:21" s="4" customFormat="1" x14ac:dyDescent="0.25">
      <c r="A23" s="43"/>
      <c r="B23" s="43"/>
      <c r="C23" s="43"/>
      <c r="D23" s="43"/>
      <c r="E23" s="43"/>
      <c r="F23" s="43"/>
      <c r="G23" s="43"/>
      <c r="H23" s="43"/>
      <c r="I23" s="26"/>
      <c r="J23" s="43"/>
      <c r="K23" s="43"/>
      <c r="L23" s="43"/>
      <c r="M23" s="43" t="s">
        <v>46</v>
      </c>
      <c r="N23" s="29" t="str">
        <f t="shared" si="1"/>
        <v>REVISAR</v>
      </c>
      <c r="O23" s="30">
        <f t="shared" si="2"/>
        <v>1</v>
      </c>
      <c r="P23" s="31" t="str">
        <f t="shared" si="3"/>
        <v/>
      </c>
      <c r="Q23" s="43"/>
      <c r="R23" s="44"/>
      <c r="S23" s="41" t="str">
        <f t="shared" si="0"/>
        <v/>
      </c>
      <c r="T23" s="32" t="str">
        <f t="shared" si="4"/>
        <v>REVISIÓN AEPS</v>
      </c>
      <c r="U23" s="33" t="str">
        <f t="shared" si="5"/>
        <v>NO APROBADO</v>
      </c>
    </row>
    <row r="24" spans="1:21" s="4" customFormat="1" x14ac:dyDescent="0.25">
      <c r="A24" s="43"/>
      <c r="B24" s="43"/>
      <c r="C24" s="43"/>
      <c r="D24" s="43"/>
      <c r="E24" s="43"/>
      <c r="F24" s="43"/>
      <c r="G24" s="43"/>
      <c r="H24" s="43"/>
      <c r="I24" s="26"/>
      <c r="J24" s="43"/>
      <c r="K24" s="43"/>
      <c r="L24" s="43"/>
      <c r="M24" s="43" t="s">
        <v>46</v>
      </c>
      <c r="N24" s="29" t="str">
        <f t="shared" si="1"/>
        <v>REVISAR</v>
      </c>
      <c r="O24" s="30">
        <f t="shared" si="2"/>
        <v>1</v>
      </c>
      <c r="P24" s="31" t="str">
        <f t="shared" si="3"/>
        <v/>
      </c>
      <c r="Q24" s="43"/>
      <c r="R24" s="44"/>
      <c r="S24" s="41" t="str">
        <f t="shared" si="0"/>
        <v/>
      </c>
      <c r="T24" s="32" t="str">
        <f t="shared" si="4"/>
        <v>REVISIÓN AEPS</v>
      </c>
      <c r="U24" s="33" t="str">
        <f t="shared" si="5"/>
        <v>NO APROBADO</v>
      </c>
    </row>
    <row r="25" spans="1:21" s="4" customFormat="1" x14ac:dyDescent="0.25">
      <c r="A25" s="43"/>
      <c r="B25" s="43"/>
      <c r="C25" s="43"/>
      <c r="D25" s="43"/>
      <c r="E25" s="43"/>
      <c r="F25" s="43"/>
      <c r="G25" s="43"/>
      <c r="H25" s="43"/>
      <c r="I25" s="26"/>
      <c r="J25" s="43"/>
      <c r="K25" s="43"/>
      <c r="L25" s="43"/>
      <c r="M25" s="43" t="s">
        <v>46</v>
      </c>
      <c r="N25" s="29" t="str">
        <f t="shared" si="1"/>
        <v>REVISAR</v>
      </c>
      <c r="O25" s="30">
        <f t="shared" si="2"/>
        <v>1</v>
      </c>
      <c r="P25" s="31" t="str">
        <f t="shared" si="3"/>
        <v/>
      </c>
      <c r="Q25" s="43"/>
      <c r="R25" s="44"/>
      <c r="S25" s="41" t="str">
        <f t="shared" si="0"/>
        <v/>
      </c>
      <c r="T25" s="32" t="str">
        <f t="shared" si="4"/>
        <v>REVISIÓN AEPS</v>
      </c>
      <c r="U25" s="33" t="str">
        <f t="shared" si="5"/>
        <v>NO APROBADO</v>
      </c>
    </row>
    <row r="26" spans="1:21" s="4" customFormat="1" x14ac:dyDescent="0.25">
      <c r="A26" s="43"/>
      <c r="B26" s="43"/>
      <c r="C26" s="43"/>
      <c r="D26" s="43"/>
      <c r="E26" s="43"/>
      <c r="F26" s="43"/>
      <c r="G26" s="43"/>
      <c r="H26" s="43"/>
      <c r="I26" s="26"/>
      <c r="J26" s="43"/>
      <c r="K26" s="43"/>
      <c r="L26" s="43"/>
      <c r="M26" s="43" t="s">
        <v>46</v>
      </c>
      <c r="N26" s="29" t="str">
        <f t="shared" si="1"/>
        <v>REVISAR</v>
      </c>
      <c r="O26" s="30">
        <f t="shared" si="2"/>
        <v>1</v>
      </c>
      <c r="P26" s="31" t="str">
        <f t="shared" si="3"/>
        <v/>
      </c>
      <c r="Q26" s="43"/>
      <c r="R26" s="44"/>
      <c r="S26" s="41" t="str">
        <f t="shared" si="0"/>
        <v/>
      </c>
      <c r="T26" s="32" t="str">
        <f t="shared" si="4"/>
        <v>REVISIÓN AEPS</v>
      </c>
      <c r="U26" s="33" t="str">
        <f t="shared" si="5"/>
        <v>NO APROBADO</v>
      </c>
    </row>
    <row r="27" spans="1:21" s="4" customFormat="1" x14ac:dyDescent="0.25">
      <c r="A27" s="43"/>
      <c r="B27" s="43"/>
      <c r="C27" s="43"/>
      <c r="D27" s="43"/>
      <c r="E27" s="43"/>
      <c r="F27" s="43"/>
      <c r="G27" s="43"/>
      <c r="H27" s="43"/>
      <c r="I27" s="26"/>
      <c r="J27" s="43"/>
      <c r="K27" s="43"/>
      <c r="L27" s="43"/>
      <c r="M27" s="43" t="s">
        <v>46</v>
      </c>
      <c r="N27" s="29" t="str">
        <f t="shared" si="1"/>
        <v>REVISAR</v>
      </c>
      <c r="O27" s="30">
        <f t="shared" si="2"/>
        <v>1</v>
      </c>
      <c r="P27" s="31" t="str">
        <f t="shared" si="3"/>
        <v/>
      </c>
      <c r="Q27" s="43"/>
      <c r="R27" s="44"/>
      <c r="S27" s="41" t="str">
        <f t="shared" si="0"/>
        <v/>
      </c>
      <c r="T27" s="32" t="str">
        <f t="shared" si="4"/>
        <v>REVISIÓN AEPS</v>
      </c>
      <c r="U27" s="33" t="str">
        <f t="shared" si="5"/>
        <v>NO APROBADO</v>
      </c>
    </row>
    <row r="28" spans="1:21" s="4" customFormat="1" x14ac:dyDescent="0.25">
      <c r="A28" s="43"/>
      <c r="B28" s="43"/>
      <c r="C28" s="43"/>
      <c r="D28" s="43"/>
      <c r="E28" s="43"/>
      <c r="F28" s="43"/>
      <c r="G28" s="43"/>
      <c r="H28" s="43"/>
      <c r="I28" s="26"/>
      <c r="J28" s="43"/>
      <c r="K28" s="43"/>
      <c r="L28" s="43"/>
      <c r="M28" s="43" t="s">
        <v>46</v>
      </c>
      <c r="N28" s="29" t="str">
        <f t="shared" si="1"/>
        <v>REVISAR</v>
      </c>
      <c r="O28" s="30">
        <f t="shared" si="2"/>
        <v>1</v>
      </c>
      <c r="P28" s="31" t="str">
        <f t="shared" si="3"/>
        <v/>
      </c>
      <c r="Q28" s="43"/>
      <c r="R28" s="44"/>
      <c r="S28" s="41" t="str">
        <f t="shared" si="0"/>
        <v/>
      </c>
      <c r="T28" s="32" t="str">
        <f t="shared" si="4"/>
        <v>REVISIÓN AEPS</v>
      </c>
      <c r="U28" s="33" t="str">
        <f t="shared" si="5"/>
        <v>NO APROBADO</v>
      </c>
    </row>
    <row r="29" spans="1:21" s="4" customFormat="1" x14ac:dyDescent="0.25">
      <c r="A29" s="43"/>
      <c r="B29" s="43"/>
      <c r="C29" s="43"/>
      <c r="D29" s="43"/>
      <c r="E29" s="43"/>
      <c r="F29" s="43"/>
      <c r="G29" s="43"/>
      <c r="H29" s="43"/>
      <c r="I29" s="26"/>
      <c r="J29" s="43"/>
      <c r="K29" s="43"/>
      <c r="L29" s="43"/>
      <c r="M29" s="43" t="s">
        <v>46</v>
      </c>
      <c r="N29" s="29" t="str">
        <f t="shared" si="1"/>
        <v>REVISAR</v>
      </c>
      <c r="O29" s="30">
        <f t="shared" si="2"/>
        <v>1</v>
      </c>
      <c r="P29" s="31" t="str">
        <f t="shared" si="3"/>
        <v/>
      </c>
      <c r="Q29" s="43"/>
      <c r="R29" s="44"/>
      <c r="S29" s="41" t="str">
        <f t="shared" si="0"/>
        <v/>
      </c>
      <c r="T29" s="32" t="str">
        <f t="shared" si="4"/>
        <v>REVISIÓN AEPS</v>
      </c>
      <c r="U29" s="33" t="str">
        <f t="shared" si="5"/>
        <v>NO APROBADO</v>
      </c>
    </row>
    <row r="30" spans="1:21" s="4" customFormat="1" x14ac:dyDescent="0.25">
      <c r="A30" s="43"/>
      <c r="B30" s="43"/>
      <c r="C30" s="43"/>
      <c r="D30" s="43"/>
      <c r="E30" s="43"/>
      <c r="F30" s="43"/>
      <c r="G30" s="43"/>
      <c r="H30" s="43"/>
      <c r="I30" s="26"/>
      <c r="J30" s="43"/>
      <c r="K30" s="43"/>
      <c r="L30" s="43"/>
      <c r="M30" s="43" t="s">
        <v>46</v>
      </c>
      <c r="N30" s="29" t="str">
        <f t="shared" si="1"/>
        <v>REVISAR</v>
      </c>
      <c r="O30" s="30">
        <f t="shared" si="2"/>
        <v>1</v>
      </c>
      <c r="P30" s="31" t="str">
        <f t="shared" si="3"/>
        <v/>
      </c>
      <c r="Q30" s="43"/>
      <c r="R30" s="44"/>
      <c r="S30" s="41" t="str">
        <f t="shared" si="0"/>
        <v/>
      </c>
      <c r="T30" s="32" t="str">
        <f t="shared" si="4"/>
        <v>REVISIÓN AEPS</v>
      </c>
      <c r="U30" s="33" t="str">
        <f t="shared" si="5"/>
        <v>NO APROBADO</v>
      </c>
    </row>
    <row r="31" spans="1:21" s="4" customFormat="1" x14ac:dyDescent="0.25">
      <c r="A31" s="43"/>
      <c r="B31" s="43"/>
      <c r="C31" s="43"/>
      <c r="D31" s="43"/>
      <c r="E31" s="43"/>
      <c r="F31" s="43"/>
      <c r="G31" s="43"/>
      <c r="H31" s="43"/>
      <c r="I31" s="26"/>
      <c r="J31" s="43"/>
      <c r="K31" s="43"/>
      <c r="L31" s="43"/>
      <c r="M31" s="43" t="s">
        <v>46</v>
      </c>
      <c r="N31" s="29" t="str">
        <f t="shared" si="1"/>
        <v>REVISAR</v>
      </c>
      <c r="O31" s="30">
        <f t="shared" si="2"/>
        <v>1</v>
      </c>
      <c r="P31" s="31" t="str">
        <f t="shared" si="3"/>
        <v/>
      </c>
      <c r="Q31" s="43"/>
      <c r="R31" s="44"/>
      <c r="S31" s="41" t="str">
        <f t="shared" si="0"/>
        <v/>
      </c>
      <c r="T31" s="32" t="str">
        <f t="shared" si="4"/>
        <v>REVISIÓN AEPS</v>
      </c>
      <c r="U31" s="33" t="str">
        <f t="shared" si="5"/>
        <v>NO APROBADO</v>
      </c>
    </row>
    <row r="32" spans="1:21" s="4" customFormat="1" x14ac:dyDescent="0.25">
      <c r="A32" s="43"/>
      <c r="B32" s="43"/>
      <c r="C32" s="43"/>
      <c r="D32" s="43"/>
      <c r="E32" s="43"/>
      <c r="F32" s="43"/>
      <c r="G32" s="43"/>
      <c r="H32" s="43"/>
      <c r="I32" s="26"/>
      <c r="J32" s="43"/>
      <c r="K32" s="43"/>
      <c r="L32" s="43"/>
      <c r="M32" s="43" t="s">
        <v>46</v>
      </c>
      <c r="N32" s="29" t="str">
        <f t="shared" si="1"/>
        <v>REVISAR</v>
      </c>
      <c r="O32" s="30">
        <f t="shared" si="2"/>
        <v>1</v>
      </c>
      <c r="P32" s="31" t="str">
        <f t="shared" si="3"/>
        <v/>
      </c>
      <c r="Q32" s="43"/>
      <c r="R32" s="44"/>
      <c r="S32" s="41" t="str">
        <f t="shared" si="0"/>
        <v/>
      </c>
      <c r="T32" s="32" t="str">
        <f t="shared" si="4"/>
        <v>REVISIÓN AEPS</v>
      </c>
      <c r="U32" s="33" t="str">
        <f t="shared" si="5"/>
        <v>NO APROBADO</v>
      </c>
    </row>
    <row r="33" spans="1:21" s="4" customFormat="1" x14ac:dyDescent="0.25">
      <c r="A33" s="43"/>
      <c r="B33" s="43"/>
      <c r="C33" s="43"/>
      <c r="D33" s="43"/>
      <c r="E33" s="43"/>
      <c r="F33" s="43"/>
      <c r="G33" s="43"/>
      <c r="H33" s="43"/>
      <c r="I33" s="26"/>
      <c r="J33" s="43"/>
      <c r="K33" s="43"/>
      <c r="L33" s="43"/>
      <c r="M33" s="43" t="s">
        <v>46</v>
      </c>
      <c r="N33" s="29" t="str">
        <f t="shared" si="1"/>
        <v>REVISAR</v>
      </c>
      <c r="O33" s="30">
        <f t="shared" si="2"/>
        <v>1</v>
      </c>
      <c r="P33" s="31" t="str">
        <f t="shared" si="3"/>
        <v/>
      </c>
      <c r="Q33" s="43"/>
      <c r="R33" s="44"/>
      <c r="S33" s="41" t="str">
        <f t="shared" si="0"/>
        <v/>
      </c>
      <c r="T33" s="32" t="str">
        <f t="shared" si="4"/>
        <v>REVISIÓN AEPS</v>
      </c>
      <c r="U33" s="33" t="str">
        <f t="shared" si="5"/>
        <v>NO APROBADO</v>
      </c>
    </row>
    <row r="34" spans="1:21" s="4" customFormat="1" x14ac:dyDescent="0.25">
      <c r="A34" s="43"/>
      <c r="B34" s="43"/>
      <c r="C34" s="43"/>
      <c r="D34" s="43"/>
      <c r="E34" s="43"/>
      <c r="F34" s="43"/>
      <c r="G34" s="43"/>
      <c r="H34" s="43"/>
      <c r="I34" s="26"/>
      <c r="J34" s="43"/>
      <c r="K34" s="43"/>
      <c r="L34" s="43"/>
      <c r="M34" s="43" t="s">
        <v>46</v>
      </c>
      <c r="N34" s="29" t="str">
        <f t="shared" si="1"/>
        <v>REVISAR</v>
      </c>
      <c r="O34" s="30">
        <f t="shared" si="2"/>
        <v>1</v>
      </c>
      <c r="P34" s="31" t="str">
        <f t="shared" si="3"/>
        <v/>
      </c>
      <c r="Q34" s="43"/>
      <c r="R34" s="44"/>
      <c r="S34" s="41" t="str">
        <f t="shared" si="0"/>
        <v/>
      </c>
      <c r="T34" s="32" t="str">
        <f t="shared" si="4"/>
        <v>REVISIÓN AEPS</v>
      </c>
      <c r="U34" s="33" t="str">
        <f t="shared" si="5"/>
        <v>NO APROBADO</v>
      </c>
    </row>
    <row r="35" spans="1:21" s="4" customFormat="1" x14ac:dyDescent="0.25">
      <c r="A35" s="43"/>
      <c r="B35" s="43"/>
      <c r="C35" s="43"/>
      <c r="D35" s="43"/>
      <c r="E35" s="43"/>
      <c r="F35" s="43"/>
      <c r="G35" s="43"/>
      <c r="H35" s="43"/>
      <c r="I35" s="26"/>
      <c r="J35" s="43"/>
      <c r="K35" s="43"/>
      <c r="L35" s="43"/>
      <c r="M35" s="43" t="s">
        <v>46</v>
      </c>
      <c r="N35" s="29" t="str">
        <f t="shared" si="1"/>
        <v>REVISAR</v>
      </c>
      <c r="O35" s="30">
        <f t="shared" si="2"/>
        <v>1</v>
      </c>
      <c r="P35" s="31" t="str">
        <f t="shared" si="3"/>
        <v/>
      </c>
      <c r="Q35" s="43"/>
      <c r="R35" s="44"/>
      <c r="S35" s="41" t="str">
        <f t="shared" si="0"/>
        <v/>
      </c>
      <c r="T35" s="32" t="str">
        <f t="shared" si="4"/>
        <v>REVISIÓN AEPS</v>
      </c>
      <c r="U35" s="33" t="str">
        <f t="shared" si="5"/>
        <v>NO APROBADO</v>
      </c>
    </row>
    <row r="36" spans="1:21" s="4" customFormat="1" x14ac:dyDescent="0.25">
      <c r="A36" s="43"/>
      <c r="B36" s="43"/>
      <c r="C36" s="43"/>
      <c r="D36" s="43"/>
      <c r="E36" s="43"/>
      <c r="F36" s="43"/>
      <c r="G36" s="43"/>
      <c r="H36" s="43"/>
      <c r="I36" s="26"/>
      <c r="J36" s="43"/>
      <c r="K36" s="43"/>
      <c r="L36" s="43"/>
      <c r="M36" s="43" t="s">
        <v>46</v>
      </c>
      <c r="N36" s="29" t="str">
        <f t="shared" si="1"/>
        <v>REVISAR</v>
      </c>
      <c r="O36" s="30">
        <f t="shared" si="2"/>
        <v>1</v>
      </c>
      <c r="P36" s="31" t="str">
        <f t="shared" si="3"/>
        <v/>
      </c>
      <c r="Q36" s="43"/>
      <c r="R36" s="44"/>
      <c r="S36" s="41" t="str">
        <f t="shared" si="0"/>
        <v/>
      </c>
      <c r="T36" s="32" t="str">
        <f t="shared" si="4"/>
        <v>REVISIÓN AEPS</v>
      </c>
      <c r="U36" s="33" t="str">
        <f t="shared" si="5"/>
        <v>NO APROBADO</v>
      </c>
    </row>
    <row r="37" spans="1:21" s="4" customFormat="1" x14ac:dyDescent="0.25">
      <c r="A37" s="43"/>
      <c r="B37" s="43"/>
      <c r="C37" s="43"/>
      <c r="D37" s="43"/>
      <c r="E37" s="43"/>
      <c r="F37" s="43"/>
      <c r="G37" s="43"/>
      <c r="H37" s="43"/>
      <c r="I37" s="26"/>
      <c r="J37" s="43"/>
      <c r="K37" s="43"/>
      <c r="L37" s="43"/>
      <c r="M37" s="43" t="s">
        <v>46</v>
      </c>
      <c r="N37" s="29" t="str">
        <f t="shared" si="1"/>
        <v>REVISAR</v>
      </c>
      <c r="O37" s="30">
        <f t="shared" si="2"/>
        <v>1</v>
      </c>
      <c r="P37" s="31" t="str">
        <f t="shared" si="3"/>
        <v/>
      </c>
      <c r="Q37" s="43"/>
      <c r="R37" s="44"/>
      <c r="S37" s="41" t="str">
        <f t="shared" si="0"/>
        <v/>
      </c>
      <c r="T37" s="32" t="str">
        <f t="shared" si="4"/>
        <v>REVISIÓN AEPS</v>
      </c>
      <c r="U37" s="33" t="str">
        <f t="shared" si="5"/>
        <v>NO APROBADO</v>
      </c>
    </row>
    <row r="38" spans="1:21" s="4" customFormat="1" x14ac:dyDescent="0.25">
      <c r="A38" s="43"/>
      <c r="B38" s="43"/>
      <c r="C38" s="43"/>
      <c r="D38" s="43"/>
      <c r="E38" s="43"/>
      <c r="F38" s="43"/>
      <c r="G38" s="43"/>
      <c r="H38" s="43"/>
      <c r="I38" s="26"/>
      <c r="J38" s="43"/>
      <c r="K38" s="43"/>
      <c r="L38" s="43"/>
      <c r="M38" s="43" t="s">
        <v>46</v>
      </c>
      <c r="N38" s="29" t="str">
        <f t="shared" si="1"/>
        <v>REVISAR</v>
      </c>
      <c r="O38" s="30">
        <f t="shared" si="2"/>
        <v>1</v>
      </c>
      <c r="P38" s="31" t="str">
        <f t="shared" si="3"/>
        <v/>
      </c>
      <c r="Q38" s="43"/>
      <c r="R38" s="44"/>
      <c r="S38" s="41" t="str">
        <f t="shared" si="0"/>
        <v/>
      </c>
      <c r="T38" s="32" t="str">
        <f t="shared" si="4"/>
        <v>REVISIÓN AEPS</v>
      </c>
      <c r="U38" s="33" t="str">
        <f t="shared" si="5"/>
        <v>NO APROBADO</v>
      </c>
    </row>
    <row r="39" spans="1:21" s="4" customFormat="1" x14ac:dyDescent="0.25">
      <c r="A39" s="43"/>
      <c r="B39" s="43"/>
      <c r="C39" s="43"/>
      <c r="D39" s="43"/>
      <c r="E39" s="43"/>
      <c r="F39" s="43"/>
      <c r="G39" s="43"/>
      <c r="H39" s="43"/>
      <c r="I39" s="26"/>
      <c r="J39" s="43"/>
      <c r="K39" s="43"/>
      <c r="L39" s="43"/>
      <c r="M39" s="43" t="s">
        <v>46</v>
      </c>
      <c r="N39" s="29" t="str">
        <f t="shared" si="1"/>
        <v>REVISAR</v>
      </c>
      <c r="O39" s="30">
        <f t="shared" si="2"/>
        <v>1</v>
      </c>
      <c r="P39" s="31" t="str">
        <f t="shared" si="3"/>
        <v/>
      </c>
      <c r="Q39" s="43"/>
      <c r="R39" s="44"/>
      <c r="S39" s="41" t="str">
        <f t="shared" si="0"/>
        <v/>
      </c>
      <c r="T39" s="32" t="str">
        <f t="shared" si="4"/>
        <v>REVISIÓN AEPS</v>
      </c>
      <c r="U39" s="33" t="str">
        <f t="shared" si="5"/>
        <v>NO APROBADO</v>
      </c>
    </row>
    <row r="40" spans="1:21" s="4" customFormat="1" x14ac:dyDescent="0.25">
      <c r="A40" s="43"/>
      <c r="B40" s="43"/>
      <c r="C40" s="43"/>
      <c r="D40" s="43"/>
      <c r="E40" s="43"/>
      <c r="F40" s="43"/>
      <c r="G40" s="43"/>
      <c r="H40" s="43"/>
      <c r="I40" s="26"/>
      <c r="J40" s="43"/>
      <c r="K40" s="43"/>
      <c r="L40" s="43"/>
      <c r="M40" s="43" t="s">
        <v>46</v>
      </c>
      <c r="N40" s="29" t="str">
        <f t="shared" si="1"/>
        <v>REVISAR</v>
      </c>
      <c r="O40" s="30">
        <f t="shared" si="2"/>
        <v>1</v>
      </c>
      <c r="P40" s="31" t="str">
        <f t="shared" si="3"/>
        <v/>
      </c>
      <c r="Q40" s="43"/>
      <c r="R40" s="44"/>
      <c r="S40" s="41" t="str">
        <f t="shared" si="0"/>
        <v/>
      </c>
      <c r="T40" s="32" t="str">
        <f t="shared" si="4"/>
        <v>REVISIÓN AEPS</v>
      </c>
      <c r="U40" s="33" t="str">
        <f t="shared" si="5"/>
        <v>NO APROBADO</v>
      </c>
    </row>
    <row r="41" spans="1:21" s="4" customFormat="1" x14ac:dyDescent="0.25">
      <c r="A41" s="43"/>
      <c r="B41" s="43"/>
      <c r="C41" s="43"/>
      <c r="D41" s="43"/>
      <c r="E41" s="43"/>
      <c r="F41" s="43"/>
      <c r="G41" s="43"/>
      <c r="H41" s="43"/>
      <c r="I41" s="26"/>
      <c r="J41" s="43"/>
      <c r="K41" s="43"/>
      <c r="L41" s="43"/>
      <c r="M41" s="43" t="s">
        <v>46</v>
      </c>
      <c r="N41" s="29" t="str">
        <f t="shared" si="1"/>
        <v>REVISAR</v>
      </c>
      <c r="O41" s="30">
        <f t="shared" si="2"/>
        <v>1</v>
      </c>
      <c r="P41" s="31" t="str">
        <f t="shared" si="3"/>
        <v/>
      </c>
      <c r="Q41" s="43"/>
      <c r="R41" s="44"/>
      <c r="S41" s="41" t="str">
        <f t="shared" si="0"/>
        <v/>
      </c>
      <c r="T41" s="32" t="str">
        <f t="shared" si="4"/>
        <v>REVISIÓN AEPS</v>
      </c>
      <c r="U41" s="33" t="str">
        <f t="shared" si="5"/>
        <v>NO APROBADO</v>
      </c>
    </row>
    <row r="42" spans="1:21" s="4" customFormat="1" x14ac:dyDescent="0.25">
      <c r="A42" s="43"/>
      <c r="B42" s="43"/>
      <c r="C42" s="43"/>
      <c r="D42" s="43"/>
      <c r="E42" s="43"/>
      <c r="F42" s="43"/>
      <c r="G42" s="43"/>
      <c r="H42" s="43"/>
      <c r="I42" s="26"/>
      <c r="J42" s="43"/>
      <c r="K42" s="43"/>
      <c r="L42" s="43"/>
      <c r="M42" s="43" t="s">
        <v>46</v>
      </c>
      <c r="N42" s="29" t="str">
        <f t="shared" si="1"/>
        <v>REVISAR</v>
      </c>
      <c r="O42" s="30">
        <f t="shared" si="2"/>
        <v>1</v>
      </c>
      <c r="P42" s="31" t="str">
        <f t="shared" si="3"/>
        <v/>
      </c>
      <c r="Q42" s="43"/>
      <c r="R42" s="44"/>
      <c r="S42" s="41" t="str">
        <f t="shared" si="0"/>
        <v/>
      </c>
      <c r="T42" s="32" t="str">
        <f t="shared" si="4"/>
        <v>REVISIÓN AEPS</v>
      </c>
      <c r="U42" s="33" t="str">
        <f t="shared" si="5"/>
        <v>NO APROBADO</v>
      </c>
    </row>
    <row r="43" spans="1:21" x14ac:dyDescent="0.25">
      <c r="A43" s="43"/>
      <c r="B43" s="43"/>
      <c r="C43" s="43"/>
      <c r="D43" s="43"/>
      <c r="E43" s="43"/>
      <c r="F43" s="43"/>
      <c r="G43" s="43"/>
      <c r="H43" s="43"/>
      <c r="I43" s="26"/>
      <c r="J43" s="43"/>
      <c r="K43" s="43"/>
      <c r="L43" s="43"/>
      <c r="M43" s="43" t="s">
        <v>46</v>
      </c>
      <c r="N43" s="29" t="str">
        <f t="shared" si="1"/>
        <v>REVISAR</v>
      </c>
      <c r="O43" s="30">
        <f t="shared" si="2"/>
        <v>1</v>
      </c>
      <c r="P43" s="31" t="str">
        <f t="shared" si="3"/>
        <v/>
      </c>
      <c r="Q43" s="43"/>
      <c r="R43" s="44"/>
      <c r="S43" s="41" t="str">
        <f t="shared" si="0"/>
        <v/>
      </c>
      <c r="T43" s="32" t="str">
        <f t="shared" si="4"/>
        <v>REVISIÓN AEPS</v>
      </c>
      <c r="U43" s="33" t="str">
        <f t="shared" si="5"/>
        <v>NO APROBADO</v>
      </c>
    </row>
    <row r="44" spans="1:21" x14ac:dyDescent="0.25">
      <c r="A44" s="43"/>
      <c r="B44" s="43"/>
      <c r="C44" s="43"/>
      <c r="D44" s="43"/>
      <c r="E44" s="43"/>
      <c r="F44" s="43"/>
      <c r="G44" s="43"/>
      <c r="H44" s="43"/>
      <c r="I44" s="26"/>
      <c r="J44" s="43"/>
      <c r="K44" s="43"/>
      <c r="L44" s="43"/>
      <c r="M44" s="43" t="s">
        <v>46</v>
      </c>
      <c r="N44" s="29" t="str">
        <f t="shared" si="1"/>
        <v>REVISAR</v>
      </c>
      <c r="O44" s="30">
        <f t="shared" si="2"/>
        <v>1</v>
      </c>
      <c r="P44" s="31" t="str">
        <f t="shared" si="3"/>
        <v/>
      </c>
      <c r="Q44" s="43"/>
      <c r="R44" s="44"/>
      <c r="S44" s="41" t="str">
        <f t="shared" si="0"/>
        <v/>
      </c>
      <c r="T44" s="32" t="str">
        <f t="shared" si="4"/>
        <v>REVISIÓN AEPS</v>
      </c>
      <c r="U44" s="33" t="str">
        <f t="shared" si="5"/>
        <v>NO APROBADO</v>
      </c>
    </row>
    <row r="45" spans="1:21" x14ac:dyDescent="0.25">
      <c r="A45" s="43"/>
      <c r="B45" s="43"/>
      <c r="C45" s="43"/>
      <c r="D45" s="43"/>
      <c r="E45" s="43"/>
      <c r="F45" s="43"/>
      <c r="G45" s="43"/>
      <c r="H45" s="43"/>
      <c r="I45" s="26"/>
      <c r="J45" s="43"/>
      <c r="K45" s="43"/>
      <c r="L45" s="43"/>
      <c r="M45" s="43" t="s">
        <v>46</v>
      </c>
      <c r="N45" s="29" t="str">
        <f t="shared" si="1"/>
        <v>REVISAR</v>
      </c>
      <c r="O45" s="30">
        <f t="shared" si="2"/>
        <v>1</v>
      </c>
      <c r="P45" s="31" t="str">
        <f t="shared" si="3"/>
        <v/>
      </c>
      <c r="Q45" s="43"/>
      <c r="R45" s="44"/>
      <c r="S45" s="41" t="str">
        <f t="shared" si="0"/>
        <v/>
      </c>
      <c r="T45" s="32" t="str">
        <f t="shared" si="4"/>
        <v>REVISIÓN AEPS</v>
      </c>
      <c r="U45" s="33" t="str">
        <f t="shared" si="5"/>
        <v>NO APROBADO</v>
      </c>
    </row>
    <row r="46" spans="1:21" x14ac:dyDescent="0.25">
      <c r="A46" s="43"/>
      <c r="B46" s="43"/>
      <c r="C46" s="43"/>
      <c r="D46" s="43"/>
      <c r="E46" s="43"/>
      <c r="F46" s="43"/>
      <c r="G46" s="43"/>
      <c r="H46" s="43"/>
      <c r="I46" s="26"/>
      <c r="J46" s="43"/>
      <c r="K46" s="43"/>
      <c r="L46" s="43"/>
      <c r="M46" s="43" t="s">
        <v>46</v>
      </c>
      <c r="N46" s="29" t="str">
        <f t="shared" si="1"/>
        <v>REVISAR</v>
      </c>
      <c r="O46" s="30">
        <f t="shared" si="2"/>
        <v>1</v>
      </c>
      <c r="P46" s="31" t="str">
        <f t="shared" si="3"/>
        <v/>
      </c>
      <c r="Q46" s="43"/>
      <c r="R46" s="44"/>
      <c r="S46" s="41" t="str">
        <f t="shared" si="0"/>
        <v/>
      </c>
      <c r="T46" s="32" t="str">
        <f t="shared" si="4"/>
        <v>REVISIÓN AEPS</v>
      </c>
      <c r="U46" s="33" t="str">
        <f t="shared" si="5"/>
        <v>NO APROBADO</v>
      </c>
    </row>
    <row r="47" spans="1:21" x14ac:dyDescent="0.25">
      <c r="A47" s="43"/>
      <c r="B47" s="43"/>
      <c r="C47" s="43"/>
      <c r="D47" s="43"/>
      <c r="E47" s="43"/>
      <c r="F47" s="43"/>
      <c r="G47" s="43"/>
      <c r="H47" s="43"/>
      <c r="I47" s="26"/>
      <c r="J47" s="43"/>
      <c r="K47" s="43"/>
      <c r="L47" s="43"/>
      <c r="M47" s="43" t="s">
        <v>46</v>
      </c>
      <c r="N47" s="29" t="str">
        <f t="shared" si="1"/>
        <v>REVISAR</v>
      </c>
      <c r="O47" s="30">
        <f t="shared" si="2"/>
        <v>1</v>
      </c>
      <c r="P47" s="31" t="str">
        <f t="shared" si="3"/>
        <v/>
      </c>
      <c r="Q47" s="43"/>
      <c r="R47" s="44"/>
      <c r="S47" s="41" t="str">
        <f t="shared" si="0"/>
        <v/>
      </c>
      <c r="T47" s="32" t="str">
        <f t="shared" si="4"/>
        <v>REVISIÓN AEPS</v>
      </c>
      <c r="U47" s="33" t="str">
        <f t="shared" si="5"/>
        <v>NO APROBADO</v>
      </c>
    </row>
    <row r="48" spans="1:21" x14ac:dyDescent="0.25">
      <c r="A48" s="43"/>
      <c r="B48" s="43"/>
      <c r="C48" s="43"/>
      <c r="D48" s="43"/>
      <c r="E48" s="43"/>
      <c r="F48" s="43"/>
      <c r="G48" s="43"/>
      <c r="H48" s="43"/>
      <c r="I48" s="26"/>
      <c r="J48" s="43"/>
      <c r="K48" s="43"/>
      <c r="L48" s="43"/>
      <c r="M48" s="43" t="s">
        <v>46</v>
      </c>
      <c r="N48" s="29" t="str">
        <f t="shared" si="1"/>
        <v>REVISAR</v>
      </c>
      <c r="O48" s="30">
        <f t="shared" si="2"/>
        <v>1</v>
      </c>
      <c r="P48" s="31" t="str">
        <f t="shared" si="3"/>
        <v/>
      </c>
      <c r="Q48" s="43"/>
      <c r="R48" s="44"/>
      <c r="S48" s="41" t="str">
        <f t="shared" si="0"/>
        <v/>
      </c>
      <c r="T48" s="32" t="str">
        <f t="shared" si="4"/>
        <v>REVISIÓN AEPS</v>
      </c>
      <c r="U48" s="33" t="str">
        <f t="shared" si="5"/>
        <v>NO APROBADO</v>
      </c>
    </row>
    <row r="49" spans="1:21" x14ac:dyDescent="0.25">
      <c r="A49" s="43"/>
      <c r="B49" s="43"/>
      <c r="C49" s="43"/>
      <c r="D49" s="43"/>
      <c r="E49" s="43"/>
      <c r="F49" s="43"/>
      <c r="G49" s="43"/>
      <c r="H49" s="43"/>
      <c r="I49" s="26"/>
      <c r="J49" s="43"/>
      <c r="K49" s="43"/>
      <c r="L49" s="43"/>
      <c r="M49" s="43" t="s">
        <v>46</v>
      </c>
      <c r="N49" s="29" t="str">
        <f t="shared" si="1"/>
        <v>REVISAR</v>
      </c>
      <c r="O49" s="30">
        <f t="shared" si="2"/>
        <v>1</v>
      </c>
      <c r="P49" s="31" t="str">
        <f t="shared" si="3"/>
        <v/>
      </c>
      <c r="Q49" s="43"/>
      <c r="R49" s="44"/>
      <c r="S49" s="41" t="str">
        <f t="shared" si="0"/>
        <v/>
      </c>
      <c r="T49" s="32" t="str">
        <f t="shared" si="4"/>
        <v>REVISIÓN AEPS</v>
      </c>
      <c r="U49" s="33" t="str">
        <f t="shared" si="5"/>
        <v>NO APROBADO</v>
      </c>
    </row>
    <row r="50" spans="1:21" x14ac:dyDescent="0.25">
      <c r="A50" s="43"/>
      <c r="B50" s="43"/>
      <c r="C50" s="43"/>
      <c r="D50" s="43"/>
      <c r="E50" s="43"/>
      <c r="F50" s="43"/>
      <c r="G50" s="43"/>
      <c r="H50" s="43"/>
      <c r="I50" s="26"/>
      <c r="J50" s="43"/>
      <c r="K50" s="43"/>
      <c r="L50" s="43"/>
      <c r="M50" s="43" t="s">
        <v>46</v>
      </c>
      <c r="N50" s="29" t="str">
        <f t="shared" si="1"/>
        <v>REVISAR</v>
      </c>
      <c r="O50" s="30">
        <f t="shared" si="2"/>
        <v>1</v>
      </c>
      <c r="P50" s="31" t="str">
        <f t="shared" si="3"/>
        <v/>
      </c>
      <c r="Q50" s="43"/>
      <c r="R50" s="44"/>
      <c r="S50" s="41" t="str">
        <f t="shared" si="0"/>
        <v/>
      </c>
      <c r="T50" s="32" t="str">
        <f t="shared" si="4"/>
        <v>REVISIÓN AEPS</v>
      </c>
      <c r="U50" s="33" t="str">
        <f t="shared" si="5"/>
        <v>NO APROBADO</v>
      </c>
    </row>
    <row r="51" spans="1:21" x14ac:dyDescent="0.25">
      <c r="A51" s="43"/>
      <c r="B51" s="43"/>
      <c r="C51" s="43"/>
      <c r="D51" s="43"/>
      <c r="E51" s="43"/>
      <c r="F51" s="43"/>
      <c r="G51" s="43"/>
      <c r="H51" s="43"/>
      <c r="I51" s="26"/>
      <c r="J51" s="43"/>
      <c r="K51" s="43"/>
      <c r="L51" s="43"/>
      <c r="M51" s="43" t="s">
        <v>46</v>
      </c>
      <c r="N51" s="29" t="str">
        <f t="shared" si="1"/>
        <v>REVISAR</v>
      </c>
      <c r="O51" s="30">
        <f t="shared" si="2"/>
        <v>1</v>
      </c>
      <c r="P51" s="31" t="str">
        <f t="shared" si="3"/>
        <v/>
      </c>
      <c r="Q51" s="43"/>
      <c r="R51" s="44"/>
      <c r="S51" s="41" t="str">
        <f t="shared" si="0"/>
        <v/>
      </c>
      <c r="T51" s="32" t="str">
        <f t="shared" si="4"/>
        <v>REVISIÓN AEPS</v>
      </c>
      <c r="U51" s="33" t="str">
        <f t="shared" si="5"/>
        <v>NO APROBADO</v>
      </c>
    </row>
    <row r="52" spans="1:21" x14ac:dyDescent="0.25">
      <c r="A52" s="43"/>
      <c r="B52" s="43"/>
      <c r="C52" s="43"/>
      <c r="D52" s="43"/>
      <c r="E52" s="43"/>
      <c r="F52" s="43"/>
      <c r="G52" s="43"/>
      <c r="H52" s="43"/>
      <c r="I52" s="26"/>
      <c r="J52" s="43"/>
      <c r="K52" s="43"/>
      <c r="L52" s="43"/>
      <c r="M52" s="43" t="s">
        <v>46</v>
      </c>
      <c r="N52" s="29" t="str">
        <f t="shared" si="1"/>
        <v>REVISAR</v>
      </c>
      <c r="O52" s="30">
        <f t="shared" si="2"/>
        <v>1</v>
      </c>
      <c r="P52" s="31" t="str">
        <f t="shared" si="3"/>
        <v/>
      </c>
      <c r="Q52" s="43"/>
      <c r="R52" s="44"/>
      <c r="S52" s="41" t="str">
        <f t="shared" si="0"/>
        <v/>
      </c>
      <c r="T52" s="32" t="str">
        <f t="shared" si="4"/>
        <v>REVISIÓN AEPS</v>
      </c>
      <c r="U52" s="33" t="str">
        <f t="shared" si="5"/>
        <v>NO APROBADO</v>
      </c>
    </row>
    <row r="53" spans="1:21" x14ac:dyDescent="0.25">
      <c r="A53" s="43"/>
      <c r="B53" s="43"/>
      <c r="C53" s="43"/>
      <c r="D53" s="43"/>
      <c r="E53" s="43"/>
      <c r="F53" s="43"/>
      <c r="G53" s="43"/>
      <c r="H53" s="43"/>
      <c r="I53" s="26"/>
      <c r="J53" s="43"/>
      <c r="K53" s="43"/>
      <c r="L53" s="43"/>
      <c r="M53" s="43" t="s">
        <v>46</v>
      </c>
      <c r="N53" s="29" t="str">
        <f t="shared" si="1"/>
        <v>REVISAR</v>
      </c>
      <c r="O53" s="30">
        <f t="shared" si="2"/>
        <v>1</v>
      </c>
      <c r="P53" s="31" t="str">
        <f t="shared" si="3"/>
        <v/>
      </c>
      <c r="Q53" s="43"/>
      <c r="R53" s="44"/>
      <c r="S53" s="41" t="str">
        <f t="shared" si="0"/>
        <v/>
      </c>
      <c r="T53" s="32" t="str">
        <f t="shared" si="4"/>
        <v>REVISIÓN AEPS</v>
      </c>
      <c r="U53" s="33" t="str">
        <f t="shared" si="5"/>
        <v>NO APROBADO</v>
      </c>
    </row>
    <row r="54" spans="1:21" x14ac:dyDescent="0.25">
      <c r="A54" s="43"/>
      <c r="B54" s="43"/>
      <c r="C54" s="43"/>
      <c r="D54" s="43"/>
      <c r="E54" s="43"/>
      <c r="F54" s="43"/>
      <c r="G54" s="43"/>
      <c r="H54" s="43"/>
      <c r="I54" s="26"/>
      <c r="J54" s="43"/>
      <c r="K54" s="43"/>
      <c r="L54" s="43"/>
      <c r="M54" s="43" t="s">
        <v>46</v>
      </c>
      <c r="N54" s="29" t="str">
        <f t="shared" si="1"/>
        <v>REVISAR</v>
      </c>
      <c r="O54" s="30">
        <f t="shared" si="2"/>
        <v>1</v>
      </c>
      <c r="P54" s="31" t="str">
        <f t="shared" si="3"/>
        <v/>
      </c>
      <c r="Q54" s="43"/>
      <c r="R54" s="44"/>
      <c r="S54" s="41" t="str">
        <f t="shared" si="0"/>
        <v/>
      </c>
      <c r="T54" s="32" t="str">
        <f t="shared" si="4"/>
        <v>REVISIÓN AEPS</v>
      </c>
      <c r="U54" s="33" t="str">
        <f t="shared" si="5"/>
        <v>NO APROBADO</v>
      </c>
    </row>
    <row r="55" spans="1:21" x14ac:dyDescent="0.25">
      <c r="A55" s="43"/>
      <c r="B55" s="43"/>
      <c r="C55" s="43"/>
      <c r="D55" s="43"/>
      <c r="E55" s="43"/>
      <c r="F55" s="43"/>
      <c r="G55" s="43"/>
      <c r="H55" s="43"/>
      <c r="I55" s="26"/>
      <c r="J55" s="43"/>
      <c r="K55" s="43"/>
      <c r="L55" s="43"/>
      <c r="M55" s="43" t="s">
        <v>46</v>
      </c>
      <c r="N55" s="29" t="str">
        <f t="shared" si="1"/>
        <v>REVISAR</v>
      </c>
      <c r="O55" s="30">
        <f t="shared" si="2"/>
        <v>1</v>
      </c>
      <c r="P55" s="31" t="str">
        <f t="shared" si="3"/>
        <v/>
      </c>
      <c r="Q55" s="43"/>
      <c r="R55" s="44"/>
      <c r="S55" s="41" t="str">
        <f t="shared" si="0"/>
        <v/>
      </c>
      <c r="T55" s="32" t="str">
        <f t="shared" si="4"/>
        <v>REVISIÓN AEPS</v>
      </c>
      <c r="U55" s="33" t="str">
        <f t="shared" si="5"/>
        <v>NO APROBADO</v>
      </c>
    </row>
    <row r="56" spans="1:21" x14ac:dyDescent="0.25">
      <c r="A56" s="43"/>
      <c r="B56" s="43"/>
      <c r="C56" s="43"/>
      <c r="D56" s="43"/>
      <c r="E56" s="43"/>
      <c r="F56" s="43"/>
      <c r="G56" s="43"/>
      <c r="H56" s="43"/>
      <c r="I56" s="26"/>
      <c r="J56" s="43"/>
      <c r="K56" s="43"/>
      <c r="L56" s="43"/>
      <c r="M56" s="43" t="s">
        <v>46</v>
      </c>
      <c r="N56" s="29" t="str">
        <f t="shared" si="1"/>
        <v>REVISAR</v>
      </c>
      <c r="O56" s="30">
        <f t="shared" si="2"/>
        <v>1</v>
      </c>
      <c r="P56" s="31" t="str">
        <f t="shared" si="3"/>
        <v/>
      </c>
      <c r="Q56" s="43"/>
      <c r="R56" s="44"/>
      <c r="S56" s="41" t="str">
        <f t="shared" si="0"/>
        <v/>
      </c>
      <c r="T56" s="32" t="str">
        <f t="shared" si="4"/>
        <v>REVISIÓN AEPS</v>
      </c>
      <c r="U56" s="33" t="str">
        <f t="shared" si="5"/>
        <v>NO APROBADO</v>
      </c>
    </row>
    <row r="57" spans="1:21" x14ac:dyDescent="0.25">
      <c r="A57" s="43"/>
      <c r="B57" s="43"/>
      <c r="C57" s="43"/>
      <c r="D57" s="43"/>
      <c r="E57" s="43"/>
      <c r="F57" s="43"/>
      <c r="G57" s="43"/>
      <c r="H57" s="43"/>
      <c r="I57" s="26"/>
      <c r="J57" s="43"/>
      <c r="K57" s="43"/>
      <c r="L57" s="43"/>
      <c r="M57" s="43" t="s">
        <v>46</v>
      </c>
      <c r="N57" s="29" t="str">
        <f t="shared" si="1"/>
        <v>REVISAR</v>
      </c>
      <c r="O57" s="30">
        <f t="shared" si="2"/>
        <v>1</v>
      </c>
      <c r="P57" s="31" t="str">
        <f t="shared" si="3"/>
        <v/>
      </c>
      <c r="Q57" s="43"/>
      <c r="R57" s="44"/>
      <c r="S57" s="41" t="str">
        <f t="shared" si="0"/>
        <v/>
      </c>
      <c r="T57" s="32" t="str">
        <f t="shared" si="4"/>
        <v>REVISIÓN AEPS</v>
      </c>
      <c r="U57" s="33" t="str">
        <f t="shared" si="5"/>
        <v>NO APROBADO</v>
      </c>
    </row>
    <row r="58" spans="1:21" x14ac:dyDescent="0.25">
      <c r="A58" s="43"/>
      <c r="B58" s="43"/>
      <c r="C58" s="43"/>
      <c r="D58" s="43"/>
      <c r="E58" s="43"/>
      <c r="F58" s="43"/>
      <c r="G58" s="43"/>
      <c r="H58" s="43"/>
      <c r="I58" s="26"/>
      <c r="J58" s="43"/>
      <c r="K58" s="43"/>
      <c r="L58" s="43"/>
      <c r="M58" s="43" t="s">
        <v>46</v>
      </c>
      <c r="N58" s="29" t="str">
        <f t="shared" si="1"/>
        <v>REVISAR</v>
      </c>
      <c r="O58" s="30">
        <f t="shared" si="2"/>
        <v>1</v>
      </c>
      <c r="P58" s="31" t="str">
        <f t="shared" si="3"/>
        <v/>
      </c>
      <c r="Q58" s="43"/>
      <c r="R58" s="44"/>
      <c r="S58" s="41" t="str">
        <f t="shared" si="0"/>
        <v/>
      </c>
      <c r="T58" s="32" t="str">
        <f t="shared" si="4"/>
        <v>REVISIÓN AEPS</v>
      </c>
      <c r="U58" s="33" t="str">
        <f t="shared" si="5"/>
        <v>NO APROBADO</v>
      </c>
    </row>
    <row r="59" spans="1:21" x14ac:dyDescent="0.25">
      <c r="A59" s="43"/>
      <c r="B59" s="43"/>
      <c r="C59" s="43"/>
      <c r="D59" s="43"/>
      <c r="E59" s="43"/>
      <c r="F59" s="43"/>
      <c r="G59" s="43"/>
      <c r="H59" s="43"/>
      <c r="I59" s="26"/>
      <c r="J59" s="43"/>
      <c r="K59" s="43"/>
      <c r="L59" s="43"/>
      <c r="M59" s="43" t="s">
        <v>46</v>
      </c>
      <c r="N59" s="29" t="str">
        <f t="shared" si="1"/>
        <v>REVISAR</v>
      </c>
      <c r="O59" s="30">
        <f t="shared" si="2"/>
        <v>1</v>
      </c>
      <c r="P59" s="31" t="str">
        <f t="shared" si="3"/>
        <v/>
      </c>
      <c r="Q59" s="43"/>
      <c r="R59" s="44"/>
      <c r="S59" s="41" t="str">
        <f t="shared" si="0"/>
        <v/>
      </c>
      <c r="T59" s="32" t="str">
        <f t="shared" si="4"/>
        <v>REVISIÓN AEPS</v>
      </c>
      <c r="U59" s="33" t="str">
        <f t="shared" si="5"/>
        <v>NO APROBADO</v>
      </c>
    </row>
    <row r="60" spans="1:21" x14ac:dyDescent="0.25">
      <c r="A60" s="43"/>
      <c r="B60" s="43"/>
      <c r="C60" s="43"/>
      <c r="D60" s="43"/>
      <c r="E60" s="43"/>
      <c r="F60" s="43"/>
      <c r="G60" s="43"/>
      <c r="H60" s="43"/>
      <c r="I60" s="26"/>
      <c r="J60" s="43"/>
      <c r="K60" s="43"/>
      <c r="L60" s="43"/>
      <c r="M60" s="43" t="s">
        <v>46</v>
      </c>
      <c r="N60" s="29" t="str">
        <f t="shared" si="1"/>
        <v>REVISAR</v>
      </c>
      <c r="O60" s="30">
        <f t="shared" si="2"/>
        <v>1</v>
      </c>
      <c r="P60" s="31" t="str">
        <f t="shared" si="3"/>
        <v/>
      </c>
      <c r="Q60" s="43"/>
      <c r="R60" s="44"/>
      <c r="S60" s="41" t="str">
        <f t="shared" si="0"/>
        <v/>
      </c>
      <c r="T60" s="32" t="str">
        <f t="shared" si="4"/>
        <v>REVISIÓN AEPS</v>
      </c>
      <c r="U60" s="33" t="str">
        <f t="shared" si="5"/>
        <v>NO APROBADO</v>
      </c>
    </row>
    <row r="61" spans="1:21" x14ac:dyDescent="0.25">
      <c r="A61" s="43"/>
      <c r="B61" s="43"/>
      <c r="C61" s="43"/>
      <c r="D61" s="43"/>
      <c r="E61" s="43"/>
      <c r="F61" s="43"/>
      <c r="G61" s="43"/>
      <c r="H61" s="43"/>
      <c r="I61" s="26"/>
      <c r="J61" s="43"/>
      <c r="K61" s="43"/>
      <c r="L61" s="43"/>
      <c r="M61" s="43" t="s">
        <v>46</v>
      </c>
      <c r="N61" s="29" t="str">
        <f t="shared" si="1"/>
        <v>REVISAR</v>
      </c>
      <c r="O61" s="30">
        <f t="shared" si="2"/>
        <v>1</v>
      </c>
      <c r="P61" s="31" t="str">
        <f t="shared" si="3"/>
        <v/>
      </c>
      <c r="Q61" s="43"/>
      <c r="R61" s="44"/>
      <c r="S61" s="41" t="str">
        <f t="shared" si="0"/>
        <v/>
      </c>
      <c r="T61" s="32" t="str">
        <f t="shared" si="4"/>
        <v>REVISIÓN AEPS</v>
      </c>
      <c r="U61" s="33" t="str">
        <f t="shared" si="5"/>
        <v>NO APROBADO</v>
      </c>
    </row>
    <row r="62" spans="1:21" x14ac:dyDescent="0.25">
      <c r="A62" s="43"/>
      <c r="B62" s="43"/>
      <c r="C62" s="43"/>
      <c r="D62" s="43"/>
      <c r="E62" s="43"/>
      <c r="F62" s="43"/>
      <c r="G62" s="43"/>
      <c r="H62" s="43"/>
      <c r="I62" s="26"/>
      <c r="J62" s="43"/>
      <c r="K62" s="43"/>
      <c r="L62" s="43"/>
      <c r="M62" s="43" t="s">
        <v>46</v>
      </c>
      <c r="N62" s="29" t="str">
        <f t="shared" si="1"/>
        <v>REVISAR</v>
      </c>
      <c r="O62" s="30">
        <f t="shared" si="2"/>
        <v>1</v>
      </c>
      <c r="P62" s="31" t="str">
        <f t="shared" si="3"/>
        <v/>
      </c>
      <c r="Q62" s="43"/>
      <c r="R62" s="44"/>
      <c r="S62" s="41" t="str">
        <f t="shared" si="0"/>
        <v/>
      </c>
      <c r="T62" s="32" t="str">
        <f t="shared" si="4"/>
        <v>REVISIÓN AEPS</v>
      </c>
      <c r="U62" s="33" t="str">
        <f t="shared" si="5"/>
        <v>NO APROBADO</v>
      </c>
    </row>
    <row r="63" spans="1:21" x14ac:dyDescent="0.25">
      <c r="A63" s="43"/>
      <c r="B63" s="43"/>
      <c r="C63" s="43"/>
      <c r="D63" s="43"/>
      <c r="E63" s="43"/>
      <c r="F63" s="43"/>
      <c r="G63" s="43"/>
      <c r="H63" s="43"/>
      <c r="I63" s="26"/>
      <c r="J63" s="43"/>
      <c r="K63" s="43"/>
      <c r="L63" s="43"/>
      <c r="M63" s="43" t="s">
        <v>46</v>
      </c>
      <c r="N63" s="29" t="str">
        <f t="shared" si="1"/>
        <v>REVISAR</v>
      </c>
      <c r="O63" s="30">
        <f t="shared" si="2"/>
        <v>1</v>
      </c>
      <c r="P63" s="31" t="str">
        <f t="shared" si="3"/>
        <v/>
      </c>
      <c r="Q63" s="43"/>
      <c r="R63" s="44"/>
      <c r="S63" s="41" t="str">
        <f t="shared" si="0"/>
        <v/>
      </c>
      <c r="T63" s="32" t="str">
        <f t="shared" si="4"/>
        <v>REVISIÓN AEPS</v>
      </c>
      <c r="U63" s="33" t="str">
        <f t="shared" si="5"/>
        <v>NO APROBADO</v>
      </c>
    </row>
    <row r="64" spans="1:21" x14ac:dyDescent="0.25">
      <c r="A64" s="43"/>
      <c r="B64" s="43"/>
      <c r="C64" s="43"/>
      <c r="D64" s="43"/>
      <c r="E64" s="43"/>
      <c r="F64" s="43"/>
      <c r="G64" s="43"/>
      <c r="H64" s="43"/>
      <c r="I64" s="26"/>
      <c r="J64" s="43"/>
      <c r="K64" s="43"/>
      <c r="L64" s="43"/>
      <c r="M64" s="43" t="s">
        <v>46</v>
      </c>
      <c r="N64" s="29" t="str">
        <f t="shared" si="1"/>
        <v>REVISAR</v>
      </c>
      <c r="O64" s="30">
        <f t="shared" si="2"/>
        <v>1</v>
      </c>
      <c r="P64" s="31" t="str">
        <f t="shared" si="3"/>
        <v/>
      </c>
      <c r="Q64" s="43"/>
      <c r="R64" s="44"/>
      <c r="S64" s="41" t="str">
        <f t="shared" si="0"/>
        <v/>
      </c>
      <c r="T64" s="32" t="str">
        <f t="shared" si="4"/>
        <v>REVISIÓN AEPS</v>
      </c>
      <c r="U64" s="33" t="str">
        <f t="shared" si="5"/>
        <v>NO APROBADO</v>
      </c>
    </row>
    <row r="65" spans="1:21" x14ac:dyDescent="0.25">
      <c r="A65" s="43"/>
      <c r="B65" s="43"/>
      <c r="C65" s="43"/>
      <c r="D65" s="43"/>
      <c r="E65" s="43"/>
      <c r="F65" s="43"/>
      <c r="G65" s="43"/>
      <c r="H65" s="43"/>
      <c r="I65" s="26"/>
      <c r="J65" s="43"/>
      <c r="K65" s="43"/>
      <c r="L65" s="43"/>
      <c r="M65" s="43" t="s">
        <v>46</v>
      </c>
      <c r="N65" s="29" t="str">
        <f t="shared" si="1"/>
        <v>REVISAR</v>
      </c>
      <c r="O65" s="30">
        <f t="shared" si="2"/>
        <v>1</v>
      </c>
      <c r="P65" s="31" t="str">
        <f t="shared" si="3"/>
        <v/>
      </c>
      <c r="Q65" s="43"/>
      <c r="R65" s="44"/>
      <c r="S65" s="41" t="str">
        <f t="shared" si="0"/>
        <v/>
      </c>
      <c r="T65" s="32" t="str">
        <f t="shared" si="4"/>
        <v>REVISIÓN AEPS</v>
      </c>
      <c r="U65" s="33" t="str">
        <f t="shared" si="5"/>
        <v>NO APROBADO</v>
      </c>
    </row>
    <row r="66" spans="1:21" x14ac:dyDescent="0.25">
      <c r="A66" s="43"/>
      <c r="B66" s="43"/>
      <c r="C66" s="43"/>
      <c r="D66" s="43"/>
      <c r="E66" s="43"/>
      <c r="F66" s="43"/>
      <c r="G66" s="43"/>
      <c r="H66" s="43"/>
      <c r="I66" s="26"/>
      <c r="J66" s="43"/>
      <c r="K66" s="43"/>
      <c r="L66" s="43"/>
      <c r="M66" s="43" t="s">
        <v>46</v>
      </c>
      <c r="N66" s="29" t="str">
        <f t="shared" si="1"/>
        <v>REVISAR</v>
      </c>
      <c r="O66" s="30">
        <f t="shared" si="2"/>
        <v>1</v>
      </c>
      <c r="P66" s="31" t="str">
        <f t="shared" si="3"/>
        <v/>
      </c>
      <c r="Q66" s="43"/>
      <c r="R66" s="44"/>
      <c r="S66" s="41" t="str">
        <f t="shared" si="0"/>
        <v/>
      </c>
      <c r="T66" s="32" t="str">
        <f t="shared" si="4"/>
        <v>REVISIÓN AEPS</v>
      </c>
      <c r="U66" s="33" t="str">
        <f t="shared" si="5"/>
        <v>NO APROBADO</v>
      </c>
    </row>
    <row r="67" spans="1:21" x14ac:dyDescent="0.25">
      <c r="A67" s="43"/>
      <c r="B67" s="43"/>
      <c r="C67" s="43"/>
      <c r="D67" s="43"/>
      <c r="E67" s="43"/>
      <c r="F67" s="43"/>
      <c r="G67" s="43"/>
      <c r="H67" s="43"/>
      <c r="I67" s="26"/>
      <c r="J67" s="43"/>
      <c r="K67" s="43"/>
      <c r="L67" s="43"/>
      <c r="M67" s="43" t="s">
        <v>46</v>
      </c>
      <c r="N67" s="29" t="str">
        <f t="shared" si="1"/>
        <v>REVISAR</v>
      </c>
      <c r="O67" s="30">
        <f t="shared" si="2"/>
        <v>1</v>
      </c>
      <c r="P67" s="31" t="str">
        <f t="shared" si="3"/>
        <v/>
      </c>
      <c r="Q67" s="43"/>
      <c r="R67" s="44"/>
      <c r="S67" s="41" t="str">
        <f t="shared" si="0"/>
        <v/>
      </c>
      <c r="T67" s="32" t="str">
        <f t="shared" si="4"/>
        <v>REVISIÓN AEPS</v>
      </c>
      <c r="U67" s="33" t="str">
        <f t="shared" si="5"/>
        <v>NO APROBADO</v>
      </c>
    </row>
    <row r="68" spans="1:21" x14ac:dyDescent="0.25">
      <c r="A68" s="43"/>
      <c r="B68" s="43"/>
      <c r="C68" s="43"/>
      <c r="D68" s="43"/>
      <c r="E68" s="43"/>
      <c r="F68" s="43"/>
      <c r="G68" s="43"/>
      <c r="H68" s="43"/>
      <c r="I68" s="26"/>
      <c r="J68" s="43"/>
      <c r="K68" s="43"/>
      <c r="L68" s="43"/>
      <c r="M68" s="43" t="s">
        <v>46</v>
      </c>
      <c r="N68" s="29" t="str">
        <f t="shared" si="1"/>
        <v>REVISAR</v>
      </c>
      <c r="O68" s="30">
        <f t="shared" si="2"/>
        <v>1</v>
      </c>
      <c r="P68" s="31" t="str">
        <f t="shared" si="3"/>
        <v/>
      </c>
      <c r="Q68" s="43"/>
      <c r="R68" s="44"/>
      <c r="S68" s="41" t="str">
        <f t="shared" si="0"/>
        <v/>
      </c>
      <c r="T68" s="32" t="str">
        <f t="shared" si="4"/>
        <v>REVISIÓN AEPS</v>
      </c>
      <c r="U68" s="33" t="str">
        <f t="shared" si="5"/>
        <v>NO APROBADO</v>
      </c>
    </row>
    <row r="69" spans="1:21" x14ac:dyDescent="0.25">
      <c r="A69" s="43"/>
      <c r="B69" s="43"/>
      <c r="C69" s="43"/>
      <c r="D69" s="43"/>
      <c r="E69" s="43"/>
      <c r="F69" s="43"/>
      <c r="G69" s="43"/>
      <c r="H69" s="43"/>
      <c r="I69" s="26"/>
      <c r="J69" s="43"/>
      <c r="K69" s="43"/>
      <c r="L69" s="43"/>
      <c r="M69" s="43" t="s">
        <v>46</v>
      </c>
      <c r="N69" s="29" t="str">
        <f t="shared" si="1"/>
        <v>REVISAR</v>
      </c>
      <c r="O69" s="30">
        <f t="shared" si="2"/>
        <v>1</v>
      </c>
      <c r="P69" s="31" t="str">
        <f t="shared" si="3"/>
        <v/>
      </c>
      <c r="Q69" s="43"/>
      <c r="R69" s="44"/>
      <c r="S69" s="41" t="str">
        <f t="shared" si="0"/>
        <v/>
      </c>
      <c r="T69" s="32" t="str">
        <f t="shared" si="4"/>
        <v>REVISIÓN AEPS</v>
      </c>
      <c r="U69" s="33" t="str">
        <f t="shared" si="5"/>
        <v>NO APROBADO</v>
      </c>
    </row>
    <row r="70" spans="1:21" x14ac:dyDescent="0.25">
      <c r="A70" s="43"/>
      <c r="B70" s="43"/>
      <c r="C70" s="43"/>
      <c r="D70" s="43"/>
      <c r="E70" s="43"/>
      <c r="F70" s="43"/>
      <c r="G70" s="43"/>
      <c r="H70" s="43"/>
      <c r="I70" s="26"/>
      <c r="J70" s="43"/>
      <c r="K70" s="43"/>
      <c r="L70" s="43"/>
      <c r="M70" s="43" t="s">
        <v>46</v>
      </c>
      <c r="N70" s="29" t="str">
        <f t="shared" si="1"/>
        <v>REVISAR</v>
      </c>
      <c r="O70" s="30">
        <f t="shared" si="2"/>
        <v>1</v>
      </c>
      <c r="P70" s="31" t="str">
        <f t="shared" si="3"/>
        <v/>
      </c>
      <c r="Q70" s="43"/>
      <c r="R70" s="44"/>
      <c r="S70" s="41" t="str">
        <f t="shared" si="0"/>
        <v/>
      </c>
      <c r="T70" s="32" t="str">
        <f t="shared" si="4"/>
        <v>REVISIÓN AEPS</v>
      </c>
      <c r="U70" s="33" t="str">
        <f t="shared" si="5"/>
        <v>NO APROBADO</v>
      </c>
    </row>
    <row r="71" spans="1:21" x14ac:dyDescent="0.25">
      <c r="A71" s="43"/>
      <c r="B71" s="43"/>
      <c r="C71" s="43"/>
      <c r="D71" s="43"/>
      <c r="E71" s="43"/>
      <c r="F71" s="43"/>
      <c r="G71" s="43"/>
      <c r="H71" s="43"/>
      <c r="I71" s="26"/>
      <c r="J71" s="43"/>
      <c r="K71" s="43"/>
      <c r="L71" s="43"/>
      <c r="M71" s="43" t="s">
        <v>46</v>
      </c>
      <c r="N71" s="29" t="str">
        <f t="shared" ref="N71:N134" si="6">IF(I71="MEDIA",212000,IF(OR(I71="FORMACIÓN PARA EL TRABAJO Y EL DESARROLLO HUMANO",I71="TÉCNICA",I71="TÉCNICA PROFESIONAL"),908526,IF(I71="TECNOLÓGICA",908526*1.5,IF(I71="PROFESIONAL",908526*2,"REVISAR"))))</f>
        <v>REVISAR</v>
      </c>
      <c r="O71" s="30">
        <f t="shared" ref="O71:O134" si="7">IF(OR(I71="MEDIA SIN GASTOS DE SOSTENIMIENTO",I71="FORMACIÓN PARA EL TRABAJO Y EL DESARROLLO HUMANO SIN GASTOS DE SOSTENIMIENTO",I71="TÉCNICA SIN GASTOS DE SOSTENIMIENTO",I71="TÉCNICA PROFESIONAL SIN GASTOS DE SOSTENIMIENTO",I71="TECNOLÓGICA SIN GASTOS DE SOSTENIMIENTO",I71="PROFESIONAL SIN GASTOS DE SOSTENIMIENTO"),"",100%)</f>
        <v>1</v>
      </c>
      <c r="P71" s="31" t="str">
        <f t="shared" ref="P71:P134" si="8">IFERROR(N71*O71,"")</f>
        <v/>
      </c>
      <c r="Q71" s="43"/>
      <c r="R71" s="44"/>
      <c r="S71" s="41" t="str">
        <f t="shared" ref="S71:S134" si="9">IFERROR(R71+P71,"")</f>
        <v/>
      </c>
      <c r="T71" s="32" t="str">
        <f t="shared" ref="T71:T134" si="10">IFERROR(IF(AND(I71="PROFESIONAL",M71&gt;=4,M71&lt;=5,L71&lt;&gt;"PRIMERO",J71&lt;&gt;"SENA"),$W$4*2,IF(AND(I71="PROFESIONAL",M71&gt;=3.6,M71&lt;=3.99,L71&lt;&gt;"PRIMERO",J71&lt;&gt;"SENA"),($W$4*2)*0.7,IF(AND(I71="PROFESIONAL",M71&gt;=3,M71&lt;=3.599,L71&lt;&gt;"PRIMERO",J71&lt;&gt;"SENA"),($W$4*2)*0.5,IF(AND(I71="PROFESIONAL",M71&lt;=2.99,L71&lt;&gt;"PRIMERO",J71&lt;&gt;"SENA"),($W$4*2)*0.4,IF(AND(I71="TECNOLÓGICA",M71&gt;=4,M71&lt;=5,L71&lt;&gt;"PRIMERO",J71&lt;&gt;"SENA"),$W$4*1.5,IF(AND(I71="TECNOLÓGICA",M71&gt;=3.6,M71&lt;=3.99,L71&lt;&gt;"PRIMERO",J71&lt;&gt;"SENA"),($W$4*1.5)*0.7,IF(AND(I71="TECNOLÓGICA",M71&gt;=3,M71&lt;=3.5,L71&lt;&gt;"PRIMERO",J71&lt;&gt;"SENA"),($W$4*1.5)*0.5,IF(AND(I71="TECNOLÓGICA",M71&lt;=3,L71&lt;&gt;"PRIMERO",J71&lt;&gt;"SENA"),($W$4*1.5)*0.4,IF(AND(I71="TÉCNICA",M71&gt;=4,M71&lt;=5,L71&lt;&gt;"PRIMERO",J71&lt;&gt;"SENA"),$W$4*1,IF(AND(I71="TÉCNICA",M71&gt;=3.6,M71&lt;=3.9,L71&lt;&gt;"PRIMERO",J71&lt;&gt;"SENA"),($W$4*1)*0.7,IF(AND(I71="TÉCNICA",M71&gt;=3,M71&lt;=3.5,L71&lt;&gt;"PRIMERO",J71&lt;&gt;"SENA"),($W$4*1)*0.5,IF(AND(I71="TÉCNICA",M71&lt;=3,L71&lt;&gt;"PRIMERO",J71&lt;&gt;"SENA"),($W$4*1)*0.4,IF(AND(I71="TÉCNICA PROFESIONAL",M71&gt;=4,M71&lt;=5,L71&lt;&gt;"PRIMERO",J71&lt;&gt;"SENA"),$W$4*1,IF(AND(I71="TÉCNICA PROFESIONAL",M71&gt;=3.6,M71&lt;=3.9,L71&lt;&gt;"PRIMERO",J71&lt;&gt;"SENA"),($W$4*1)*0.7,IF(AND(I71="TÉCNICA PROFESIONAL",M71&gt;=3,M71&lt;=3.5,L71&lt;&gt;"PRIMERO",J71&lt;&gt;"SENA"),($W$4*1)*0.5,IF(AND(I71="TÉCNICA PROFESIONAL",M71&lt;=3,L71&lt;&gt;"PRIMERO",J71&lt;&gt;"SENA"),($W$4*1)*0.4,IF(AND(I71="FORMACIÓN PARA EL TRABAJO Y EL DESARROLLO HUMANO",M71&gt;=4,M71&lt;=5,L71&lt;&gt;"PRIMERO",J71&lt;&gt;"SENA"),$W$4*1,IF(AND(I71="FORMACIÓN PARA EL TRABAJO Y EL DESARROLLO HUMANO",M71&gt;=3.6,M71&lt;=3.9,L71&lt;&gt;"PRIMERO",J71&lt;&gt;"SENA"),($W$4*1)*0.7,IF(AND(I71="FORMACIÓN PARA EL TRABAJO Y EL DESARROLLO HUMANO",M71&gt;=3,M71&lt;=3.5,L71&lt;&gt;"PRIMERO",J71&lt;&gt;"SENA"),($W$4*1)*0.5,IF(AND(I71="FORMACIÓN PARA EL TRABAJO Y EL DESARROLLO HUMANO",M71&lt;=3,L71&lt;&gt;"PRIMERO",J71&lt;&gt;"SENA"),($W$4*1)*0.4,IF(I71="MEDIA",212000*1,IF(AND(I71="PROFESIONAL",M71="N/A",L71="PRIMERO"),$W$4*2,IF(AND(I71="TECNOLÓGICA",M71="N/A",L71="PRIMERO"),$W$4*1.5,IF(AND(I71="TÉCNICA",M71="N/A",L71="PRIMERO"),$W$4,IF(AND(I71="TÉCNICA PROFESIONAL",M71="N/A",L71="PRIMERO"),$W$4,IF(AND(I71="FORMACIÓN PARA EL TRABAJO Y EL DESARROLLO HUMANO",M71="N/A",L71="PRIMERO"),$W$4,IF(AND(I71="PROFESIONAL",M71="N/A",J71="SENA"),"INSTITUCION EDUCATIVA NO CORRESPONDE CON EL NIVEL DE FORMACIÓN",IF(AND(I71="TECNOLÓGICA",M71="N/A",J71="SENA"),$W$4*1.5,IF(AND(OR(I71="TÉCNICA",I71="TÉCNICA PROFESIONAL",I71="FORMACIÓN PARA EL TRABAJO Y EL DESARROLLO HUMANO"),M71="N/A",J71="SENA"),$W$4*1,"VERIFICAR")))))))))))))))))))))))))))))+SUMIF(R71,"&lt;&gt;",R71),"REVISIÓN AEPS")</f>
        <v>REVISIÓN AEPS</v>
      </c>
      <c r="U71" s="33" t="str">
        <f t="shared" ref="U71:U134" si="11">IFERROR(IF(S71=T71,"APROBADO","NO APROBADO"),"REVISIÓN AEPS")</f>
        <v>NO APROBADO</v>
      </c>
    </row>
    <row r="72" spans="1:21" x14ac:dyDescent="0.25">
      <c r="A72" s="43"/>
      <c r="B72" s="43"/>
      <c r="C72" s="43"/>
      <c r="D72" s="43"/>
      <c r="E72" s="43"/>
      <c r="F72" s="43"/>
      <c r="G72" s="43"/>
      <c r="H72" s="43"/>
      <c r="I72" s="26"/>
      <c r="J72" s="43"/>
      <c r="K72" s="43"/>
      <c r="L72" s="43"/>
      <c r="M72" s="43" t="s">
        <v>46</v>
      </c>
      <c r="N72" s="29" t="str">
        <f t="shared" si="6"/>
        <v>REVISAR</v>
      </c>
      <c r="O72" s="30">
        <f t="shared" si="7"/>
        <v>1</v>
      </c>
      <c r="P72" s="31" t="str">
        <f t="shared" si="8"/>
        <v/>
      </c>
      <c r="Q72" s="43"/>
      <c r="R72" s="44"/>
      <c r="S72" s="41" t="str">
        <f t="shared" si="9"/>
        <v/>
      </c>
      <c r="T72" s="32" t="str">
        <f t="shared" si="10"/>
        <v>REVISIÓN AEPS</v>
      </c>
      <c r="U72" s="33" t="str">
        <f t="shared" si="11"/>
        <v>NO APROBADO</v>
      </c>
    </row>
    <row r="73" spans="1:21" x14ac:dyDescent="0.25">
      <c r="A73" s="43"/>
      <c r="B73" s="43"/>
      <c r="C73" s="43"/>
      <c r="D73" s="43"/>
      <c r="E73" s="43"/>
      <c r="F73" s="43"/>
      <c r="G73" s="43"/>
      <c r="H73" s="43"/>
      <c r="I73" s="26"/>
      <c r="J73" s="43"/>
      <c r="K73" s="43"/>
      <c r="L73" s="43"/>
      <c r="M73" s="43" t="s">
        <v>46</v>
      </c>
      <c r="N73" s="29" t="str">
        <f t="shared" si="6"/>
        <v>REVISAR</v>
      </c>
      <c r="O73" s="30">
        <f t="shared" si="7"/>
        <v>1</v>
      </c>
      <c r="P73" s="31" t="str">
        <f t="shared" si="8"/>
        <v/>
      </c>
      <c r="Q73" s="43"/>
      <c r="R73" s="44"/>
      <c r="S73" s="41" t="str">
        <f t="shared" si="9"/>
        <v/>
      </c>
      <c r="T73" s="32" t="str">
        <f t="shared" si="10"/>
        <v>REVISIÓN AEPS</v>
      </c>
      <c r="U73" s="33" t="str">
        <f t="shared" si="11"/>
        <v>NO APROBADO</v>
      </c>
    </row>
    <row r="74" spans="1:21" x14ac:dyDescent="0.25">
      <c r="A74" s="43"/>
      <c r="B74" s="43"/>
      <c r="C74" s="43"/>
      <c r="D74" s="43"/>
      <c r="E74" s="43"/>
      <c r="F74" s="43"/>
      <c r="G74" s="43"/>
      <c r="H74" s="43"/>
      <c r="I74" s="26"/>
      <c r="J74" s="43"/>
      <c r="K74" s="43"/>
      <c r="L74" s="43"/>
      <c r="M74" s="43" t="s">
        <v>46</v>
      </c>
      <c r="N74" s="29" t="str">
        <f t="shared" si="6"/>
        <v>REVISAR</v>
      </c>
      <c r="O74" s="30">
        <f t="shared" si="7"/>
        <v>1</v>
      </c>
      <c r="P74" s="31" t="str">
        <f t="shared" si="8"/>
        <v/>
      </c>
      <c r="Q74" s="43"/>
      <c r="R74" s="44"/>
      <c r="S74" s="41" t="str">
        <f t="shared" si="9"/>
        <v/>
      </c>
      <c r="T74" s="32" t="str">
        <f t="shared" si="10"/>
        <v>REVISIÓN AEPS</v>
      </c>
      <c r="U74" s="33" t="str">
        <f t="shared" si="11"/>
        <v>NO APROBADO</v>
      </c>
    </row>
    <row r="75" spans="1:21" x14ac:dyDescent="0.25">
      <c r="A75" s="43"/>
      <c r="B75" s="43"/>
      <c r="C75" s="43"/>
      <c r="D75" s="43"/>
      <c r="E75" s="43"/>
      <c r="F75" s="43"/>
      <c r="G75" s="43"/>
      <c r="H75" s="43"/>
      <c r="I75" s="26"/>
      <c r="J75" s="43"/>
      <c r="K75" s="43"/>
      <c r="L75" s="43"/>
      <c r="M75" s="43" t="s">
        <v>46</v>
      </c>
      <c r="N75" s="29" t="str">
        <f t="shared" si="6"/>
        <v>REVISAR</v>
      </c>
      <c r="O75" s="30">
        <f t="shared" si="7"/>
        <v>1</v>
      </c>
      <c r="P75" s="31" t="str">
        <f t="shared" si="8"/>
        <v/>
      </c>
      <c r="Q75" s="43"/>
      <c r="R75" s="44"/>
      <c r="S75" s="41" t="str">
        <f t="shared" si="9"/>
        <v/>
      </c>
      <c r="T75" s="32" t="str">
        <f t="shared" si="10"/>
        <v>REVISIÓN AEPS</v>
      </c>
      <c r="U75" s="33" t="str">
        <f t="shared" si="11"/>
        <v>NO APROBADO</v>
      </c>
    </row>
    <row r="76" spans="1:21" x14ac:dyDescent="0.25">
      <c r="A76" s="43"/>
      <c r="B76" s="43"/>
      <c r="C76" s="43"/>
      <c r="D76" s="43"/>
      <c r="E76" s="43"/>
      <c r="F76" s="43"/>
      <c r="G76" s="43"/>
      <c r="H76" s="43"/>
      <c r="I76" s="26"/>
      <c r="J76" s="43"/>
      <c r="K76" s="43"/>
      <c r="L76" s="43"/>
      <c r="M76" s="43" t="s">
        <v>46</v>
      </c>
      <c r="N76" s="29" t="str">
        <f t="shared" si="6"/>
        <v>REVISAR</v>
      </c>
      <c r="O76" s="30">
        <f t="shared" si="7"/>
        <v>1</v>
      </c>
      <c r="P76" s="31" t="str">
        <f t="shared" si="8"/>
        <v/>
      </c>
      <c r="Q76" s="43"/>
      <c r="R76" s="44"/>
      <c r="S76" s="41" t="str">
        <f t="shared" si="9"/>
        <v/>
      </c>
      <c r="T76" s="32" t="str">
        <f t="shared" si="10"/>
        <v>REVISIÓN AEPS</v>
      </c>
      <c r="U76" s="33" t="str">
        <f t="shared" si="11"/>
        <v>NO APROBADO</v>
      </c>
    </row>
    <row r="77" spans="1:21" x14ac:dyDescent="0.25">
      <c r="A77" s="43"/>
      <c r="B77" s="43"/>
      <c r="C77" s="43"/>
      <c r="D77" s="43"/>
      <c r="E77" s="43"/>
      <c r="F77" s="43"/>
      <c r="G77" s="43"/>
      <c r="H77" s="43"/>
      <c r="I77" s="26"/>
      <c r="J77" s="43"/>
      <c r="K77" s="43"/>
      <c r="L77" s="43"/>
      <c r="M77" s="43" t="s">
        <v>46</v>
      </c>
      <c r="N77" s="29" t="str">
        <f t="shared" si="6"/>
        <v>REVISAR</v>
      </c>
      <c r="O77" s="30">
        <f t="shared" si="7"/>
        <v>1</v>
      </c>
      <c r="P77" s="31" t="str">
        <f t="shared" si="8"/>
        <v/>
      </c>
      <c r="Q77" s="43"/>
      <c r="R77" s="44"/>
      <c r="S77" s="41" t="str">
        <f t="shared" si="9"/>
        <v/>
      </c>
      <c r="T77" s="32" t="str">
        <f t="shared" si="10"/>
        <v>REVISIÓN AEPS</v>
      </c>
      <c r="U77" s="33" t="str">
        <f t="shared" si="11"/>
        <v>NO APROBADO</v>
      </c>
    </row>
    <row r="78" spans="1:21" x14ac:dyDescent="0.25">
      <c r="A78" s="43"/>
      <c r="B78" s="43"/>
      <c r="C78" s="43"/>
      <c r="D78" s="43"/>
      <c r="E78" s="43"/>
      <c r="F78" s="43"/>
      <c r="G78" s="43"/>
      <c r="H78" s="43"/>
      <c r="I78" s="26"/>
      <c r="J78" s="43"/>
      <c r="K78" s="43"/>
      <c r="L78" s="43"/>
      <c r="M78" s="43" t="s">
        <v>46</v>
      </c>
      <c r="N78" s="29" t="str">
        <f t="shared" si="6"/>
        <v>REVISAR</v>
      </c>
      <c r="O78" s="30">
        <f t="shared" si="7"/>
        <v>1</v>
      </c>
      <c r="P78" s="31" t="str">
        <f t="shared" si="8"/>
        <v/>
      </c>
      <c r="Q78" s="43"/>
      <c r="R78" s="44"/>
      <c r="S78" s="41" t="str">
        <f t="shared" si="9"/>
        <v/>
      </c>
      <c r="T78" s="32" t="str">
        <f t="shared" si="10"/>
        <v>REVISIÓN AEPS</v>
      </c>
      <c r="U78" s="33" t="str">
        <f t="shared" si="11"/>
        <v>NO APROBADO</v>
      </c>
    </row>
    <row r="79" spans="1:21" x14ac:dyDescent="0.25">
      <c r="A79" s="43"/>
      <c r="B79" s="43"/>
      <c r="C79" s="43"/>
      <c r="D79" s="43"/>
      <c r="E79" s="43"/>
      <c r="F79" s="43"/>
      <c r="G79" s="43"/>
      <c r="H79" s="43"/>
      <c r="I79" s="26"/>
      <c r="J79" s="43"/>
      <c r="K79" s="43"/>
      <c r="L79" s="43"/>
      <c r="M79" s="43" t="s">
        <v>46</v>
      </c>
      <c r="N79" s="29" t="str">
        <f t="shared" si="6"/>
        <v>REVISAR</v>
      </c>
      <c r="O79" s="30">
        <f t="shared" si="7"/>
        <v>1</v>
      </c>
      <c r="P79" s="31" t="str">
        <f t="shared" si="8"/>
        <v/>
      </c>
      <c r="Q79" s="43"/>
      <c r="R79" s="44"/>
      <c r="S79" s="41" t="str">
        <f t="shared" si="9"/>
        <v/>
      </c>
      <c r="T79" s="32" t="str">
        <f t="shared" si="10"/>
        <v>REVISIÓN AEPS</v>
      </c>
      <c r="U79" s="33" t="str">
        <f t="shared" si="11"/>
        <v>NO APROBADO</v>
      </c>
    </row>
    <row r="80" spans="1:21" x14ac:dyDescent="0.25">
      <c r="A80" s="43"/>
      <c r="B80" s="43"/>
      <c r="C80" s="43"/>
      <c r="D80" s="43"/>
      <c r="E80" s="43"/>
      <c r="F80" s="43"/>
      <c r="G80" s="43"/>
      <c r="H80" s="43"/>
      <c r="I80" s="26"/>
      <c r="J80" s="43"/>
      <c r="K80" s="43"/>
      <c r="L80" s="43"/>
      <c r="M80" s="43" t="s">
        <v>46</v>
      </c>
      <c r="N80" s="29" t="str">
        <f t="shared" si="6"/>
        <v>REVISAR</v>
      </c>
      <c r="O80" s="30">
        <f t="shared" si="7"/>
        <v>1</v>
      </c>
      <c r="P80" s="31" t="str">
        <f t="shared" si="8"/>
        <v/>
      </c>
      <c r="Q80" s="43"/>
      <c r="R80" s="44"/>
      <c r="S80" s="41" t="str">
        <f t="shared" si="9"/>
        <v/>
      </c>
      <c r="T80" s="32" t="str">
        <f t="shared" si="10"/>
        <v>REVISIÓN AEPS</v>
      </c>
      <c r="U80" s="33" t="str">
        <f t="shared" si="11"/>
        <v>NO APROBADO</v>
      </c>
    </row>
    <row r="81" spans="1:21" x14ac:dyDescent="0.25">
      <c r="A81" s="43"/>
      <c r="B81" s="43"/>
      <c r="C81" s="43"/>
      <c r="D81" s="43"/>
      <c r="E81" s="43"/>
      <c r="F81" s="43"/>
      <c r="G81" s="43"/>
      <c r="H81" s="43"/>
      <c r="I81" s="26"/>
      <c r="J81" s="43"/>
      <c r="K81" s="43"/>
      <c r="L81" s="43"/>
      <c r="M81" s="43" t="s">
        <v>46</v>
      </c>
      <c r="N81" s="29" t="str">
        <f t="shared" si="6"/>
        <v>REVISAR</v>
      </c>
      <c r="O81" s="30">
        <f t="shared" si="7"/>
        <v>1</v>
      </c>
      <c r="P81" s="31" t="str">
        <f t="shared" si="8"/>
        <v/>
      </c>
      <c r="Q81" s="43"/>
      <c r="R81" s="44"/>
      <c r="S81" s="41" t="str">
        <f t="shared" si="9"/>
        <v/>
      </c>
      <c r="T81" s="32" t="str">
        <f t="shared" si="10"/>
        <v>REVISIÓN AEPS</v>
      </c>
      <c r="U81" s="33" t="str">
        <f t="shared" si="11"/>
        <v>NO APROBADO</v>
      </c>
    </row>
    <row r="82" spans="1:21" x14ac:dyDescent="0.25">
      <c r="A82" s="43"/>
      <c r="B82" s="43"/>
      <c r="C82" s="43"/>
      <c r="D82" s="43"/>
      <c r="E82" s="43"/>
      <c r="F82" s="43"/>
      <c r="G82" s="43"/>
      <c r="H82" s="43"/>
      <c r="I82" s="26"/>
      <c r="J82" s="43"/>
      <c r="K82" s="43"/>
      <c r="L82" s="43"/>
      <c r="M82" s="43" t="s">
        <v>46</v>
      </c>
      <c r="N82" s="29" t="str">
        <f t="shared" si="6"/>
        <v>REVISAR</v>
      </c>
      <c r="O82" s="30">
        <f t="shared" si="7"/>
        <v>1</v>
      </c>
      <c r="P82" s="31" t="str">
        <f t="shared" si="8"/>
        <v/>
      </c>
      <c r="Q82" s="43"/>
      <c r="R82" s="44"/>
      <c r="S82" s="41" t="str">
        <f t="shared" si="9"/>
        <v/>
      </c>
      <c r="T82" s="32" t="str">
        <f t="shared" si="10"/>
        <v>REVISIÓN AEPS</v>
      </c>
      <c r="U82" s="33" t="str">
        <f t="shared" si="11"/>
        <v>NO APROBADO</v>
      </c>
    </row>
    <row r="83" spans="1:21" x14ac:dyDescent="0.25">
      <c r="A83" s="43"/>
      <c r="B83" s="43"/>
      <c r="C83" s="43"/>
      <c r="D83" s="43"/>
      <c r="E83" s="43"/>
      <c r="F83" s="43"/>
      <c r="G83" s="43"/>
      <c r="H83" s="43"/>
      <c r="I83" s="26"/>
      <c r="J83" s="43"/>
      <c r="K83" s="43"/>
      <c r="L83" s="43"/>
      <c r="M83" s="43" t="s">
        <v>46</v>
      </c>
      <c r="N83" s="29" t="str">
        <f t="shared" si="6"/>
        <v>REVISAR</v>
      </c>
      <c r="O83" s="30">
        <f t="shared" si="7"/>
        <v>1</v>
      </c>
      <c r="P83" s="31" t="str">
        <f t="shared" si="8"/>
        <v/>
      </c>
      <c r="Q83" s="43"/>
      <c r="R83" s="44"/>
      <c r="S83" s="41" t="str">
        <f t="shared" si="9"/>
        <v/>
      </c>
      <c r="T83" s="32" t="str">
        <f t="shared" si="10"/>
        <v>REVISIÓN AEPS</v>
      </c>
      <c r="U83" s="33" t="str">
        <f t="shared" si="11"/>
        <v>NO APROBADO</v>
      </c>
    </row>
    <row r="84" spans="1:21" x14ac:dyDescent="0.25">
      <c r="A84" s="43"/>
      <c r="B84" s="43"/>
      <c r="C84" s="43"/>
      <c r="D84" s="43"/>
      <c r="E84" s="43"/>
      <c r="F84" s="43"/>
      <c r="G84" s="43"/>
      <c r="H84" s="43"/>
      <c r="I84" s="26"/>
      <c r="J84" s="43"/>
      <c r="K84" s="43"/>
      <c r="L84" s="43"/>
      <c r="M84" s="43" t="s">
        <v>46</v>
      </c>
      <c r="N84" s="29" t="str">
        <f t="shared" si="6"/>
        <v>REVISAR</v>
      </c>
      <c r="O84" s="30">
        <f t="shared" si="7"/>
        <v>1</v>
      </c>
      <c r="P84" s="31" t="str">
        <f t="shared" si="8"/>
        <v/>
      </c>
      <c r="Q84" s="43"/>
      <c r="R84" s="44"/>
      <c r="S84" s="41" t="str">
        <f t="shared" si="9"/>
        <v/>
      </c>
      <c r="T84" s="32" t="str">
        <f t="shared" si="10"/>
        <v>REVISIÓN AEPS</v>
      </c>
      <c r="U84" s="33" t="str">
        <f t="shared" si="11"/>
        <v>NO APROBADO</v>
      </c>
    </row>
    <row r="85" spans="1:21" x14ac:dyDescent="0.25">
      <c r="A85" s="43"/>
      <c r="B85" s="43"/>
      <c r="C85" s="43"/>
      <c r="D85" s="43"/>
      <c r="E85" s="43"/>
      <c r="F85" s="43"/>
      <c r="G85" s="43"/>
      <c r="H85" s="43"/>
      <c r="I85" s="26"/>
      <c r="J85" s="43"/>
      <c r="K85" s="43"/>
      <c r="L85" s="43"/>
      <c r="M85" s="43" t="s">
        <v>46</v>
      </c>
      <c r="N85" s="29" t="str">
        <f t="shared" si="6"/>
        <v>REVISAR</v>
      </c>
      <c r="O85" s="30">
        <f t="shared" si="7"/>
        <v>1</v>
      </c>
      <c r="P85" s="31" t="str">
        <f t="shared" si="8"/>
        <v/>
      </c>
      <c r="Q85" s="43"/>
      <c r="R85" s="44"/>
      <c r="S85" s="41" t="str">
        <f t="shared" si="9"/>
        <v/>
      </c>
      <c r="T85" s="32" t="str">
        <f t="shared" si="10"/>
        <v>REVISIÓN AEPS</v>
      </c>
      <c r="U85" s="33" t="str">
        <f t="shared" si="11"/>
        <v>NO APROBADO</v>
      </c>
    </row>
    <row r="86" spans="1:21" x14ac:dyDescent="0.25">
      <c r="A86" s="43"/>
      <c r="B86" s="43"/>
      <c r="C86" s="43"/>
      <c r="D86" s="43"/>
      <c r="E86" s="43"/>
      <c r="F86" s="43"/>
      <c r="G86" s="43"/>
      <c r="H86" s="43"/>
      <c r="I86" s="26"/>
      <c r="J86" s="43"/>
      <c r="K86" s="43"/>
      <c r="L86" s="43"/>
      <c r="M86" s="43" t="s">
        <v>46</v>
      </c>
      <c r="N86" s="29" t="str">
        <f t="shared" si="6"/>
        <v>REVISAR</v>
      </c>
      <c r="O86" s="30">
        <f t="shared" si="7"/>
        <v>1</v>
      </c>
      <c r="P86" s="31" t="str">
        <f t="shared" si="8"/>
        <v/>
      </c>
      <c r="Q86" s="43"/>
      <c r="R86" s="44"/>
      <c r="S86" s="41" t="str">
        <f t="shared" si="9"/>
        <v/>
      </c>
      <c r="T86" s="32" t="str">
        <f t="shared" si="10"/>
        <v>REVISIÓN AEPS</v>
      </c>
      <c r="U86" s="33" t="str">
        <f t="shared" si="11"/>
        <v>NO APROBADO</v>
      </c>
    </row>
    <row r="87" spans="1:21" x14ac:dyDescent="0.25">
      <c r="A87" s="43"/>
      <c r="B87" s="43"/>
      <c r="C87" s="43"/>
      <c r="D87" s="43"/>
      <c r="E87" s="43"/>
      <c r="F87" s="43"/>
      <c r="G87" s="43"/>
      <c r="H87" s="43"/>
      <c r="I87" s="26"/>
      <c r="J87" s="43"/>
      <c r="K87" s="43"/>
      <c r="L87" s="43"/>
      <c r="M87" s="43" t="s">
        <v>46</v>
      </c>
      <c r="N87" s="29" t="str">
        <f t="shared" si="6"/>
        <v>REVISAR</v>
      </c>
      <c r="O87" s="30">
        <f t="shared" si="7"/>
        <v>1</v>
      </c>
      <c r="P87" s="31" t="str">
        <f t="shared" si="8"/>
        <v/>
      </c>
      <c r="Q87" s="43"/>
      <c r="R87" s="44"/>
      <c r="S87" s="41" t="str">
        <f t="shared" si="9"/>
        <v/>
      </c>
      <c r="T87" s="32" t="str">
        <f t="shared" si="10"/>
        <v>REVISIÓN AEPS</v>
      </c>
      <c r="U87" s="33" t="str">
        <f t="shared" si="11"/>
        <v>NO APROBADO</v>
      </c>
    </row>
    <row r="88" spans="1:21" x14ac:dyDescent="0.25">
      <c r="A88" s="43"/>
      <c r="B88" s="43"/>
      <c r="C88" s="43"/>
      <c r="D88" s="43"/>
      <c r="E88" s="43"/>
      <c r="F88" s="43"/>
      <c r="G88" s="43"/>
      <c r="H88" s="43"/>
      <c r="I88" s="26"/>
      <c r="J88" s="43"/>
      <c r="K88" s="43"/>
      <c r="L88" s="43"/>
      <c r="M88" s="43" t="s">
        <v>46</v>
      </c>
      <c r="N88" s="29" t="str">
        <f t="shared" si="6"/>
        <v>REVISAR</v>
      </c>
      <c r="O88" s="30">
        <f t="shared" si="7"/>
        <v>1</v>
      </c>
      <c r="P88" s="31" t="str">
        <f t="shared" si="8"/>
        <v/>
      </c>
      <c r="Q88" s="43"/>
      <c r="R88" s="44"/>
      <c r="S88" s="41" t="str">
        <f t="shared" si="9"/>
        <v/>
      </c>
      <c r="T88" s="32" t="str">
        <f t="shared" si="10"/>
        <v>REVISIÓN AEPS</v>
      </c>
      <c r="U88" s="33" t="str">
        <f t="shared" si="11"/>
        <v>NO APROBADO</v>
      </c>
    </row>
    <row r="89" spans="1:21" x14ac:dyDescent="0.25">
      <c r="A89" s="43"/>
      <c r="B89" s="43"/>
      <c r="C89" s="43"/>
      <c r="D89" s="43"/>
      <c r="E89" s="43"/>
      <c r="F89" s="43"/>
      <c r="G89" s="43"/>
      <c r="H89" s="43"/>
      <c r="I89" s="26"/>
      <c r="J89" s="43"/>
      <c r="K89" s="43"/>
      <c r="L89" s="43"/>
      <c r="M89" s="43" t="s">
        <v>46</v>
      </c>
      <c r="N89" s="29" t="str">
        <f t="shared" si="6"/>
        <v>REVISAR</v>
      </c>
      <c r="O89" s="30">
        <f t="shared" si="7"/>
        <v>1</v>
      </c>
      <c r="P89" s="31" t="str">
        <f t="shared" si="8"/>
        <v/>
      </c>
      <c r="Q89" s="43"/>
      <c r="R89" s="44"/>
      <c r="S89" s="41" t="str">
        <f t="shared" si="9"/>
        <v/>
      </c>
      <c r="T89" s="32" t="str">
        <f t="shared" si="10"/>
        <v>REVISIÓN AEPS</v>
      </c>
      <c r="U89" s="33" t="str">
        <f t="shared" si="11"/>
        <v>NO APROBADO</v>
      </c>
    </row>
    <row r="90" spans="1:21" x14ac:dyDescent="0.25">
      <c r="A90" s="43"/>
      <c r="B90" s="43"/>
      <c r="C90" s="43"/>
      <c r="D90" s="43"/>
      <c r="E90" s="43"/>
      <c r="F90" s="43"/>
      <c r="G90" s="43"/>
      <c r="H90" s="43"/>
      <c r="I90" s="26"/>
      <c r="J90" s="43"/>
      <c r="K90" s="43"/>
      <c r="L90" s="43"/>
      <c r="M90" s="43" t="s">
        <v>46</v>
      </c>
      <c r="N90" s="29" t="str">
        <f t="shared" si="6"/>
        <v>REVISAR</v>
      </c>
      <c r="O90" s="30">
        <f t="shared" si="7"/>
        <v>1</v>
      </c>
      <c r="P90" s="31" t="str">
        <f t="shared" si="8"/>
        <v/>
      </c>
      <c r="Q90" s="43"/>
      <c r="R90" s="44"/>
      <c r="S90" s="41" t="str">
        <f t="shared" si="9"/>
        <v/>
      </c>
      <c r="T90" s="32" t="str">
        <f t="shared" si="10"/>
        <v>REVISIÓN AEPS</v>
      </c>
      <c r="U90" s="33" t="str">
        <f t="shared" si="11"/>
        <v>NO APROBADO</v>
      </c>
    </row>
    <row r="91" spans="1:21" x14ac:dyDescent="0.25">
      <c r="A91" s="43"/>
      <c r="B91" s="43"/>
      <c r="C91" s="43"/>
      <c r="D91" s="43"/>
      <c r="E91" s="43"/>
      <c r="F91" s="43"/>
      <c r="G91" s="43"/>
      <c r="H91" s="43"/>
      <c r="I91" s="26"/>
      <c r="J91" s="43"/>
      <c r="K91" s="43"/>
      <c r="L91" s="43"/>
      <c r="M91" s="43" t="s">
        <v>46</v>
      </c>
      <c r="N91" s="29" t="str">
        <f t="shared" si="6"/>
        <v>REVISAR</v>
      </c>
      <c r="O91" s="30">
        <f t="shared" si="7"/>
        <v>1</v>
      </c>
      <c r="P91" s="31" t="str">
        <f t="shared" si="8"/>
        <v/>
      </c>
      <c r="Q91" s="43"/>
      <c r="R91" s="44"/>
      <c r="S91" s="41" t="str">
        <f t="shared" si="9"/>
        <v/>
      </c>
      <c r="T91" s="32" t="str">
        <f t="shared" si="10"/>
        <v>REVISIÓN AEPS</v>
      </c>
      <c r="U91" s="33" t="str">
        <f t="shared" si="11"/>
        <v>NO APROBADO</v>
      </c>
    </row>
    <row r="92" spans="1:21" x14ac:dyDescent="0.25">
      <c r="A92" s="43"/>
      <c r="B92" s="43"/>
      <c r="C92" s="43"/>
      <c r="D92" s="43"/>
      <c r="E92" s="43"/>
      <c r="F92" s="43"/>
      <c r="G92" s="43"/>
      <c r="H92" s="43"/>
      <c r="I92" s="26"/>
      <c r="J92" s="43"/>
      <c r="K92" s="43"/>
      <c r="L92" s="43"/>
      <c r="M92" s="43" t="s">
        <v>46</v>
      </c>
      <c r="N92" s="29" t="str">
        <f t="shared" si="6"/>
        <v>REVISAR</v>
      </c>
      <c r="O92" s="30">
        <f t="shared" si="7"/>
        <v>1</v>
      </c>
      <c r="P92" s="31" t="str">
        <f t="shared" si="8"/>
        <v/>
      </c>
      <c r="Q92" s="43"/>
      <c r="R92" s="44"/>
      <c r="S92" s="41" t="str">
        <f t="shared" si="9"/>
        <v/>
      </c>
      <c r="T92" s="32" t="str">
        <f t="shared" si="10"/>
        <v>REVISIÓN AEPS</v>
      </c>
      <c r="U92" s="33" t="str">
        <f t="shared" si="11"/>
        <v>NO APROBADO</v>
      </c>
    </row>
    <row r="93" spans="1:21" x14ac:dyDescent="0.25">
      <c r="A93" s="43"/>
      <c r="B93" s="43"/>
      <c r="C93" s="43"/>
      <c r="D93" s="43"/>
      <c r="E93" s="43"/>
      <c r="F93" s="43"/>
      <c r="G93" s="43"/>
      <c r="H93" s="43"/>
      <c r="I93" s="26"/>
      <c r="J93" s="43"/>
      <c r="K93" s="43"/>
      <c r="L93" s="43"/>
      <c r="M93" s="43" t="s">
        <v>46</v>
      </c>
      <c r="N93" s="29" t="str">
        <f t="shared" si="6"/>
        <v>REVISAR</v>
      </c>
      <c r="O93" s="30">
        <f t="shared" si="7"/>
        <v>1</v>
      </c>
      <c r="P93" s="31" t="str">
        <f t="shared" si="8"/>
        <v/>
      </c>
      <c r="Q93" s="43"/>
      <c r="R93" s="44"/>
      <c r="S93" s="41" t="str">
        <f t="shared" si="9"/>
        <v/>
      </c>
      <c r="T93" s="32" t="str">
        <f t="shared" si="10"/>
        <v>REVISIÓN AEPS</v>
      </c>
      <c r="U93" s="33" t="str">
        <f t="shared" si="11"/>
        <v>NO APROBADO</v>
      </c>
    </row>
    <row r="94" spans="1:21" x14ac:dyDescent="0.25">
      <c r="A94" s="43"/>
      <c r="B94" s="43"/>
      <c r="C94" s="43"/>
      <c r="D94" s="43"/>
      <c r="E94" s="43"/>
      <c r="F94" s="43"/>
      <c r="G94" s="43"/>
      <c r="H94" s="43"/>
      <c r="I94" s="26"/>
      <c r="J94" s="43"/>
      <c r="K94" s="43"/>
      <c r="L94" s="43"/>
      <c r="M94" s="43" t="s">
        <v>46</v>
      </c>
      <c r="N94" s="29" t="str">
        <f t="shared" si="6"/>
        <v>REVISAR</v>
      </c>
      <c r="O94" s="30">
        <f t="shared" si="7"/>
        <v>1</v>
      </c>
      <c r="P94" s="31" t="str">
        <f t="shared" si="8"/>
        <v/>
      </c>
      <c r="Q94" s="43"/>
      <c r="R94" s="44"/>
      <c r="S94" s="41" t="str">
        <f t="shared" si="9"/>
        <v/>
      </c>
      <c r="T94" s="32" t="str">
        <f t="shared" si="10"/>
        <v>REVISIÓN AEPS</v>
      </c>
      <c r="U94" s="33" t="str">
        <f t="shared" si="11"/>
        <v>NO APROBADO</v>
      </c>
    </row>
    <row r="95" spans="1:21" x14ac:dyDescent="0.25">
      <c r="A95" s="43"/>
      <c r="B95" s="43"/>
      <c r="C95" s="43"/>
      <c r="D95" s="43"/>
      <c r="E95" s="43"/>
      <c r="F95" s="43"/>
      <c r="G95" s="43"/>
      <c r="H95" s="43"/>
      <c r="I95" s="26"/>
      <c r="J95" s="43"/>
      <c r="K95" s="43"/>
      <c r="L95" s="43"/>
      <c r="M95" s="43" t="s">
        <v>46</v>
      </c>
      <c r="N95" s="29" t="str">
        <f t="shared" si="6"/>
        <v>REVISAR</v>
      </c>
      <c r="O95" s="30">
        <f t="shared" si="7"/>
        <v>1</v>
      </c>
      <c r="P95" s="31" t="str">
        <f t="shared" si="8"/>
        <v/>
      </c>
      <c r="Q95" s="43"/>
      <c r="R95" s="44"/>
      <c r="S95" s="41" t="str">
        <f t="shared" si="9"/>
        <v/>
      </c>
      <c r="T95" s="32" t="str">
        <f t="shared" si="10"/>
        <v>REVISIÓN AEPS</v>
      </c>
      <c r="U95" s="33" t="str">
        <f t="shared" si="11"/>
        <v>NO APROBADO</v>
      </c>
    </row>
    <row r="96" spans="1:21" x14ac:dyDescent="0.25">
      <c r="A96" s="43"/>
      <c r="B96" s="43"/>
      <c r="C96" s="43"/>
      <c r="D96" s="43"/>
      <c r="E96" s="43"/>
      <c r="F96" s="43"/>
      <c r="G96" s="43"/>
      <c r="H96" s="43"/>
      <c r="I96" s="26"/>
      <c r="J96" s="43"/>
      <c r="K96" s="43"/>
      <c r="L96" s="43"/>
      <c r="M96" s="43" t="s">
        <v>46</v>
      </c>
      <c r="N96" s="29" t="str">
        <f t="shared" si="6"/>
        <v>REVISAR</v>
      </c>
      <c r="O96" s="30">
        <f t="shared" si="7"/>
        <v>1</v>
      </c>
      <c r="P96" s="31" t="str">
        <f t="shared" si="8"/>
        <v/>
      </c>
      <c r="Q96" s="43"/>
      <c r="R96" s="44"/>
      <c r="S96" s="41" t="str">
        <f t="shared" si="9"/>
        <v/>
      </c>
      <c r="T96" s="32" t="str">
        <f t="shared" si="10"/>
        <v>REVISIÓN AEPS</v>
      </c>
      <c r="U96" s="33" t="str">
        <f t="shared" si="11"/>
        <v>NO APROBADO</v>
      </c>
    </row>
    <row r="97" spans="1:21" x14ac:dyDescent="0.25">
      <c r="A97" s="43"/>
      <c r="B97" s="43"/>
      <c r="C97" s="43"/>
      <c r="D97" s="43"/>
      <c r="E97" s="43"/>
      <c r="F97" s="43"/>
      <c r="G97" s="43"/>
      <c r="H97" s="43"/>
      <c r="I97" s="26"/>
      <c r="J97" s="43"/>
      <c r="K97" s="43"/>
      <c r="L97" s="43"/>
      <c r="M97" s="43" t="s">
        <v>46</v>
      </c>
      <c r="N97" s="29" t="str">
        <f t="shared" si="6"/>
        <v>REVISAR</v>
      </c>
      <c r="O97" s="30">
        <f t="shared" si="7"/>
        <v>1</v>
      </c>
      <c r="P97" s="31" t="str">
        <f t="shared" si="8"/>
        <v/>
      </c>
      <c r="Q97" s="43"/>
      <c r="R97" s="44"/>
      <c r="S97" s="41" t="str">
        <f t="shared" si="9"/>
        <v/>
      </c>
      <c r="T97" s="32" t="str">
        <f t="shared" si="10"/>
        <v>REVISIÓN AEPS</v>
      </c>
      <c r="U97" s="33" t="str">
        <f t="shared" si="11"/>
        <v>NO APROBADO</v>
      </c>
    </row>
    <row r="98" spans="1:21" x14ac:dyDescent="0.25">
      <c r="A98" s="43"/>
      <c r="B98" s="43"/>
      <c r="C98" s="43"/>
      <c r="D98" s="43"/>
      <c r="E98" s="43"/>
      <c r="F98" s="43"/>
      <c r="G98" s="43"/>
      <c r="H98" s="43"/>
      <c r="I98" s="26"/>
      <c r="J98" s="43"/>
      <c r="K98" s="43"/>
      <c r="L98" s="43"/>
      <c r="M98" s="43" t="s">
        <v>46</v>
      </c>
      <c r="N98" s="29" t="str">
        <f t="shared" si="6"/>
        <v>REVISAR</v>
      </c>
      <c r="O98" s="30">
        <f t="shared" si="7"/>
        <v>1</v>
      </c>
      <c r="P98" s="31" t="str">
        <f t="shared" si="8"/>
        <v/>
      </c>
      <c r="Q98" s="43"/>
      <c r="R98" s="44"/>
      <c r="S98" s="41" t="str">
        <f t="shared" si="9"/>
        <v/>
      </c>
      <c r="T98" s="32" t="str">
        <f t="shared" si="10"/>
        <v>REVISIÓN AEPS</v>
      </c>
      <c r="U98" s="33" t="str">
        <f t="shared" si="11"/>
        <v>NO APROBADO</v>
      </c>
    </row>
    <row r="99" spans="1:21" x14ac:dyDescent="0.25">
      <c r="A99" s="43"/>
      <c r="B99" s="43"/>
      <c r="C99" s="43"/>
      <c r="D99" s="43"/>
      <c r="E99" s="43"/>
      <c r="F99" s="43"/>
      <c r="G99" s="43"/>
      <c r="H99" s="43"/>
      <c r="I99" s="26"/>
      <c r="J99" s="43"/>
      <c r="K99" s="43"/>
      <c r="L99" s="43"/>
      <c r="M99" s="43" t="s">
        <v>46</v>
      </c>
      <c r="N99" s="29" t="str">
        <f t="shared" si="6"/>
        <v>REVISAR</v>
      </c>
      <c r="O99" s="30">
        <f t="shared" si="7"/>
        <v>1</v>
      </c>
      <c r="P99" s="31" t="str">
        <f t="shared" si="8"/>
        <v/>
      </c>
      <c r="Q99" s="43"/>
      <c r="R99" s="44"/>
      <c r="S99" s="41" t="str">
        <f t="shared" si="9"/>
        <v/>
      </c>
      <c r="T99" s="32" t="str">
        <f t="shared" si="10"/>
        <v>REVISIÓN AEPS</v>
      </c>
      <c r="U99" s="33" t="str">
        <f t="shared" si="11"/>
        <v>NO APROBADO</v>
      </c>
    </row>
    <row r="100" spans="1:21" x14ac:dyDescent="0.25">
      <c r="A100" s="43"/>
      <c r="B100" s="43"/>
      <c r="C100" s="43"/>
      <c r="D100" s="43"/>
      <c r="E100" s="43"/>
      <c r="F100" s="43"/>
      <c r="G100" s="43"/>
      <c r="H100" s="43"/>
      <c r="I100" s="26"/>
      <c r="J100" s="43"/>
      <c r="K100" s="43"/>
      <c r="L100" s="43"/>
      <c r="M100" s="43" t="s">
        <v>46</v>
      </c>
      <c r="N100" s="29" t="str">
        <f t="shared" si="6"/>
        <v>REVISAR</v>
      </c>
      <c r="O100" s="30">
        <f t="shared" si="7"/>
        <v>1</v>
      </c>
      <c r="P100" s="31" t="str">
        <f t="shared" si="8"/>
        <v/>
      </c>
      <c r="Q100" s="43"/>
      <c r="R100" s="44"/>
      <c r="S100" s="41" t="str">
        <f t="shared" si="9"/>
        <v/>
      </c>
      <c r="T100" s="32" t="str">
        <f t="shared" si="10"/>
        <v>REVISIÓN AEPS</v>
      </c>
      <c r="U100" s="33" t="str">
        <f t="shared" si="11"/>
        <v>NO APROBADO</v>
      </c>
    </row>
    <row r="101" spans="1:21" x14ac:dyDescent="0.25">
      <c r="A101" s="43"/>
      <c r="B101" s="43"/>
      <c r="C101" s="43"/>
      <c r="D101" s="43"/>
      <c r="E101" s="43"/>
      <c r="F101" s="43"/>
      <c r="G101" s="43"/>
      <c r="H101" s="43"/>
      <c r="I101" s="26"/>
      <c r="J101" s="43"/>
      <c r="K101" s="43"/>
      <c r="L101" s="43"/>
      <c r="M101" s="43" t="s">
        <v>46</v>
      </c>
      <c r="N101" s="29" t="str">
        <f t="shared" si="6"/>
        <v>REVISAR</v>
      </c>
      <c r="O101" s="30">
        <f t="shared" si="7"/>
        <v>1</v>
      </c>
      <c r="P101" s="31" t="str">
        <f t="shared" si="8"/>
        <v/>
      </c>
      <c r="Q101" s="43"/>
      <c r="R101" s="44"/>
      <c r="S101" s="41" t="str">
        <f t="shared" si="9"/>
        <v/>
      </c>
      <c r="T101" s="32" t="str">
        <f t="shared" si="10"/>
        <v>REVISIÓN AEPS</v>
      </c>
      <c r="U101" s="33" t="str">
        <f t="shared" si="11"/>
        <v>NO APROBADO</v>
      </c>
    </row>
    <row r="102" spans="1:21" x14ac:dyDescent="0.25">
      <c r="A102" s="43"/>
      <c r="B102" s="43"/>
      <c r="C102" s="43"/>
      <c r="D102" s="43"/>
      <c r="E102" s="43"/>
      <c r="F102" s="43"/>
      <c r="G102" s="43"/>
      <c r="H102" s="43"/>
      <c r="I102" s="26"/>
      <c r="J102" s="43"/>
      <c r="K102" s="43"/>
      <c r="L102" s="43"/>
      <c r="M102" s="43" t="s">
        <v>46</v>
      </c>
      <c r="N102" s="29" t="str">
        <f t="shared" si="6"/>
        <v>REVISAR</v>
      </c>
      <c r="O102" s="30">
        <f t="shared" si="7"/>
        <v>1</v>
      </c>
      <c r="P102" s="31" t="str">
        <f t="shared" si="8"/>
        <v/>
      </c>
      <c r="Q102" s="43"/>
      <c r="R102" s="44"/>
      <c r="S102" s="41" t="str">
        <f t="shared" si="9"/>
        <v/>
      </c>
      <c r="T102" s="32" t="str">
        <f t="shared" si="10"/>
        <v>REVISIÓN AEPS</v>
      </c>
      <c r="U102" s="33" t="str">
        <f t="shared" si="11"/>
        <v>NO APROBADO</v>
      </c>
    </row>
    <row r="103" spans="1:21" x14ac:dyDescent="0.25">
      <c r="A103" s="43"/>
      <c r="B103" s="43"/>
      <c r="C103" s="43"/>
      <c r="D103" s="43"/>
      <c r="E103" s="43"/>
      <c r="F103" s="43"/>
      <c r="G103" s="43"/>
      <c r="H103" s="43"/>
      <c r="I103" s="26"/>
      <c r="J103" s="43"/>
      <c r="K103" s="43"/>
      <c r="L103" s="43"/>
      <c r="M103" s="43" t="s">
        <v>46</v>
      </c>
      <c r="N103" s="29" t="str">
        <f t="shared" si="6"/>
        <v>REVISAR</v>
      </c>
      <c r="O103" s="30">
        <f t="shared" si="7"/>
        <v>1</v>
      </c>
      <c r="P103" s="31" t="str">
        <f t="shared" si="8"/>
        <v/>
      </c>
      <c r="Q103" s="43"/>
      <c r="R103" s="44"/>
      <c r="S103" s="41" t="str">
        <f t="shared" si="9"/>
        <v/>
      </c>
      <c r="T103" s="32" t="str">
        <f t="shared" si="10"/>
        <v>REVISIÓN AEPS</v>
      </c>
      <c r="U103" s="33" t="str">
        <f t="shared" si="11"/>
        <v>NO APROBADO</v>
      </c>
    </row>
    <row r="104" spans="1:21" x14ac:dyDescent="0.25">
      <c r="A104" s="43"/>
      <c r="B104" s="43"/>
      <c r="C104" s="43"/>
      <c r="D104" s="43"/>
      <c r="E104" s="43"/>
      <c r="F104" s="43"/>
      <c r="G104" s="43"/>
      <c r="H104" s="43"/>
      <c r="I104" s="26"/>
      <c r="J104" s="43"/>
      <c r="K104" s="43"/>
      <c r="L104" s="43"/>
      <c r="M104" s="43" t="s">
        <v>46</v>
      </c>
      <c r="N104" s="29" t="str">
        <f t="shared" si="6"/>
        <v>REVISAR</v>
      </c>
      <c r="O104" s="30">
        <f t="shared" si="7"/>
        <v>1</v>
      </c>
      <c r="P104" s="31" t="str">
        <f t="shared" si="8"/>
        <v/>
      </c>
      <c r="Q104" s="43"/>
      <c r="R104" s="44"/>
      <c r="S104" s="41" t="str">
        <f t="shared" si="9"/>
        <v/>
      </c>
      <c r="T104" s="32" t="str">
        <f t="shared" si="10"/>
        <v>REVISIÓN AEPS</v>
      </c>
      <c r="U104" s="33" t="str">
        <f t="shared" si="11"/>
        <v>NO APROBADO</v>
      </c>
    </row>
    <row r="105" spans="1:21" x14ac:dyDescent="0.25">
      <c r="A105" s="43"/>
      <c r="B105" s="43"/>
      <c r="C105" s="43"/>
      <c r="D105" s="43"/>
      <c r="E105" s="43"/>
      <c r="F105" s="43"/>
      <c r="G105" s="43"/>
      <c r="H105" s="43"/>
      <c r="I105" s="26"/>
      <c r="J105" s="43"/>
      <c r="K105" s="43"/>
      <c r="L105" s="43"/>
      <c r="M105" s="43" t="s">
        <v>46</v>
      </c>
      <c r="N105" s="29" t="str">
        <f t="shared" si="6"/>
        <v>REVISAR</v>
      </c>
      <c r="O105" s="30">
        <f t="shared" si="7"/>
        <v>1</v>
      </c>
      <c r="P105" s="31" t="str">
        <f t="shared" si="8"/>
        <v/>
      </c>
      <c r="Q105" s="43"/>
      <c r="R105" s="44"/>
      <c r="S105" s="41" t="str">
        <f t="shared" si="9"/>
        <v/>
      </c>
      <c r="T105" s="32" t="str">
        <f t="shared" si="10"/>
        <v>REVISIÓN AEPS</v>
      </c>
      <c r="U105" s="33" t="str">
        <f t="shared" si="11"/>
        <v>NO APROBADO</v>
      </c>
    </row>
    <row r="106" spans="1:21" x14ac:dyDescent="0.25">
      <c r="A106" s="43"/>
      <c r="B106" s="43"/>
      <c r="C106" s="43"/>
      <c r="D106" s="43"/>
      <c r="E106" s="43"/>
      <c r="F106" s="43"/>
      <c r="G106" s="43"/>
      <c r="H106" s="43"/>
      <c r="I106" s="26"/>
      <c r="J106" s="43"/>
      <c r="K106" s="43"/>
      <c r="L106" s="43"/>
      <c r="M106" s="43" t="s">
        <v>46</v>
      </c>
      <c r="N106" s="29" t="str">
        <f t="shared" si="6"/>
        <v>REVISAR</v>
      </c>
      <c r="O106" s="30">
        <f t="shared" si="7"/>
        <v>1</v>
      </c>
      <c r="P106" s="31" t="str">
        <f t="shared" si="8"/>
        <v/>
      </c>
      <c r="Q106" s="43"/>
      <c r="R106" s="44"/>
      <c r="S106" s="41" t="str">
        <f t="shared" si="9"/>
        <v/>
      </c>
      <c r="T106" s="32" t="str">
        <f t="shared" si="10"/>
        <v>REVISIÓN AEPS</v>
      </c>
      <c r="U106" s="33" t="str">
        <f t="shared" si="11"/>
        <v>NO APROBADO</v>
      </c>
    </row>
    <row r="107" spans="1:21" x14ac:dyDescent="0.25">
      <c r="A107" s="43"/>
      <c r="B107" s="43"/>
      <c r="C107" s="43"/>
      <c r="D107" s="43"/>
      <c r="E107" s="43"/>
      <c r="F107" s="43"/>
      <c r="G107" s="43"/>
      <c r="H107" s="43"/>
      <c r="I107" s="26"/>
      <c r="J107" s="43"/>
      <c r="K107" s="43"/>
      <c r="L107" s="43"/>
      <c r="M107" s="43" t="s">
        <v>46</v>
      </c>
      <c r="N107" s="29" t="str">
        <f t="shared" si="6"/>
        <v>REVISAR</v>
      </c>
      <c r="O107" s="30">
        <f t="shared" si="7"/>
        <v>1</v>
      </c>
      <c r="P107" s="31" t="str">
        <f t="shared" si="8"/>
        <v/>
      </c>
      <c r="Q107" s="43"/>
      <c r="R107" s="44"/>
      <c r="S107" s="41" t="str">
        <f t="shared" si="9"/>
        <v/>
      </c>
      <c r="T107" s="32" t="str">
        <f t="shared" si="10"/>
        <v>REVISIÓN AEPS</v>
      </c>
      <c r="U107" s="33" t="str">
        <f t="shared" si="11"/>
        <v>NO APROBADO</v>
      </c>
    </row>
    <row r="108" spans="1:21" x14ac:dyDescent="0.25">
      <c r="A108" s="43"/>
      <c r="B108" s="43"/>
      <c r="C108" s="43"/>
      <c r="D108" s="43"/>
      <c r="E108" s="43"/>
      <c r="F108" s="43"/>
      <c r="G108" s="43"/>
      <c r="H108" s="43"/>
      <c r="I108" s="26"/>
      <c r="J108" s="43"/>
      <c r="K108" s="43"/>
      <c r="L108" s="43"/>
      <c r="M108" s="43" t="s">
        <v>46</v>
      </c>
      <c r="N108" s="29" t="str">
        <f t="shared" si="6"/>
        <v>REVISAR</v>
      </c>
      <c r="O108" s="30">
        <f t="shared" si="7"/>
        <v>1</v>
      </c>
      <c r="P108" s="31" t="str">
        <f t="shared" si="8"/>
        <v/>
      </c>
      <c r="Q108" s="43"/>
      <c r="R108" s="44"/>
      <c r="S108" s="41" t="str">
        <f t="shared" si="9"/>
        <v/>
      </c>
      <c r="T108" s="32" t="str">
        <f t="shared" si="10"/>
        <v>REVISIÓN AEPS</v>
      </c>
      <c r="U108" s="33" t="str">
        <f t="shared" si="11"/>
        <v>NO APROBADO</v>
      </c>
    </row>
    <row r="109" spans="1:21" x14ac:dyDescent="0.25">
      <c r="A109" s="43"/>
      <c r="B109" s="43"/>
      <c r="C109" s="43"/>
      <c r="D109" s="43"/>
      <c r="E109" s="43"/>
      <c r="F109" s="43"/>
      <c r="G109" s="43"/>
      <c r="H109" s="43"/>
      <c r="I109" s="26"/>
      <c r="J109" s="43"/>
      <c r="K109" s="43"/>
      <c r="L109" s="43"/>
      <c r="M109" s="43" t="s">
        <v>46</v>
      </c>
      <c r="N109" s="29" t="str">
        <f t="shared" si="6"/>
        <v>REVISAR</v>
      </c>
      <c r="O109" s="30">
        <f t="shared" si="7"/>
        <v>1</v>
      </c>
      <c r="P109" s="31" t="str">
        <f t="shared" si="8"/>
        <v/>
      </c>
      <c r="Q109" s="43"/>
      <c r="R109" s="44"/>
      <c r="S109" s="41" t="str">
        <f t="shared" si="9"/>
        <v/>
      </c>
      <c r="T109" s="32" t="str">
        <f t="shared" si="10"/>
        <v>REVISIÓN AEPS</v>
      </c>
      <c r="U109" s="33" t="str">
        <f t="shared" si="11"/>
        <v>NO APROBADO</v>
      </c>
    </row>
    <row r="110" spans="1:21" x14ac:dyDescent="0.25">
      <c r="A110" s="43"/>
      <c r="B110" s="43"/>
      <c r="C110" s="43"/>
      <c r="D110" s="43"/>
      <c r="E110" s="43"/>
      <c r="F110" s="43"/>
      <c r="G110" s="43"/>
      <c r="H110" s="43"/>
      <c r="I110" s="26"/>
      <c r="J110" s="43"/>
      <c r="K110" s="43"/>
      <c r="L110" s="43"/>
      <c r="M110" s="43" t="s">
        <v>46</v>
      </c>
      <c r="N110" s="29" t="str">
        <f t="shared" si="6"/>
        <v>REVISAR</v>
      </c>
      <c r="O110" s="30">
        <f t="shared" si="7"/>
        <v>1</v>
      </c>
      <c r="P110" s="31" t="str">
        <f t="shared" si="8"/>
        <v/>
      </c>
      <c r="Q110" s="43"/>
      <c r="R110" s="44"/>
      <c r="S110" s="41" t="str">
        <f t="shared" si="9"/>
        <v/>
      </c>
      <c r="T110" s="32" t="str">
        <f t="shared" si="10"/>
        <v>REVISIÓN AEPS</v>
      </c>
      <c r="U110" s="33" t="str">
        <f t="shared" si="11"/>
        <v>NO APROBADO</v>
      </c>
    </row>
    <row r="111" spans="1:21" x14ac:dyDescent="0.25">
      <c r="A111" s="43"/>
      <c r="B111" s="43"/>
      <c r="C111" s="43"/>
      <c r="D111" s="43"/>
      <c r="E111" s="43"/>
      <c r="F111" s="43"/>
      <c r="G111" s="43"/>
      <c r="H111" s="43"/>
      <c r="I111" s="26"/>
      <c r="J111" s="43"/>
      <c r="K111" s="43"/>
      <c r="L111" s="43"/>
      <c r="M111" s="43" t="s">
        <v>46</v>
      </c>
      <c r="N111" s="29" t="str">
        <f t="shared" si="6"/>
        <v>REVISAR</v>
      </c>
      <c r="O111" s="30">
        <f t="shared" si="7"/>
        <v>1</v>
      </c>
      <c r="P111" s="31" t="str">
        <f t="shared" si="8"/>
        <v/>
      </c>
      <c r="Q111" s="43"/>
      <c r="R111" s="44"/>
      <c r="S111" s="41" t="str">
        <f t="shared" si="9"/>
        <v/>
      </c>
      <c r="T111" s="32" t="str">
        <f t="shared" si="10"/>
        <v>REVISIÓN AEPS</v>
      </c>
      <c r="U111" s="33" t="str">
        <f t="shared" si="11"/>
        <v>NO APROBADO</v>
      </c>
    </row>
    <row r="112" spans="1:21" x14ac:dyDescent="0.25">
      <c r="A112" s="43"/>
      <c r="B112" s="43"/>
      <c r="C112" s="43"/>
      <c r="D112" s="43"/>
      <c r="E112" s="43"/>
      <c r="F112" s="43"/>
      <c r="G112" s="43"/>
      <c r="H112" s="43"/>
      <c r="I112" s="26"/>
      <c r="J112" s="43"/>
      <c r="K112" s="43"/>
      <c r="L112" s="43"/>
      <c r="M112" s="43" t="s">
        <v>46</v>
      </c>
      <c r="N112" s="29" t="str">
        <f t="shared" si="6"/>
        <v>REVISAR</v>
      </c>
      <c r="O112" s="30">
        <f t="shared" si="7"/>
        <v>1</v>
      </c>
      <c r="P112" s="31" t="str">
        <f t="shared" si="8"/>
        <v/>
      </c>
      <c r="Q112" s="43"/>
      <c r="R112" s="44"/>
      <c r="S112" s="41" t="str">
        <f t="shared" si="9"/>
        <v/>
      </c>
      <c r="T112" s="32" t="str">
        <f t="shared" si="10"/>
        <v>REVISIÓN AEPS</v>
      </c>
      <c r="U112" s="33" t="str">
        <f t="shared" si="11"/>
        <v>NO APROBADO</v>
      </c>
    </row>
    <row r="113" spans="1:21" x14ac:dyDescent="0.25">
      <c r="A113" s="43"/>
      <c r="B113" s="43"/>
      <c r="C113" s="43"/>
      <c r="D113" s="43"/>
      <c r="E113" s="43"/>
      <c r="F113" s="43"/>
      <c r="G113" s="43"/>
      <c r="H113" s="43"/>
      <c r="I113" s="26"/>
      <c r="J113" s="43"/>
      <c r="K113" s="43"/>
      <c r="L113" s="43"/>
      <c r="M113" s="43" t="s">
        <v>46</v>
      </c>
      <c r="N113" s="29" t="str">
        <f t="shared" si="6"/>
        <v>REVISAR</v>
      </c>
      <c r="O113" s="30">
        <f t="shared" si="7"/>
        <v>1</v>
      </c>
      <c r="P113" s="31" t="str">
        <f t="shared" si="8"/>
        <v/>
      </c>
      <c r="Q113" s="43"/>
      <c r="R113" s="44"/>
      <c r="S113" s="41" t="str">
        <f t="shared" si="9"/>
        <v/>
      </c>
      <c r="T113" s="32" t="str">
        <f t="shared" si="10"/>
        <v>REVISIÓN AEPS</v>
      </c>
      <c r="U113" s="33" t="str">
        <f t="shared" si="11"/>
        <v>NO APROBADO</v>
      </c>
    </row>
    <row r="114" spans="1:21" x14ac:dyDescent="0.25">
      <c r="A114" s="43"/>
      <c r="B114" s="43"/>
      <c r="C114" s="43"/>
      <c r="D114" s="43"/>
      <c r="E114" s="43"/>
      <c r="F114" s="43"/>
      <c r="G114" s="43"/>
      <c r="H114" s="43"/>
      <c r="I114" s="26"/>
      <c r="J114" s="43"/>
      <c r="K114" s="43"/>
      <c r="L114" s="43"/>
      <c r="M114" s="43" t="s">
        <v>46</v>
      </c>
      <c r="N114" s="29" t="str">
        <f t="shared" si="6"/>
        <v>REVISAR</v>
      </c>
      <c r="O114" s="30">
        <f t="shared" si="7"/>
        <v>1</v>
      </c>
      <c r="P114" s="31" t="str">
        <f t="shared" si="8"/>
        <v/>
      </c>
      <c r="Q114" s="43"/>
      <c r="R114" s="44"/>
      <c r="S114" s="41" t="str">
        <f t="shared" si="9"/>
        <v/>
      </c>
      <c r="T114" s="32" t="str">
        <f t="shared" si="10"/>
        <v>REVISIÓN AEPS</v>
      </c>
      <c r="U114" s="33" t="str">
        <f t="shared" si="11"/>
        <v>NO APROBADO</v>
      </c>
    </row>
    <row r="115" spans="1:21" x14ac:dyDescent="0.25">
      <c r="A115" s="43"/>
      <c r="B115" s="43"/>
      <c r="C115" s="43"/>
      <c r="D115" s="43"/>
      <c r="E115" s="43"/>
      <c r="F115" s="43"/>
      <c r="G115" s="43"/>
      <c r="H115" s="43"/>
      <c r="I115" s="26"/>
      <c r="J115" s="43"/>
      <c r="K115" s="43"/>
      <c r="L115" s="43"/>
      <c r="M115" s="43" t="s">
        <v>46</v>
      </c>
      <c r="N115" s="29" t="str">
        <f t="shared" si="6"/>
        <v>REVISAR</v>
      </c>
      <c r="O115" s="30">
        <f t="shared" si="7"/>
        <v>1</v>
      </c>
      <c r="P115" s="31" t="str">
        <f t="shared" si="8"/>
        <v/>
      </c>
      <c r="Q115" s="43"/>
      <c r="R115" s="44"/>
      <c r="S115" s="41" t="str">
        <f t="shared" si="9"/>
        <v/>
      </c>
      <c r="T115" s="32" t="str">
        <f t="shared" si="10"/>
        <v>REVISIÓN AEPS</v>
      </c>
      <c r="U115" s="33" t="str">
        <f t="shared" si="11"/>
        <v>NO APROBADO</v>
      </c>
    </row>
    <row r="116" spans="1:21" x14ac:dyDescent="0.25">
      <c r="A116" s="43"/>
      <c r="B116" s="43"/>
      <c r="C116" s="43"/>
      <c r="D116" s="43"/>
      <c r="E116" s="43"/>
      <c r="F116" s="43"/>
      <c r="G116" s="43"/>
      <c r="H116" s="43"/>
      <c r="I116" s="26"/>
      <c r="J116" s="43"/>
      <c r="K116" s="43"/>
      <c r="L116" s="43"/>
      <c r="M116" s="43" t="s">
        <v>46</v>
      </c>
      <c r="N116" s="29" t="str">
        <f t="shared" si="6"/>
        <v>REVISAR</v>
      </c>
      <c r="O116" s="30">
        <f t="shared" si="7"/>
        <v>1</v>
      </c>
      <c r="P116" s="31" t="str">
        <f t="shared" si="8"/>
        <v/>
      </c>
      <c r="Q116" s="43"/>
      <c r="R116" s="44"/>
      <c r="S116" s="41" t="str">
        <f t="shared" si="9"/>
        <v/>
      </c>
      <c r="T116" s="32" t="str">
        <f t="shared" si="10"/>
        <v>REVISIÓN AEPS</v>
      </c>
      <c r="U116" s="33" t="str">
        <f t="shared" si="11"/>
        <v>NO APROBADO</v>
      </c>
    </row>
    <row r="117" spans="1:21" x14ac:dyDescent="0.25">
      <c r="A117" s="43"/>
      <c r="B117" s="43"/>
      <c r="C117" s="43"/>
      <c r="D117" s="43"/>
      <c r="E117" s="43"/>
      <c r="F117" s="43"/>
      <c r="G117" s="43"/>
      <c r="H117" s="43"/>
      <c r="I117" s="26"/>
      <c r="J117" s="43"/>
      <c r="K117" s="43"/>
      <c r="L117" s="43"/>
      <c r="M117" s="43" t="s">
        <v>46</v>
      </c>
      <c r="N117" s="29" t="str">
        <f t="shared" si="6"/>
        <v>REVISAR</v>
      </c>
      <c r="O117" s="30">
        <f t="shared" si="7"/>
        <v>1</v>
      </c>
      <c r="P117" s="31" t="str">
        <f t="shared" si="8"/>
        <v/>
      </c>
      <c r="Q117" s="43"/>
      <c r="R117" s="44"/>
      <c r="S117" s="41" t="str">
        <f t="shared" si="9"/>
        <v/>
      </c>
      <c r="T117" s="32" t="str">
        <f t="shared" si="10"/>
        <v>REVISIÓN AEPS</v>
      </c>
      <c r="U117" s="33" t="str">
        <f t="shared" si="11"/>
        <v>NO APROBADO</v>
      </c>
    </row>
    <row r="118" spans="1:21" x14ac:dyDescent="0.25">
      <c r="A118" s="43"/>
      <c r="B118" s="43"/>
      <c r="C118" s="43"/>
      <c r="D118" s="43"/>
      <c r="E118" s="43"/>
      <c r="F118" s="43"/>
      <c r="G118" s="43"/>
      <c r="H118" s="43"/>
      <c r="I118" s="26"/>
      <c r="J118" s="43"/>
      <c r="K118" s="43"/>
      <c r="L118" s="43"/>
      <c r="M118" s="43" t="s">
        <v>46</v>
      </c>
      <c r="N118" s="29" t="str">
        <f t="shared" si="6"/>
        <v>REVISAR</v>
      </c>
      <c r="O118" s="30">
        <f t="shared" si="7"/>
        <v>1</v>
      </c>
      <c r="P118" s="31" t="str">
        <f t="shared" si="8"/>
        <v/>
      </c>
      <c r="Q118" s="43"/>
      <c r="R118" s="44"/>
      <c r="S118" s="41" t="str">
        <f t="shared" si="9"/>
        <v/>
      </c>
      <c r="T118" s="32" t="str">
        <f t="shared" si="10"/>
        <v>REVISIÓN AEPS</v>
      </c>
      <c r="U118" s="33" t="str">
        <f t="shared" si="11"/>
        <v>NO APROBADO</v>
      </c>
    </row>
    <row r="119" spans="1:21" x14ac:dyDescent="0.25">
      <c r="A119" s="43"/>
      <c r="B119" s="43"/>
      <c r="C119" s="43"/>
      <c r="D119" s="43"/>
      <c r="E119" s="43"/>
      <c r="F119" s="43"/>
      <c r="G119" s="43"/>
      <c r="H119" s="43"/>
      <c r="I119" s="26"/>
      <c r="J119" s="43"/>
      <c r="K119" s="43"/>
      <c r="L119" s="43"/>
      <c r="M119" s="43" t="s">
        <v>46</v>
      </c>
      <c r="N119" s="29" t="str">
        <f t="shared" si="6"/>
        <v>REVISAR</v>
      </c>
      <c r="O119" s="30">
        <f t="shared" si="7"/>
        <v>1</v>
      </c>
      <c r="P119" s="31" t="str">
        <f t="shared" si="8"/>
        <v/>
      </c>
      <c r="Q119" s="43"/>
      <c r="R119" s="44"/>
      <c r="S119" s="41" t="str">
        <f t="shared" si="9"/>
        <v/>
      </c>
      <c r="T119" s="32" t="str">
        <f t="shared" si="10"/>
        <v>REVISIÓN AEPS</v>
      </c>
      <c r="U119" s="33" t="str">
        <f t="shared" si="11"/>
        <v>NO APROBADO</v>
      </c>
    </row>
    <row r="120" spans="1:21" x14ac:dyDescent="0.25">
      <c r="A120" s="43"/>
      <c r="B120" s="43"/>
      <c r="C120" s="43"/>
      <c r="D120" s="43"/>
      <c r="E120" s="43"/>
      <c r="F120" s="43"/>
      <c r="G120" s="43"/>
      <c r="H120" s="43"/>
      <c r="I120" s="26"/>
      <c r="J120" s="43"/>
      <c r="K120" s="43"/>
      <c r="L120" s="43"/>
      <c r="M120" s="43" t="s">
        <v>46</v>
      </c>
      <c r="N120" s="29" t="str">
        <f t="shared" si="6"/>
        <v>REVISAR</v>
      </c>
      <c r="O120" s="30">
        <f t="shared" si="7"/>
        <v>1</v>
      </c>
      <c r="P120" s="31" t="str">
        <f t="shared" si="8"/>
        <v/>
      </c>
      <c r="Q120" s="43"/>
      <c r="R120" s="44"/>
      <c r="S120" s="41" t="str">
        <f t="shared" si="9"/>
        <v/>
      </c>
      <c r="T120" s="32" t="str">
        <f t="shared" si="10"/>
        <v>REVISIÓN AEPS</v>
      </c>
      <c r="U120" s="33" t="str">
        <f t="shared" si="11"/>
        <v>NO APROBADO</v>
      </c>
    </row>
    <row r="121" spans="1:21" x14ac:dyDescent="0.25">
      <c r="A121" s="43"/>
      <c r="B121" s="43"/>
      <c r="C121" s="43"/>
      <c r="D121" s="43"/>
      <c r="E121" s="43"/>
      <c r="F121" s="43"/>
      <c r="G121" s="43"/>
      <c r="H121" s="43"/>
      <c r="I121" s="26"/>
      <c r="J121" s="43"/>
      <c r="K121" s="43"/>
      <c r="L121" s="43"/>
      <c r="M121" s="43" t="s">
        <v>46</v>
      </c>
      <c r="N121" s="29" t="str">
        <f t="shared" si="6"/>
        <v>REVISAR</v>
      </c>
      <c r="O121" s="30">
        <f t="shared" si="7"/>
        <v>1</v>
      </c>
      <c r="P121" s="31" t="str">
        <f t="shared" si="8"/>
        <v/>
      </c>
      <c r="Q121" s="43"/>
      <c r="R121" s="44"/>
      <c r="S121" s="41" t="str">
        <f t="shared" si="9"/>
        <v/>
      </c>
      <c r="T121" s="32" t="str">
        <f t="shared" si="10"/>
        <v>REVISIÓN AEPS</v>
      </c>
      <c r="U121" s="33" t="str">
        <f t="shared" si="11"/>
        <v>NO APROBADO</v>
      </c>
    </row>
    <row r="122" spans="1:21" x14ac:dyDescent="0.25">
      <c r="A122" s="43"/>
      <c r="B122" s="43"/>
      <c r="C122" s="43"/>
      <c r="D122" s="43"/>
      <c r="E122" s="43"/>
      <c r="F122" s="43"/>
      <c r="G122" s="43"/>
      <c r="H122" s="43"/>
      <c r="I122" s="26"/>
      <c r="J122" s="43"/>
      <c r="K122" s="43"/>
      <c r="L122" s="43"/>
      <c r="M122" s="43" t="s">
        <v>46</v>
      </c>
      <c r="N122" s="29" t="str">
        <f t="shared" si="6"/>
        <v>REVISAR</v>
      </c>
      <c r="O122" s="30">
        <f t="shared" si="7"/>
        <v>1</v>
      </c>
      <c r="P122" s="31" t="str">
        <f t="shared" si="8"/>
        <v/>
      </c>
      <c r="Q122" s="43"/>
      <c r="R122" s="44"/>
      <c r="S122" s="41" t="str">
        <f t="shared" si="9"/>
        <v/>
      </c>
      <c r="T122" s="32" t="str">
        <f t="shared" si="10"/>
        <v>REVISIÓN AEPS</v>
      </c>
      <c r="U122" s="33" t="str">
        <f t="shared" si="11"/>
        <v>NO APROBADO</v>
      </c>
    </row>
    <row r="123" spans="1:21" x14ac:dyDescent="0.25">
      <c r="A123" s="43"/>
      <c r="B123" s="43"/>
      <c r="C123" s="43"/>
      <c r="D123" s="43"/>
      <c r="E123" s="43"/>
      <c r="F123" s="43"/>
      <c r="G123" s="43"/>
      <c r="H123" s="43"/>
      <c r="I123" s="26"/>
      <c r="J123" s="43"/>
      <c r="K123" s="43"/>
      <c r="L123" s="43"/>
      <c r="M123" s="43" t="s">
        <v>46</v>
      </c>
      <c r="N123" s="29" t="str">
        <f t="shared" si="6"/>
        <v>REVISAR</v>
      </c>
      <c r="O123" s="30">
        <f t="shared" si="7"/>
        <v>1</v>
      </c>
      <c r="P123" s="31" t="str">
        <f t="shared" si="8"/>
        <v/>
      </c>
      <c r="Q123" s="43"/>
      <c r="R123" s="44"/>
      <c r="S123" s="41" t="str">
        <f t="shared" si="9"/>
        <v/>
      </c>
      <c r="T123" s="32" t="str">
        <f t="shared" si="10"/>
        <v>REVISIÓN AEPS</v>
      </c>
      <c r="U123" s="33" t="str">
        <f t="shared" si="11"/>
        <v>NO APROBADO</v>
      </c>
    </row>
    <row r="124" spans="1:21" x14ac:dyDescent="0.25">
      <c r="A124" s="43"/>
      <c r="B124" s="43"/>
      <c r="C124" s="43"/>
      <c r="D124" s="43"/>
      <c r="E124" s="43"/>
      <c r="F124" s="43"/>
      <c r="G124" s="43"/>
      <c r="H124" s="43"/>
      <c r="I124" s="26"/>
      <c r="J124" s="43"/>
      <c r="K124" s="43"/>
      <c r="L124" s="43"/>
      <c r="M124" s="43" t="s">
        <v>46</v>
      </c>
      <c r="N124" s="29" t="str">
        <f t="shared" si="6"/>
        <v>REVISAR</v>
      </c>
      <c r="O124" s="30">
        <f t="shared" si="7"/>
        <v>1</v>
      </c>
      <c r="P124" s="31" t="str">
        <f t="shared" si="8"/>
        <v/>
      </c>
      <c r="Q124" s="43"/>
      <c r="R124" s="44"/>
      <c r="S124" s="41" t="str">
        <f t="shared" si="9"/>
        <v/>
      </c>
      <c r="T124" s="32" t="str">
        <f t="shared" si="10"/>
        <v>REVISIÓN AEPS</v>
      </c>
      <c r="U124" s="33" t="str">
        <f t="shared" si="11"/>
        <v>NO APROBADO</v>
      </c>
    </row>
    <row r="125" spans="1:21" x14ac:dyDescent="0.25">
      <c r="A125" s="43"/>
      <c r="B125" s="43"/>
      <c r="C125" s="43"/>
      <c r="D125" s="43"/>
      <c r="E125" s="43"/>
      <c r="F125" s="43"/>
      <c r="G125" s="43"/>
      <c r="H125" s="43"/>
      <c r="I125" s="26"/>
      <c r="J125" s="43"/>
      <c r="K125" s="43"/>
      <c r="L125" s="43"/>
      <c r="M125" s="43" t="s">
        <v>46</v>
      </c>
      <c r="N125" s="29" t="str">
        <f t="shared" si="6"/>
        <v>REVISAR</v>
      </c>
      <c r="O125" s="30">
        <f t="shared" si="7"/>
        <v>1</v>
      </c>
      <c r="P125" s="31" t="str">
        <f t="shared" si="8"/>
        <v/>
      </c>
      <c r="Q125" s="43"/>
      <c r="R125" s="44"/>
      <c r="S125" s="41" t="str">
        <f t="shared" si="9"/>
        <v/>
      </c>
      <c r="T125" s="32" t="str">
        <f t="shared" si="10"/>
        <v>REVISIÓN AEPS</v>
      </c>
      <c r="U125" s="33" t="str">
        <f t="shared" si="11"/>
        <v>NO APROBADO</v>
      </c>
    </row>
    <row r="126" spans="1:21" x14ac:dyDescent="0.25">
      <c r="A126" s="43"/>
      <c r="B126" s="43"/>
      <c r="C126" s="43"/>
      <c r="D126" s="43"/>
      <c r="E126" s="43"/>
      <c r="F126" s="43"/>
      <c r="G126" s="43"/>
      <c r="H126" s="43"/>
      <c r="I126" s="26"/>
      <c r="J126" s="43"/>
      <c r="K126" s="43"/>
      <c r="L126" s="43"/>
      <c r="M126" s="43" t="s">
        <v>46</v>
      </c>
      <c r="N126" s="29" t="str">
        <f t="shared" si="6"/>
        <v>REVISAR</v>
      </c>
      <c r="O126" s="30">
        <f t="shared" si="7"/>
        <v>1</v>
      </c>
      <c r="P126" s="31" t="str">
        <f t="shared" si="8"/>
        <v/>
      </c>
      <c r="Q126" s="43"/>
      <c r="R126" s="44"/>
      <c r="S126" s="41" t="str">
        <f t="shared" si="9"/>
        <v/>
      </c>
      <c r="T126" s="32" t="str">
        <f t="shared" si="10"/>
        <v>REVISIÓN AEPS</v>
      </c>
      <c r="U126" s="33" t="str">
        <f t="shared" si="11"/>
        <v>NO APROBADO</v>
      </c>
    </row>
    <row r="127" spans="1:21" x14ac:dyDescent="0.25">
      <c r="A127" s="43"/>
      <c r="B127" s="43"/>
      <c r="C127" s="43"/>
      <c r="D127" s="43"/>
      <c r="E127" s="43"/>
      <c r="F127" s="43"/>
      <c r="G127" s="43"/>
      <c r="H127" s="43"/>
      <c r="I127" s="26"/>
      <c r="J127" s="43"/>
      <c r="K127" s="43"/>
      <c r="L127" s="43"/>
      <c r="M127" s="43" t="s">
        <v>46</v>
      </c>
      <c r="N127" s="29" t="str">
        <f t="shared" si="6"/>
        <v>REVISAR</v>
      </c>
      <c r="O127" s="30">
        <f t="shared" si="7"/>
        <v>1</v>
      </c>
      <c r="P127" s="31" t="str">
        <f t="shared" si="8"/>
        <v/>
      </c>
      <c r="Q127" s="43"/>
      <c r="R127" s="44"/>
      <c r="S127" s="41" t="str">
        <f t="shared" si="9"/>
        <v/>
      </c>
      <c r="T127" s="32" t="str">
        <f t="shared" si="10"/>
        <v>REVISIÓN AEPS</v>
      </c>
      <c r="U127" s="33" t="str">
        <f t="shared" si="11"/>
        <v>NO APROBADO</v>
      </c>
    </row>
    <row r="128" spans="1:21" x14ac:dyDescent="0.25">
      <c r="A128" s="43"/>
      <c r="B128" s="43"/>
      <c r="C128" s="43"/>
      <c r="D128" s="43"/>
      <c r="E128" s="43"/>
      <c r="F128" s="43"/>
      <c r="G128" s="43"/>
      <c r="H128" s="43"/>
      <c r="I128" s="26"/>
      <c r="J128" s="43"/>
      <c r="K128" s="43"/>
      <c r="L128" s="43"/>
      <c r="M128" s="43" t="s">
        <v>46</v>
      </c>
      <c r="N128" s="29" t="str">
        <f t="shared" si="6"/>
        <v>REVISAR</v>
      </c>
      <c r="O128" s="30">
        <f t="shared" si="7"/>
        <v>1</v>
      </c>
      <c r="P128" s="31" t="str">
        <f t="shared" si="8"/>
        <v/>
      </c>
      <c r="Q128" s="43"/>
      <c r="R128" s="44"/>
      <c r="S128" s="41" t="str">
        <f t="shared" si="9"/>
        <v/>
      </c>
      <c r="T128" s="32" t="str">
        <f t="shared" si="10"/>
        <v>REVISIÓN AEPS</v>
      </c>
      <c r="U128" s="33" t="str">
        <f t="shared" si="11"/>
        <v>NO APROBADO</v>
      </c>
    </row>
    <row r="129" spans="1:21" x14ac:dyDescent="0.25">
      <c r="A129" s="43"/>
      <c r="B129" s="43"/>
      <c r="C129" s="43"/>
      <c r="D129" s="43"/>
      <c r="E129" s="43"/>
      <c r="F129" s="43"/>
      <c r="G129" s="43"/>
      <c r="H129" s="43"/>
      <c r="I129" s="26"/>
      <c r="J129" s="43"/>
      <c r="K129" s="43"/>
      <c r="L129" s="43"/>
      <c r="M129" s="43" t="s">
        <v>46</v>
      </c>
      <c r="N129" s="29" t="str">
        <f t="shared" si="6"/>
        <v>REVISAR</v>
      </c>
      <c r="O129" s="30">
        <f t="shared" si="7"/>
        <v>1</v>
      </c>
      <c r="P129" s="31" t="str">
        <f t="shared" si="8"/>
        <v/>
      </c>
      <c r="Q129" s="43"/>
      <c r="R129" s="44"/>
      <c r="S129" s="41" t="str">
        <f t="shared" si="9"/>
        <v/>
      </c>
      <c r="T129" s="32" t="str">
        <f t="shared" si="10"/>
        <v>REVISIÓN AEPS</v>
      </c>
      <c r="U129" s="33" t="str">
        <f t="shared" si="11"/>
        <v>NO APROBADO</v>
      </c>
    </row>
    <row r="130" spans="1:21" x14ac:dyDescent="0.25">
      <c r="A130" s="43"/>
      <c r="B130" s="43"/>
      <c r="C130" s="43"/>
      <c r="D130" s="43"/>
      <c r="E130" s="43"/>
      <c r="F130" s="43"/>
      <c r="G130" s="43"/>
      <c r="H130" s="43"/>
      <c r="I130" s="26"/>
      <c r="J130" s="43"/>
      <c r="K130" s="43"/>
      <c r="L130" s="43"/>
      <c r="M130" s="43" t="s">
        <v>46</v>
      </c>
      <c r="N130" s="29" t="str">
        <f t="shared" si="6"/>
        <v>REVISAR</v>
      </c>
      <c r="O130" s="30">
        <f t="shared" si="7"/>
        <v>1</v>
      </c>
      <c r="P130" s="31" t="str">
        <f t="shared" si="8"/>
        <v/>
      </c>
      <c r="Q130" s="43"/>
      <c r="R130" s="44"/>
      <c r="S130" s="41" t="str">
        <f t="shared" si="9"/>
        <v/>
      </c>
      <c r="T130" s="32" t="str">
        <f t="shared" si="10"/>
        <v>REVISIÓN AEPS</v>
      </c>
      <c r="U130" s="33" t="str">
        <f t="shared" si="11"/>
        <v>NO APROBADO</v>
      </c>
    </row>
    <row r="131" spans="1:21" x14ac:dyDescent="0.25">
      <c r="A131" s="43"/>
      <c r="B131" s="43"/>
      <c r="C131" s="43"/>
      <c r="D131" s="43"/>
      <c r="E131" s="43"/>
      <c r="F131" s="43"/>
      <c r="G131" s="43"/>
      <c r="H131" s="43"/>
      <c r="I131" s="26"/>
      <c r="J131" s="43"/>
      <c r="K131" s="43"/>
      <c r="L131" s="43"/>
      <c r="M131" s="43" t="s">
        <v>46</v>
      </c>
      <c r="N131" s="29" t="str">
        <f t="shared" si="6"/>
        <v>REVISAR</v>
      </c>
      <c r="O131" s="30">
        <f t="shared" si="7"/>
        <v>1</v>
      </c>
      <c r="P131" s="31" t="str">
        <f t="shared" si="8"/>
        <v/>
      </c>
      <c r="Q131" s="43"/>
      <c r="R131" s="44"/>
      <c r="S131" s="41" t="str">
        <f t="shared" si="9"/>
        <v/>
      </c>
      <c r="T131" s="32" t="str">
        <f t="shared" si="10"/>
        <v>REVISIÓN AEPS</v>
      </c>
      <c r="U131" s="33" t="str">
        <f t="shared" si="11"/>
        <v>NO APROBADO</v>
      </c>
    </row>
    <row r="132" spans="1:21" x14ac:dyDescent="0.25">
      <c r="A132" s="43"/>
      <c r="B132" s="43"/>
      <c r="C132" s="43"/>
      <c r="D132" s="43"/>
      <c r="E132" s="43"/>
      <c r="F132" s="43"/>
      <c r="G132" s="43"/>
      <c r="H132" s="43"/>
      <c r="I132" s="26"/>
      <c r="J132" s="43"/>
      <c r="K132" s="43"/>
      <c r="L132" s="43"/>
      <c r="M132" s="43" t="s">
        <v>46</v>
      </c>
      <c r="N132" s="29" t="str">
        <f t="shared" si="6"/>
        <v>REVISAR</v>
      </c>
      <c r="O132" s="30">
        <f t="shared" si="7"/>
        <v>1</v>
      </c>
      <c r="P132" s="31" t="str">
        <f t="shared" si="8"/>
        <v/>
      </c>
      <c r="Q132" s="43"/>
      <c r="R132" s="44"/>
      <c r="S132" s="41" t="str">
        <f t="shared" si="9"/>
        <v/>
      </c>
      <c r="T132" s="32" t="str">
        <f t="shared" si="10"/>
        <v>REVISIÓN AEPS</v>
      </c>
      <c r="U132" s="33" t="str">
        <f t="shared" si="11"/>
        <v>NO APROBADO</v>
      </c>
    </row>
    <row r="133" spans="1:21" x14ac:dyDescent="0.25">
      <c r="A133" s="43"/>
      <c r="B133" s="43"/>
      <c r="C133" s="43"/>
      <c r="D133" s="43"/>
      <c r="E133" s="43"/>
      <c r="F133" s="43"/>
      <c r="G133" s="43"/>
      <c r="H133" s="43"/>
      <c r="I133" s="26"/>
      <c r="J133" s="43"/>
      <c r="K133" s="43"/>
      <c r="L133" s="43"/>
      <c r="M133" s="43" t="s">
        <v>46</v>
      </c>
      <c r="N133" s="29" t="str">
        <f t="shared" si="6"/>
        <v>REVISAR</v>
      </c>
      <c r="O133" s="30">
        <f t="shared" si="7"/>
        <v>1</v>
      </c>
      <c r="P133" s="31" t="str">
        <f t="shared" si="8"/>
        <v/>
      </c>
      <c r="Q133" s="43"/>
      <c r="R133" s="44"/>
      <c r="S133" s="41" t="str">
        <f t="shared" si="9"/>
        <v/>
      </c>
      <c r="T133" s="32" t="str">
        <f t="shared" si="10"/>
        <v>REVISIÓN AEPS</v>
      </c>
      <c r="U133" s="33" t="str">
        <f t="shared" si="11"/>
        <v>NO APROBADO</v>
      </c>
    </row>
    <row r="134" spans="1:21" x14ac:dyDescent="0.25">
      <c r="A134" s="43"/>
      <c r="B134" s="43"/>
      <c r="C134" s="43"/>
      <c r="D134" s="43"/>
      <c r="E134" s="43"/>
      <c r="F134" s="43"/>
      <c r="G134" s="43"/>
      <c r="H134" s="43"/>
      <c r="I134" s="26"/>
      <c r="J134" s="43"/>
      <c r="K134" s="43"/>
      <c r="L134" s="43"/>
      <c r="M134" s="43" t="s">
        <v>46</v>
      </c>
      <c r="N134" s="29" t="str">
        <f t="shared" si="6"/>
        <v>REVISAR</v>
      </c>
      <c r="O134" s="30">
        <f t="shared" si="7"/>
        <v>1</v>
      </c>
      <c r="P134" s="31" t="str">
        <f t="shared" si="8"/>
        <v/>
      </c>
      <c r="Q134" s="43"/>
      <c r="R134" s="44"/>
      <c r="S134" s="41" t="str">
        <f t="shared" si="9"/>
        <v/>
      </c>
      <c r="T134" s="32" t="str">
        <f t="shared" si="10"/>
        <v>REVISIÓN AEPS</v>
      </c>
      <c r="U134" s="33" t="str">
        <f t="shared" si="11"/>
        <v>NO APROBADO</v>
      </c>
    </row>
    <row r="135" spans="1:21" x14ac:dyDescent="0.25">
      <c r="A135" s="43"/>
      <c r="B135" s="43"/>
      <c r="C135" s="43"/>
      <c r="D135" s="43"/>
      <c r="E135" s="43"/>
      <c r="F135" s="43"/>
      <c r="G135" s="43"/>
      <c r="H135" s="43"/>
      <c r="I135" s="26"/>
      <c r="J135" s="43"/>
      <c r="K135" s="43"/>
      <c r="L135" s="43"/>
      <c r="M135" s="43" t="s">
        <v>46</v>
      </c>
      <c r="N135" s="29" t="str">
        <f t="shared" ref="N135:N198" si="12">IF(I135="MEDIA",212000,IF(OR(I135="FORMACIÓN PARA EL TRABAJO Y EL DESARROLLO HUMANO",I135="TÉCNICA",I135="TÉCNICA PROFESIONAL"),908526,IF(I135="TECNOLÓGICA",908526*1.5,IF(I135="PROFESIONAL",908526*2,"REVISAR"))))</f>
        <v>REVISAR</v>
      </c>
      <c r="O135" s="30">
        <f t="shared" ref="O135:O198" si="13">IF(OR(I135="MEDIA SIN GASTOS DE SOSTENIMIENTO",I135="FORMACIÓN PARA EL TRABAJO Y EL DESARROLLO HUMANO SIN GASTOS DE SOSTENIMIENTO",I135="TÉCNICA SIN GASTOS DE SOSTENIMIENTO",I135="TÉCNICA PROFESIONAL SIN GASTOS DE SOSTENIMIENTO",I135="TECNOLÓGICA SIN GASTOS DE SOSTENIMIENTO",I135="PROFESIONAL SIN GASTOS DE SOSTENIMIENTO"),"",100%)</f>
        <v>1</v>
      </c>
      <c r="P135" s="31" t="str">
        <f t="shared" ref="P135:P198" si="14">IFERROR(N135*O135,"")</f>
        <v/>
      </c>
      <c r="Q135" s="43"/>
      <c r="R135" s="44"/>
      <c r="S135" s="41" t="str">
        <f t="shared" ref="S135:S198" si="15">IFERROR(R135+P135,"")</f>
        <v/>
      </c>
      <c r="T135" s="32" t="str">
        <f t="shared" ref="T135:T198" si="16">IFERROR(IF(AND(I135="PROFESIONAL",M135&gt;=4,M135&lt;=5,L135&lt;&gt;"PRIMERO",J135&lt;&gt;"SENA"),$W$4*2,IF(AND(I135="PROFESIONAL",M135&gt;=3.6,M135&lt;=3.99,L135&lt;&gt;"PRIMERO",J135&lt;&gt;"SENA"),($W$4*2)*0.7,IF(AND(I135="PROFESIONAL",M135&gt;=3,M135&lt;=3.599,L135&lt;&gt;"PRIMERO",J135&lt;&gt;"SENA"),($W$4*2)*0.5,IF(AND(I135="PROFESIONAL",M135&lt;=2.99,L135&lt;&gt;"PRIMERO",J135&lt;&gt;"SENA"),($W$4*2)*0.4,IF(AND(I135="TECNOLÓGICA",M135&gt;=4,M135&lt;=5,L135&lt;&gt;"PRIMERO",J135&lt;&gt;"SENA"),$W$4*1.5,IF(AND(I135="TECNOLÓGICA",M135&gt;=3.6,M135&lt;=3.99,L135&lt;&gt;"PRIMERO",J135&lt;&gt;"SENA"),($W$4*1.5)*0.7,IF(AND(I135="TECNOLÓGICA",M135&gt;=3,M135&lt;=3.5,L135&lt;&gt;"PRIMERO",J135&lt;&gt;"SENA"),($W$4*1.5)*0.5,IF(AND(I135="TECNOLÓGICA",M135&lt;=3,L135&lt;&gt;"PRIMERO",J135&lt;&gt;"SENA"),($W$4*1.5)*0.4,IF(AND(I135="TÉCNICA",M135&gt;=4,M135&lt;=5,L135&lt;&gt;"PRIMERO",J135&lt;&gt;"SENA"),$W$4*1,IF(AND(I135="TÉCNICA",M135&gt;=3.6,M135&lt;=3.9,L135&lt;&gt;"PRIMERO",J135&lt;&gt;"SENA"),($W$4*1)*0.7,IF(AND(I135="TÉCNICA",M135&gt;=3,M135&lt;=3.5,L135&lt;&gt;"PRIMERO",J135&lt;&gt;"SENA"),($W$4*1)*0.5,IF(AND(I135="TÉCNICA",M135&lt;=3,L135&lt;&gt;"PRIMERO",J135&lt;&gt;"SENA"),($W$4*1)*0.4,IF(AND(I135="TÉCNICA PROFESIONAL",M135&gt;=4,M135&lt;=5,L135&lt;&gt;"PRIMERO",J135&lt;&gt;"SENA"),$W$4*1,IF(AND(I135="TÉCNICA PROFESIONAL",M135&gt;=3.6,M135&lt;=3.9,L135&lt;&gt;"PRIMERO",J135&lt;&gt;"SENA"),($W$4*1)*0.7,IF(AND(I135="TÉCNICA PROFESIONAL",M135&gt;=3,M135&lt;=3.5,L135&lt;&gt;"PRIMERO",J135&lt;&gt;"SENA"),($W$4*1)*0.5,IF(AND(I135="TÉCNICA PROFESIONAL",M135&lt;=3,L135&lt;&gt;"PRIMERO",J135&lt;&gt;"SENA"),($W$4*1)*0.4,IF(AND(I135="FORMACIÓN PARA EL TRABAJO Y EL DESARROLLO HUMANO",M135&gt;=4,M135&lt;=5,L135&lt;&gt;"PRIMERO",J135&lt;&gt;"SENA"),$W$4*1,IF(AND(I135="FORMACIÓN PARA EL TRABAJO Y EL DESARROLLO HUMANO",M135&gt;=3.6,M135&lt;=3.9,L135&lt;&gt;"PRIMERO",J135&lt;&gt;"SENA"),($W$4*1)*0.7,IF(AND(I135="FORMACIÓN PARA EL TRABAJO Y EL DESARROLLO HUMANO",M135&gt;=3,M135&lt;=3.5,L135&lt;&gt;"PRIMERO",J135&lt;&gt;"SENA"),($W$4*1)*0.5,IF(AND(I135="FORMACIÓN PARA EL TRABAJO Y EL DESARROLLO HUMANO",M135&lt;=3,L135&lt;&gt;"PRIMERO",J135&lt;&gt;"SENA"),($W$4*1)*0.4,IF(I135="MEDIA",212000*1,IF(AND(I135="PROFESIONAL",M135="N/A",L135="PRIMERO"),$W$4*2,IF(AND(I135="TECNOLÓGICA",M135="N/A",L135="PRIMERO"),$W$4*1.5,IF(AND(I135="TÉCNICA",M135="N/A",L135="PRIMERO"),$W$4,IF(AND(I135="TÉCNICA PROFESIONAL",M135="N/A",L135="PRIMERO"),$W$4,IF(AND(I135="FORMACIÓN PARA EL TRABAJO Y EL DESARROLLO HUMANO",M135="N/A",L135="PRIMERO"),$W$4,IF(AND(I135="PROFESIONAL",M135="N/A",J135="SENA"),"INSTITUCION EDUCATIVA NO CORRESPONDE CON EL NIVEL DE FORMACIÓN",IF(AND(I135="TECNOLÓGICA",M135="N/A",J135="SENA"),$W$4*1.5,IF(AND(OR(I135="TÉCNICA",I135="TÉCNICA PROFESIONAL",I135="FORMACIÓN PARA EL TRABAJO Y EL DESARROLLO HUMANO"),M135="N/A",J135="SENA"),$W$4*1,"VERIFICAR")))))))))))))))))))))))))))))+SUMIF(R135,"&lt;&gt;",R135),"REVISIÓN AEPS")</f>
        <v>REVISIÓN AEPS</v>
      </c>
      <c r="U135" s="33" t="str">
        <f t="shared" ref="U135:U198" si="17">IFERROR(IF(S135=T135,"APROBADO","NO APROBADO"),"REVISIÓN AEPS")</f>
        <v>NO APROBADO</v>
      </c>
    </row>
    <row r="136" spans="1:21" x14ac:dyDescent="0.25">
      <c r="A136" s="43"/>
      <c r="B136" s="43"/>
      <c r="C136" s="43"/>
      <c r="D136" s="43"/>
      <c r="E136" s="43"/>
      <c r="F136" s="43"/>
      <c r="G136" s="43"/>
      <c r="H136" s="43"/>
      <c r="I136" s="26"/>
      <c r="J136" s="43"/>
      <c r="K136" s="43"/>
      <c r="L136" s="43"/>
      <c r="M136" s="43" t="s">
        <v>46</v>
      </c>
      <c r="N136" s="29" t="str">
        <f t="shared" si="12"/>
        <v>REVISAR</v>
      </c>
      <c r="O136" s="30">
        <f t="shared" si="13"/>
        <v>1</v>
      </c>
      <c r="P136" s="31" t="str">
        <f t="shared" si="14"/>
        <v/>
      </c>
      <c r="Q136" s="43"/>
      <c r="R136" s="44"/>
      <c r="S136" s="41" t="str">
        <f t="shared" si="15"/>
        <v/>
      </c>
      <c r="T136" s="32" t="str">
        <f t="shared" si="16"/>
        <v>REVISIÓN AEPS</v>
      </c>
      <c r="U136" s="33" t="str">
        <f t="shared" si="17"/>
        <v>NO APROBADO</v>
      </c>
    </row>
    <row r="137" spans="1:21" x14ac:dyDescent="0.25">
      <c r="A137" s="43"/>
      <c r="B137" s="43"/>
      <c r="C137" s="43"/>
      <c r="D137" s="43"/>
      <c r="E137" s="43"/>
      <c r="F137" s="43"/>
      <c r="G137" s="43"/>
      <c r="H137" s="43"/>
      <c r="I137" s="26"/>
      <c r="J137" s="43"/>
      <c r="K137" s="43"/>
      <c r="L137" s="43"/>
      <c r="M137" s="43" t="s">
        <v>46</v>
      </c>
      <c r="N137" s="29" t="str">
        <f t="shared" si="12"/>
        <v>REVISAR</v>
      </c>
      <c r="O137" s="30">
        <f t="shared" si="13"/>
        <v>1</v>
      </c>
      <c r="P137" s="31" t="str">
        <f t="shared" si="14"/>
        <v/>
      </c>
      <c r="Q137" s="43"/>
      <c r="R137" s="44"/>
      <c r="S137" s="41" t="str">
        <f t="shared" si="15"/>
        <v/>
      </c>
      <c r="T137" s="32" t="str">
        <f t="shared" si="16"/>
        <v>REVISIÓN AEPS</v>
      </c>
      <c r="U137" s="33" t="str">
        <f t="shared" si="17"/>
        <v>NO APROBADO</v>
      </c>
    </row>
    <row r="138" spans="1:21" x14ac:dyDescent="0.25">
      <c r="A138" s="43"/>
      <c r="B138" s="43"/>
      <c r="C138" s="43"/>
      <c r="D138" s="43"/>
      <c r="E138" s="43"/>
      <c r="F138" s="43"/>
      <c r="G138" s="43"/>
      <c r="H138" s="43"/>
      <c r="I138" s="26"/>
      <c r="J138" s="43"/>
      <c r="K138" s="43"/>
      <c r="L138" s="43"/>
      <c r="M138" s="43" t="s">
        <v>46</v>
      </c>
      <c r="N138" s="29" t="str">
        <f t="shared" si="12"/>
        <v>REVISAR</v>
      </c>
      <c r="O138" s="30">
        <f t="shared" si="13"/>
        <v>1</v>
      </c>
      <c r="P138" s="31" t="str">
        <f t="shared" si="14"/>
        <v/>
      </c>
      <c r="Q138" s="43"/>
      <c r="R138" s="44"/>
      <c r="S138" s="41" t="str">
        <f t="shared" si="15"/>
        <v/>
      </c>
      <c r="T138" s="32" t="str">
        <f t="shared" si="16"/>
        <v>REVISIÓN AEPS</v>
      </c>
      <c r="U138" s="33" t="str">
        <f t="shared" si="17"/>
        <v>NO APROBADO</v>
      </c>
    </row>
    <row r="139" spans="1:21" x14ac:dyDescent="0.25">
      <c r="A139" s="43"/>
      <c r="B139" s="43"/>
      <c r="C139" s="43"/>
      <c r="D139" s="43"/>
      <c r="E139" s="43"/>
      <c r="F139" s="43"/>
      <c r="G139" s="43"/>
      <c r="H139" s="43"/>
      <c r="I139" s="26"/>
      <c r="J139" s="43"/>
      <c r="K139" s="43"/>
      <c r="L139" s="43"/>
      <c r="M139" s="43" t="s">
        <v>46</v>
      </c>
      <c r="N139" s="29" t="str">
        <f t="shared" si="12"/>
        <v>REVISAR</v>
      </c>
      <c r="O139" s="30">
        <f t="shared" si="13"/>
        <v>1</v>
      </c>
      <c r="P139" s="31" t="str">
        <f t="shared" si="14"/>
        <v/>
      </c>
      <c r="Q139" s="43"/>
      <c r="R139" s="44"/>
      <c r="S139" s="41" t="str">
        <f t="shared" si="15"/>
        <v/>
      </c>
      <c r="T139" s="32" t="str">
        <f t="shared" si="16"/>
        <v>REVISIÓN AEPS</v>
      </c>
      <c r="U139" s="33" t="str">
        <f t="shared" si="17"/>
        <v>NO APROBADO</v>
      </c>
    </row>
    <row r="140" spans="1:21" x14ac:dyDescent="0.25">
      <c r="A140" s="43"/>
      <c r="B140" s="43"/>
      <c r="C140" s="43"/>
      <c r="D140" s="43"/>
      <c r="E140" s="43"/>
      <c r="F140" s="43"/>
      <c r="G140" s="43"/>
      <c r="H140" s="43"/>
      <c r="I140" s="26"/>
      <c r="J140" s="43"/>
      <c r="K140" s="43"/>
      <c r="L140" s="43"/>
      <c r="M140" s="43" t="s">
        <v>46</v>
      </c>
      <c r="N140" s="29" t="str">
        <f t="shared" si="12"/>
        <v>REVISAR</v>
      </c>
      <c r="O140" s="30">
        <f t="shared" si="13"/>
        <v>1</v>
      </c>
      <c r="P140" s="31" t="str">
        <f t="shared" si="14"/>
        <v/>
      </c>
      <c r="Q140" s="43"/>
      <c r="R140" s="44"/>
      <c r="S140" s="41" t="str">
        <f t="shared" si="15"/>
        <v/>
      </c>
      <c r="T140" s="32" t="str">
        <f t="shared" si="16"/>
        <v>REVISIÓN AEPS</v>
      </c>
      <c r="U140" s="33" t="str">
        <f t="shared" si="17"/>
        <v>NO APROBADO</v>
      </c>
    </row>
    <row r="141" spans="1:21" x14ac:dyDescent="0.25">
      <c r="A141" s="43"/>
      <c r="B141" s="43"/>
      <c r="C141" s="43"/>
      <c r="D141" s="43"/>
      <c r="E141" s="43"/>
      <c r="F141" s="43"/>
      <c r="G141" s="43"/>
      <c r="H141" s="43"/>
      <c r="I141" s="26"/>
      <c r="J141" s="43"/>
      <c r="K141" s="43"/>
      <c r="L141" s="43"/>
      <c r="M141" s="43" t="s">
        <v>46</v>
      </c>
      <c r="N141" s="29" t="str">
        <f t="shared" si="12"/>
        <v>REVISAR</v>
      </c>
      <c r="O141" s="30">
        <f t="shared" si="13"/>
        <v>1</v>
      </c>
      <c r="P141" s="31" t="str">
        <f t="shared" si="14"/>
        <v/>
      </c>
      <c r="Q141" s="43"/>
      <c r="R141" s="44"/>
      <c r="S141" s="41" t="str">
        <f t="shared" si="15"/>
        <v/>
      </c>
      <c r="T141" s="32" t="str">
        <f t="shared" si="16"/>
        <v>REVISIÓN AEPS</v>
      </c>
      <c r="U141" s="33" t="str">
        <f t="shared" si="17"/>
        <v>NO APROBADO</v>
      </c>
    </row>
    <row r="142" spans="1:21" x14ac:dyDescent="0.25">
      <c r="A142" s="43"/>
      <c r="B142" s="43"/>
      <c r="C142" s="43"/>
      <c r="D142" s="43"/>
      <c r="E142" s="43"/>
      <c r="F142" s="43"/>
      <c r="G142" s="43"/>
      <c r="H142" s="43"/>
      <c r="I142" s="26"/>
      <c r="J142" s="43"/>
      <c r="K142" s="43"/>
      <c r="L142" s="43"/>
      <c r="M142" s="43" t="s">
        <v>46</v>
      </c>
      <c r="N142" s="29" t="str">
        <f t="shared" si="12"/>
        <v>REVISAR</v>
      </c>
      <c r="O142" s="30">
        <f t="shared" si="13"/>
        <v>1</v>
      </c>
      <c r="P142" s="31" t="str">
        <f t="shared" si="14"/>
        <v/>
      </c>
      <c r="Q142" s="43"/>
      <c r="R142" s="44"/>
      <c r="S142" s="41" t="str">
        <f t="shared" si="15"/>
        <v/>
      </c>
      <c r="T142" s="32" t="str">
        <f t="shared" si="16"/>
        <v>REVISIÓN AEPS</v>
      </c>
      <c r="U142" s="33" t="str">
        <f t="shared" si="17"/>
        <v>NO APROBADO</v>
      </c>
    </row>
    <row r="143" spans="1:21" x14ac:dyDescent="0.25">
      <c r="A143" s="43"/>
      <c r="B143" s="43"/>
      <c r="C143" s="43"/>
      <c r="D143" s="43"/>
      <c r="E143" s="43"/>
      <c r="F143" s="43"/>
      <c r="G143" s="43"/>
      <c r="H143" s="43"/>
      <c r="I143" s="26"/>
      <c r="J143" s="43"/>
      <c r="K143" s="43"/>
      <c r="L143" s="43"/>
      <c r="M143" s="43" t="s">
        <v>46</v>
      </c>
      <c r="N143" s="29" t="str">
        <f t="shared" si="12"/>
        <v>REVISAR</v>
      </c>
      <c r="O143" s="30">
        <f t="shared" si="13"/>
        <v>1</v>
      </c>
      <c r="P143" s="31" t="str">
        <f t="shared" si="14"/>
        <v/>
      </c>
      <c r="Q143" s="43"/>
      <c r="R143" s="44"/>
      <c r="S143" s="41" t="str">
        <f t="shared" si="15"/>
        <v/>
      </c>
      <c r="T143" s="32" t="str">
        <f t="shared" si="16"/>
        <v>REVISIÓN AEPS</v>
      </c>
      <c r="U143" s="33" t="str">
        <f t="shared" si="17"/>
        <v>NO APROBADO</v>
      </c>
    </row>
    <row r="144" spans="1:21" x14ac:dyDescent="0.25">
      <c r="A144" s="43"/>
      <c r="B144" s="43"/>
      <c r="C144" s="43"/>
      <c r="D144" s="43"/>
      <c r="E144" s="43"/>
      <c r="F144" s="43"/>
      <c r="G144" s="43"/>
      <c r="H144" s="43"/>
      <c r="I144" s="26"/>
      <c r="J144" s="43"/>
      <c r="K144" s="43"/>
      <c r="L144" s="43"/>
      <c r="M144" s="43" t="s">
        <v>46</v>
      </c>
      <c r="N144" s="29" t="str">
        <f t="shared" si="12"/>
        <v>REVISAR</v>
      </c>
      <c r="O144" s="30">
        <f t="shared" si="13"/>
        <v>1</v>
      </c>
      <c r="P144" s="31" t="str">
        <f t="shared" si="14"/>
        <v/>
      </c>
      <c r="Q144" s="43"/>
      <c r="R144" s="44"/>
      <c r="S144" s="41" t="str">
        <f t="shared" si="15"/>
        <v/>
      </c>
      <c r="T144" s="32" t="str">
        <f t="shared" si="16"/>
        <v>REVISIÓN AEPS</v>
      </c>
      <c r="U144" s="33" t="str">
        <f t="shared" si="17"/>
        <v>NO APROBADO</v>
      </c>
    </row>
    <row r="145" spans="1:21" x14ac:dyDescent="0.25">
      <c r="A145" s="43"/>
      <c r="B145" s="43"/>
      <c r="C145" s="43"/>
      <c r="D145" s="43"/>
      <c r="E145" s="43"/>
      <c r="F145" s="43"/>
      <c r="G145" s="43"/>
      <c r="H145" s="43"/>
      <c r="I145" s="26"/>
      <c r="J145" s="43"/>
      <c r="K145" s="43"/>
      <c r="L145" s="43"/>
      <c r="M145" s="43" t="s">
        <v>46</v>
      </c>
      <c r="N145" s="29" t="str">
        <f t="shared" si="12"/>
        <v>REVISAR</v>
      </c>
      <c r="O145" s="30">
        <f t="shared" si="13"/>
        <v>1</v>
      </c>
      <c r="P145" s="31" t="str">
        <f t="shared" si="14"/>
        <v/>
      </c>
      <c r="Q145" s="43"/>
      <c r="R145" s="44"/>
      <c r="S145" s="41" t="str">
        <f t="shared" si="15"/>
        <v/>
      </c>
      <c r="T145" s="32" t="str">
        <f t="shared" si="16"/>
        <v>REVISIÓN AEPS</v>
      </c>
      <c r="U145" s="33" t="str">
        <f t="shared" si="17"/>
        <v>NO APROBADO</v>
      </c>
    </row>
    <row r="146" spans="1:21" x14ac:dyDescent="0.25">
      <c r="A146" s="43"/>
      <c r="B146" s="43"/>
      <c r="C146" s="43"/>
      <c r="D146" s="43"/>
      <c r="E146" s="43"/>
      <c r="F146" s="43"/>
      <c r="G146" s="43"/>
      <c r="H146" s="43"/>
      <c r="I146" s="26"/>
      <c r="J146" s="43"/>
      <c r="K146" s="43"/>
      <c r="L146" s="43"/>
      <c r="M146" s="43" t="s">
        <v>46</v>
      </c>
      <c r="N146" s="29" t="str">
        <f t="shared" si="12"/>
        <v>REVISAR</v>
      </c>
      <c r="O146" s="30">
        <f t="shared" si="13"/>
        <v>1</v>
      </c>
      <c r="P146" s="31" t="str">
        <f t="shared" si="14"/>
        <v/>
      </c>
      <c r="Q146" s="43"/>
      <c r="R146" s="44"/>
      <c r="S146" s="41" t="str">
        <f t="shared" si="15"/>
        <v/>
      </c>
      <c r="T146" s="32" t="str">
        <f t="shared" si="16"/>
        <v>REVISIÓN AEPS</v>
      </c>
      <c r="U146" s="33" t="str">
        <f t="shared" si="17"/>
        <v>NO APROBADO</v>
      </c>
    </row>
    <row r="147" spans="1:21" x14ac:dyDescent="0.25">
      <c r="A147" s="43"/>
      <c r="B147" s="43"/>
      <c r="C147" s="43"/>
      <c r="D147" s="43"/>
      <c r="E147" s="43"/>
      <c r="F147" s="43"/>
      <c r="G147" s="43"/>
      <c r="H147" s="43"/>
      <c r="I147" s="26"/>
      <c r="J147" s="43"/>
      <c r="K147" s="43"/>
      <c r="L147" s="43"/>
      <c r="M147" s="43" t="s">
        <v>46</v>
      </c>
      <c r="N147" s="29" t="str">
        <f t="shared" si="12"/>
        <v>REVISAR</v>
      </c>
      <c r="O147" s="30">
        <f t="shared" si="13"/>
        <v>1</v>
      </c>
      <c r="P147" s="31" t="str">
        <f t="shared" si="14"/>
        <v/>
      </c>
      <c r="Q147" s="43"/>
      <c r="R147" s="44"/>
      <c r="S147" s="41" t="str">
        <f t="shared" si="15"/>
        <v/>
      </c>
      <c r="T147" s="32" t="str">
        <f t="shared" si="16"/>
        <v>REVISIÓN AEPS</v>
      </c>
      <c r="U147" s="33" t="str">
        <f t="shared" si="17"/>
        <v>NO APROBADO</v>
      </c>
    </row>
    <row r="148" spans="1:21" x14ac:dyDescent="0.25">
      <c r="A148" s="43"/>
      <c r="B148" s="43"/>
      <c r="C148" s="43"/>
      <c r="D148" s="43"/>
      <c r="E148" s="43"/>
      <c r="F148" s="43"/>
      <c r="G148" s="43"/>
      <c r="H148" s="43"/>
      <c r="I148" s="26"/>
      <c r="J148" s="43"/>
      <c r="K148" s="43"/>
      <c r="L148" s="43"/>
      <c r="M148" s="43" t="s">
        <v>46</v>
      </c>
      <c r="N148" s="29" t="str">
        <f t="shared" si="12"/>
        <v>REVISAR</v>
      </c>
      <c r="O148" s="30">
        <f t="shared" si="13"/>
        <v>1</v>
      </c>
      <c r="P148" s="31" t="str">
        <f t="shared" si="14"/>
        <v/>
      </c>
      <c r="Q148" s="43"/>
      <c r="R148" s="44"/>
      <c r="S148" s="41" t="str">
        <f t="shared" si="15"/>
        <v/>
      </c>
      <c r="T148" s="32" t="str">
        <f t="shared" si="16"/>
        <v>REVISIÓN AEPS</v>
      </c>
      <c r="U148" s="33" t="str">
        <f t="shared" si="17"/>
        <v>NO APROBADO</v>
      </c>
    </row>
    <row r="149" spans="1:21" x14ac:dyDescent="0.25">
      <c r="A149" s="43"/>
      <c r="B149" s="43"/>
      <c r="C149" s="43"/>
      <c r="D149" s="43"/>
      <c r="E149" s="43"/>
      <c r="F149" s="43"/>
      <c r="G149" s="43"/>
      <c r="H149" s="43"/>
      <c r="I149" s="26"/>
      <c r="J149" s="43"/>
      <c r="K149" s="43"/>
      <c r="L149" s="43"/>
      <c r="M149" s="43" t="s">
        <v>46</v>
      </c>
      <c r="N149" s="29" t="str">
        <f t="shared" si="12"/>
        <v>REVISAR</v>
      </c>
      <c r="O149" s="30">
        <f t="shared" si="13"/>
        <v>1</v>
      </c>
      <c r="P149" s="31" t="str">
        <f t="shared" si="14"/>
        <v/>
      </c>
      <c r="Q149" s="43"/>
      <c r="R149" s="44"/>
      <c r="S149" s="41" t="str">
        <f t="shared" si="15"/>
        <v/>
      </c>
      <c r="T149" s="32" t="str">
        <f t="shared" si="16"/>
        <v>REVISIÓN AEPS</v>
      </c>
      <c r="U149" s="33" t="str">
        <f t="shared" si="17"/>
        <v>NO APROBADO</v>
      </c>
    </row>
    <row r="150" spans="1:21" x14ac:dyDescent="0.25">
      <c r="A150" s="43"/>
      <c r="B150" s="43"/>
      <c r="C150" s="43"/>
      <c r="D150" s="43"/>
      <c r="E150" s="43"/>
      <c r="F150" s="43"/>
      <c r="G150" s="43"/>
      <c r="H150" s="43"/>
      <c r="I150" s="26"/>
      <c r="J150" s="43"/>
      <c r="K150" s="43"/>
      <c r="L150" s="43"/>
      <c r="M150" s="43" t="s">
        <v>46</v>
      </c>
      <c r="N150" s="29" t="str">
        <f t="shared" si="12"/>
        <v>REVISAR</v>
      </c>
      <c r="O150" s="30">
        <f t="shared" si="13"/>
        <v>1</v>
      </c>
      <c r="P150" s="31" t="str">
        <f t="shared" si="14"/>
        <v/>
      </c>
      <c r="Q150" s="43"/>
      <c r="R150" s="44"/>
      <c r="S150" s="41" t="str">
        <f t="shared" si="15"/>
        <v/>
      </c>
      <c r="T150" s="32" t="str">
        <f t="shared" si="16"/>
        <v>REVISIÓN AEPS</v>
      </c>
      <c r="U150" s="33" t="str">
        <f t="shared" si="17"/>
        <v>NO APROBADO</v>
      </c>
    </row>
    <row r="151" spans="1:21" x14ac:dyDescent="0.25">
      <c r="A151" s="43"/>
      <c r="B151" s="43"/>
      <c r="C151" s="43"/>
      <c r="D151" s="43"/>
      <c r="E151" s="43"/>
      <c r="F151" s="43"/>
      <c r="G151" s="43"/>
      <c r="H151" s="43"/>
      <c r="I151" s="26"/>
      <c r="J151" s="43"/>
      <c r="K151" s="43"/>
      <c r="L151" s="43"/>
      <c r="M151" s="43" t="s">
        <v>46</v>
      </c>
      <c r="N151" s="29" t="str">
        <f t="shared" si="12"/>
        <v>REVISAR</v>
      </c>
      <c r="O151" s="30">
        <f t="shared" si="13"/>
        <v>1</v>
      </c>
      <c r="P151" s="31" t="str">
        <f t="shared" si="14"/>
        <v/>
      </c>
      <c r="Q151" s="43"/>
      <c r="R151" s="44"/>
      <c r="S151" s="41" t="str">
        <f t="shared" si="15"/>
        <v/>
      </c>
      <c r="T151" s="32" t="str">
        <f t="shared" si="16"/>
        <v>REVISIÓN AEPS</v>
      </c>
      <c r="U151" s="33" t="str">
        <f t="shared" si="17"/>
        <v>NO APROBADO</v>
      </c>
    </row>
    <row r="152" spans="1:21" x14ac:dyDescent="0.25">
      <c r="A152" s="43"/>
      <c r="B152" s="43"/>
      <c r="C152" s="43"/>
      <c r="D152" s="43"/>
      <c r="E152" s="43"/>
      <c r="F152" s="43"/>
      <c r="G152" s="43"/>
      <c r="H152" s="43"/>
      <c r="I152" s="26"/>
      <c r="J152" s="43"/>
      <c r="K152" s="43"/>
      <c r="L152" s="43"/>
      <c r="M152" s="43" t="s">
        <v>46</v>
      </c>
      <c r="N152" s="29" t="str">
        <f t="shared" si="12"/>
        <v>REVISAR</v>
      </c>
      <c r="O152" s="30">
        <f t="shared" si="13"/>
        <v>1</v>
      </c>
      <c r="P152" s="31" t="str">
        <f t="shared" si="14"/>
        <v/>
      </c>
      <c r="Q152" s="43"/>
      <c r="R152" s="44"/>
      <c r="S152" s="41" t="str">
        <f t="shared" si="15"/>
        <v/>
      </c>
      <c r="T152" s="32" t="str">
        <f t="shared" si="16"/>
        <v>REVISIÓN AEPS</v>
      </c>
      <c r="U152" s="33" t="str">
        <f t="shared" si="17"/>
        <v>NO APROBADO</v>
      </c>
    </row>
    <row r="153" spans="1:21" x14ac:dyDescent="0.25">
      <c r="A153" s="43"/>
      <c r="B153" s="43"/>
      <c r="C153" s="43"/>
      <c r="D153" s="43"/>
      <c r="E153" s="43"/>
      <c r="F153" s="43"/>
      <c r="G153" s="43"/>
      <c r="H153" s="43"/>
      <c r="I153" s="26"/>
      <c r="J153" s="43"/>
      <c r="K153" s="43"/>
      <c r="L153" s="43"/>
      <c r="M153" s="43" t="s">
        <v>46</v>
      </c>
      <c r="N153" s="29" t="str">
        <f t="shared" si="12"/>
        <v>REVISAR</v>
      </c>
      <c r="O153" s="30">
        <f t="shared" si="13"/>
        <v>1</v>
      </c>
      <c r="P153" s="31" t="str">
        <f t="shared" si="14"/>
        <v/>
      </c>
      <c r="Q153" s="43"/>
      <c r="R153" s="44"/>
      <c r="S153" s="41" t="str">
        <f t="shared" si="15"/>
        <v/>
      </c>
      <c r="T153" s="32" t="str">
        <f t="shared" si="16"/>
        <v>REVISIÓN AEPS</v>
      </c>
      <c r="U153" s="33" t="str">
        <f t="shared" si="17"/>
        <v>NO APROBADO</v>
      </c>
    </row>
    <row r="154" spans="1:21" x14ac:dyDescent="0.25">
      <c r="A154" s="43"/>
      <c r="B154" s="43"/>
      <c r="C154" s="43"/>
      <c r="D154" s="43"/>
      <c r="E154" s="43"/>
      <c r="F154" s="43"/>
      <c r="G154" s="43"/>
      <c r="H154" s="43"/>
      <c r="I154" s="26"/>
      <c r="J154" s="43"/>
      <c r="K154" s="43"/>
      <c r="L154" s="43"/>
      <c r="M154" s="43" t="s">
        <v>46</v>
      </c>
      <c r="N154" s="29" t="str">
        <f t="shared" si="12"/>
        <v>REVISAR</v>
      </c>
      <c r="O154" s="30">
        <f t="shared" si="13"/>
        <v>1</v>
      </c>
      <c r="P154" s="31" t="str">
        <f t="shared" si="14"/>
        <v/>
      </c>
      <c r="Q154" s="43"/>
      <c r="R154" s="44"/>
      <c r="S154" s="41" t="str">
        <f t="shared" si="15"/>
        <v/>
      </c>
      <c r="T154" s="32" t="str">
        <f t="shared" si="16"/>
        <v>REVISIÓN AEPS</v>
      </c>
      <c r="U154" s="33" t="str">
        <f t="shared" si="17"/>
        <v>NO APROBADO</v>
      </c>
    </row>
    <row r="155" spans="1:21" x14ac:dyDescent="0.25">
      <c r="A155" s="43"/>
      <c r="B155" s="43"/>
      <c r="C155" s="43"/>
      <c r="D155" s="43"/>
      <c r="E155" s="43"/>
      <c r="F155" s="43"/>
      <c r="G155" s="43"/>
      <c r="H155" s="43"/>
      <c r="I155" s="26"/>
      <c r="J155" s="43"/>
      <c r="K155" s="43"/>
      <c r="L155" s="43"/>
      <c r="M155" s="43" t="s">
        <v>46</v>
      </c>
      <c r="N155" s="29" t="str">
        <f t="shared" si="12"/>
        <v>REVISAR</v>
      </c>
      <c r="O155" s="30">
        <f t="shared" si="13"/>
        <v>1</v>
      </c>
      <c r="P155" s="31" t="str">
        <f t="shared" si="14"/>
        <v/>
      </c>
      <c r="Q155" s="43"/>
      <c r="R155" s="44"/>
      <c r="S155" s="41" t="str">
        <f t="shared" si="15"/>
        <v/>
      </c>
      <c r="T155" s="32" t="str">
        <f t="shared" si="16"/>
        <v>REVISIÓN AEPS</v>
      </c>
      <c r="U155" s="33" t="str">
        <f t="shared" si="17"/>
        <v>NO APROBADO</v>
      </c>
    </row>
    <row r="156" spans="1:21" x14ac:dyDescent="0.25">
      <c r="A156" s="43"/>
      <c r="B156" s="43"/>
      <c r="C156" s="43"/>
      <c r="D156" s="43"/>
      <c r="E156" s="43"/>
      <c r="F156" s="43"/>
      <c r="G156" s="43"/>
      <c r="H156" s="43"/>
      <c r="I156" s="26"/>
      <c r="J156" s="43"/>
      <c r="K156" s="43"/>
      <c r="L156" s="43"/>
      <c r="M156" s="43" t="s">
        <v>46</v>
      </c>
      <c r="N156" s="29" t="str">
        <f t="shared" si="12"/>
        <v>REVISAR</v>
      </c>
      <c r="O156" s="30">
        <f t="shared" si="13"/>
        <v>1</v>
      </c>
      <c r="P156" s="31" t="str">
        <f t="shared" si="14"/>
        <v/>
      </c>
      <c r="Q156" s="43"/>
      <c r="R156" s="44"/>
      <c r="S156" s="41" t="str">
        <f t="shared" si="15"/>
        <v/>
      </c>
      <c r="T156" s="32" t="str">
        <f t="shared" si="16"/>
        <v>REVISIÓN AEPS</v>
      </c>
      <c r="U156" s="33" t="str">
        <f t="shared" si="17"/>
        <v>NO APROBADO</v>
      </c>
    </row>
    <row r="157" spans="1:21" x14ac:dyDescent="0.25">
      <c r="A157" s="43"/>
      <c r="B157" s="43"/>
      <c r="C157" s="43"/>
      <c r="D157" s="43"/>
      <c r="E157" s="43"/>
      <c r="F157" s="43"/>
      <c r="G157" s="43"/>
      <c r="H157" s="43"/>
      <c r="I157" s="26"/>
      <c r="J157" s="43"/>
      <c r="K157" s="43"/>
      <c r="L157" s="43"/>
      <c r="M157" s="43" t="s">
        <v>46</v>
      </c>
      <c r="N157" s="29" t="str">
        <f t="shared" si="12"/>
        <v>REVISAR</v>
      </c>
      <c r="O157" s="30">
        <f t="shared" si="13"/>
        <v>1</v>
      </c>
      <c r="P157" s="31" t="str">
        <f t="shared" si="14"/>
        <v/>
      </c>
      <c r="Q157" s="43"/>
      <c r="R157" s="44"/>
      <c r="S157" s="41" t="str">
        <f t="shared" si="15"/>
        <v/>
      </c>
      <c r="T157" s="32" t="str">
        <f t="shared" si="16"/>
        <v>REVISIÓN AEPS</v>
      </c>
      <c r="U157" s="33" t="str">
        <f t="shared" si="17"/>
        <v>NO APROBADO</v>
      </c>
    </row>
    <row r="158" spans="1:21" x14ac:dyDescent="0.25">
      <c r="A158" s="43"/>
      <c r="B158" s="43"/>
      <c r="C158" s="43"/>
      <c r="D158" s="43"/>
      <c r="E158" s="43"/>
      <c r="F158" s="43"/>
      <c r="G158" s="43"/>
      <c r="H158" s="43"/>
      <c r="I158" s="26"/>
      <c r="J158" s="43"/>
      <c r="K158" s="43"/>
      <c r="L158" s="43"/>
      <c r="M158" s="43" t="s">
        <v>46</v>
      </c>
      <c r="N158" s="29" t="str">
        <f t="shared" si="12"/>
        <v>REVISAR</v>
      </c>
      <c r="O158" s="30">
        <f t="shared" si="13"/>
        <v>1</v>
      </c>
      <c r="P158" s="31" t="str">
        <f t="shared" si="14"/>
        <v/>
      </c>
      <c r="Q158" s="43"/>
      <c r="R158" s="44"/>
      <c r="S158" s="41" t="str">
        <f t="shared" si="15"/>
        <v/>
      </c>
      <c r="T158" s="32" t="str">
        <f t="shared" si="16"/>
        <v>REVISIÓN AEPS</v>
      </c>
      <c r="U158" s="33" t="str">
        <f t="shared" si="17"/>
        <v>NO APROBADO</v>
      </c>
    </row>
    <row r="159" spans="1:21" x14ac:dyDescent="0.25">
      <c r="A159" s="43"/>
      <c r="B159" s="43"/>
      <c r="C159" s="43"/>
      <c r="D159" s="43"/>
      <c r="E159" s="43"/>
      <c r="F159" s="43"/>
      <c r="G159" s="43"/>
      <c r="H159" s="43"/>
      <c r="I159" s="26"/>
      <c r="J159" s="43"/>
      <c r="K159" s="43"/>
      <c r="L159" s="43"/>
      <c r="M159" s="43" t="s">
        <v>46</v>
      </c>
      <c r="N159" s="29" t="str">
        <f t="shared" si="12"/>
        <v>REVISAR</v>
      </c>
      <c r="O159" s="30">
        <f t="shared" si="13"/>
        <v>1</v>
      </c>
      <c r="P159" s="31" t="str">
        <f t="shared" si="14"/>
        <v/>
      </c>
      <c r="Q159" s="43"/>
      <c r="R159" s="44"/>
      <c r="S159" s="41" t="str">
        <f t="shared" si="15"/>
        <v/>
      </c>
      <c r="T159" s="32" t="str">
        <f t="shared" si="16"/>
        <v>REVISIÓN AEPS</v>
      </c>
      <c r="U159" s="33" t="str">
        <f t="shared" si="17"/>
        <v>NO APROBADO</v>
      </c>
    </row>
    <row r="160" spans="1:21" x14ac:dyDescent="0.25">
      <c r="A160" s="43"/>
      <c r="B160" s="43"/>
      <c r="C160" s="43"/>
      <c r="D160" s="43"/>
      <c r="E160" s="43"/>
      <c r="F160" s="43"/>
      <c r="G160" s="43"/>
      <c r="H160" s="43"/>
      <c r="I160" s="26"/>
      <c r="J160" s="43"/>
      <c r="K160" s="43"/>
      <c r="L160" s="43"/>
      <c r="M160" s="43" t="s">
        <v>46</v>
      </c>
      <c r="N160" s="29" t="str">
        <f t="shared" si="12"/>
        <v>REVISAR</v>
      </c>
      <c r="O160" s="30">
        <f t="shared" si="13"/>
        <v>1</v>
      </c>
      <c r="P160" s="31" t="str">
        <f t="shared" si="14"/>
        <v/>
      </c>
      <c r="Q160" s="43"/>
      <c r="R160" s="44"/>
      <c r="S160" s="41" t="str">
        <f t="shared" si="15"/>
        <v/>
      </c>
      <c r="T160" s="32" t="str">
        <f t="shared" si="16"/>
        <v>REVISIÓN AEPS</v>
      </c>
      <c r="U160" s="33" t="str">
        <f t="shared" si="17"/>
        <v>NO APROBADO</v>
      </c>
    </row>
    <row r="161" spans="1:21" x14ac:dyDescent="0.25">
      <c r="A161" s="43"/>
      <c r="B161" s="43"/>
      <c r="C161" s="43"/>
      <c r="D161" s="43"/>
      <c r="E161" s="43"/>
      <c r="F161" s="43"/>
      <c r="G161" s="43"/>
      <c r="H161" s="43"/>
      <c r="I161" s="26"/>
      <c r="J161" s="43"/>
      <c r="K161" s="43"/>
      <c r="L161" s="43"/>
      <c r="M161" s="43" t="s">
        <v>46</v>
      </c>
      <c r="N161" s="29" t="str">
        <f t="shared" si="12"/>
        <v>REVISAR</v>
      </c>
      <c r="O161" s="30">
        <f t="shared" si="13"/>
        <v>1</v>
      </c>
      <c r="P161" s="31" t="str">
        <f t="shared" si="14"/>
        <v/>
      </c>
      <c r="Q161" s="43"/>
      <c r="R161" s="44"/>
      <c r="S161" s="41" t="str">
        <f t="shared" si="15"/>
        <v/>
      </c>
      <c r="T161" s="32" t="str">
        <f t="shared" si="16"/>
        <v>REVISIÓN AEPS</v>
      </c>
      <c r="U161" s="33" t="str">
        <f t="shared" si="17"/>
        <v>NO APROBADO</v>
      </c>
    </row>
    <row r="162" spans="1:21" x14ac:dyDescent="0.25">
      <c r="A162" s="43"/>
      <c r="B162" s="43"/>
      <c r="C162" s="43"/>
      <c r="D162" s="43"/>
      <c r="E162" s="43"/>
      <c r="F162" s="43"/>
      <c r="G162" s="43"/>
      <c r="H162" s="43"/>
      <c r="I162" s="26"/>
      <c r="J162" s="43"/>
      <c r="K162" s="43"/>
      <c r="L162" s="43"/>
      <c r="M162" s="43" t="s">
        <v>46</v>
      </c>
      <c r="N162" s="29" t="str">
        <f t="shared" si="12"/>
        <v>REVISAR</v>
      </c>
      <c r="O162" s="30">
        <f t="shared" si="13"/>
        <v>1</v>
      </c>
      <c r="P162" s="31" t="str">
        <f t="shared" si="14"/>
        <v/>
      </c>
      <c r="Q162" s="43"/>
      <c r="R162" s="44"/>
      <c r="S162" s="41" t="str">
        <f t="shared" si="15"/>
        <v/>
      </c>
      <c r="T162" s="32" t="str">
        <f t="shared" si="16"/>
        <v>REVISIÓN AEPS</v>
      </c>
      <c r="U162" s="33" t="str">
        <f t="shared" si="17"/>
        <v>NO APROBADO</v>
      </c>
    </row>
    <row r="163" spans="1:21" x14ac:dyDescent="0.25">
      <c r="A163" s="43"/>
      <c r="B163" s="43"/>
      <c r="C163" s="43"/>
      <c r="D163" s="43"/>
      <c r="E163" s="43"/>
      <c r="F163" s="43"/>
      <c r="G163" s="43"/>
      <c r="H163" s="43"/>
      <c r="I163" s="26"/>
      <c r="J163" s="43"/>
      <c r="K163" s="43"/>
      <c r="L163" s="43"/>
      <c r="M163" s="43" t="s">
        <v>46</v>
      </c>
      <c r="N163" s="29" t="str">
        <f t="shared" si="12"/>
        <v>REVISAR</v>
      </c>
      <c r="O163" s="30">
        <f t="shared" si="13"/>
        <v>1</v>
      </c>
      <c r="P163" s="31" t="str">
        <f t="shared" si="14"/>
        <v/>
      </c>
      <c r="Q163" s="43"/>
      <c r="R163" s="44"/>
      <c r="S163" s="41" t="str">
        <f t="shared" si="15"/>
        <v/>
      </c>
      <c r="T163" s="32" t="str">
        <f t="shared" si="16"/>
        <v>REVISIÓN AEPS</v>
      </c>
      <c r="U163" s="33" t="str">
        <f t="shared" si="17"/>
        <v>NO APROBADO</v>
      </c>
    </row>
    <row r="164" spans="1:21" x14ac:dyDescent="0.25">
      <c r="A164" s="43"/>
      <c r="B164" s="43"/>
      <c r="C164" s="43"/>
      <c r="D164" s="43"/>
      <c r="E164" s="43"/>
      <c r="F164" s="43"/>
      <c r="G164" s="43"/>
      <c r="H164" s="43"/>
      <c r="I164" s="26"/>
      <c r="J164" s="43"/>
      <c r="K164" s="43"/>
      <c r="L164" s="43"/>
      <c r="M164" s="43" t="s">
        <v>46</v>
      </c>
      <c r="N164" s="29" t="str">
        <f t="shared" si="12"/>
        <v>REVISAR</v>
      </c>
      <c r="O164" s="30">
        <f t="shared" si="13"/>
        <v>1</v>
      </c>
      <c r="P164" s="31" t="str">
        <f t="shared" si="14"/>
        <v/>
      </c>
      <c r="Q164" s="43"/>
      <c r="R164" s="44"/>
      <c r="S164" s="41" t="str">
        <f t="shared" si="15"/>
        <v/>
      </c>
      <c r="T164" s="32" t="str">
        <f t="shared" si="16"/>
        <v>REVISIÓN AEPS</v>
      </c>
      <c r="U164" s="33" t="str">
        <f t="shared" si="17"/>
        <v>NO APROBADO</v>
      </c>
    </row>
    <row r="165" spans="1:21" x14ac:dyDescent="0.25">
      <c r="A165" s="43"/>
      <c r="B165" s="43"/>
      <c r="C165" s="43"/>
      <c r="D165" s="43"/>
      <c r="E165" s="43"/>
      <c r="F165" s="43"/>
      <c r="G165" s="43"/>
      <c r="H165" s="43"/>
      <c r="I165" s="26"/>
      <c r="J165" s="43"/>
      <c r="K165" s="43"/>
      <c r="L165" s="43"/>
      <c r="M165" s="43" t="s">
        <v>46</v>
      </c>
      <c r="N165" s="29" t="str">
        <f t="shared" si="12"/>
        <v>REVISAR</v>
      </c>
      <c r="O165" s="30">
        <f t="shared" si="13"/>
        <v>1</v>
      </c>
      <c r="P165" s="31" t="str">
        <f t="shared" si="14"/>
        <v/>
      </c>
      <c r="Q165" s="43"/>
      <c r="R165" s="44"/>
      <c r="S165" s="41" t="str">
        <f t="shared" si="15"/>
        <v/>
      </c>
      <c r="T165" s="32" t="str">
        <f t="shared" si="16"/>
        <v>REVISIÓN AEPS</v>
      </c>
      <c r="U165" s="33" t="str">
        <f t="shared" si="17"/>
        <v>NO APROBADO</v>
      </c>
    </row>
    <row r="166" spans="1:21" x14ac:dyDescent="0.25">
      <c r="A166" s="43"/>
      <c r="B166" s="43"/>
      <c r="C166" s="43"/>
      <c r="D166" s="43"/>
      <c r="E166" s="43"/>
      <c r="F166" s="43"/>
      <c r="G166" s="43"/>
      <c r="H166" s="43"/>
      <c r="I166" s="26"/>
      <c r="J166" s="43"/>
      <c r="K166" s="43"/>
      <c r="L166" s="43"/>
      <c r="M166" s="43" t="s">
        <v>46</v>
      </c>
      <c r="N166" s="29" t="str">
        <f t="shared" si="12"/>
        <v>REVISAR</v>
      </c>
      <c r="O166" s="30">
        <f t="shared" si="13"/>
        <v>1</v>
      </c>
      <c r="P166" s="31" t="str">
        <f t="shared" si="14"/>
        <v/>
      </c>
      <c r="Q166" s="43"/>
      <c r="R166" s="44"/>
      <c r="S166" s="41" t="str">
        <f t="shared" si="15"/>
        <v/>
      </c>
      <c r="T166" s="32" t="str">
        <f t="shared" si="16"/>
        <v>REVISIÓN AEPS</v>
      </c>
      <c r="U166" s="33" t="str">
        <f t="shared" si="17"/>
        <v>NO APROBADO</v>
      </c>
    </row>
    <row r="167" spans="1:21" x14ac:dyDescent="0.25">
      <c r="A167" s="43"/>
      <c r="B167" s="43"/>
      <c r="C167" s="43"/>
      <c r="D167" s="43"/>
      <c r="E167" s="43"/>
      <c r="F167" s="43"/>
      <c r="G167" s="43"/>
      <c r="H167" s="43"/>
      <c r="I167" s="26"/>
      <c r="J167" s="43"/>
      <c r="K167" s="43"/>
      <c r="L167" s="43"/>
      <c r="M167" s="43" t="s">
        <v>46</v>
      </c>
      <c r="N167" s="29" t="str">
        <f t="shared" si="12"/>
        <v>REVISAR</v>
      </c>
      <c r="O167" s="30">
        <f t="shared" si="13"/>
        <v>1</v>
      </c>
      <c r="P167" s="31" t="str">
        <f t="shared" si="14"/>
        <v/>
      </c>
      <c r="Q167" s="43"/>
      <c r="R167" s="44"/>
      <c r="S167" s="41" t="str">
        <f t="shared" si="15"/>
        <v/>
      </c>
      <c r="T167" s="32" t="str">
        <f t="shared" si="16"/>
        <v>REVISIÓN AEPS</v>
      </c>
      <c r="U167" s="33" t="str">
        <f t="shared" si="17"/>
        <v>NO APROBADO</v>
      </c>
    </row>
    <row r="168" spans="1:21" x14ac:dyDescent="0.25">
      <c r="A168" s="43"/>
      <c r="B168" s="43"/>
      <c r="C168" s="43"/>
      <c r="D168" s="43"/>
      <c r="E168" s="43"/>
      <c r="F168" s="43"/>
      <c r="G168" s="43"/>
      <c r="H168" s="43"/>
      <c r="I168" s="26"/>
      <c r="J168" s="43"/>
      <c r="K168" s="43"/>
      <c r="L168" s="43"/>
      <c r="M168" s="43" t="s">
        <v>46</v>
      </c>
      <c r="N168" s="29" t="str">
        <f t="shared" si="12"/>
        <v>REVISAR</v>
      </c>
      <c r="O168" s="30">
        <f t="shared" si="13"/>
        <v>1</v>
      </c>
      <c r="P168" s="31" t="str">
        <f t="shared" si="14"/>
        <v/>
      </c>
      <c r="Q168" s="43"/>
      <c r="R168" s="44"/>
      <c r="S168" s="41" t="str">
        <f t="shared" si="15"/>
        <v/>
      </c>
      <c r="T168" s="32" t="str">
        <f t="shared" si="16"/>
        <v>REVISIÓN AEPS</v>
      </c>
      <c r="U168" s="33" t="str">
        <f t="shared" si="17"/>
        <v>NO APROBADO</v>
      </c>
    </row>
    <row r="169" spans="1:21" x14ac:dyDescent="0.25">
      <c r="A169" s="43"/>
      <c r="B169" s="43"/>
      <c r="C169" s="43"/>
      <c r="D169" s="43"/>
      <c r="E169" s="43"/>
      <c r="F169" s="43"/>
      <c r="G169" s="43"/>
      <c r="H169" s="43"/>
      <c r="I169" s="26"/>
      <c r="J169" s="43"/>
      <c r="K169" s="43"/>
      <c r="L169" s="43"/>
      <c r="M169" s="43" t="s">
        <v>46</v>
      </c>
      <c r="N169" s="29" t="str">
        <f t="shared" si="12"/>
        <v>REVISAR</v>
      </c>
      <c r="O169" s="30">
        <f t="shared" si="13"/>
        <v>1</v>
      </c>
      <c r="P169" s="31" t="str">
        <f t="shared" si="14"/>
        <v/>
      </c>
      <c r="Q169" s="43"/>
      <c r="R169" s="44"/>
      <c r="S169" s="41" t="str">
        <f t="shared" si="15"/>
        <v/>
      </c>
      <c r="T169" s="32" t="str">
        <f t="shared" si="16"/>
        <v>REVISIÓN AEPS</v>
      </c>
      <c r="U169" s="33" t="str">
        <f t="shared" si="17"/>
        <v>NO APROBADO</v>
      </c>
    </row>
    <row r="170" spans="1:21" x14ac:dyDescent="0.25">
      <c r="A170" s="43"/>
      <c r="B170" s="43"/>
      <c r="C170" s="43"/>
      <c r="D170" s="43"/>
      <c r="E170" s="43"/>
      <c r="F170" s="43"/>
      <c r="G170" s="43"/>
      <c r="H170" s="43"/>
      <c r="I170" s="26"/>
      <c r="J170" s="43"/>
      <c r="K170" s="43"/>
      <c r="L170" s="43"/>
      <c r="M170" s="43" t="s">
        <v>46</v>
      </c>
      <c r="N170" s="29" t="str">
        <f t="shared" si="12"/>
        <v>REVISAR</v>
      </c>
      <c r="O170" s="30">
        <f t="shared" si="13"/>
        <v>1</v>
      </c>
      <c r="P170" s="31" t="str">
        <f t="shared" si="14"/>
        <v/>
      </c>
      <c r="Q170" s="43"/>
      <c r="R170" s="44"/>
      <c r="S170" s="41" t="str">
        <f t="shared" si="15"/>
        <v/>
      </c>
      <c r="T170" s="32" t="str">
        <f t="shared" si="16"/>
        <v>REVISIÓN AEPS</v>
      </c>
      <c r="U170" s="33" t="str">
        <f t="shared" si="17"/>
        <v>NO APROBADO</v>
      </c>
    </row>
    <row r="171" spans="1:21" x14ac:dyDescent="0.25">
      <c r="A171" s="43"/>
      <c r="B171" s="43"/>
      <c r="C171" s="43"/>
      <c r="D171" s="43"/>
      <c r="E171" s="43"/>
      <c r="F171" s="43"/>
      <c r="G171" s="43"/>
      <c r="H171" s="43"/>
      <c r="I171" s="26"/>
      <c r="J171" s="43"/>
      <c r="K171" s="43"/>
      <c r="L171" s="43"/>
      <c r="M171" s="43" t="s">
        <v>46</v>
      </c>
      <c r="N171" s="29" t="str">
        <f t="shared" si="12"/>
        <v>REVISAR</v>
      </c>
      <c r="O171" s="30">
        <f t="shared" si="13"/>
        <v>1</v>
      </c>
      <c r="P171" s="31" t="str">
        <f t="shared" si="14"/>
        <v/>
      </c>
      <c r="Q171" s="43"/>
      <c r="R171" s="44"/>
      <c r="S171" s="41" t="str">
        <f t="shared" si="15"/>
        <v/>
      </c>
      <c r="T171" s="32" t="str">
        <f t="shared" si="16"/>
        <v>REVISIÓN AEPS</v>
      </c>
      <c r="U171" s="33" t="str">
        <f t="shared" si="17"/>
        <v>NO APROBADO</v>
      </c>
    </row>
    <row r="172" spans="1:21" x14ac:dyDescent="0.25">
      <c r="A172" s="43"/>
      <c r="B172" s="43"/>
      <c r="C172" s="43"/>
      <c r="D172" s="43"/>
      <c r="E172" s="43"/>
      <c r="F172" s="43"/>
      <c r="G172" s="43"/>
      <c r="H172" s="43"/>
      <c r="I172" s="26"/>
      <c r="J172" s="43"/>
      <c r="K172" s="43"/>
      <c r="L172" s="43"/>
      <c r="M172" s="43" t="s">
        <v>46</v>
      </c>
      <c r="N172" s="29" t="str">
        <f t="shared" si="12"/>
        <v>REVISAR</v>
      </c>
      <c r="O172" s="30">
        <f t="shared" si="13"/>
        <v>1</v>
      </c>
      <c r="P172" s="31" t="str">
        <f t="shared" si="14"/>
        <v/>
      </c>
      <c r="Q172" s="43"/>
      <c r="R172" s="44"/>
      <c r="S172" s="41" t="str">
        <f t="shared" si="15"/>
        <v/>
      </c>
      <c r="T172" s="32" t="str">
        <f t="shared" si="16"/>
        <v>REVISIÓN AEPS</v>
      </c>
      <c r="U172" s="33" t="str">
        <f t="shared" si="17"/>
        <v>NO APROBADO</v>
      </c>
    </row>
    <row r="173" spans="1:21" x14ac:dyDescent="0.25">
      <c r="A173" s="43"/>
      <c r="B173" s="43"/>
      <c r="C173" s="43"/>
      <c r="D173" s="43"/>
      <c r="E173" s="43"/>
      <c r="F173" s="43"/>
      <c r="G173" s="43"/>
      <c r="H173" s="43"/>
      <c r="I173" s="26"/>
      <c r="J173" s="43"/>
      <c r="K173" s="43"/>
      <c r="L173" s="43"/>
      <c r="M173" s="43" t="s">
        <v>46</v>
      </c>
      <c r="N173" s="29" t="str">
        <f t="shared" si="12"/>
        <v>REVISAR</v>
      </c>
      <c r="O173" s="30">
        <f t="shared" si="13"/>
        <v>1</v>
      </c>
      <c r="P173" s="31" t="str">
        <f t="shared" si="14"/>
        <v/>
      </c>
      <c r="Q173" s="43"/>
      <c r="R173" s="44"/>
      <c r="S173" s="41" t="str">
        <f t="shared" si="15"/>
        <v/>
      </c>
      <c r="T173" s="32" t="str">
        <f t="shared" si="16"/>
        <v>REVISIÓN AEPS</v>
      </c>
      <c r="U173" s="33" t="str">
        <f t="shared" si="17"/>
        <v>NO APROBADO</v>
      </c>
    </row>
    <row r="174" spans="1:21" x14ac:dyDescent="0.25">
      <c r="A174" s="43"/>
      <c r="B174" s="43"/>
      <c r="C174" s="43"/>
      <c r="D174" s="43"/>
      <c r="E174" s="43"/>
      <c r="F174" s="43"/>
      <c r="G174" s="43"/>
      <c r="H174" s="43"/>
      <c r="I174" s="26"/>
      <c r="J174" s="43"/>
      <c r="K174" s="43"/>
      <c r="L174" s="43"/>
      <c r="M174" s="43" t="s">
        <v>46</v>
      </c>
      <c r="N174" s="29" t="str">
        <f t="shared" si="12"/>
        <v>REVISAR</v>
      </c>
      <c r="O174" s="30">
        <f t="shared" si="13"/>
        <v>1</v>
      </c>
      <c r="P174" s="31" t="str">
        <f t="shared" si="14"/>
        <v/>
      </c>
      <c r="Q174" s="43"/>
      <c r="R174" s="44"/>
      <c r="S174" s="41" t="str">
        <f t="shared" si="15"/>
        <v/>
      </c>
      <c r="T174" s="32" t="str">
        <f t="shared" si="16"/>
        <v>REVISIÓN AEPS</v>
      </c>
      <c r="U174" s="33" t="str">
        <f t="shared" si="17"/>
        <v>NO APROBADO</v>
      </c>
    </row>
    <row r="175" spans="1:21" x14ac:dyDescent="0.25">
      <c r="A175" s="43"/>
      <c r="B175" s="43"/>
      <c r="C175" s="43"/>
      <c r="D175" s="43"/>
      <c r="E175" s="43"/>
      <c r="F175" s="43"/>
      <c r="G175" s="43"/>
      <c r="H175" s="43"/>
      <c r="I175" s="26"/>
      <c r="J175" s="43"/>
      <c r="K175" s="43"/>
      <c r="L175" s="43"/>
      <c r="M175" s="43" t="s">
        <v>46</v>
      </c>
      <c r="N175" s="29" t="str">
        <f t="shared" si="12"/>
        <v>REVISAR</v>
      </c>
      <c r="O175" s="30">
        <f t="shared" si="13"/>
        <v>1</v>
      </c>
      <c r="P175" s="31" t="str">
        <f t="shared" si="14"/>
        <v/>
      </c>
      <c r="Q175" s="43"/>
      <c r="R175" s="44"/>
      <c r="S175" s="41" t="str">
        <f t="shared" si="15"/>
        <v/>
      </c>
      <c r="T175" s="32" t="str">
        <f t="shared" si="16"/>
        <v>REVISIÓN AEPS</v>
      </c>
      <c r="U175" s="33" t="str">
        <f t="shared" si="17"/>
        <v>NO APROBADO</v>
      </c>
    </row>
    <row r="176" spans="1:21" x14ac:dyDescent="0.25">
      <c r="A176" s="43"/>
      <c r="B176" s="43"/>
      <c r="C176" s="43"/>
      <c r="D176" s="43"/>
      <c r="E176" s="43"/>
      <c r="F176" s="43"/>
      <c r="G176" s="43"/>
      <c r="H176" s="43"/>
      <c r="I176" s="26"/>
      <c r="J176" s="43"/>
      <c r="K176" s="43"/>
      <c r="L176" s="43"/>
      <c r="M176" s="43" t="s">
        <v>46</v>
      </c>
      <c r="N176" s="29" t="str">
        <f t="shared" si="12"/>
        <v>REVISAR</v>
      </c>
      <c r="O176" s="30">
        <f t="shared" si="13"/>
        <v>1</v>
      </c>
      <c r="P176" s="31" t="str">
        <f t="shared" si="14"/>
        <v/>
      </c>
      <c r="Q176" s="43"/>
      <c r="R176" s="44"/>
      <c r="S176" s="41" t="str">
        <f t="shared" si="15"/>
        <v/>
      </c>
      <c r="T176" s="32" t="str">
        <f t="shared" si="16"/>
        <v>REVISIÓN AEPS</v>
      </c>
      <c r="U176" s="33" t="str">
        <f t="shared" si="17"/>
        <v>NO APROBADO</v>
      </c>
    </row>
    <row r="177" spans="1:21" x14ac:dyDescent="0.25">
      <c r="A177" s="43"/>
      <c r="B177" s="43"/>
      <c r="C177" s="43"/>
      <c r="D177" s="43"/>
      <c r="E177" s="43"/>
      <c r="F177" s="43"/>
      <c r="G177" s="43"/>
      <c r="H177" s="43"/>
      <c r="I177" s="26"/>
      <c r="J177" s="43"/>
      <c r="K177" s="43"/>
      <c r="L177" s="43"/>
      <c r="M177" s="43" t="s">
        <v>46</v>
      </c>
      <c r="N177" s="29" t="str">
        <f t="shared" si="12"/>
        <v>REVISAR</v>
      </c>
      <c r="O177" s="30">
        <f t="shared" si="13"/>
        <v>1</v>
      </c>
      <c r="P177" s="31" t="str">
        <f t="shared" si="14"/>
        <v/>
      </c>
      <c r="Q177" s="43"/>
      <c r="R177" s="44"/>
      <c r="S177" s="41" t="str">
        <f t="shared" si="15"/>
        <v/>
      </c>
      <c r="T177" s="32" t="str">
        <f t="shared" si="16"/>
        <v>REVISIÓN AEPS</v>
      </c>
      <c r="U177" s="33" t="str">
        <f t="shared" si="17"/>
        <v>NO APROBADO</v>
      </c>
    </row>
    <row r="178" spans="1:21" x14ac:dyDescent="0.25">
      <c r="A178" s="43"/>
      <c r="B178" s="43"/>
      <c r="C178" s="43"/>
      <c r="D178" s="43"/>
      <c r="E178" s="43"/>
      <c r="F178" s="43"/>
      <c r="G178" s="43"/>
      <c r="H178" s="43"/>
      <c r="I178" s="26"/>
      <c r="J178" s="43"/>
      <c r="K178" s="43"/>
      <c r="L178" s="43"/>
      <c r="M178" s="43" t="s">
        <v>46</v>
      </c>
      <c r="N178" s="29" t="str">
        <f t="shared" si="12"/>
        <v>REVISAR</v>
      </c>
      <c r="O178" s="30">
        <f t="shared" si="13"/>
        <v>1</v>
      </c>
      <c r="P178" s="31" t="str">
        <f t="shared" si="14"/>
        <v/>
      </c>
      <c r="Q178" s="43"/>
      <c r="R178" s="44"/>
      <c r="S178" s="41" t="str">
        <f t="shared" si="15"/>
        <v/>
      </c>
      <c r="T178" s="32" t="str">
        <f t="shared" si="16"/>
        <v>REVISIÓN AEPS</v>
      </c>
      <c r="U178" s="33" t="str">
        <f t="shared" si="17"/>
        <v>NO APROBADO</v>
      </c>
    </row>
    <row r="179" spans="1:21" x14ac:dyDescent="0.25">
      <c r="A179" s="43"/>
      <c r="B179" s="43"/>
      <c r="C179" s="43"/>
      <c r="D179" s="43"/>
      <c r="E179" s="43"/>
      <c r="F179" s="43"/>
      <c r="G179" s="43"/>
      <c r="H179" s="43"/>
      <c r="I179" s="26"/>
      <c r="J179" s="43"/>
      <c r="K179" s="43"/>
      <c r="L179" s="43"/>
      <c r="M179" s="43" t="s">
        <v>46</v>
      </c>
      <c r="N179" s="29" t="str">
        <f t="shared" si="12"/>
        <v>REVISAR</v>
      </c>
      <c r="O179" s="30">
        <f t="shared" si="13"/>
        <v>1</v>
      </c>
      <c r="P179" s="31" t="str">
        <f t="shared" si="14"/>
        <v/>
      </c>
      <c r="Q179" s="43"/>
      <c r="R179" s="44"/>
      <c r="S179" s="41" t="str">
        <f t="shared" si="15"/>
        <v/>
      </c>
      <c r="T179" s="32" t="str">
        <f t="shared" si="16"/>
        <v>REVISIÓN AEPS</v>
      </c>
      <c r="U179" s="33" t="str">
        <f t="shared" si="17"/>
        <v>NO APROBADO</v>
      </c>
    </row>
    <row r="180" spans="1:21" x14ac:dyDescent="0.25">
      <c r="A180" s="43"/>
      <c r="B180" s="43"/>
      <c r="C180" s="43"/>
      <c r="D180" s="43"/>
      <c r="E180" s="43"/>
      <c r="F180" s="43"/>
      <c r="G180" s="43"/>
      <c r="H180" s="43"/>
      <c r="I180" s="26"/>
      <c r="J180" s="43"/>
      <c r="K180" s="43"/>
      <c r="L180" s="43"/>
      <c r="M180" s="43" t="s">
        <v>46</v>
      </c>
      <c r="N180" s="29" t="str">
        <f t="shared" si="12"/>
        <v>REVISAR</v>
      </c>
      <c r="O180" s="30">
        <f t="shared" si="13"/>
        <v>1</v>
      </c>
      <c r="P180" s="31" t="str">
        <f t="shared" si="14"/>
        <v/>
      </c>
      <c r="Q180" s="43"/>
      <c r="R180" s="44"/>
      <c r="S180" s="41" t="str">
        <f t="shared" si="15"/>
        <v/>
      </c>
      <c r="T180" s="32" t="str">
        <f t="shared" si="16"/>
        <v>REVISIÓN AEPS</v>
      </c>
      <c r="U180" s="33" t="str">
        <f t="shared" si="17"/>
        <v>NO APROBADO</v>
      </c>
    </row>
    <row r="181" spans="1:21" x14ac:dyDescent="0.25">
      <c r="A181" s="43"/>
      <c r="B181" s="43"/>
      <c r="C181" s="43"/>
      <c r="D181" s="43"/>
      <c r="E181" s="43"/>
      <c r="F181" s="43"/>
      <c r="G181" s="43"/>
      <c r="H181" s="43"/>
      <c r="I181" s="26"/>
      <c r="J181" s="43"/>
      <c r="K181" s="43"/>
      <c r="L181" s="43"/>
      <c r="M181" s="43" t="s">
        <v>46</v>
      </c>
      <c r="N181" s="29" t="str">
        <f t="shared" si="12"/>
        <v>REVISAR</v>
      </c>
      <c r="O181" s="30">
        <f t="shared" si="13"/>
        <v>1</v>
      </c>
      <c r="P181" s="31" t="str">
        <f t="shared" si="14"/>
        <v/>
      </c>
      <c r="Q181" s="43"/>
      <c r="R181" s="44"/>
      <c r="S181" s="41" t="str">
        <f t="shared" si="15"/>
        <v/>
      </c>
      <c r="T181" s="32" t="str">
        <f t="shared" si="16"/>
        <v>REVISIÓN AEPS</v>
      </c>
      <c r="U181" s="33" t="str">
        <f t="shared" si="17"/>
        <v>NO APROBADO</v>
      </c>
    </row>
    <row r="182" spans="1:21" x14ac:dyDescent="0.25">
      <c r="A182" s="43"/>
      <c r="B182" s="43"/>
      <c r="C182" s="43"/>
      <c r="D182" s="43"/>
      <c r="E182" s="43"/>
      <c r="F182" s="43"/>
      <c r="G182" s="43"/>
      <c r="H182" s="43"/>
      <c r="I182" s="26"/>
      <c r="J182" s="43"/>
      <c r="K182" s="43"/>
      <c r="L182" s="43"/>
      <c r="M182" s="43" t="s">
        <v>46</v>
      </c>
      <c r="N182" s="29" t="str">
        <f t="shared" si="12"/>
        <v>REVISAR</v>
      </c>
      <c r="O182" s="30">
        <f t="shared" si="13"/>
        <v>1</v>
      </c>
      <c r="P182" s="31" t="str">
        <f t="shared" si="14"/>
        <v/>
      </c>
      <c r="Q182" s="43"/>
      <c r="R182" s="44"/>
      <c r="S182" s="41" t="str">
        <f t="shared" si="15"/>
        <v/>
      </c>
      <c r="T182" s="32" t="str">
        <f t="shared" si="16"/>
        <v>REVISIÓN AEPS</v>
      </c>
      <c r="U182" s="33" t="str">
        <f t="shared" si="17"/>
        <v>NO APROBADO</v>
      </c>
    </row>
    <row r="183" spans="1:21" x14ac:dyDescent="0.25">
      <c r="A183" s="43"/>
      <c r="B183" s="43"/>
      <c r="C183" s="43"/>
      <c r="D183" s="43"/>
      <c r="E183" s="43"/>
      <c r="F183" s="43"/>
      <c r="G183" s="43"/>
      <c r="H183" s="43"/>
      <c r="I183" s="26"/>
      <c r="J183" s="43"/>
      <c r="K183" s="43"/>
      <c r="L183" s="43"/>
      <c r="M183" s="43" t="s">
        <v>46</v>
      </c>
      <c r="N183" s="29" t="str">
        <f t="shared" si="12"/>
        <v>REVISAR</v>
      </c>
      <c r="O183" s="30">
        <f t="shared" si="13"/>
        <v>1</v>
      </c>
      <c r="P183" s="31" t="str">
        <f t="shared" si="14"/>
        <v/>
      </c>
      <c r="Q183" s="43"/>
      <c r="R183" s="44"/>
      <c r="S183" s="41" t="str">
        <f t="shared" si="15"/>
        <v/>
      </c>
      <c r="T183" s="32" t="str">
        <f t="shared" si="16"/>
        <v>REVISIÓN AEPS</v>
      </c>
      <c r="U183" s="33" t="str">
        <f t="shared" si="17"/>
        <v>NO APROBADO</v>
      </c>
    </row>
    <row r="184" spans="1:21" x14ac:dyDescent="0.25">
      <c r="A184" s="43"/>
      <c r="B184" s="43"/>
      <c r="C184" s="43"/>
      <c r="D184" s="43"/>
      <c r="E184" s="43"/>
      <c r="F184" s="43"/>
      <c r="G184" s="43"/>
      <c r="H184" s="43"/>
      <c r="I184" s="26"/>
      <c r="J184" s="43"/>
      <c r="K184" s="43"/>
      <c r="L184" s="43"/>
      <c r="M184" s="43" t="s">
        <v>46</v>
      </c>
      <c r="N184" s="29" t="str">
        <f t="shared" si="12"/>
        <v>REVISAR</v>
      </c>
      <c r="O184" s="30">
        <f t="shared" si="13"/>
        <v>1</v>
      </c>
      <c r="P184" s="31" t="str">
        <f t="shared" si="14"/>
        <v/>
      </c>
      <c r="Q184" s="43"/>
      <c r="R184" s="44"/>
      <c r="S184" s="41" t="str">
        <f t="shared" si="15"/>
        <v/>
      </c>
      <c r="T184" s="32" t="str">
        <f t="shared" si="16"/>
        <v>REVISIÓN AEPS</v>
      </c>
      <c r="U184" s="33" t="str">
        <f t="shared" si="17"/>
        <v>NO APROBADO</v>
      </c>
    </row>
    <row r="185" spans="1:21" x14ac:dyDescent="0.25">
      <c r="A185" s="43"/>
      <c r="B185" s="43"/>
      <c r="C185" s="43"/>
      <c r="D185" s="43"/>
      <c r="E185" s="43"/>
      <c r="F185" s="43"/>
      <c r="G185" s="43"/>
      <c r="H185" s="43"/>
      <c r="I185" s="26"/>
      <c r="J185" s="43"/>
      <c r="K185" s="43"/>
      <c r="L185" s="43"/>
      <c r="M185" s="43" t="s">
        <v>46</v>
      </c>
      <c r="N185" s="29" t="str">
        <f t="shared" si="12"/>
        <v>REVISAR</v>
      </c>
      <c r="O185" s="30">
        <f t="shared" si="13"/>
        <v>1</v>
      </c>
      <c r="P185" s="31" t="str">
        <f t="shared" si="14"/>
        <v/>
      </c>
      <c r="Q185" s="43"/>
      <c r="R185" s="44"/>
      <c r="S185" s="41" t="str">
        <f t="shared" si="15"/>
        <v/>
      </c>
      <c r="T185" s="32" t="str">
        <f t="shared" si="16"/>
        <v>REVISIÓN AEPS</v>
      </c>
      <c r="U185" s="33" t="str">
        <f t="shared" si="17"/>
        <v>NO APROBADO</v>
      </c>
    </row>
    <row r="186" spans="1:21" x14ac:dyDescent="0.25">
      <c r="A186" s="43"/>
      <c r="B186" s="43"/>
      <c r="C186" s="43"/>
      <c r="D186" s="43"/>
      <c r="E186" s="43"/>
      <c r="F186" s="43"/>
      <c r="G186" s="43"/>
      <c r="H186" s="43"/>
      <c r="I186" s="26"/>
      <c r="J186" s="43"/>
      <c r="K186" s="43"/>
      <c r="L186" s="43"/>
      <c r="M186" s="43" t="s">
        <v>46</v>
      </c>
      <c r="N186" s="29" t="str">
        <f t="shared" si="12"/>
        <v>REVISAR</v>
      </c>
      <c r="O186" s="30">
        <f t="shared" si="13"/>
        <v>1</v>
      </c>
      <c r="P186" s="31" t="str">
        <f t="shared" si="14"/>
        <v/>
      </c>
      <c r="Q186" s="43"/>
      <c r="R186" s="44"/>
      <c r="S186" s="41" t="str">
        <f t="shared" si="15"/>
        <v/>
      </c>
      <c r="T186" s="32" t="str">
        <f t="shared" si="16"/>
        <v>REVISIÓN AEPS</v>
      </c>
      <c r="U186" s="33" t="str">
        <f t="shared" si="17"/>
        <v>NO APROBADO</v>
      </c>
    </row>
    <row r="187" spans="1:21" x14ac:dyDescent="0.25">
      <c r="A187" s="43"/>
      <c r="B187" s="43"/>
      <c r="C187" s="43"/>
      <c r="D187" s="43"/>
      <c r="E187" s="43"/>
      <c r="F187" s="43"/>
      <c r="G187" s="43"/>
      <c r="H187" s="43"/>
      <c r="I187" s="26"/>
      <c r="J187" s="43"/>
      <c r="K187" s="43"/>
      <c r="L187" s="43"/>
      <c r="M187" s="43" t="s">
        <v>46</v>
      </c>
      <c r="N187" s="29" t="str">
        <f t="shared" si="12"/>
        <v>REVISAR</v>
      </c>
      <c r="O187" s="30">
        <f t="shared" si="13"/>
        <v>1</v>
      </c>
      <c r="P187" s="31" t="str">
        <f t="shared" si="14"/>
        <v/>
      </c>
      <c r="Q187" s="43"/>
      <c r="R187" s="44"/>
      <c r="S187" s="41" t="str">
        <f t="shared" si="15"/>
        <v/>
      </c>
      <c r="T187" s="32" t="str">
        <f t="shared" si="16"/>
        <v>REVISIÓN AEPS</v>
      </c>
      <c r="U187" s="33" t="str">
        <f t="shared" si="17"/>
        <v>NO APROBADO</v>
      </c>
    </row>
    <row r="188" spans="1:21" x14ac:dyDescent="0.25">
      <c r="A188" s="43"/>
      <c r="B188" s="43"/>
      <c r="C188" s="43"/>
      <c r="D188" s="43"/>
      <c r="E188" s="43"/>
      <c r="F188" s="43"/>
      <c r="G188" s="43"/>
      <c r="H188" s="43"/>
      <c r="I188" s="26"/>
      <c r="J188" s="43"/>
      <c r="K188" s="43"/>
      <c r="L188" s="43"/>
      <c r="M188" s="43" t="s">
        <v>46</v>
      </c>
      <c r="N188" s="29" t="str">
        <f t="shared" si="12"/>
        <v>REVISAR</v>
      </c>
      <c r="O188" s="30">
        <f t="shared" si="13"/>
        <v>1</v>
      </c>
      <c r="P188" s="31" t="str">
        <f t="shared" si="14"/>
        <v/>
      </c>
      <c r="Q188" s="43"/>
      <c r="R188" s="44"/>
      <c r="S188" s="41" t="str">
        <f t="shared" si="15"/>
        <v/>
      </c>
      <c r="T188" s="32" t="str">
        <f t="shared" si="16"/>
        <v>REVISIÓN AEPS</v>
      </c>
      <c r="U188" s="33" t="str">
        <f t="shared" si="17"/>
        <v>NO APROBADO</v>
      </c>
    </row>
    <row r="189" spans="1:21" x14ac:dyDescent="0.25">
      <c r="A189" s="43"/>
      <c r="B189" s="43"/>
      <c r="C189" s="43"/>
      <c r="D189" s="43"/>
      <c r="E189" s="43"/>
      <c r="F189" s="43"/>
      <c r="G189" s="43"/>
      <c r="H189" s="43"/>
      <c r="I189" s="26"/>
      <c r="J189" s="43"/>
      <c r="K189" s="43"/>
      <c r="L189" s="43"/>
      <c r="M189" s="43" t="s">
        <v>46</v>
      </c>
      <c r="N189" s="29" t="str">
        <f t="shared" si="12"/>
        <v>REVISAR</v>
      </c>
      <c r="O189" s="30">
        <f t="shared" si="13"/>
        <v>1</v>
      </c>
      <c r="P189" s="31" t="str">
        <f t="shared" si="14"/>
        <v/>
      </c>
      <c r="Q189" s="43"/>
      <c r="R189" s="44"/>
      <c r="S189" s="41" t="str">
        <f t="shared" si="15"/>
        <v/>
      </c>
      <c r="T189" s="32" t="str">
        <f t="shared" si="16"/>
        <v>REVISIÓN AEPS</v>
      </c>
      <c r="U189" s="33" t="str">
        <f t="shared" si="17"/>
        <v>NO APROBADO</v>
      </c>
    </row>
    <row r="190" spans="1:21" x14ac:dyDescent="0.25">
      <c r="A190" s="43"/>
      <c r="B190" s="43"/>
      <c r="C190" s="43"/>
      <c r="D190" s="43"/>
      <c r="E190" s="43"/>
      <c r="F190" s="43"/>
      <c r="G190" s="43"/>
      <c r="H190" s="43"/>
      <c r="I190" s="26"/>
      <c r="J190" s="43"/>
      <c r="K190" s="43"/>
      <c r="L190" s="43"/>
      <c r="M190" s="43" t="s">
        <v>46</v>
      </c>
      <c r="N190" s="29" t="str">
        <f t="shared" si="12"/>
        <v>REVISAR</v>
      </c>
      <c r="O190" s="30">
        <f t="shared" si="13"/>
        <v>1</v>
      </c>
      <c r="P190" s="31" t="str">
        <f t="shared" si="14"/>
        <v/>
      </c>
      <c r="Q190" s="43"/>
      <c r="R190" s="44"/>
      <c r="S190" s="41" t="str">
        <f t="shared" si="15"/>
        <v/>
      </c>
      <c r="T190" s="32" t="str">
        <f t="shared" si="16"/>
        <v>REVISIÓN AEPS</v>
      </c>
      <c r="U190" s="33" t="str">
        <f t="shared" si="17"/>
        <v>NO APROBADO</v>
      </c>
    </row>
    <row r="191" spans="1:21" x14ac:dyDescent="0.25">
      <c r="A191" s="43"/>
      <c r="B191" s="43"/>
      <c r="C191" s="43"/>
      <c r="D191" s="43"/>
      <c r="E191" s="43"/>
      <c r="F191" s="43"/>
      <c r="G191" s="43"/>
      <c r="H191" s="43"/>
      <c r="I191" s="26"/>
      <c r="J191" s="43"/>
      <c r="K191" s="43"/>
      <c r="L191" s="43"/>
      <c r="M191" s="43" t="s">
        <v>46</v>
      </c>
      <c r="N191" s="29" t="str">
        <f t="shared" si="12"/>
        <v>REVISAR</v>
      </c>
      <c r="O191" s="30">
        <f t="shared" si="13"/>
        <v>1</v>
      </c>
      <c r="P191" s="31" t="str">
        <f t="shared" si="14"/>
        <v/>
      </c>
      <c r="Q191" s="43"/>
      <c r="R191" s="44"/>
      <c r="S191" s="41" t="str">
        <f t="shared" si="15"/>
        <v/>
      </c>
      <c r="T191" s="32" t="str">
        <f t="shared" si="16"/>
        <v>REVISIÓN AEPS</v>
      </c>
      <c r="U191" s="33" t="str">
        <f t="shared" si="17"/>
        <v>NO APROBADO</v>
      </c>
    </row>
    <row r="192" spans="1:21" x14ac:dyDescent="0.25">
      <c r="A192" s="43"/>
      <c r="B192" s="43"/>
      <c r="C192" s="43"/>
      <c r="D192" s="43"/>
      <c r="E192" s="43"/>
      <c r="F192" s="43"/>
      <c r="G192" s="43"/>
      <c r="H192" s="43"/>
      <c r="I192" s="26"/>
      <c r="J192" s="43"/>
      <c r="K192" s="43"/>
      <c r="L192" s="43"/>
      <c r="M192" s="43" t="s">
        <v>46</v>
      </c>
      <c r="N192" s="29" t="str">
        <f t="shared" si="12"/>
        <v>REVISAR</v>
      </c>
      <c r="O192" s="30">
        <f t="shared" si="13"/>
        <v>1</v>
      </c>
      <c r="P192" s="31" t="str">
        <f t="shared" si="14"/>
        <v/>
      </c>
      <c r="Q192" s="43"/>
      <c r="R192" s="44"/>
      <c r="S192" s="41" t="str">
        <f t="shared" si="15"/>
        <v/>
      </c>
      <c r="T192" s="32" t="str">
        <f t="shared" si="16"/>
        <v>REVISIÓN AEPS</v>
      </c>
      <c r="U192" s="33" t="str">
        <f t="shared" si="17"/>
        <v>NO APROBADO</v>
      </c>
    </row>
    <row r="193" spans="1:21" x14ac:dyDescent="0.25">
      <c r="A193" s="43"/>
      <c r="B193" s="43"/>
      <c r="C193" s="43"/>
      <c r="D193" s="43"/>
      <c r="E193" s="43"/>
      <c r="F193" s="43"/>
      <c r="G193" s="43"/>
      <c r="H193" s="43"/>
      <c r="I193" s="26"/>
      <c r="J193" s="43"/>
      <c r="K193" s="43"/>
      <c r="L193" s="43"/>
      <c r="M193" s="43" t="s">
        <v>46</v>
      </c>
      <c r="N193" s="29" t="str">
        <f t="shared" si="12"/>
        <v>REVISAR</v>
      </c>
      <c r="O193" s="30">
        <f t="shared" si="13"/>
        <v>1</v>
      </c>
      <c r="P193" s="31" t="str">
        <f t="shared" si="14"/>
        <v/>
      </c>
      <c r="Q193" s="43"/>
      <c r="R193" s="44"/>
      <c r="S193" s="41" t="str">
        <f t="shared" si="15"/>
        <v/>
      </c>
      <c r="T193" s="32" t="str">
        <f t="shared" si="16"/>
        <v>REVISIÓN AEPS</v>
      </c>
      <c r="U193" s="33" t="str">
        <f t="shared" si="17"/>
        <v>NO APROBADO</v>
      </c>
    </row>
    <row r="194" spans="1:21" x14ac:dyDescent="0.25">
      <c r="A194" s="43"/>
      <c r="B194" s="43"/>
      <c r="C194" s="43"/>
      <c r="D194" s="43"/>
      <c r="E194" s="43"/>
      <c r="F194" s="43"/>
      <c r="G194" s="43"/>
      <c r="H194" s="43"/>
      <c r="I194" s="26"/>
      <c r="J194" s="43"/>
      <c r="K194" s="43"/>
      <c r="L194" s="43"/>
      <c r="M194" s="43" t="s">
        <v>46</v>
      </c>
      <c r="N194" s="29" t="str">
        <f t="shared" si="12"/>
        <v>REVISAR</v>
      </c>
      <c r="O194" s="30">
        <f t="shared" si="13"/>
        <v>1</v>
      </c>
      <c r="P194" s="31" t="str">
        <f t="shared" si="14"/>
        <v/>
      </c>
      <c r="Q194" s="43"/>
      <c r="R194" s="44"/>
      <c r="S194" s="41" t="str">
        <f t="shared" si="15"/>
        <v/>
      </c>
      <c r="T194" s="32" t="str">
        <f t="shared" si="16"/>
        <v>REVISIÓN AEPS</v>
      </c>
      <c r="U194" s="33" t="str">
        <f t="shared" si="17"/>
        <v>NO APROBADO</v>
      </c>
    </row>
    <row r="195" spans="1:21" x14ac:dyDescent="0.25">
      <c r="A195" s="43"/>
      <c r="B195" s="43"/>
      <c r="C195" s="43"/>
      <c r="D195" s="43"/>
      <c r="E195" s="43"/>
      <c r="F195" s="43"/>
      <c r="G195" s="43"/>
      <c r="H195" s="43"/>
      <c r="I195" s="26"/>
      <c r="J195" s="43"/>
      <c r="K195" s="43"/>
      <c r="L195" s="43"/>
      <c r="M195" s="43" t="s">
        <v>46</v>
      </c>
      <c r="N195" s="29" t="str">
        <f t="shared" si="12"/>
        <v>REVISAR</v>
      </c>
      <c r="O195" s="30">
        <f t="shared" si="13"/>
        <v>1</v>
      </c>
      <c r="P195" s="31" t="str">
        <f t="shared" si="14"/>
        <v/>
      </c>
      <c r="Q195" s="43"/>
      <c r="R195" s="44"/>
      <c r="S195" s="41" t="str">
        <f t="shared" si="15"/>
        <v/>
      </c>
      <c r="T195" s="32" t="str">
        <f t="shared" si="16"/>
        <v>REVISIÓN AEPS</v>
      </c>
      <c r="U195" s="33" t="str">
        <f t="shared" si="17"/>
        <v>NO APROBADO</v>
      </c>
    </row>
    <row r="196" spans="1:21" x14ac:dyDescent="0.25">
      <c r="A196" s="43"/>
      <c r="B196" s="43"/>
      <c r="C196" s="43"/>
      <c r="D196" s="43"/>
      <c r="E196" s="43"/>
      <c r="F196" s="43"/>
      <c r="G196" s="43"/>
      <c r="H196" s="43"/>
      <c r="I196" s="26"/>
      <c r="J196" s="43"/>
      <c r="K196" s="43"/>
      <c r="L196" s="43"/>
      <c r="M196" s="43" t="s">
        <v>46</v>
      </c>
      <c r="N196" s="29" t="str">
        <f t="shared" si="12"/>
        <v>REVISAR</v>
      </c>
      <c r="O196" s="30">
        <f t="shared" si="13"/>
        <v>1</v>
      </c>
      <c r="P196" s="31" t="str">
        <f t="shared" si="14"/>
        <v/>
      </c>
      <c r="Q196" s="43"/>
      <c r="R196" s="44"/>
      <c r="S196" s="41" t="str">
        <f t="shared" si="15"/>
        <v/>
      </c>
      <c r="T196" s="32" t="str">
        <f t="shared" si="16"/>
        <v>REVISIÓN AEPS</v>
      </c>
      <c r="U196" s="33" t="str">
        <f t="shared" si="17"/>
        <v>NO APROBADO</v>
      </c>
    </row>
    <row r="197" spans="1:21" x14ac:dyDescent="0.25">
      <c r="A197" s="43"/>
      <c r="B197" s="43"/>
      <c r="C197" s="43"/>
      <c r="D197" s="43"/>
      <c r="E197" s="43"/>
      <c r="F197" s="43"/>
      <c r="G197" s="43"/>
      <c r="H197" s="43"/>
      <c r="I197" s="26"/>
      <c r="J197" s="43"/>
      <c r="K197" s="43"/>
      <c r="L197" s="43"/>
      <c r="M197" s="43" t="s">
        <v>46</v>
      </c>
      <c r="N197" s="29" t="str">
        <f t="shared" si="12"/>
        <v>REVISAR</v>
      </c>
      <c r="O197" s="30">
        <f t="shared" si="13"/>
        <v>1</v>
      </c>
      <c r="P197" s="31" t="str">
        <f t="shared" si="14"/>
        <v/>
      </c>
      <c r="Q197" s="43"/>
      <c r="R197" s="44"/>
      <c r="S197" s="41" t="str">
        <f t="shared" si="15"/>
        <v/>
      </c>
      <c r="T197" s="32" t="str">
        <f t="shared" si="16"/>
        <v>REVISIÓN AEPS</v>
      </c>
      <c r="U197" s="33" t="str">
        <f t="shared" si="17"/>
        <v>NO APROBADO</v>
      </c>
    </row>
    <row r="198" spans="1:21" x14ac:dyDescent="0.25">
      <c r="A198" s="43"/>
      <c r="B198" s="43"/>
      <c r="C198" s="43"/>
      <c r="D198" s="43"/>
      <c r="E198" s="43"/>
      <c r="F198" s="43"/>
      <c r="G198" s="43"/>
      <c r="H198" s="43"/>
      <c r="I198" s="26"/>
      <c r="J198" s="43"/>
      <c r="K198" s="43"/>
      <c r="L198" s="43"/>
      <c r="M198" s="43" t="s">
        <v>46</v>
      </c>
      <c r="N198" s="29" t="str">
        <f t="shared" si="12"/>
        <v>REVISAR</v>
      </c>
      <c r="O198" s="30">
        <f t="shared" si="13"/>
        <v>1</v>
      </c>
      <c r="P198" s="31" t="str">
        <f t="shared" si="14"/>
        <v/>
      </c>
      <c r="Q198" s="43"/>
      <c r="R198" s="44"/>
      <c r="S198" s="41" t="str">
        <f t="shared" si="15"/>
        <v/>
      </c>
      <c r="T198" s="32" t="str">
        <f t="shared" si="16"/>
        <v>REVISIÓN AEPS</v>
      </c>
      <c r="U198" s="33" t="str">
        <f t="shared" si="17"/>
        <v>NO APROBADO</v>
      </c>
    </row>
    <row r="199" spans="1:21" x14ac:dyDescent="0.25">
      <c r="A199" s="43"/>
      <c r="B199" s="43"/>
      <c r="C199" s="43"/>
      <c r="D199" s="43"/>
      <c r="E199" s="43"/>
      <c r="F199" s="43"/>
      <c r="G199" s="43"/>
      <c r="H199" s="43"/>
      <c r="I199" s="26"/>
      <c r="J199" s="43"/>
      <c r="K199" s="43"/>
      <c r="L199" s="43"/>
      <c r="M199" s="43" t="s">
        <v>46</v>
      </c>
      <c r="N199" s="29" t="str">
        <f t="shared" ref="N199:N253" si="18">IF(I199="MEDIA",212000,IF(OR(I199="FORMACIÓN PARA EL TRABAJO Y EL DESARROLLO HUMANO",I199="TÉCNICA",I199="TÉCNICA PROFESIONAL"),908526,IF(I199="TECNOLÓGICA",908526*1.5,IF(I199="PROFESIONAL",908526*2,"REVISAR"))))</f>
        <v>REVISAR</v>
      </c>
      <c r="O199" s="30">
        <f t="shared" ref="O199:O253" si="19">IF(OR(I199="MEDIA SIN GASTOS DE SOSTENIMIENTO",I199="FORMACIÓN PARA EL TRABAJO Y EL DESARROLLO HUMANO SIN GASTOS DE SOSTENIMIENTO",I199="TÉCNICA SIN GASTOS DE SOSTENIMIENTO",I199="TÉCNICA PROFESIONAL SIN GASTOS DE SOSTENIMIENTO",I199="TECNOLÓGICA SIN GASTOS DE SOSTENIMIENTO",I199="PROFESIONAL SIN GASTOS DE SOSTENIMIENTO"),"",100%)</f>
        <v>1</v>
      </c>
      <c r="P199" s="31" t="str">
        <f t="shared" ref="P199:P253" si="20">IFERROR(N199*O199,"")</f>
        <v/>
      </c>
      <c r="Q199" s="43"/>
      <c r="R199" s="44"/>
      <c r="S199" s="41" t="str">
        <f t="shared" ref="S199:S253" si="21">IFERROR(R199+P199,"")</f>
        <v/>
      </c>
      <c r="T199" s="32" t="str">
        <f t="shared" ref="T199:T253" si="22">IFERROR(IF(AND(I199="PROFESIONAL",M199&gt;=4,M199&lt;=5,L199&lt;&gt;"PRIMERO",J199&lt;&gt;"SENA"),$W$4*2,IF(AND(I199="PROFESIONAL",M199&gt;=3.6,M199&lt;=3.99,L199&lt;&gt;"PRIMERO",J199&lt;&gt;"SENA"),($W$4*2)*0.7,IF(AND(I199="PROFESIONAL",M199&gt;=3,M199&lt;=3.599,L199&lt;&gt;"PRIMERO",J199&lt;&gt;"SENA"),($W$4*2)*0.5,IF(AND(I199="PROFESIONAL",M199&lt;=2.99,L199&lt;&gt;"PRIMERO",J199&lt;&gt;"SENA"),($W$4*2)*0.4,IF(AND(I199="TECNOLÓGICA",M199&gt;=4,M199&lt;=5,L199&lt;&gt;"PRIMERO",J199&lt;&gt;"SENA"),$W$4*1.5,IF(AND(I199="TECNOLÓGICA",M199&gt;=3.6,M199&lt;=3.99,L199&lt;&gt;"PRIMERO",J199&lt;&gt;"SENA"),($W$4*1.5)*0.7,IF(AND(I199="TECNOLÓGICA",M199&gt;=3,M199&lt;=3.5,L199&lt;&gt;"PRIMERO",J199&lt;&gt;"SENA"),($W$4*1.5)*0.5,IF(AND(I199="TECNOLÓGICA",M199&lt;=3,L199&lt;&gt;"PRIMERO",J199&lt;&gt;"SENA"),($W$4*1.5)*0.4,IF(AND(I199="TÉCNICA",M199&gt;=4,M199&lt;=5,L199&lt;&gt;"PRIMERO",J199&lt;&gt;"SENA"),$W$4*1,IF(AND(I199="TÉCNICA",M199&gt;=3.6,M199&lt;=3.9,L199&lt;&gt;"PRIMERO",J199&lt;&gt;"SENA"),($W$4*1)*0.7,IF(AND(I199="TÉCNICA",M199&gt;=3,M199&lt;=3.5,L199&lt;&gt;"PRIMERO",J199&lt;&gt;"SENA"),($W$4*1)*0.5,IF(AND(I199="TÉCNICA",M199&lt;=3,L199&lt;&gt;"PRIMERO",J199&lt;&gt;"SENA"),($W$4*1)*0.4,IF(AND(I199="TÉCNICA PROFESIONAL",M199&gt;=4,M199&lt;=5,L199&lt;&gt;"PRIMERO",J199&lt;&gt;"SENA"),$W$4*1,IF(AND(I199="TÉCNICA PROFESIONAL",M199&gt;=3.6,M199&lt;=3.9,L199&lt;&gt;"PRIMERO",J199&lt;&gt;"SENA"),($W$4*1)*0.7,IF(AND(I199="TÉCNICA PROFESIONAL",M199&gt;=3,M199&lt;=3.5,L199&lt;&gt;"PRIMERO",J199&lt;&gt;"SENA"),($W$4*1)*0.5,IF(AND(I199="TÉCNICA PROFESIONAL",M199&lt;=3,L199&lt;&gt;"PRIMERO",J199&lt;&gt;"SENA"),($W$4*1)*0.4,IF(AND(I199="FORMACIÓN PARA EL TRABAJO Y EL DESARROLLO HUMANO",M199&gt;=4,M199&lt;=5,L199&lt;&gt;"PRIMERO",J199&lt;&gt;"SENA"),$W$4*1,IF(AND(I199="FORMACIÓN PARA EL TRABAJO Y EL DESARROLLO HUMANO",M199&gt;=3.6,M199&lt;=3.9,L199&lt;&gt;"PRIMERO",J199&lt;&gt;"SENA"),($W$4*1)*0.7,IF(AND(I199="FORMACIÓN PARA EL TRABAJO Y EL DESARROLLO HUMANO",M199&gt;=3,M199&lt;=3.5,L199&lt;&gt;"PRIMERO",J199&lt;&gt;"SENA"),($W$4*1)*0.5,IF(AND(I199="FORMACIÓN PARA EL TRABAJO Y EL DESARROLLO HUMANO",M199&lt;=3,L199&lt;&gt;"PRIMERO",J199&lt;&gt;"SENA"),($W$4*1)*0.4,IF(I199="MEDIA",212000*1,IF(AND(I199="PROFESIONAL",M199="N/A",L199="PRIMERO"),$W$4*2,IF(AND(I199="TECNOLÓGICA",M199="N/A",L199="PRIMERO"),$W$4*1.5,IF(AND(I199="TÉCNICA",M199="N/A",L199="PRIMERO"),$W$4,IF(AND(I199="TÉCNICA PROFESIONAL",M199="N/A",L199="PRIMERO"),$W$4,IF(AND(I199="FORMACIÓN PARA EL TRABAJO Y EL DESARROLLO HUMANO",M199="N/A",L199="PRIMERO"),$W$4,IF(AND(I199="PROFESIONAL",M199="N/A",J199="SENA"),"INSTITUCION EDUCATIVA NO CORRESPONDE CON EL NIVEL DE FORMACIÓN",IF(AND(I199="TECNOLÓGICA",M199="N/A",J199="SENA"),$W$4*1.5,IF(AND(OR(I199="TÉCNICA",I199="TÉCNICA PROFESIONAL",I199="FORMACIÓN PARA EL TRABAJO Y EL DESARROLLO HUMANO"),M199="N/A",J199="SENA"),$W$4*1,"VERIFICAR")))))))))))))))))))))))))))))+SUMIF(R199,"&lt;&gt;",R199),"REVISIÓN AEPS")</f>
        <v>REVISIÓN AEPS</v>
      </c>
      <c r="U199" s="33" t="str">
        <f t="shared" ref="U199:U254" si="23">IFERROR(IF(S199=T199,"APROBADO","NO APROBADO"),"REVISIÓN AEPS")</f>
        <v>NO APROBADO</v>
      </c>
    </row>
    <row r="200" spans="1:21" x14ac:dyDescent="0.25">
      <c r="A200" s="43"/>
      <c r="B200" s="43"/>
      <c r="C200" s="43"/>
      <c r="D200" s="43"/>
      <c r="E200" s="43"/>
      <c r="F200" s="43"/>
      <c r="G200" s="43"/>
      <c r="H200" s="43"/>
      <c r="I200" s="26"/>
      <c r="J200" s="43"/>
      <c r="K200" s="43"/>
      <c r="L200" s="43"/>
      <c r="M200" s="43" t="s">
        <v>46</v>
      </c>
      <c r="N200" s="29" t="str">
        <f t="shared" si="18"/>
        <v>REVISAR</v>
      </c>
      <c r="O200" s="30">
        <f t="shared" si="19"/>
        <v>1</v>
      </c>
      <c r="P200" s="31" t="str">
        <f t="shared" si="20"/>
        <v/>
      </c>
      <c r="Q200" s="43"/>
      <c r="R200" s="44"/>
      <c r="S200" s="41" t="str">
        <f t="shared" si="21"/>
        <v/>
      </c>
      <c r="T200" s="32" t="str">
        <f t="shared" si="22"/>
        <v>REVISIÓN AEPS</v>
      </c>
      <c r="U200" s="33" t="str">
        <f t="shared" si="23"/>
        <v>NO APROBADO</v>
      </c>
    </row>
    <row r="201" spans="1:21" x14ac:dyDescent="0.25">
      <c r="A201" s="43"/>
      <c r="B201" s="43"/>
      <c r="C201" s="43"/>
      <c r="D201" s="43"/>
      <c r="E201" s="43"/>
      <c r="F201" s="43"/>
      <c r="G201" s="43"/>
      <c r="H201" s="43"/>
      <c r="I201" s="26"/>
      <c r="J201" s="43"/>
      <c r="K201" s="43"/>
      <c r="L201" s="43"/>
      <c r="M201" s="43" t="s">
        <v>46</v>
      </c>
      <c r="N201" s="29" t="str">
        <f t="shared" si="18"/>
        <v>REVISAR</v>
      </c>
      <c r="O201" s="30">
        <f t="shared" si="19"/>
        <v>1</v>
      </c>
      <c r="P201" s="31" t="str">
        <f t="shared" si="20"/>
        <v/>
      </c>
      <c r="Q201" s="43"/>
      <c r="R201" s="44"/>
      <c r="S201" s="41" t="str">
        <f t="shared" si="21"/>
        <v/>
      </c>
      <c r="T201" s="32" t="str">
        <f t="shared" si="22"/>
        <v>REVISIÓN AEPS</v>
      </c>
      <c r="U201" s="33" t="str">
        <f t="shared" si="23"/>
        <v>NO APROBADO</v>
      </c>
    </row>
    <row r="202" spans="1:21" x14ac:dyDescent="0.25">
      <c r="A202" s="43"/>
      <c r="B202" s="43"/>
      <c r="C202" s="43"/>
      <c r="D202" s="43"/>
      <c r="E202" s="43"/>
      <c r="F202" s="43"/>
      <c r="G202" s="43"/>
      <c r="H202" s="43"/>
      <c r="I202" s="26"/>
      <c r="J202" s="43"/>
      <c r="K202" s="43"/>
      <c r="L202" s="43"/>
      <c r="M202" s="43" t="s">
        <v>46</v>
      </c>
      <c r="N202" s="29" t="str">
        <f t="shared" si="18"/>
        <v>REVISAR</v>
      </c>
      <c r="O202" s="30">
        <f t="shared" si="19"/>
        <v>1</v>
      </c>
      <c r="P202" s="31" t="str">
        <f t="shared" si="20"/>
        <v/>
      </c>
      <c r="Q202" s="43"/>
      <c r="R202" s="44"/>
      <c r="S202" s="41" t="str">
        <f t="shared" si="21"/>
        <v/>
      </c>
      <c r="T202" s="32" t="str">
        <f t="shared" si="22"/>
        <v>REVISIÓN AEPS</v>
      </c>
      <c r="U202" s="33" t="str">
        <f t="shared" si="23"/>
        <v>NO APROBADO</v>
      </c>
    </row>
    <row r="203" spans="1:21" x14ac:dyDescent="0.25">
      <c r="A203" s="43"/>
      <c r="B203" s="43"/>
      <c r="C203" s="43"/>
      <c r="D203" s="43"/>
      <c r="E203" s="43"/>
      <c r="F203" s="43"/>
      <c r="G203" s="43"/>
      <c r="H203" s="43"/>
      <c r="I203" s="26"/>
      <c r="J203" s="43"/>
      <c r="K203" s="43"/>
      <c r="L203" s="43"/>
      <c r="M203" s="43" t="s">
        <v>46</v>
      </c>
      <c r="N203" s="29" t="str">
        <f t="shared" si="18"/>
        <v>REVISAR</v>
      </c>
      <c r="O203" s="30">
        <f t="shared" si="19"/>
        <v>1</v>
      </c>
      <c r="P203" s="31" t="str">
        <f t="shared" si="20"/>
        <v/>
      </c>
      <c r="Q203" s="43"/>
      <c r="R203" s="44"/>
      <c r="S203" s="41" t="str">
        <f t="shared" si="21"/>
        <v/>
      </c>
      <c r="T203" s="32" t="str">
        <f t="shared" si="22"/>
        <v>REVISIÓN AEPS</v>
      </c>
      <c r="U203" s="33" t="str">
        <f t="shared" si="23"/>
        <v>NO APROBADO</v>
      </c>
    </row>
    <row r="204" spans="1:21" x14ac:dyDescent="0.25">
      <c r="A204" s="43"/>
      <c r="B204" s="43"/>
      <c r="C204" s="43"/>
      <c r="D204" s="43"/>
      <c r="E204" s="43"/>
      <c r="F204" s="43"/>
      <c r="G204" s="43"/>
      <c r="H204" s="43"/>
      <c r="I204" s="26"/>
      <c r="J204" s="43"/>
      <c r="K204" s="43"/>
      <c r="L204" s="43"/>
      <c r="M204" s="43" t="s">
        <v>46</v>
      </c>
      <c r="N204" s="29" t="str">
        <f t="shared" si="18"/>
        <v>REVISAR</v>
      </c>
      <c r="O204" s="30">
        <f t="shared" si="19"/>
        <v>1</v>
      </c>
      <c r="P204" s="31" t="str">
        <f t="shared" si="20"/>
        <v/>
      </c>
      <c r="Q204" s="43"/>
      <c r="R204" s="44"/>
      <c r="S204" s="41" t="str">
        <f t="shared" si="21"/>
        <v/>
      </c>
      <c r="T204" s="32" t="str">
        <f t="shared" si="22"/>
        <v>REVISIÓN AEPS</v>
      </c>
      <c r="U204" s="33" t="str">
        <f t="shared" si="23"/>
        <v>NO APROBADO</v>
      </c>
    </row>
    <row r="205" spans="1:21" x14ac:dyDescent="0.25">
      <c r="A205" s="43"/>
      <c r="B205" s="43"/>
      <c r="C205" s="43"/>
      <c r="D205" s="43"/>
      <c r="E205" s="43"/>
      <c r="F205" s="43"/>
      <c r="G205" s="43"/>
      <c r="H205" s="43"/>
      <c r="I205" s="26"/>
      <c r="J205" s="43"/>
      <c r="K205" s="43"/>
      <c r="L205" s="43"/>
      <c r="M205" s="43" t="s">
        <v>46</v>
      </c>
      <c r="N205" s="29" t="str">
        <f t="shared" si="18"/>
        <v>REVISAR</v>
      </c>
      <c r="O205" s="30">
        <f t="shared" si="19"/>
        <v>1</v>
      </c>
      <c r="P205" s="31" t="str">
        <f t="shared" si="20"/>
        <v/>
      </c>
      <c r="Q205" s="43"/>
      <c r="R205" s="44"/>
      <c r="S205" s="41" t="str">
        <f t="shared" si="21"/>
        <v/>
      </c>
      <c r="T205" s="32" t="str">
        <f t="shared" si="22"/>
        <v>REVISIÓN AEPS</v>
      </c>
      <c r="U205" s="33" t="str">
        <f t="shared" si="23"/>
        <v>NO APROBADO</v>
      </c>
    </row>
    <row r="206" spans="1:21" x14ac:dyDescent="0.25">
      <c r="A206" s="43"/>
      <c r="B206" s="43"/>
      <c r="C206" s="43"/>
      <c r="D206" s="43"/>
      <c r="E206" s="43"/>
      <c r="F206" s="43"/>
      <c r="G206" s="43"/>
      <c r="H206" s="43"/>
      <c r="I206" s="26"/>
      <c r="J206" s="43"/>
      <c r="K206" s="43"/>
      <c r="L206" s="43"/>
      <c r="M206" s="43" t="s">
        <v>46</v>
      </c>
      <c r="N206" s="29" t="str">
        <f t="shared" si="18"/>
        <v>REVISAR</v>
      </c>
      <c r="O206" s="30">
        <f t="shared" si="19"/>
        <v>1</v>
      </c>
      <c r="P206" s="31" t="str">
        <f t="shared" si="20"/>
        <v/>
      </c>
      <c r="Q206" s="43"/>
      <c r="R206" s="44"/>
      <c r="S206" s="41" t="str">
        <f t="shared" si="21"/>
        <v/>
      </c>
      <c r="T206" s="32" t="str">
        <f t="shared" si="22"/>
        <v>REVISIÓN AEPS</v>
      </c>
      <c r="U206" s="33" t="str">
        <f t="shared" si="23"/>
        <v>NO APROBADO</v>
      </c>
    </row>
    <row r="207" spans="1:21" x14ac:dyDescent="0.25">
      <c r="A207" s="48"/>
      <c r="B207" s="48"/>
      <c r="C207" s="48"/>
      <c r="D207" s="48"/>
      <c r="E207" s="48"/>
      <c r="F207" s="48"/>
      <c r="G207" s="48"/>
      <c r="H207" s="49"/>
      <c r="I207" s="26"/>
      <c r="J207" s="48"/>
      <c r="K207" s="48"/>
      <c r="L207" s="43"/>
      <c r="M207" s="43" t="s">
        <v>46</v>
      </c>
      <c r="N207" s="29" t="str">
        <f t="shared" si="18"/>
        <v>REVISAR</v>
      </c>
      <c r="O207" s="30">
        <f t="shared" si="19"/>
        <v>1</v>
      </c>
      <c r="P207" s="31" t="str">
        <f t="shared" si="20"/>
        <v/>
      </c>
      <c r="Q207" s="48"/>
      <c r="R207" s="48"/>
      <c r="S207" s="41" t="str">
        <f t="shared" si="21"/>
        <v/>
      </c>
      <c r="T207" s="32" t="str">
        <f t="shared" si="22"/>
        <v>REVISIÓN AEPS</v>
      </c>
      <c r="U207" s="33" t="str">
        <f t="shared" si="23"/>
        <v>NO APROBADO</v>
      </c>
    </row>
    <row r="208" spans="1:21" x14ac:dyDescent="0.25">
      <c r="A208" s="48"/>
      <c r="B208" s="48"/>
      <c r="C208" s="48"/>
      <c r="D208" s="48"/>
      <c r="E208" s="48"/>
      <c r="F208" s="48"/>
      <c r="G208" s="48"/>
      <c r="H208" s="49"/>
      <c r="I208" s="26"/>
      <c r="J208" s="48"/>
      <c r="K208" s="48"/>
      <c r="L208" s="43"/>
      <c r="M208" s="43" t="s">
        <v>46</v>
      </c>
      <c r="N208" s="29" t="str">
        <f t="shared" si="18"/>
        <v>REVISAR</v>
      </c>
      <c r="O208" s="30">
        <f t="shared" si="19"/>
        <v>1</v>
      </c>
      <c r="P208" s="31" t="str">
        <f t="shared" si="20"/>
        <v/>
      </c>
      <c r="Q208" s="48"/>
      <c r="R208" s="48"/>
      <c r="S208" s="41" t="str">
        <f t="shared" si="21"/>
        <v/>
      </c>
      <c r="T208" s="32" t="str">
        <f t="shared" si="22"/>
        <v>REVISIÓN AEPS</v>
      </c>
      <c r="U208" s="33" t="str">
        <f t="shared" si="23"/>
        <v>NO APROBADO</v>
      </c>
    </row>
    <row r="209" spans="1:21" x14ac:dyDescent="0.25">
      <c r="A209" s="48"/>
      <c r="B209" s="48"/>
      <c r="C209" s="48"/>
      <c r="D209" s="48"/>
      <c r="E209" s="48"/>
      <c r="F209" s="48"/>
      <c r="G209" s="48"/>
      <c r="H209" s="49"/>
      <c r="I209" s="26"/>
      <c r="J209" s="48"/>
      <c r="K209" s="48"/>
      <c r="L209" s="43"/>
      <c r="M209" s="43" t="s">
        <v>46</v>
      </c>
      <c r="N209" s="29" t="str">
        <f t="shared" si="18"/>
        <v>REVISAR</v>
      </c>
      <c r="O209" s="30">
        <f t="shared" si="19"/>
        <v>1</v>
      </c>
      <c r="P209" s="31" t="str">
        <f t="shared" si="20"/>
        <v/>
      </c>
      <c r="Q209" s="48"/>
      <c r="R209" s="48"/>
      <c r="S209" s="41" t="str">
        <f t="shared" si="21"/>
        <v/>
      </c>
      <c r="T209" s="32" t="str">
        <f t="shared" si="22"/>
        <v>REVISIÓN AEPS</v>
      </c>
      <c r="U209" s="33" t="str">
        <f t="shared" si="23"/>
        <v>NO APROBADO</v>
      </c>
    </row>
    <row r="210" spans="1:21" x14ac:dyDescent="0.25">
      <c r="A210" s="48"/>
      <c r="B210" s="48"/>
      <c r="C210" s="48"/>
      <c r="D210" s="48"/>
      <c r="E210" s="48"/>
      <c r="F210" s="48"/>
      <c r="G210" s="48"/>
      <c r="H210" s="49"/>
      <c r="I210" s="26"/>
      <c r="J210" s="48"/>
      <c r="K210" s="48"/>
      <c r="L210" s="43"/>
      <c r="M210" s="43" t="s">
        <v>46</v>
      </c>
      <c r="N210" s="29" t="str">
        <f t="shared" si="18"/>
        <v>REVISAR</v>
      </c>
      <c r="O210" s="30">
        <f t="shared" si="19"/>
        <v>1</v>
      </c>
      <c r="P210" s="31" t="str">
        <f t="shared" si="20"/>
        <v/>
      </c>
      <c r="Q210" s="48"/>
      <c r="R210" s="48"/>
      <c r="S210" s="41" t="str">
        <f t="shared" si="21"/>
        <v/>
      </c>
      <c r="T210" s="32" t="str">
        <f t="shared" si="22"/>
        <v>REVISIÓN AEPS</v>
      </c>
      <c r="U210" s="33" t="str">
        <f t="shared" si="23"/>
        <v>NO APROBADO</v>
      </c>
    </row>
    <row r="211" spans="1:21" x14ac:dyDescent="0.25">
      <c r="A211" s="48"/>
      <c r="B211" s="48"/>
      <c r="C211" s="48"/>
      <c r="D211" s="48"/>
      <c r="E211" s="48"/>
      <c r="F211" s="48"/>
      <c r="G211" s="48"/>
      <c r="H211" s="49"/>
      <c r="I211" s="26"/>
      <c r="J211" s="48"/>
      <c r="K211" s="48"/>
      <c r="L211" s="43"/>
      <c r="M211" s="43" t="s">
        <v>46</v>
      </c>
      <c r="N211" s="29" t="str">
        <f t="shared" si="18"/>
        <v>REVISAR</v>
      </c>
      <c r="O211" s="30">
        <f t="shared" si="19"/>
        <v>1</v>
      </c>
      <c r="P211" s="31" t="str">
        <f t="shared" si="20"/>
        <v/>
      </c>
      <c r="Q211" s="48"/>
      <c r="R211" s="48"/>
      <c r="S211" s="41" t="str">
        <f t="shared" si="21"/>
        <v/>
      </c>
      <c r="T211" s="32" t="str">
        <f t="shared" si="22"/>
        <v>REVISIÓN AEPS</v>
      </c>
      <c r="U211" s="33" t="str">
        <f t="shared" si="23"/>
        <v>NO APROBADO</v>
      </c>
    </row>
    <row r="212" spans="1:21" x14ac:dyDescent="0.25">
      <c r="A212" s="48"/>
      <c r="B212" s="48"/>
      <c r="C212" s="48"/>
      <c r="D212" s="48"/>
      <c r="E212" s="48"/>
      <c r="F212" s="48"/>
      <c r="G212" s="48"/>
      <c r="H212" s="49"/>
      <c r="I212" s="26"/>
      <c r="J212" s="48"/>
      <c r="K212" s="48"/>
      <c r="L212" s="43"/>
      <c r="M212" s="43" t="s">
        <v>46</v>
      </c>
      <c r="N212" s="29" t="str">
        <f t="shared" si="18"/>
        <v>REVISAR</v>
      </c>
      <c r="O212" s="30">
        <f t="shared" si="19"/>
        <v>1</v>
      </c>
      <c r="P212" s="31" t="str">
        <f t="shared" si="20"/>
        <v/>
      </c>
      <c r="Q212" s="48"/>
      <c r="R212" s="48"/>
      <c r="S212" s="41" t="str">
        <f t="shared" si="21"/>
        <v/>
      </c>
      <c r="T212" s="32" t="str">
        <f t="shared" si="22"/>
        <v>REVISIÓN AEPS</v>
      </c>
      <c r="U212" s="33" t="str">
        <f t="shared" si="23"/>
        <v>NO APROBADO</v>
      </c>
    </row>
    <row r="213" spans="1:21" x14ac:dyDescent="0.25">
      <c r="A213" s="48"/>
      <c r="B213" s="48"/>
      <c r="C213" s="48"/>
      <c r="D213" s="48"/>
      <c r="E213" s="48"/>
      <c r="F213" s="48"/>
      <c r="G213" s="48"/>
      <c r="H213" s="49"/>
      <c r="I213" s="26"/>
      <c r="J213" s="48"/>
      <c r="K213" s="48"/>
      <c r="L213" s="43"/>
      <c r="M213" s="43" t="s">
        <v>46</v>
      </c>
      <c r="N213" s="29" t="str">
        <f t="shared" si="18"/>
        <v>REVISAR</v>
      </c>
      <c r="O213" s="30">
        <f t="shared" si="19"/>
        <v>1</v>
      </c>
      <c r="P213" s="31" t="str">
        <f t="shared" si="20"/>
        <v/>
      </c>
      <c r="Q213" s="48"/>
      <c r="R213" s="48"/>
      <c r="S213" s="41" t="str">
        <f t="shared" si="21"/>
        <v/>
      </c>
      <c r="T213" s="32" t="str">
        <f t="shared" si="22"/>
        <v>REVISIÓN AEPS</v>
      </c>
      <c r="U213" s="33" t="str">
        <f t="shared" si="23"/>
        <v>NO APROBADO</v>
      </c>
    </row>
    <row r="214" spans="1:21" x14ac:dyDescent="0.25">
      <c r="A214" s="48"/>
      <c r="B214" s="48"/>
      <c r="C214" s="48"/>
      <c r="D214" s="48"/>
      <c r="E214" s="48"/>
      <c r="F214" s="48"/>
      <c r="G214" s="48"/>
      <c r="H214" s="49"/>
      <c r="I214" s="26"/>
      <c r="J214" s="48"/>
      <c r="K214" s="48"/>
      <c r="L214" s="43"/>
      <c r="M214" s="43" t="s">
        <v>46</v>
      </c>
      <c r="N214" s="29" t="str">
        <f t="shared" si="18"/>
        <v>REVISAR</v>
      </c>
      <c r="O214" s="30">
        <f t="shared" si="19"/>
        <v>1</v>
      </c>
      <c r="P214" s="31" t="str">
        <f t="shared" si="20"/>
        <v/>
      </c>
      <c r="Q214" s="48"/>
      <c r="R214" s="48"/>
      <c r="S214" s="41" t="str">
        <f t="shared" si="21"/>
        <v/>
      </c>
      <c r="T214" s="32" t="str">
        <f t="shared" si="22"/>
        <v>REVISIÓN AEPS</v>
      </c>
      <c r="U214" s="33" t="str">
        <f t="shared" si="23"/>
        <v>NO APROBADO</v>
      </c>
    </row>
    <row r="215" spans="1:21" x14ac:dyDescent="0.25">
      <c r="A215" s="48"/>
      <c r="B215" s="48"/>
      <c r="C215" s="48"/>
      <c r="D215" s="48"/>
      <c r="E215" s="48"/>
      <c r="F215" s="48"/>
      <c r="G215" s="48"/>
      <c r="H215" s="49"/>
      <c r="I215" s="26"/>
      <c r="J215" s="48"/>
      <c r="K215" s="48"/>
      <c r="L215" s="43"/>
      <c r="M215" s="43" t="s">
        <v>46</v>
      </c>
      <c r="N215" s="29" t="str">
        <f t="shared" si="18"/>
        <v>REVISAR</v>
      </c>
      <c r="O215" s="30">
        <f t="shared" si="19"/>
        <v>1</v>
      </c>
      <c r="P215" s="31" t="str">
        <f t="shared" si="20"/>
        <v/>
      </c>
      <c r="Q215" s="48"/>
      <c r="R215" s="48"/>
      <c r="S215" s="41" t="str">
        <f t="shared" si="21"/>
        <v/>
      </c>
      <c r="T215" s="32" t="str">
        <f t="shared" si="22"/>
        <v>REVISIÓN AEPS</v>
      </c>
      <c r="U215" s="33" t="str">
        <f t="shared" si="23"/>
        <v>NO APROBADO</v>
      </c>
    </row>
    <row r="216" spans="1:21" x14ac:dyDescent="0.25">
      <c r="A216" s="48"/>
      <c r="B216" s="48"/>
      <c r="C216" s="48"/>
      <c r="D216" s="48"/>
      <c r="E216" s="48"/>
      <c r="F216" s="48"/>
      <c r="G216" s="48"/>
      <c r="H216" s="49"/>
      <c r="I216" s="26"/>
      <c r="J216" s="48"/>
      <c r="K216" s="48"/>
      <c r="L216" s="43"/>
      <c r="M216" s="43" t="s">
        <v>46</v>
      </c>
      <c r="N216" s="29" t="str">
        <f t="shared" si="18"/>
        <v>REVISAR</v>
      </c>
      <c r="O216" s="30">
        <f t="shared" si="19"/>
        <v>1</v>
      </c>
      <c r="P216" s="31" t="str">
        <f t="shared" si="20"/>
        <v/>
      </c>
      <c r="Q216" s="48"/>
      <c r="R216" s="48"/>
      <c r="S216" s="41" t="str">
        <f t="shared" si="21"/>
        <v/>
      </c>
      <c r="T216" s="32" t="str">
        <f t="shared" si="22"/>
        <v>REVISIÓN AEPS</v>
      </c>
      <c r="U216" s="33" t="str">
        <f t="shared" si="23"/>
        <v>NO APROBADO</v>
      </c>
    </row>
    <row r="217" spans="1:21" x14ac:dyDescent="0.25">
      <c r="A217" s="48"/>
      <c r="B217" s="48"/>
      <c r="C217" s="48"/>
      <c r="D217" s="48"/>
      <c r="E217" s="48"/>
      <c r="F217" s="48"/>
      <c r="G217" s="48"/>
      <c r="H217" s="49"/>
      <c r="I217" s="26"/>
      <c r="J217" s="48"/>
      <c r="K217" s="48"/>
      <c r="L217" s="43"/>
      <c r="M217" s="43" t="s">
        <v>46</v>
      </c>
      <c r="N217" s="29" t="str">
        <f t="shared" si="18"/>
        <v>REVISAR</v>
      </c>
      <c r="O217" s="30">
        <f t="shared" si="19"/>
        <v>1</v>
      </c>
      <c r="P217" s="31" t="str">
        <f t="shared" si="20"/>
        <v/>
      </c>
      <c r="Q217" s="48"/>
      <c r="R217" s="48"/>
      <c r="S217" s="41" t="str">
        <f t="shared" si="21"/>
        <v/>
      </c>
      <c r="T217" s="32" t="str">
        <f t="shared" si="22"/>
        <v>REVISIÓN AEPS</v>
      </c>
      <c r="U217" s="33" t="str">
        <f t="shared" si="23"/>
        <v>NO APROBADO</v>
      </c>
    </row>
    <row r="218" spans="1:21" x14ac:dyDescent="0.25">
      <c r="A218" s="48"/>
      <c r="B218" s="48"/>
      <c r="C218" s="48"/>
      <c r="D218" s="48"/>
      <c r="E218" s="48"/>
      <c r="F218" s="48"/>
      <c r="G218" s="48"/>
      <c r="H218" s="49"/>
      <c r="I218" s="26"/>
      <c r="J218" s="48"/>
      <c r="K218" s="48"/>
      <c r="L218" s="43"/>
      <c r="M218" s="43" t="s">
        <v>46</v>
      </c>
      <c r="N218" s="29" t="str">
        <f t="shared" si="18"/>
        <v>REVISAR</v>
      </c>
      <c r="O218" s="30">
        <f t="shared" si="19"/>
        <v>1</v>
      </c>
      <c r="P218" s="31" t="str">
        <f t="shared" si="20"/>
        <v/>
      </c>
      <c r="Q218" s="48"/>
      <c r="R218" s="48"/>
      <c r="S218" s="41" t="str">
        <f t="shared" si="21"/>
        <v/>
      </c>
      <c r="T218" s="32" t="str">
        <f t="shared" si="22"/>
        <v>REVISIÓN AEPS</v>
      </c>
      <c r="U218" s="33" t="str">
        <f t="shared" si="23"/>
        <v>NO APROBADO</v>
      </c>
    </row>
    <row r="219" spans="1:21" x14ac:dyDescent="0.25">
      <c r="A219" s="48"/>
      <c r="B219" s="48"/>
      <c r="C219" s="48"/>
      <c r="D219" s="48"/>
      <c r="E219" s="48"/>
      <c r="F219" s="48"/>
      <c r="G219" s="48"/>
      <c r="H219" s="49"/>
      <c r="I219" s="26"/>
      <c r="J219" s="48"/>
      <c r="K219" s="48"/>
      <c r="L219" s="43"/>
      <c r="M219" s="43" t="s">
        <v>46</v>
      </c>
      <c r="N219" s="29" t="str">
        <f t="shared" si="18"/>
        <v>REVISAR</v>
      </c>
      <c r="O219" s="30">
        <f t="shared" si="19"/>
        <v>1</v>
      </c>
      <c r="P219" s="31" t="str">
        <f t="shared" si="20"/>
        <v/>
      </c>
      <c r="Q219" s="48"/>
      <c r="R219" s="48"/>
      <c r="S219" s="41" t="str">
        <f t="shared" si="21"/>
        <v/>
      </c>
      <c r="T219" s="32" t="str">
        <f t="shared" si="22"/>
        <v>REVISIÓN AEPS</v>
      </c>
      <c r="U219" s="33" t="str">
        <f t="shared" si="23"/>
        <v>NO APROBADO</v>
      </c>
    </row>
    <row r="220" spans="1:21" x14ac:dyDescent="0.25">
      <c r="A220" s="48"/>
      <c r="B220" s="48"/>
      <c r="C220" s="48"/>
      <c r="D220" s="48"/>
      <c r="E220" s="48"/>
      <c r="F220" s="48"/>
      <c r="G220" s="48"/>
      <c r="H220" s="49"/>
      <c r="I220" s="26"/>
      <c r="J220" s="48"/>
      <c r="K220" s="48"/>
      <c r="L220" s="43"/>
      <c r="M220" s="43" t="s">
        <v>46</v>
      </c>
      <c r="N220" s="29" t="str">
        <f t="shared" si="18"/>
        <v>REVISAR</v>
      </c>
      <c r="O220" s="30">
        <f t="shared" si="19"/>
        <v>1</v>
      </c>
      <c r="P220" s="31" t="str">
        <f t="shared" si="20"/>
        <v/>
      </c>
      <c r="Q220" s="48"/>
      <c r="R220" s="48"/>
      <c r="S220" s="41" t="str">
        <f t="shared" si="21"/>
        <v/>
      </c>
      <c r="T220" s="32" t="str">
        <f t="shared" si="22"/>
        <v>REVISIÓN AEPS</v>
      </c>
      <c r="U220" s="33" t="str">
        <f t="shared" si="23"/>
        <v>NO APROBADO</v>
      </c>
    </row>
    <row r="221" spans="1:21" x14ac:dyDescent="0.25">
      <c r="A221" s="48"/>
      <c r="B221" s="48"/>
      <c r="C221" s="48"/>
      <c r="D221" s="48"/>
      <c r="E221" s="48"/>
      <c r="F221" s="48"/>
      <c r="G221" s="48"/>
      <c r="H221" s="49"/>
      <c r="I221" s="26"/>
      <c r="J221" s="48"/>
      <c r="K221" s="48"/>
      <c r="L221" s="43"/>
      <c r="M221" s="43" t="s">
        <v>46</v>
      </c>
      <c r="N221" s="29" t="str">
        <f t="shared" si="18"/>
        <v>REVISAR</v>
      </c>
      <c r="O221" s="30">
        <f t="shared" si="19"/>
        <v>1</v>
      </c>
      <c r="P221" s="31" t="str">
        <f t="shared" si="20"/>
        <v/>
      </c>
      <c r="Q221" s="48"/>
      <c r="R221" s="48"/>
      <c r="S221" s="41" t="str">
        <f t="shared" si="21"/>
        <v/>
      </c>
      <c r="T221" s="32" t="str">
        <f t="shared" si="22"/>
        <v>REVISIÓN AEPS</v>
      </c>
      <c r="U221" s="33" t="str">
        <f t="shared" si="23"/>
        <v>NO APROBADO</v>
      </c>
    </row>
    <row r="222" spans="1:21" x14ac:dyDescent="0.25">
      <c r="A222" s="48"/>
      <c r="B222" s="48"/>
      <c r="C222" s="48"/>
      <c r="D222" s="48"/>
      <c r="E222" s="48"/>
      <c r="F222" s="48"/>
      <c r="G222" s="48"/>
      <c r="H222" s="49"/>
      <c r="I222" s="26"/>
      <c r="J222" s="48"/>
      <c r="K222" s="48"/>
      <c r="L222" s="43"/>
      <c r="M222" s="43" t="s">
        <v>46</v>
      </c>
      <c r="N222" s="29" t="str">
        <f t="shared" si="18"/>
        <v>REVISAR</v>
      </c>
      <c r="O222" s="30">
        <f t="shared" si="19"/>
        <v>1</v>
      </c>
      <c r="P222" s="31" t="str">
        <f t="shared" si="20"/>
        <v/>
      </c>
      <c r="Q222" s="48"/>
      <c r="R222" s="48"/>
      <c r="S222" s="41" t="str">
        <f t="shared" si="21"/>
        <v/>
      </c>
      <c r="T222" s="32" t="str">
        <f t="shared" si="22"/>
        <v>REVISIÓN AEPS</v>
      </c>
      <c r="U222" s="33" t="str">
        <f t="shared" si="23"/>
        <v>NO APROBADO</v>
      </c>
    </row>
    <row r="223" spans="1:21" x14ac:dyDescent="0.25">
      <c r="A223" s="48"/>
      <c r="B223" s="48"/>
      <c r="C223" s="48"/>
      <c r="D223" s="48"/>
      <c r="E223" s="48"/>
      <c r="F223" s="48"/>
      <c r="G223" s="48"/>
      <c r="H223" s="49"/>
      <c r="I223" s="26"/>
      <c r="J223" s="48"/>
      <c r="K223" s="48"/>
      <c r="L223" s="43"/>
      <c r="M223" s="43" t="s">
        <v>46</v>
      </c>
      <c r="N223" s="29" t="str">
        <f t="shared" si="18"/>
        <v>REVISAR</v>
      </c>
      <c r="O223" s="30">
        <f t="shared" si="19"/>
        <v>1</v>
      </c>
      <c r="P223" s="31" t="str">
        <f t="shared" si="20"/>
        <v/>
      </c>
      <c r="Q223" s="48"/>
      <c r="R223" s="48"/>
      <c r="S223" s="41" t="str">
        <f t="shared" si="21"/>
        <v/>
      </c>
      <c r="T223" s="32" t="str">
        <f t="shared" si="22"/>
        <v>REVISIÓN AEPS</v>
      </c>
      <c r="U223" s="33" t="str">
        <f t="shared" si="23"/>
        <v>NO APROBADO</v>
      </c>
    </row>
    <row r="224" spans="1:21" x14ac:dyDescent="0.25">
      <c r="A224" s="48"/>
      <c r="B224" s="48"/>
      <c r="C224" s="48"/>
      <c r="D224" s="48"/>
      <c r="E224" s="48"/>
      <c r="F224" s="48"/>
      <c r="G224" s="48"/>
      <c r="H224" s="49"/>
      <c r="I224" s="26"/>
      <c r="J224" s="48"/>
      <c r="K224" s="48"/>
      <c r="L224" s="43"/>
      <c r="M224" s="43" t="s">
        <v>46</v>
      </c>
      <c r="N224" s="29" t="str">
        <f t="shared" si="18"/>
        <v>REVISAR</v>
      </c>
      <c r="O224" s="30">
        <f t="shared" si="19"/>
        <v>1</v>
      </c>
      <c r="P224" s="31" t="str">
        <f t="shared" si="20"/>
        <v/>
      </c>
      <c r="Q224" s="48"/>
      <c r="R224" s="48"/>
      <c r="S224" s="41" t="str">
        <f t="shared" si="21"/>
        <v/>
      </c>
      <c r="T224" s="32" t="str">
        <f t="shared" si="22"/>
        <v>REVISIÓN AEPS</v>
      </c>
      <c r="U224" s="33" t="str">
        <f t="shared" si="23"/>
        <v>NO APROBADO</v>
      </c>
    </row>
    <row r="225" spans="1:21" x14ac:dyDescent="0.25">
      <c r="A225" s="48"/>
      <c r="B225" s="48"/>
      <c r="C225" s="48"/>
      <c r="D225" s="48"/>
      <c r="E225" s="48"/>
      <c r="F225" s="48"/>
      <c r="G225" s="48"/>
      <c r="H225" s="49"/>
      <c r="I225" s="26"/>
      <c r="J225" s="48"/>
      <c r="K225" s="48"/>
      <c r="L225" s="43"/>
      <c r="M225" s="43" t="s">
        <v>46</v>
      </c>
      <c r="N225" s="29" t="str">
        <f t="shared" si="18"/>
        <v>REVISAR</v>
      </c>
      <c r="O225" s="30">
        <f t="shared" si="19"/>
        <v>1</v>
      </c>
      <c r="P225" s="31" t="str">
        <f t="shared" si="20"/>
        <v/>
      </c>
      <c r="Q225" s="48"/>
      <c r="R225" s="48"/>
      <c r="S225" s="41" t="str">
        <f t="shared" si="21"/>
        <v/>
      </c>
      <c r="T225" s="32" t="str">
        <f t="shared" si="22"/>
        <v>REVISIÓN AEPS</v>
      </c>
      <c r="U225" s="33" t="str">
        <f t="shared" si="23"/>
        <v>NO APROBADO</v>
      </c>
    </row>
    <row r="226" spans="1:21" x14ac:dyDescent="0.25">
      <c r="A226" s="48"/>
      <c r="B226" s="48"/>
      <c r="C226" s="48"/>
      <c r="D226" s="48"/>
      <c r="E226" s="48"/>
      <c r="F226" s="48"/>
      <c r="G226" s="48"/>
      <c r="H226" s="49"/>
      <c r="I226" s="26"/>
      <c r="J226" s="48"/>
      <c r="K226" s="48"/>
      <c r="L226" s="43"/>
      <c r="M226" s="43" t="s">
        <v>46</v>
      </c>
      <c r="N226" s="29" t="str">
        <f t="shared" si="18"/>
        <v>REVISAR</v>
      </c>
      <c r="O226" s="30">
        <f t="shared" si="19"/>
        <v>1</v>
      </c>
      <c r="P226" s="31" t="str">
        <f t="shared" si="20"/>
        <v/>
      </c>
      <c r="Q226" s="48"/>
      <c r="R226" s="48"/>
      <c r="S226" s="41" t="str">
        <f t="shared" si="21"/>
        <v/>
      </c>
      <c r="T226" s="32" t="str">
        <f t="shared" si="22"/>
        <v>REVISIÓN AEPS</v>
      </c>
      <c r="U226" s="33" t="str">
        <f t="shared" si="23"/>
        <v>NO APROBADO</v>
      </c>
    </row>
    <row r="227" spans="1:21" x14ac:dyDescent="0.25">
      <c r="A227" s="48"/>
      <c r="B227" s="48"/>
      <c r="C227" s="48"/>
      <c r="D227" s="48"/>
      <c r="E227" s="48"/>
      <c r="F227" s="48"/>
      <c r="G227" s="48"/>
      <c r="H227" s="49"/>
      <c r="I227" s="26"/>
      <c r="J227" s="48"/>
      <c r="K227" s="48"/>
      <c r="L227" s="43"/>
      <c r="M227" s="43" t="s">
        <v>46</v>
      </c>
      <c r="N227" s="29" t="str">
        <f t="shared" si="18"/>
        <v>REVISAR</v>
      </c>
      <c r="O227" s="30">
        <f t="shared" si="19"/>
        <v>1</v>
      </c>
      <c r="P227" s="31" t="str">
        <f t="shared" si="20"/>
        <v/>
      </c>
      <c r="Q227" s="48"/>
      <c r="R227" s="48"/>
      <c r="S227" s="41" t="str">
        <f t="shared" si="21"/>
        <v/>
      </c>
      <c r="T227" s="32" t="str">
        <f t="shared" si="22"/>
        <v>REVISIÓN AEPS</v>
      </c>
      <c r="U227" s="33" t="str">
        <f t="shared" si="23"/>
        <v>NO APROBADO</v>
      </c>
    </row>
    <row r="228" spans="1:21" x14ac:dyDescent="0.25">
      <c r="A228" s="48"/>
      <c r="B228" s="48"/>
      <c r="C228" s="48"/>
      <c r="D228" s="48"/>
      <c r="E228" s="48"/>
      <c r="F228" s="48"/>
      <c r="G228" s="48"/>
      <c r="H228" s="49"/>
      <c r="I228" s="26"/>
      <c r="J228" s="48"/>
      <c r="K228" s="48"/>
      <c r="L228" s="43"/>
      <c r="M228" s="43" t="s">
        <v>46</v>
      </c>
      <c r="N228" s="29" t="str">
        <f t="shared" si="18"/>
        <v>REVISAR</v>
      </c>
      <c r="O228" s="30">
        <f t="shared" si="19"/>
        <v>1</v>
      </c>
      <c r="P228" s="31" t="str">
        <f t="shared" si="20"/>
        <v/>
      </c>
      <c r="Q228" s="48"/>
      <c r="R228" s="48"/>
      <c r="S228" s="41" t="str">
        <f t="shared" si="21"/>
        <v/>
      </c>
      <c r="T228" s="32" t="str">
        <f t="shared" si="22"/>
        <v>REVISIÓN AEPS</v>
      </c>
      <c r="U228" s="33" t="str">
        <f t="shared" si="23"/>
        <v>NO APROBADO</v>
      </c>
    </row>
    <row r="229" spans="1:21" x14ac:dyDescent="0.25">
      <c r="A229" s="48"/>
      <c r="B229" s="48"/>
      <c r="C229" s="48"/>
      <c r="D229" s="48"/>
      <c r="E229" s="48"/>
      <c r="F229" s="48"/>
      <c r="G229" s="48"/>
      <c r="H229" s="49"/>
      <c r="I229" s="26"/>
      <c r="J229" s="48"/>
      <c r="K229" s="48"/>
      <c r="L229" s="43"/>
      <c r="M229" s="43" t="s">
        <v>46</v>
      </c>
      <c r="N229" s="29" t="str">
        <f t="shared" si="18"/>
        <v>REVISAR</v>
      </c>
      <c r="O229" s="30">
        <f t="shared" si="19"/>
        <v>1</v>
      </c>
      <c r="P229" s="31" t="str">
        <f t="shared" si="20"/>
        <v/>
      </c>
      <c r="Q229" s="48"/>
      <c r="R229" s="48"/>
      <c r="S229" s="41" t="str">
        <f t="shared" si="21"/>
        <v/>
      </c>
      <c r="T229" s="32" t="str">
        <f t="shared" si="22"/>
        <v>REVISIÓN AEPS</v>
      </c>
      <c r="U229" s="33" t="str">
        <f t="shared" si="23"/>
        <v>NO APROBADO</v>
      </c>
    </row>
    <row r="230" spans="1:21" x14ac:dyDescent="0.25">
      <c r="A230" s="48"/>
      <c r="B230" s="48"/>
      <c r="C230" s="48"/>
      <c r="D230" s="48"/>
      <c r="E230" s="48"/>
      <c r="F230" s="48"/>
      <c r="G230" s="48"/>
      <c r="H230" s="49"/>
      <c r="I230" s="26"/>
      <c r="J230" s="48"/>
      <c r="K230" s="48"/>
      <c r="L230" s="43"/>
      <c r="M230" s="43" t="s">
        <v>46</v>
      </c>
      <c r="N230" s="29" t="str">
        <f t="shared" si="18"/>
        <v>REVISAR</v>
      </c>
      <c r="O230" s="30">
        <f t="shared" si="19"/>
        <v>1</v>
      </c>
      <c r="P230" s="31" t="str">
        <f t="shared" si="20"/>
        <v/>
      </c>
      <c r="Q230" s="48"/>
      <c r="R230" s="48"/>
      <c r="S230" s="41" t="str">
        <f t="shared" si="21"/>
        <v/>
      </c>
      <c r="T230" s="32" t="str">
        <f t="shared" si="22"/>
        <v>REVISIÓN AEPS</v>
      </c>
      <c r="U230" s="33" t="str">
        <f t="shared" si="23"/>
        <v>NO APROBADO</v>
      </c>
    </row>
    <row r="231" spans="1:21" x14ac:dyDescent="0.25">
      <c r="A231" s="48"/>
      <c r="B231" s="48"/>
      <c r="C231" s="48"/>
      <c r="D231" s="48"/>
      <c r="E231" s="48"/>
      <c r="F231" s="48"/>
      <c r="G231" s="48"/>
      <c r="H231" s="49"/>
      <c r="I231" s="26"/>
      <c r="J231" s="48"/>
      <c r="K231" s="48"/>
      <c r="L231" s="43"/>
      <c r="M231" s="43" t="s">
        <v>46</v>
      </c>
      <c r="N231" s="29" t="str">
        <f t="shared" si="18"/>
        <v>REVISAR</v>
      </c>
      <c r="O231" s="30">
        <f t="shared" si="19"/>
        <v>1</v>
      </c>
      <c r="P231" s="31" t="str">
        <f t="shared" si="20"/>
        <v/>
      </c>
      <c r="Q231" s="48"/>
      <c r="R231" s="48"/>
      <c r="S231" s="41" t="str">
        <f t="shared" si="21"/>
        <v/>
      </c>
      <c r="T231" s="32" t="str">
        <f t="shared" si="22"/>
        <v>REVISIÓN AEPS</v>
      </c>
      <c r="U231" s="33" t="str">
        <f t="shared" si="23"/>
        <v>NO APROBADO</v>
      </c>
    </row>
    <row r="232" spans="1:21" x14ac:dyDescent="0.25">
      <c r="A232" s="48"/>
      <c r="B232" s="48"/>
      <c r="C232" s="48"/>
      <c r="D232" s="48"/>
      <c r="E232" s="48"/>
      <c r="F232" s="48"/>
      <c r="G232" s="48"/>
      <c r="H232" s="49"/>
      <c r="I232" s="26"/>
      <c r="J232" s="48"/>
      <c r="K232" s="48"/>
      <c r="L232" s="43"/>
      <c r="M232" s="43" t="s">
        <v>46</v>
      </c>
      <c r="N232" s="29" t="str">
        <f t="shared" si="18"/>
        <v>REVISAR</v>
      </c>
      <c r="O232" s="30">
        <f t="shared" si="19"/>
        <v>1</v>
      </c>
      <c r="P232" s="31" t="str">
        <f t="shared" si="20"/>
        <v/>
      </c>
      <c r="Q232" s="48"/>
      <c r="R232" s="48"/>
      <c r="S232" s="41" t="str">
        <f t="shared" si="21"/>
        <v/>
      </c>
      <c r="T232" s="32" t="str">
        <f t="shared" si="22"/>
        <v>REVISIÓN AEPS</v>
      </c>
      <c r="U232" s="33" t="str">
        <f t="shared" si="23"/>
        <v>NO APROBADO</v>
      </c>
    </row>
    <row r="233" spans="1:21" x14ac:dyDescent="0.25">
      <c r="A233" s="48"/>
      <c r="B233" s="48"/>
      <c r="C233" s="48"/>
      <c r="D233" s="48"/>
      <c r="E233" s="48"/>
      <c r="F233" s="48"/>
      <c r="G233" s="48"/>
      <c r="H233" s="49"/>
      <c r="I233" s="26"/>
      <c r="J233" s="48"/>
      <c r="K233" s="48"/>
      <c r="L233" s="43"/>
      <c r="M233" s="43" t="s">
        <v>46</v>
      </c>
      <c r="N233" s="29" t="str">
        <f t="shared" si="18"/>
        <v>REVISAR</v>
      </c>
      <c r="O233" s="30">
        <f t="shared" si="19"/>
        <v>1</v>
      </c>
      <c r="P233" s="31" t="str">
        <f t="shared" si="20"/>
        <v/>
      </c>
      <c r="Q233" s="48"/>
      <c r="R233" s="48"/>
      <c r="S233" s="41" t="str">
        <f t="shared" si="21"/>
        <v/>
      </c>
      <c r="T233" s="32" t="str">
        <f t="shared" si="22"/>
        <v>REVISIÓN AEPS</v>
      </c>
      <c r="U233" s="33" t="str">
        <f t="shared" si="23"/>
        <v>NO APROBADO</v>
      </c>
    </row>
    <row r="234" spans="1:21" x14ac:dyDescent="0.25">
      <c r="A234" s="48"/>
      <c r="B234" s="48"/>
      <c r="C234" s="48"/>
      <c r="D234" s="48"/>
      <c r="E234" s="48"/>
      <c r="F234" s="48"/>
      <c r="G234" s="48"/>
      <c r="H234" s="49"/>
      <c r="I234" s="26"/>
      <c r="J234" s="48"/>
      <c r="K234" s="48"/>
      <c r="L234" s="43"/>
      <c r="M234" s="43" t="s">
        <v>46</v>
      </c>
      <c r="N234" s="29" t="str">
        <f t="shared" si="18"/>
        <v>REVISAR</v>
      </c>
      <c r="O234" s="30">
        <f t="shared" si="19"/>
        <v>1</v>
      </c>
      <c r="P234" s="31" t="str">
        <f t="shared" si="20"/>
        <v/>
      </c>
      <c r="Q234" s="48"/>
      <c r="R234" s="48"/>
      <c r="S234" s="41" t="str">
        <f t="shared" si="21"/>
        <v/>
      </c>
      <c r="T234" s="32" t="str">
        <f t="shared" si="22"/>
        <v>REVISIÓN AEPS</v>
      </c>
      <c r="U234" s="33" t="str">
        <f t="shared" si="23"/>
        <v>NO APROBADO</v>
      </c>
    </row>
    <row r="235" spans="1:21" x14ac:dyDescent="0.25">
      <c r="A235" s="48"/>
      <c r="B235" s="48"/>
      <c r="C235" s="48"/>
      <c r="D235" s="48"/>
      <c r="E235" s="48"/>
      <c r="F235" s="48"/>
      <c r="G235" s="48"/>
      <c r="H235" s="49"/>
      <c r="I235" s="26"/>
      <c r="J235" s="48"/>
      <c r="K235" s="48"/>
      <c r="L235" s="43"/>
      <c r="M235" s="43" t="s">
        <v>46</v>
      </c>
      <c r="N235" s="29" t="str">
        <f t="shared" si="18"/>
        <v>REVISAR</v>
      </c>
      <c r="O235" s="30">
        <f t="shared" si="19"/>
        <v>1</v>
      </c>
      <c r="P235" s="31" t="str">
        <f t="shared" si="20"/>
        <v/>
      </c>
      <c r="Q235" s="48"/>
      <c r="R235" s="48"/>
      <c r="S235" s="41" t="str">
        <f t="shared" si="21"/>
        <v/>
      </c>
      <c r="T235" s="32" t="str">
        <f t="shared" si="22"/>
        <v>REVISIÓN AEPS</v>
      </c>
      <c r="U235" s="33" t="str">
        <f t="shared" si="23"/>
        <v>NO APROBADO</v>
      </c>
    </row>
    <row r="236" spans="1:21" x14ac:dyDescent="0.25">
      <c r="A236" s="48"/>
      <c r="B236" s="48"/>
      <c r="C236" s="48"/>
      <c r="D236" s="48"/>
      <c r="E236" s="48"/>
      <c r="F236" s="48"/>
      <c r="G236" s="48"/>
      <c r="H236" s="49"/>
      <c r="I236" s="26"/>
      <c r="J236" s="48"/>
      <c r="K236" s="48"/>
      <c r="L236" s="43"/>
      <c r="M236" s="43" t="s">
        <v>46</v>
      </c>
      <c r="N236" s="29" t="str">
        <f t="shared" si="18"/>
        <v>REVISAR</v>
      </c>
      <c r="O236" s="30">
        <f t="shared" si="19"/>
        <v>1</v>
      </c>
      <c r="P236" s="31" t="str">
        <f t="shared" si="20"/>
        <v/>
      </c>
      <c r="Q236" s="48"/>
      <c r="R236" s="48"/>
      <c r="S236" s="41" t="str">
        <f t="shared" si="21"/>
        <v/>
      </c>
      <c r="T236" s="32" t="str">
        <f t="shared" si="22"/>
        <v>REVISIÓN AEPS</v>
      </c>
      <c r="U236" s="33" t="str">
        <f t="shared" si="23"/>
        <v>NO APROBADO</v>
      </c>
    </row>
    <row r="237" spans="1:21" x14ac:dyDescent="0.25">
      <c r="A237" s="48"/>
      <c r="B237" s="48"/>
      <c r="C237" s="48"/>
      <c r="D237" s="48"/>
      <c r="E237" s="48"/>
      <c r="F237" s="48"/>
      <c r="G237" s="48"/>
      <c r="H237" s="49"/>
      <c r="I237" s="26"/>
      <c r="J237" s="48"/>
      <c r="K237" s="48"/>
      <c r="L237" s="43"/>
      <c r="M237" s="43" t="s">
        <v>46</v>
      </c>
      <c r="N237" s="29" t="str">
        <f t="shared" si="18"/>
        <v>REVISAR</v>
      </c>
      <c r="O237" s="30">
        <f t="shared" si="19"/>
        <v>1</v>
      </c>
      <c r="P237" s="31" t="str">
        <f t="shared" si="20"/>
        <v/>
      </c>
      <c r="Q237" s="48"/>
      <c r="R237" s="48"/>
      <c r="S237" s="41" t="str">
        <f t="shared" si="21"/>
        <v/>
      </c>
      <c r="T237" s="32" t="str">
        <f t="shared" si="22"/>
        <v>REVISIÓN AEPS</v>
      </c>
      <c r="U237" s="33" t="str">
        <f t="shared" si="23"/>
        <v>NO APROBADO</v>
      </c>
    </row>
    <row r="238" spans="1:21" x14ac:dyDescent="0.25">
      <c r="A238" s="48"/>
      <c r="B238" s="48"/>
      <c r="C238" s="48"/>
      <c r="D238" s="48"/>
      <c r="E238" s="48"/>
      <c r="F238" s="48"/>
      <c r="G238" s="48"/>
      <c r="H238" s="49"/>
      <c r="I238" s="26"/>
      <c r="J238" s="48"/>
      <c r="K238" s="48"/>
      <c r="L238" s="43"/>
      <c r="M238" s="43" t="s">
        <v>46</v>
      </c>
      <c r="N238" s="29" t="str">
        <f t="shared" si="18"/>
        <v>REVISAR</v>
      </c>
      <c r="O238" s="30">
        <f t="shared" si="19"/>
        <v>1</v>
      </c>
      <c r="P238" s="31" t="str">
        <f t="shared" si="20"/>
        <v/>
      </c>
      <c r="Q238" s="48"/>
      <c r="R238" s="48"/>
      <c r="S238" s="41" t="str">
        <f t="shared" si="21"/>
        <v/>
      </c>
      <c r="T238" s="32" t="str">
        <f t="shared" si="22"/>
        <v>REVISIÓN AEPS</v>
      </c>
      <c r="U238" s="33" t="str">
        <f t="shared" si="23"/>
        <v>NO APROBADO</v>
      </c>
    </row>
    <row r="239" spans="1:21" x14ac:dyDescent="0.25">
      <c r="A239" s="48"/>
      <c r="B239" s="48"/>
      <c r="C239" s="48"/>
      <c r="D239" s="48"/>
      <c r="E239" s="48"/>
      <c r="F239" s="48"/>
      <c r="G239" s="48"/>
      <c r="H239" s="49"/>
      <c r="I239" s="26"/>
      <c r="J239" s="48"/>
      <c r="K239" s="48"/>
      <c r="L239" s="43"/>
      <c r="M239" s="43" t="s">
        <v>46</v>
      </c>
      <c r="N239" s="29" t="str">
        <f t="shared" si="18"/>
        <v>REVISAR</v>
      </c>
      <c r="O239" s="30">
        <f t="shared" si="19"/>
        <v>1</v>
      </c>
      <c r="P239" s="31" t="str">
        <f t="shared" si="20"/>
        <v/>
      </c>
      <c r="Q239" s="48"/>
      <c r="R239" s="48"/>
      <c r="S239" s="41" t="str">
        <f t="shared" si="21"/>
        <v/>
      </c>
      <c r="T239" s="32" t="str">
        <f t="shared" si="22"/>
        <v>REVISIÓN AEPS</v>
      </c>
      <c r="U239" s="33" t="str">
        <f t="shared" si="23"/>
        <v>NO APROBADO</v>
      </c>
    </row>
    <row r="240" spans="1:21" x14ac:dyDescent="0.25">
      <c r="A240" s="48"/>
      <c r="B240" s="48"/>
      <c r="C240" s="48"/>
      <c r="D240" s="48"/>
      <c r="E240" s="48"/>
      <c r="F240" s="48"/>
      <c r="G240" s="48"/>
      <c r="H240" s="49"/>
      <c r="I240" s="26"/>
      <c r="J240" s="48"/>
      <c r="K240" s="48"/>
      <c r="L240" s="43"/>
      <c r="M240" s="43" t="s">
        <v>46</v>
      </c>
      <c r="N240" s="29" t="str">
        <f t="shared" si="18"/>
        <v>REVISAR</v>
      </c>
      <c r="O240" s="30">
        <f t="shared" si="19"/>
        <v>1</v>
      </c>
      <c r="P240" s="31" t="str">
        <f t="shared" si="20"/>
        <v/>
      </c>
      <c r="Q240" s="48"/>
      <c r="R240" s="48"/>
      <c r="S240" s="41" t="str">
        <f t="shared" si="21"/>
        <v/>
      </c>
      <c r="T240" s="32" t="str">
        <f t="shared" si="22"/>
        <v>REVISIÓN AEPS</v>
      </c>
      <c r="U240" s="33" t="str">
        <f t="shared" si="23"/>
        <v>NO APROBADO</v>
      </c>
    </row>
    <row r="241" spans="1:21" x14ac:dyDescent="0.25">
      <c r="A241" s="48"/>
      <c r="B241" s="48"/>
      <c r="C241" s="48"/>
      <c r="D241" s="48"/>
      <c r="E241" s="48"/>
      <c r="F241" s="48"/>
      <c r="G241" s="48"/>
      <c r="H241" s="49"/>
      <c r="I241" s="26"/>
      <c r="J241" s="48"/>
      <c r="K241" s="48"/>
      <c r="L241" s="43"/>
      <c r="M241" s="43" t="s">
        <v>46</v>
      </c>
      <c r="N241" s="29" t="str">
        <f t="shared" si="18"/>
        <v>REVISAR</v>
      </c>
      <c r="O241" s="30">
        <f t="shared" si="19"/>
        <v>1</v>
      </c>
      <c r="P241" s="31" t="str">
        <f t="shared" si="20"/>
        <v/>
      </c>
      <c r="Q241" s="48"/>
      <c r="R241" s="48"/>
      <c r="S241" s="41" t="str">
        <f t="shared" si="21"/>
        <v/>
      </c>
      <c r="T241" s="32" t="str">
        <f t="shared" si="22"/>
        <v>REVISIÓN AEPS</v>
      </c>
      <c r="U241" s="33" t="str">
        <f t="shared" si="23"/>
        <v>NO APROBADO</v>
      </c>
    </row>
    <row r="242" spans="1:21" x14ac:dyDescent="0.25">
      <c r="A242" s="48"/>
      <c r="B242" s="48"/>
      <c r="C242" s="48"/>
      <c r="D242" s="48"/>
      <c r="E242" s="48"/>
      <c r="F242" s="48"/>
      <c r="G242" s="48"/>
      <c r="H242" s="49"/>
      <c r="I242" s="26"/>
      <c r="J242" s="48"/>
      <c r="K242" s="48"/>
      <c r="L242" s="43"/>
      <c r="M242" s="43" t="s">
        <v>46</v>
      </c>
      <c r="N242" s="29" t="str">
        <f t="shared" si="18"/>
        <v>REVISAR</v>
      </c>
      <c r="O242" s="30">
        <f t="shared" si="19"/>
        <v>1</v>
      </c>
      <c r="P242" s="31" t="str">
        <f t="shared" si="20"/>
        <v/>
      </c>
      <c r="Q242" s="48"/>
      <c r="R242" s="48"/>
      <c r="S242" s="41" t="str">
        <f t="shared" si="21"/>
        <v/>
      </c>
      <c r="T242" s="32" t="str">
        <f t="shared" si="22"/>
        <v>REVISIÓN AEPS</v>
      </c>
      <c r="U242" s="33" t="str">
        <f t="shared" si="23"/>
        <v>NO APROBADO</v>
      </c>
    </row>
    <row r="243" spans="1:21" x14ac:dyDescent="0.25">
      <c r="A243" s="48"/>
      <c r="B243" s="48"/>
      <c r="C243" s="48"/>
      <c r="D243" s="48"/>
      <c r="E243" s="48"/>
      <c r="F243" s="48"/>
      <c r="G243" s="48"/>
      <c r="H243" s="49"/>
      <c r="I243" s="26"/>
      <c r="J243" s="48"/>
      <c r="K243" s="48"/>
      <c r="L243" s="43"/>
      <c r="M243" s="43" t="s">
        <v>46</v>
      </c>
      <c r="N243" s="29" t="str">
        <f t="shared" si="18"/>
        <v>REVISAR</v>
      </c>
      <c r="O243" s="30">
        <f t="shared" si="19"/>
        <v>1</v>
      </c>
      <c r="P243" s="31" t="str">
        <f t="shared" si="20"/>
        <v/>
      </c>
      <c r="Q243" s="48"/>
      <c r="R243" s="48"/>
      <c r="S243" s="41" t="str">
        <f t="shared" si="21"/>
        <v/>
      </c>
      <c r="T243" s="32" t="str">
        <f t="shared" si="22"/>
        <v>REVISIÓN AEPS</v>
      </c>
      <c r="U243" s="33" t="str">
        <f t="shared" si="23"/>
        <v>NO APROBADO</v>
      </c>
    </row>
    <row r="244" spans="1:21" x14ac:dyDescent="0.25">
      <c r="A244" s="48"/>
      <c r="B244" s="48"/>
      <c r="C244" s="48"/>
      <c r="D244" s="48"/>
      <c r="E244" s="48"/>
      <c r="F244" s="48"/>
      <c r="G244" s="48"/>
      <c r="H244" s="49"/>
      <c r="I244" s="26"/>
      <c r="J244" s="48"/>
      <c r="K244" s="48"/>
      <c r="L244" s="43"/>
      <c r="M244" s="43" t="s">
        <v>46</v>
      </c>
      <c r="N244" s="29" t="str">
        <f t="shared" si="18"/>
        <v>REVISAR</v>
      </c>
      <c r="O244" s="30">
        <f t="shared" si="19"/>
        <v>1</v>
      </c>
      <c r="P244" s="31" t="str">
        <f t="shared" si="20"/>
        <v/>
      </c>
      <c r="Q244" s="48"/>
      <c r="R244" s="48"/>
      <c r="S244" s="41" t="str">
        <f t="shared" si="21"/>
        <v/>
      </c>
      <c r="T244" s="32" t="str">
        <f t="shared" si="22"/>
        <v>REVISIÓN AEPS</v>
      </c>
      <c r="U244" s="33" t="str">
        <f t="shared" si="23"/>
        <v>NO APROBADO</v>
      </c>
    </row>
    <row r="245" spans="1:21" x14ac:dyDescent="0.25">
      <c r="A245" s="48"/>
      <c r="B245" s="48"/>
      <c r="C245" s="48"/>
      <c r="D245" s="48"/>
      <c r="E245" s="48"/>
      <c r="F245" s="48"/>
      <c r="G245" s="48"/>
      <c r="H245" s="49"/>
      <c r="I245" s="26"/>
      <c r="J245" s="48"/>
      <c r="K245" s="48"/>
      <c r="L245" s="43"/>
      <c r="M245" s="43" t="s">
        <v>46</v>
      </c>
      <c r="N245" s="29" t="str">
        <f t="shared" si="18"/>
        <v>REVISAR</v>
      </c>
      <c r="O245" s="30">
        <f t="shared" si="19"/>
        <v>1</v>
      </c>
      <c r="P245" s="31" t="str">
        <f t="shared" si="20"/>
        <v/>
      </c>
      <c r="Q245" s="48"/>
      <c r="R245" s="48"/>
      <c r="S245" s="41" t="str">
        <f t="shared" si="21"/>
        <v/>
      </c>
      <c r="T245" s="32" t="str">
        <f t="shared" si="22"/>
        <v>REVISIÓN AEPS</v>
      </c>
      <c r="U245" s="33" t="str">
        <f t="shared" si="23"/>
        <v>NO APROBADO</v>
      </c>
    </row>
    <row r="246" spans="1:21" x14ac:dyDescent="0.25">
      <c r="A246" s="48"/>
      <c r="B246" s="48"/>
      <c r="C246" s="48"/>
      <c r="D246" s="48"/>
      <c r="E246" s="48"/>
      <c r="F246" s="48"/>
      <c r="G246" s="48"/>
      <c r="H246" s="49"/>
      <c r="I246" s="26"/>
      <c r="J246" s="48"/>
      <c r="K246" s="48"/>
      <c r="L246" s="43"/>
      <c r="M246" s="43" t="s">
        <v>46</v>
      </c>
      <c r="N246" s="29" t="str">
        <f t="shared" si="18"/>
        <v>REVISAR</v>
      </c>
      <c r="O246" s="30">
        <f t="shared" si="19"/>
        <v>1</v>
      </c>
      <c r="P246" s="31" t="str">
        <f t="shared" si="20"/>
        <v/>
      </c>
      <c r="Q246" s="48"/>
      <c r="R246" s="48"/>
      <c r="S246" s="41" t="str">
        <f t="shared" si="21"/>
        <v/>
      </c>
      <c r="T246" s="32" t="str">
        <f t="shared" si="22"/>
        <v>REVISIÓN AEPS</v>
      </c>
      <c r="U246" s="33" t="str">
        <f t="shared" si="23"/>
        <v>NO APROBADO</v>
      </c>
    </row>
    <row r="247" spans="1:21" x14ac:dyDescent="0.25">
      <c r="A247" s="48"/>
      <c r="B247" s="48"/>
      <c r="C247" s="48"/>
      <c r="D247" s="48"/>
      <c r="E247" s="48"/>
      <c r="F247" s="48"/>
      <c r="G247" s="48"/>
      <c r="H247" s="49"/>
      <c r="I247" s="26"/>
      <c r="J247" s="48"/>
      <c r="K247" s="48"/>
      <c r="L247" s="43"/>
      <c r="M247" s="43" t="s">
        <v>46</v>
      </c>
      <c r="N247" s="29" t="str">
        <f t="shared" si="18"/>
        <v>REVISAR</v>
      </c>
      <c r="O247" s="30">
        <f t="shared" si="19"/>
        <v>1</v>
      </c>
      <c r="P247" s="31" t="str">
        <f t="shared" si="20"/>
        <v/>
      </c>
      <c r="Q247" s="48"/>
      <c r="R247" s="48"/>
      <c r="S247" s="41" t="str">
        <f t="shared" si="21"/>
        <v/>
      </c>
      <c r="T247" s="32" t="str">
        <f t="shared" si="22"/>
        <v>REVISIÓN AEPS</v>
      </c>
      <c r="U247" s="33" t="str">
        <f t="shared" si="23"/>
        <v>NO APROBADO</v>
      </c>
    </row>
    <row r="248" spans="1:21" x14ac:dyDescent="0.25">
      <c r="A248" s="48"/>
      <c r="B248" s="48"/>
      <c r="C248" s="48"/>
      <c r="D248" s="48"/>
      <c r="E248" s="48"/>
      <c r="F248" s="48"/>
      <c r="G248" s="48"/>
      <c r="H248" s="49"/>
      <c r="I248" s="26"/>
      <c r="J248" s="48"/>
      <c r="K248" s="48"/>
      <c r="L248" s="43"/>
      <c r="M248" s="43" t="s">
        <v>46</v>
      </c>
      <c r="N248" s="29" t="str">
        <f t="shared" si="18"/>
        <v>REVISAR</v>
      </c>
      <c r="O248" s="30">
        <f t="shared" si="19"/>
        <v>1</v>
      </c>
      <c r="P248" s="31" t="str">
        <f t="shared" si="20"/>
        <v/>
      </c>
      <c r="Q248" s="48"/>
      <c r="R248" s="48"/>
      <c r="S248" s="41" t="str">
        <f t="shared" si="21"/>
        <v/>
      </c>
      <c r="T248" s="32" t="str">
        <f t="shared" si="22"/>
        <v>REVISIÓN AEPS</v>
      </c>
      <c r="U248" s="33" t="str">
        <f t="shared" si="23"/>
        <v>NO APROBADO</v>
      </c>
    </row>
    <row r="249" spans="1:21" x14ac:dyDescent="0.25">
      <c r="A249" s="48"/>
      <c r="B249" s="48"/>
      <c r="C249" s="48"/>
      <c r="D249" s="48"/>
      <c r="E249" s="48"/>
      <c r="F249" s="48"/>
      <c r="G249" s="48"/>
      <c r="H249" s="49"/>
      <c r="I249" s="26"/>
      <c r="J249" s="48"/>
      <c r="K249" s="48"/>
      <c r="L249" s="43"/>
      <c r="M249" s="43" t="s">
        <v>46</v>
      </c>
      <c r="N249" s="29" t="str">
        <f t="shared" si="18"/>
        <v>REVISAR</v>
      </c>
      <c r="O249" s="30">
        <f t="shared" si="19"/>
        <v>1</v>
      </c>
      <c r="P249" s="31" t="str">
        <f t="shared" si="20"/>
        <v/>
      </c>
      <c r="Q249" s="48"/>
      <c r="R249" s="48"/>
      <c r="S249" s="41" t="str">
        <f t="shared" si="21"/>
        <v/>
      </c>
      <c r="T249" s="32" t="str">
        <f t="shared" si="22"/>
        <v>REVISIÓN AEPS</v>
      </c>
      <c r="U249" s="33" t="str">
        <f t="shared" si="23"/>
        <v>NO APROBADO</v>
      </c>
    </row>
    <row r="250" spans="1:21" x14ac:dyDescent="0.25">
      <c r="A250" s="48"/>
      <c r="B250" s="48"/>
      <c r="C250" s="48"/>
      <c r="D250" s="48"/>
      <c r="E250" s="48"/>
      <c r="F250" s="48"/>
      <c r="G250" s="48"/>
      <c r="H250" s="49"/>
      <c r="I250" s="26"/>
      <c r="J250" s="48"/>
      <c r="K250" s="48"/>
      <c r="L250" s="43"/>
      <c r="M250" s="43" t="s">
        <v>46</v>
      </c>
      <c r="N250" s="29" t="str">
        <f t="shared" si="18"/>
        <v>REVISAR</v>
      </c>
      <c r="O250" s="30">
        <f t="shared" si="19"/>
        <v>1</v>
      </c>
      <c r="P250" s="31" t="str">
        <f t="shared" si="20"/>
        <v/>
      </c>
      <c r="Q250" s="48"/>
      <c r="R250" s="48"/>
      <c r="S250" s="41" t="str">
        <f t="shared" si="21"/>
        <v/>
      </c>
      <c r="T250" s="32" t="str">
        <f t="shared" si="22"/>
        <v>REVISIÓN AEPS</v>
      </c>
      <c r="U250" s="33" t="str">
        <f t="shared" si="23"/>
        <v>NO APROBADO</v>
      </c>
    </row>
    <row r="251" spans="1:21" x14ac:dyDescent="0.25">
      <c r="A251" s="48"/>
      <c r="B251" s="48"/>
      <c r="C251" s="48"/>
      <c r="D251" s="48"/>
      <c r="E251" s="48"/>
      <c r="F251" s="48"/>
      <c r="G251" s="48"/>
      <c r="H251" s="49"/>
      <c r="I251" s="26"/>
      <c r="J251" s="48"/>
      <c r="K251" s="48"/>
      <c r="L251" s="43"/>
      <c r="M251" s="43" t="s">
        <v>46</v>
      </c>
      <c r="N251" s="29" t="str">
        <f t="shared" si="18"/>
        <v>REVISAR</v>
      </c>
      <c r="O251" s="30">
        <f t="shared" si="19"/>
        <v>1</v>
      </c>
      <c r="P251" s="31" t="str">
        <f t="shared" si="20"/>
        <v/>
      </c>
      <c r="Q251" s="48"/>
      <c r="R251" s="48"/>
      <c r="S251" s="41" t="str">
        <f t="shared" si="21"/>
        <v/>
      </c>
      <c r="T251" s="32" t="str">
        <f t="shared" si="22"/>
        <v>REVISIÓN AEPS</v>
      </c>
      <c r="U251" s="33" t="str">
        <f t="shared" si="23"/>
        <v>NO APROBADO</v>
      </c>
    </row>
    <row r="252" spans="1:21" x14ac:dyDescent="0.25">
      <c r="A252" s="48"/>
      <c r="B252" s="48"/>
      <c r="C252" s="48"/>
      <c r="D252" s="48"/>
      <c r="E252" s="48"/>
      <c r="F252" s="48"/>
      <c r="G252" s="48"/>
      <c r="H252" s="49"/>
      <c r="I252" s="26"/>
      <c r="J252" s="48"/>
      <c r="K252" s="48"/>
      <c r="L252" s="43"/>
      <c r="M252" s="43" t="s">
        <v>46</v>
      </c>
      <c r="N252" s="29" t="str">
        <f t="shared" si="18"/>
        <v>REVISAR</v>
      </c>
      <c r="O252" s="30">
        <f t="shared" si="19"/>
        <v>1</v>
      </c>
      <c r="P252" s="31" t="str">
        <f t="shared" si="20"/>
        <v/>
      </c>
      <c r="Q252" s="48"/>
      <c r="R252" s="48"/>
      <c r="S252" s="41" t="str">
        <f t="shared" si="21"/>
        <v/>
      </c>
      <c r="T252" s="32" t="str">
        <f t="shared" si="22"/>
        <v>REVISIÓN AEPS</v>
      </c>
      <c r="U252" s="33" t="str">
        <f t="shared" si="23"/>
        <v>NO APROBADO</v>
      </c>
    </row>
    <row r="253" spans="1:21" x14ac:dyDescent="0.25">
      <c r="A253" s="48"/>
      <c r="B253" s="48"/>
      <c r="C253" s="48"/>
      <c r="D253" s="48"/>
      <c r="E253" s="48"/>
      <c r="F253" s="48"/>
      <c r="G253" s="48"/>
      <c r="H253" s="49"/>
      <c r="I253" s="26"/>
      <c r="J253" s="48"/>
      <c r="K253" s="48"/>
      <c r="L253" s="43"/>
      <c r="M253" s="43" t="s">
        <v>46</v>
      </c>
      <c r="N253" s="29" t="str">
        <f t="shared" si="18"/>
        <v>REVISAR</v>
      </c>
      <c r="O253" s="30">
        <f t="shared" si="19"/>
        <v>1</v>
      </c>
      <c r="P253" s="31" t="str">
        <f t="shared" si="20"/>
        <v/>
      </c>
      <c r="Q253" s="48"/>
      <c r="R253" s="48"/>
      <c r="S253" s="41" t="str">
        <f t="shared" si="21"/>
        <v/>
      </c>
      <c r="T253" s="32" t="str">
        <f t="shared" si="22"/>
        <v>REVISIÓN AEPS</v>
      </c>
      <c r="U253" s="33" t="str">
        <f t="shared" si="23"/>
        <v>NO APROBADO</v>
      </c>
    </row>
    <row r="254" spans="1:21" x14ac:dyDescent="0.25">
      <c r="S254" s="50">
        <f>SUM(S6:S253)</f>
        <v>0</v>
      </c>
      <c r="T254" s="51">
        <f>SUMIF(U6:U253,"APROBADO",T6:T253)</f>
        <v>0</v>
      </c>
      <c r="U254" s="37" t="str">
        <f t="shared" si="23"/>
        <v>APROBADO</v>
      </c>
    </row>
    <row r="255" spans="1:21" x14ac:dyDescent="0.25">
      <c r="A255" s="97" t="s">
        <v>320</v>
      </c>
      <c r="B255" s="98"/>
      <c r="C255" s="98"/>
      <c r="D255" s="98"/>
      <c r="E255" s="98"/>
      <c r="F255" s="98"/>
      <c r="G255" s="98"/>
      <c r="H255" s="98"/>
      <c r="I255" s="98"/>
      <c r="J255" s="98"/>
      <c r="K255" s="98"/>
      <c r="L255" s="98"/>
      <c r="M255" s="98"/>
      <c r="N255" s="98"/>
      <c r="O255" s="98"/>
      <c r="P255" s="98"/>
      <c r="Q255" s="98"/>
      <c r="R255" s="98"/>
      <c r="S255" s="98"/>
      <c r="T255" s="98"/>
      <c r="U255" s="98"/>
    </row>
    <row r="256" spans="1:21" x14ac:dyDescent="0.25">
      <c r="A256" s="98"/>
      <c r="B256" s="98"/>
      <c r="C256" s="98"/>
      <c r="D256" s="98"/>
      <c r="E256" s="98"/>
      <c r="F256" s="98"/>
      <c r="G256" s="98"/>
      <c r="H256" s="98"/>
      <c r="I256" s="98"/>
      <c r="J256" s="98"/>
      <c r="K256" s="98"/>
      <c r="L256" s="98"/>
      <c r="M256" s="98"/>
      <c r="N256" s="98"/>
      <c r="O256" s="98"/>
      <c r="P256" s="98"/>
      <c r="Q256" s="98"/>
      <c r="R256" s="98"/>
      <c r="S256" s="98"/>
      <c r="T256" s="98"/>
      <c r="U256" s="98"/>
    </row>
    <row r="257" spans="1:21" x14ac:dyDescent="0.25">
      <c r="A257" s="98"/>
      <c r="B257" s="98"/>
      <c r="C257" s="98"/>
      <c r="D257" s="98"/>
      <c r="E257" s="98"/>
      <c r="F257" s="98"/>
      <c r="G257" s="98"/>
      <c r="H257" s="98"/>
      <c r="I257" s="98"/>
      <c r="J257" s="98"/>
      <c r="K257" s="98"/>
      <c r="L257" s="98"/>
      <c r="M257" s="98"/>
      <c r="N257" s="98"/>
      <c r="O257" s="98"/>
      <c r="P257" s="98"/>
      <c r="Q257" s="98"/>
      <c r="R257" s="98"/>
      <c r="S257" s="98"/>
      <c r="T257" s="98"/>
      <c r="U257" s="98"/>
    </row>
  </sheetData>
  <sheetProtection algorithmName="SHA-512" hashValue="bkwpZ3REHpTBBWlxL/2taz6b9QS2j+6y7+5gJIwpOC16ckWfZGc8vpJn0lv+NbQNDeQulU8qGr+z4qYTsKUv4w==" saltValue="tyMSdG8E3bp9gfBjugEM2w==" spinCount="100000" sheet="1" formatCells="0" formatRows="0" insertRows="0" deleteRows="0" sort="0" autoFilter="0" pivotTables="0"/>
  <mergeCells count="4">
    <mergeCell ref="A1:A3"/>
    <mergeCell ref="B1:S3"/>
    <mergeCell ref="T3:U3"/>
    <mergeCell ref="A255:U257"/>
  </mergeCells>
  <dataValidations count="3">
    <dataValidation type="list" allowBlank="1" showInputMessage="1" showErrorMessage="1" sqref="B6:B253" xr:uid="{E9E35625-234E-4B49-A905-23CD8141666C}">
      <formula1>INDIRECT(REG)</formula1>
    </dataValidation>
    <dataValidation type="list" allowBlank="1" showInputMessage="1" showErrorMessage="1" sqref="A6:A253" xr:uid="{B4A48BAC-560A-4D14-90D4-87DE2C3B9BCC}">
      <formula1>REGIONAL</formula1>
    </dataValidation>
    <dataValidation type="decimal" allowBlank="1" showInputMessage="1" showErrorMessage="1" sqref="R6:R206" xr:uid="{3882C119-2C94-4F66-A89E-AD74A0200327}">
      <formula1>0</formula1>
      <formula2>100000000</formula2>
    </dataValidation>
  </dataValidations>
  <printOptions horizontalCentered="1" verticalCentered="1"/>
  <pageMargins left="0.39370078740157483" right="0.39370078740157483" top="1.0257812500000001" bottom="0.67708333333333337" header="0.39370078740157483" footer="0.39370078740157483"/>
  <pageSetup paperSize="5" scale="39" orientation="landscape" r:id="rId1"/>
  <headerFooter>
    <oddHeader>&amp;L&amp;G&amp;C&amp;"Arial,Negrita"&amp;10PROCESO PROTECCIÓN 
FORMATO MATRIZ DE NECESIDADES&amp;R&amp;"Arial,Normal"&amp;10F2.P14.P
Versión  2
Página &amp;P de &amp;N
07/05/2020
Clasificación de la Información:
RESERVADA</oddHeader>
    <oddFooter>&amp;C&amp;G</oddFooter>
  </headerFooter>
  <drawing r:id="rId2"/>
  <legacyDrawing r:id="rId3"/>
  <legacyDrawingHF r:id="rId4"/>
  <extLst>
    <ext xmlns:x14="http://schemas.microsoft.com/office/spreadsheetml/2009/9/main" uri="{CCE6A557-97BC-4b89-ADB6-D9C93CAAB3DF}">
      <x14:dataValidations xmlns:xm="http://schemas.microsoft.com/office/excel/2006/main" count="5">
        <x14:dataValidation type="list" allowBlank="1" showInputMessage="1" showErrorMessage="1" xr:uid="{FB788F0C-9D6F-452D-B6F9-203F4416738A}">
          <x14:formula1>
            <xm:f>Hoja1!$C$3:$C$14</xm:f>
          </x14:formula1>
          <xm:sqref>I6:I253</xm:sqref>
        </x14:dataValidation>
        <x14:dataValidation type="list" allowBlank="1" showInputMessage="1" showErrorMessage="1" xr:uid="{A89FB648-AD1F-403A-9399-D60C85ADAFF9}">
          <x14:formula1>
            <xm:f>Hoja1!$E$3:$E$5</xm:f>
          </x14:formula1>
          <xm:sqref>C6:C253</xm:sqref>
        </x14:dataValidation>
        <x14:dataValidation type="list" allowBlank="1" showInputMessage="1" showErrorMessage="1" xr:uid="{27F0C892-714C-4F1A-B58C-1AA54C22BDD7}">
          <x14:formula1>
            <xm:f>Hoja1!$B$3:$B$14</xm:f>
          </x14:formula1>
          <xm:sqref>L6:L341</xm:sqref>
        </x14:dataValidation>
        <x14:dataValidation type="list" allowBlank="1" showInputMessage="1" showErrorMessage="1" xr:uid="{A6779635-41F2-4297-969F-89F6482D09BB}">
          <x14:formula1>
            <xm:f>Hoja1!$C$3:$C$8</xm:f>
          </x14:formula1>
          <xm:sqref>I254:I341</xm:sqref>
        </x14:dataValidation>
        <x14:dataValidation type="list" allowBlank="1" showInputMessage="1" showErrorMessage="1" xr:uid="{07439405-F2C2-4F38-9749-72ED580EE7F0}">
          <x14:formula1>
            <xm:f>Hoja1!$A$3:$A$5</xm:f>
          </x14:formula1>
          <xm:sqref>F6:F341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5400A-D475-4913-A1D3-86168D2BD843}">
  <dimension ref="A1:W257"/>
  <sheetViews>
    <sheetView topLeftCell="K1" zoomScale="70" zoomScaleNormal="70" zoomScalePageLayoutView="50" workbookViewId="0">
      <selection activeCell="U1" sqref="U1"/>
    </sheetView>
  </sheetViews>
  <sheetFormatPr baseColWidth="10" defaultColWidth="11.28515625" defaultRowHeight="15" x14ac:dyDescent="0.25"/>
  <cols>
    <col min="1" max="1" width="22.28515625" style="28" customWidth="1"/>
    <col min="2" max="2" width="32.28515625" style="28" customWidth="1"/>
    <col min="3" max="3" width="18.7109375" style="28" customWidth="1"/>
    <col min="4" max="4" width="15.7109375" style="28" customWidth="1"/>
    <col min="5" max="6" width="21.85546875" style="28" customWidth="1"/>
    <col min="7" max="7" width="20.7109375" style="28" customWidth="1"/>
    <col min="8" max="8" width="21.140625" style="46" customWidth="1"/>
    <col min="9" max="9" width="31.42578125" style="27" customWidth="1"/>
    <col min="10" max="10" width="20.85546875" style="28" customWidth="1"/>
    <col min="11" max="11" width="20.7109375" style="28" customWidth="1"/>
    <col min="12" max="12" width="18" style="28" customWidth="1"/>
    <col min="13" max="13" width="22.7109375" style="28" bestFit="1" customWidth="1"/>
    <col min="14" max="14" width="22.7109375" style="36" customWidth="1"/>
    <col min="15" max="15" width="23.7109375" style="37" customWidth="1"/>
    <col min="16" max="16" width="22.28515625" style="37" customWidth="1"/>
    <col min="17" max="18" width="22.28515625" style="28" customWidth="1"/>
    <col min="19" max="19" width="19.140625" style="37" customWidth="1"/>
    <col min="20" max="20" width="20.85546875" style="37" customWidth="1"/>
    <col min="21" max="21" width="24" style="37" customWidth="1"/>
  </cols>
  <sheetData>
    <row r="1" spans="1:23" ht="36.75" customHeight="1" x14ac:dyDescent="0.25">
      <c r="A1" s="83"/>
      <c r="B1" s="86" t="s">
        <v>316</v>
      </c>
      <c r="C1" s="87"/>
      <c r="D1" s="87"/>
      <c r="E1" s="87"/>
      <c r="F1" s="87"/>
      <c r="G1" s="87"/>
      <c r="H1" s="87"/>
      <c r="I1" s="87"/>
      <c r="J1" s="87"/>
      <c r="K1" s="87"/>
      <c r="L1" s="87"/>
      <c r="M1" s="87"/>
      <c r="N1" s="87"/>
      <c r="O1" s="87"/>
      <c r="P1" s="87"/>
      <c r="Q1" s="87"/>
      <c r="R1" s="87"/>
      <c r="S1" s="88"/>
      <c r="T1" s="55" t="s">
        <v>317</v>
      </c>
      <c r="U1" s="56">
        <v>44435</v>
      </c>
    </row>
    <row r="2" spans="1:23" ht="38.25" customHeight="1" x14ac:dyDescent="0.25">
      <c r="A2" s="84"/>
      <c r="B2" s="89"/>
      <c r="C2" s="90"/>
      <c r="D2" s="90"/>
      <c r="E2" s="90"/>
      <c r="F2" s="90"/>
      <c r="G2" s="90"/>
      <c r="H2" s="90"/>
      <c r="I2" s="90"/>
      <c r="J2" s="90"/>
      <c r="K2" s="90"/>
      <c r="L2" s="90"/>
      <c r="M2" s="90"/>
      <c r="N2" s="90"/>
      <c r="O2" s="90"/>
      <c r="P2" s="90"/>
      <c r="Q2" s="90"/>
      <c r="R2" s="90"/>
      <c r="S2" s="91"/>
      <c r="T2" s="57" t="s">
        <v>318</v>
      </c>
      <c r="U2" s="58" t="s">
        <v>323</v>
      </c>
    </row>
    <row r="3" spans="1:23" ht="40.5" customHeight="1" thickBot="1" x14ac:dyDescent="0.3">
      <c r="A3" s="85"/>
      <c r="B3" s="92"/>
      <c r="C3" s="93"/>
      <c r="D3" s="93"/>
      <c r="E3" s="93"/>
      <c r="F3" s="93"/>
      <c r="G3" s="93"/>
      <c r="H3" s="93"/>
      <c r="I3" s="93"/>
      <c r="J3" s="93"/>
      <c r="K3" s="93"/>
      <c r="L3" s="93"/>
      <c r="M3" s="93"/>
      <c r="N3" s="93"/>
      <c r="O3" s="93"/>
      <c r="P3" s="93"/>
      <c r="Q3" s="93"/>
      <c r="R3" s="93"/>
      <c r="S3" s="94"/>
      <c r="T3" s="95" t="s">
        <v>319</v>
      </c>
      <c r="U3" s="96"/>
      <c r="W3" s="59">
        <v>908526</v>
      </c>
    </row>
    <row r="4" spans="1:23" s="4" customFormat="1" x14ac:dyDescent="0.25">
      <c r="A4" s="46"/>
      <c r="B4" s="46"/>
      <c r="C4" s="46"/>
      <c r="D4" s="46"/>
      <c r="E4" s="46"/>
      <c r="F4" s="46"/>
      <c r="G4" s="46"/>
      <c r="H4" s="46"/>
      <c r="J4" s="46"/>
      <c r="K4" s="46"/>
      <c r="L4" s="46"/>
      <c r="M4" s="46"/>
      <c r="N4" s="52">
        <v>908526</v>
      </c>
      <c r="O4" s="53"/>
      <c r="P4" s="53"/>
      <c r="Q4" s="46"/>
      <c r="R4" s="46"/>
      <c r="S4" s="53"/>
      <c r="T4" s="53"/>
      <c r="U4" s="53"/>
      <c r="W4" s="54">
        <v>908526</v>
      </c>
    </row>
    <row r="5" spans="1:23" s="25" customFormat="1" ht="104.25" customHeight="1" x14ac:dyDescent="0.2">
      <c r="A5" s="47" t="s">
        <v>0</v>
      </c>
      <c r="B5" s="45" t="s">
        <v>2</v>
      </c>
      <c r="C5" s="45" t="s">
        <v>6</v>
      </c>
      <c r="D5" s="45" t="s">
        <v>8</v>
      </c>
      <c r="E5" s="45" t="s">
        <v>7</v>
      </c>
      <c r="F5" s="45" t="s">
        <v>17</v>
      </c>
      <c r="G5" s="45" t="s">
        <v>4</v>
      </c>
      <c r="H5" s="45" t="s">
        <v>1</v>
      </c>
      <c r="I5" s="21" t="s">
        <v>11</v>
      </c>
      <c r="J5" s="45" t="s">
        <v>5</v>
      </c>
      <c r="K5" s="45" t="s">
        <v>12</v>
      </c>
      <c r="L5" s="45" t="s">
        <v>3</v>
      </c>
      <c r="M5" s="45" t="s">
        <v>9</v>
      </c>
      <c r="N5" s="34" t="s">
        <v>10</v>
      </c>
      <c r="O5" s="35" t="s">
        <v>18</v>
      </c>
      <c r="P5" s="35" t="s">
        <v>14</v>
      </c>
      <c r="Q5" s="42" t="s">
        <v>16</v>
      </c>
      <c r="R5" s="42" t="s">
        <v>13</v>
      </c>
      <c r="S5" s="38" t="s">
        <v>15</v>
      </c>
      <c r="T5" s="39" t="s">
        <v>19</v>
      </c>
      <c r="U5" s="40" t="s">
        <v>20</v>
      </c>
    </row>
    <row r="6" spans="1:23" s="4" customFormat="1" x14ac:dyDescent="0.25">
      <c r="A6" s="43"/>
      <c r="B6" s="43"/>
      <c r="C6" s="43"/>
      <c r="D6" s="43"/>
      <c r="E6" s="43"/>
      <c r="F6" s="43"/>
      <c r="G6" s="43"/>
      <c r="H6" s="43"/>
      <c r="I6" s="26"/>
      <c r="J6" s="43"/>
      <c r="K6" s="43"/>
      <c r="L6" s="43"/>
      <c r="M6" s="43"/>
      <c r="N6" s="61"/>
      <c r="O6" s="60"/>
      <c r="P6" s="31">
        <f>IFERROR(N6*O6,"")</f>
        <v>0</v>
      </c>
      <c r="Q6" s="43"/>
      <c r="R6" s="44"/>
      <c r="S6" s="41">
        <f t="shared" ref="S6:S70" si="0">IFERROR(R6+P6,"")</f>
        <v>0</v>
      </c>
      <c r="T6" s="32" t="str">
        <f>IFERROR(IF(AND(I6="PROFESIONAL",M6&gt;=4,M6&lt;=5,L6&lt;&gt;"PRIMERO",J6&lt;&gt;"SENA"),$W$4*2,IF(AND(I6="PROFESIONAL",M6&gt;=3.6,M6&lt;=3.99,L6&lt;&gt;"PRIMERO",J6&lt;&gt;"SENA"),($W$4*2)*0.7,IF(AND(I6="PROFESIONAL",M6&gt;=3,M6&lt;=3.599,L6&lt;&gt;"PRIMERO",J6&lt;&gt;"SENA"),($W$4*2)*0.5,IF(AND(I6="PROFESIONAL",M6&lt;=2.99,L6&lt;&gt;"PRIMERO",J6&lt;&gt;"SENA"),($W$4*2)*0.4,IF(AND(I6="TECNOLÓGICA",M6&gt;=4,M6&lt;=5,L6&lt;&gt;"PRIMERO",J6&lt;&gt;"SENA"),$W$4*1.5,IF(AND(I6="TECNOLÓGICA",M6&gt;=3.6,M6&lt;=3.99,L6&lt;&gt;"PRIMERO",J6&lt;&gt;"SENA"),($W$4*1.5)*0.7,IF(AND(I6="TECNOLÓGICA",M6&gt;=3,M6&lt;=3.5,L6&lt;&gt;"PRIMERO",J6&lt;&gt;"SENA"),($W$4*1.5)*0.5,IF(AND(I6="TECNOLÓGICA",M6&lt;=3,L6&lt;&gt;"PRIMERO",J6&lt;&gt;"SENA"),($W$4*1.5)*0.4,IF(AND(I6="TÉCNICA",M6&gt;=4,M6&lt;=5,L6&lt;&gt;"PRIMERO",J6&lt;&gt;"SENA"),$W$4*1,IF(AND(I6="TÉCNICA",M6&gt;=3.6,M6&lt;=3.9,L6&lt;&gt;"PRIMERO",J6&lt;&gt;"SENA"),($W$4*1)*0.7,IF(AND(I6="TÉCNICA",M6&gt;=3,M6&lt;=3.5,L6&lt;&gt;"PRIMERO",J6&lt;&gt;"SENA"),($W$4*1)*0.5,IF(AND(I6="TÉCNICA",M6&lt;=3,L6&lt;&gt;"PRIMERO",J6&lt;&gt;"SENA"),($W$4*1)*0.4,IF(AND(I6="TÉCNICA PROFESIONAL",M6&gt;=4,M6&lt;=5,L6&lt;&gt;"PRIMERO",J6&lt;&gt;"SENA"),$W$4*1,IF(AND(I6="TÉCNICA PROFESIONAL",M6&gt;=3.6,M6&lt;=3.9,L6&lt;&gt;"PRIMERO",J6&lt;&gt;"SENA"),($W$4*1)*0.7,IF(AND(I6="TÉCNICA PROFESIONAL",M6&gt;=3,M6&lt;=3.5,L6&lt;&gt;"PRIMERO",J6&lt;&gt;"SENA"),($W$4*1)*0.5,IF(AND(I6="TÉCNICA PROFESIONAL",M6&lt;=3,L6&lt;&gt;"PRIMERO",J6&lt;&gt;"SENA"),($W$4*1)*0.4,IF(AND(I6="FORMACIÓN PARA EL TRABAJO Y EL DESARROLLO HUMANO",M6&gt;=4,M6&lt;=5,L6&lt;&gt;"PRIMERO",J6&lt;&gt;"SENA"),$W$4*1,IF(AND(I6="FORMACIÓN PARA EL TRABAJO Y EL DESARROLLO HUMANO",M6&gt;=3.6,M6&lt;=3.9,L6&lt;&gt;"PRIMERO",J6&lt;&gt;"SENA"),($W$4*1)*0.7,IF(AND(I6="FORMACIÓN PARA EL TRABAJO Y EL DESARROLLO HUMANO",M6&gt;=3,M6&lt;=3.5,L6&lt;&gt;"PRIMERO",J6&lt;&gt;"SENA"),($W$4*1)*0.5,IF(AND(I6="FORMACIÓN PARA EL TRABAJO Y EL DESARROLLO HUMANO",M6&lt;=3,L6&lt;&gt;"PRIMERO",J6&lt;&gt;"SENA"),($W$4*1)*0.4,IF(I6="MEDIA",212000*1,IF(AND(I6="PROFESIONAL",M6="N/A",L6="PRIMERO"),$W$4*2,IF(AND(I6="TECNOLÓGICA",M6="N/A",L6="PRIMERO"),$W$4*1.5,IF(AND(I6="TÉCNICA",M6="N/A",L6="PRIMERO"),$W$4,IF(AND(I6="TÉCNICA PROFESIONAL",M6="N/A",L6="PRIMERO"),$W$4,IF(AND(I6="FORMACIÓN PARA EL TRABAJO Y EL DESARROLLO HUMANO",M6="N/A",L6="PRIMERO"),$W$4,IF(AND(I6="PROFESIONAL",M6="N/A",J6="SENA"),"INSTITUCION EDUCATIVA NO CORRESPONDE CON EL NIVEL DE FORMACIÓN",IF(AND(I6="TECNOLÓGICA",M6="N/A",J6="SENA"),$W$4*1.5,IF(AND(OR(I6="TÉCNICA",I6="TÉCNICA PROFESIONAL",I6="FORMACIÓN PARA EL TRABAJO Y EL DESARROLLO HUMANO"),M6="N/A",J6="SENA"),$W$4*1,"VERIFICAR")))))))))))))))))))))))))))))+SUMIF(R6,"&lt;&gt;",R6),"REVISIÓN AEPS")</f>
        <v>REVISIÓN AEPS</v>
      </c>
      <c r="U6" s="33" t="str">
        <f>IFERROR(IF(S6=T6,"APROBADO","NO APROBADO"),"REVISIÓN AEPS")</f>
        <v>NO APROBADO</v>
      </c>
    </row>
    <row r="7" spans="1:23" s="4" customFormat="1" x14ac:dyDescent="0.25">
      <c r="A7" s="43"/>
      <c r="B7" s="43"/>
      <c r="C7" s="43"/>
      <c r="D7" s="43"/>
      <c r="E7" s="43"/>
      <c r="F7" s="43"/>
      <c r="G7" s="43"/>
      <c r="H7" s="43"/>
      <c r="I7" s="26"/>
      <c r="J7" s="43"/>
      <c r="K7" s="43"/>
      <c r="L7" s="43"/>
      <c r="M7" s="43"/>
      <c r="N7" s="62"/>
      <c r="O7" s="60"/>
      <c r="P7" s="31">
        <f t="shared" ref="P7:P70" si="1">IFERROR(N7*O7,"")</f>
        <v>0</v>
      </c>
      <c r="Q7" s="43"/>
      <c r="R7" s="44"/>
      <c r="S7" s="41">
        <f t="shared" si="0"/>
        <v>0</v>
      </c>
      <c r="T7" s="32" t="str">
        <f t="shared" ref="T7:T70" si="2">IFERROR(IF(AND(I7="PROFESIONAL",M7&gt;=4,M7&lt;=5,L7&lt;&gt;"PRIMERO",J7&lt;&gt;"SENA"),$W$4*2,IF(AND(I7="PROFESIONAL",M7&gt;=3.6,M7&lt;=3.99,L7&lt;&gt;"PRIMERO",J7&lt;&gt;"SENA"),($W$4*2)*0.7,IF(AND(I7="PROFESIONAL",M7&gt;=3,M7&lt;=3.599,L7&lt;&gt;"PRIMERO",J7&lt;&gt;"SENA"),($W$4*2)*0.5,IF(AND(I7="PROFESIONAL",M7&lt;=2.99,L7&lt;&gt;"PRIMERO",J7&lt;&gt;"SENA"),($W$4*2)*0.4,IF(AND(I7="TECNOLÓGICA",M7&gt;=4,M7&lt;=5,L7&lt;&gt;"PRIMERO",J7&lt;&gt;"SENA"),$W$4*1.5,IF(AND(I7="TECNOLÓGICA",M7&gt;=3.6,M7&lt;=3.99,L7&lt;&gt;"PRIMERO",J7&lt;&gt;"SENA"),($W$4*1.5)*0.7,IF(AND(I7="TECNOLÓGICA",M7&gt;=3,M7&lt;=3.5,L7&lt;&gt;"PRIMERO",J7&lt;&gt;"SENA"),($W$4*1.5)*0.5,IF(AND(I7="TECNOLÓGICA",M7&lt;=3,L7&lt;&gt;"PRIMERO",J7&lt;&gt;"SENA"),($W$4*1.5)*0.4,IF(AND(I7="TÉCNICA",M7&gt;=4,M7&lt;=5,L7&lt;&gt;"PRIMERO",J7&lt;&gt;"SENA"),$W$4*1,IF(AND(I7="TÉCNICA",M7&gt;=3.6,M7&lt;=3.9,L7&lt;&gt;"PRIMERO",J7&lt;&gt;"SENA"),($W$4*1)*0.7,IF(AND(I7="TÉCNICA",M7&gt;=3,M7&lt;=3.5,L7&lt;&gt;"PRIMERO",J7&lt;&gt;"SENA"),($W$4*1)*0.5,IF(AND(I7="TÉCNICA",M7&lt;=3,L7&lt;&gt;"PRIMERO",J7&lt;&gt;"SENA"),($W$4*1)*0.4,IF(AND(I7="TÉCNICA PROFESIONAL",M7&gt;=4,M7&lt;=5,L7&lt;&gt;"PRIMERO",J7&lt;&gt;"SENA"),$W$4*1,IF(AND(I7="TÉCNICA PROFESIONAL",M7&gt;=3.6,M7&lt;=3.9,L7&lt;&gt;"PRIMERO",J7&lt;&gt;"SENA"),($W$4*1)*0.7,IF(AND(I7="TÉCNICA PROFESIONAL",M7&gt;=3,M7&lt;=3.5,L7&lt;&gt;"PRIMERO",J7&lt;&gt;"SENA"),($W$4*1)*0.5,IF(AND(I7="TÉCNICA PROFESIONAL",M7&lt;=3,L7&lt;&gt;"PRIMERO",J7&lt;&gt;"SENA"),($W$4*1)*0.4,IF(AND(I7="FORMACIÓN PARA EL TRABAJO Y EL DESARROLLO HUMANO",M7&gt;=4,M7&lt;=5,L7&lt;&gt;"PRIMERO",J7&lt;&gt;"SENA"),$W$4*1,IF(AND(I7="FORMACIÓN PARA EL TRABAJO Y EL DESARROLLO HUMANO",M7&gt;=3.6,M7&lt;=3.9,L7&lt;&gt;"PRIMERO",J7&lt;&gt;"SENA"),($W$4*1)*0.7,IF(AND(I7="FORMACIÓN PARA EL TRABAJO Y EL DESARROLLO HUMANO",M7&gt;=3,M7&lt;=3.5,L7&lt;&gt;"PRIMERO",J7&lt;&gt;"SENA"),($W$4*1)*0.5,IF(AND(I7="FORMACIÓN PARA EL TRABAJO Y EL DESARROLLO HUMANO",M7&lt;=3,L7&lt;&gt;"PRIMERO",J7&lt;&gt;"SENA"),($W$4*1)*0.4,IF(I7="MEDIA",212000*1,IF(AND(I7="PROFESIONAL",M7="N/A",L7="PRIMERO"),$W$4*2,IF(AND(I7="TECNOLÓGICA",M7="N/A",L7="PRIMERO"),$W$4*1.5,IF(AND(I7="TÉCNICA",M7="N/A",L7="PRIMERO"),$W$4,IF(AND(I7="TÉCNICA PROFESIONAL",M7="N/A",L7="PRIMERO"),$W$4,IF(AND(I7="FORMACIÓN PARA EL TRABAJO Y EL DESARROLLO HUMANO",M7="N/A",L7="PRIMERO"),$W$4,IF(AND(I7="PROFESIONAL",M7="N/A",J7="SENA"),"INSTITUCION EDUCATIVA NO CORRESPONDE CON EL NIVEL DE FORMACIÓN",IF(AND(I7="TECNOLÓGICA",M7="N/A",J7="SENA"),$W$4*1.5,IF(AND(OR(I7="TÉCNICA",I7="TÉCNICA PROFESIONAL",I7="FORMACIÓN PARA EL TRABAJO Y EL DESARROLLO HUMANO"),M7="N/A",J7="SENA"),$W$4*1,"VERIFICAR")))))))))))))))))))))))))))))+SUMIF(R7,"&lt;&gt;",R7),"REVISIÓN AEPS")</f>
        <v>REVISIÓN AEPS</v>
      </c>
      <c r="U7" s="33" t="str">
        <f t="shared" ref="U7:U70" si="3">IFERROR(IF(S7=T7,"APROBADO","NO APROBADO"),"REVISIÓN AEPS")</f>
        <v>NO APROBADO</v>
      </c>
    </row>
    <row r="8" spans="1:23" s="4" customFormat="1" x14ac:dyDescent="0.25">
      <c r="A8" s="43"/>
      <c r="B8" s="43"/>
      <c r="C8" s="43"/>
      <c r="D8" s="43"/>
      <c r="E8" s="43"/>
      <c r="F8" s="43"/>
      <c r="G8" s="43"/>
      <c r="H8" s="43"/>
      <c r="I8" s="26"/>
      <c r="J8" s="43"/>
      <c r="K8" s="43"/>
      <c r="L8" s="43"/>
      <c r="M8" s="43"/>
      <c r="N8" s="62"/>
      <c r="O8" s="60"/>
      <c r="P8" s="31">
        <f t="shared" si="1"/>
        <v>0</v>
      </c>
      <c r="Q8" s="43"/>
      <c r="R8" s="44"/>
      <c r="S8" s="41">
        <f t="shared" si="0"/>
        <v>0</v>
      </c>
      <c r="T8" s="32" t="str">
        <f t="shared" si="2"/>
        <v>REVISIÓN AEPS</v>
      </c>
      <c r="U8" s="33" t="str">
        <f t="shared" si="3"/>
        <v>NO APROBADO</v>
      </c>
    </row>
    <row r="9" spans="1:23" s="4" customFormat="1" x14ac:dyDescent="0.25">
      <c r="A9" s="43"/>
      <c r="B9" s="43"/>
      <c r="C9" s="43"/>
      <c r="D9" s="43"/>
      <c r="E9" s="43"/>
      <c r="F9" s="43"/>
      <c r="G9" s="43"/>
      <c r="H9" s="43"/>
      <c r="I9" s="26"/>
      <c r="J9" s="43"/>
      <c r="K9" s="43"/>
      <c r="L9" s="43"/>
      <c r="M9" s="43"/>
      <c r="N9" s="62"/>
      <c r="O9" s="60"/>
      <c r="P9" s="31">
        <f t="shared" si="1"/>
        <v>0</v>
      </c>
      <c r="Q9" s="43"/>
      <c r="R9" s="44"/>
      <c r="S9" s="41">
        <f t="shared" si="0"/>
        <v>0</v>
      </c>
      <c r="T9" s="32" t="str">
        <f t="shared" si="2"/>
        <v>REVISIÓN AEPS</v>
      </c>
      <c r="U9" s="33" t="str">
        <f t="shared" si="3"/>
        <v>NO APROBADO</v>
      </c>
    </row>
    <row r="10" spans="1:23" s="4" customFormat="1" x14ac:dyDescent="0.25">
      <c r="A10" s="43"/>
      <c r="B10" s="43"/>
      <c r="C10" s="43"/>
      <c r="D10" s="43"/>
      <c r="E10" s="43"/>
      <c r="F10" s="43"/>
      <c r="G10" s="43"/>
      <c r="H10" s="43"/>
      <c r="I10" s="26"/>
      <c r="J10" s="43"/>
      <c r="K10" s="43"/>
      <c r="L10" s="43"/>
      <c r="M10" s="43"/>
      <c r="N10" s="62"/>
      <c r="O10" s="60"/>
      <c r="P10" s="31">
        <f t="shared" si="1"/>
        <v>0</v>
      </c>
      <c r="Q10" s="43"/>
      <c r="R10" s="44"/>
      <c r="S10" s="41">
        <f t="shared" si="0"/>
        <v>0</v>
      </c>
      <c r="T10" s="32" t="str">
        <f t="shared" si="2"/>
        <v>REVISIÓN AEPS</v>
      </c>
      <c r="U10" s="33" t="str">
        <f t="shared" si="3"/>
        <v>NO APROBADO</v>
      </c>
    </row>
    <row r="11" spans="1:23" s="4" customFormat="1" x14ac:dyDescent="0.25">
      <c r="A11" s="43"/>
      <c r="B11" s="43"/>
      <c r="C11" s="43"/>
      <c r="D11" s="43"/>
      <c r="E11" s="43"/>
      <c r="F11" s="43"/>
      <c r="G11" s="43"/>
      <c r="H11" s="43"/>
      <c r="I11" s="26"/>
      <c r="J11" s="43"/>
      <c r="K11" s="43"/>
      <c r="L11" s="43"/>
      <c r="M11" s="43"/>
      <c r="N11" s="62"/>
      <c r="O11" s="60"/>
      <c r="P11" s="31">
        <f t="shared" si="1"/>
        <v>0</v>
      </c>
      <c r="Q11" s="43"/>
      <c r="R11" s="44"/>
      <c r="S11" s="41">
        <f t="shared" si="0"/>
        <v>0</v>
      </c>
      <c r="T11" s="32" t="str">
        <f t="shared" si="2"/>
        <v>REVISIÓN AEPS</v>
      </c>
      <c r="U11" s="33" t="str">
        <f t="shared" si="3"/>
        <v>NO APROBADO</v>
      </c>
    </row>
    <row r="12" spans="1:23" s="4" customFormat="1" x14ac:dyDescent="0.25">
      <c r="A12" s="43"/>
      <c r="B12" s="43"/>
      <c r="C12" s="43"/>
      <c r="D12" s="43"/>
      <c r="E12" s="43"/>
      <c r="F12" s="43"/>
      <c r="G12" s="43"/>
      <c r="H12" s="43"/>
      <c r="I12" s="26"/>
      <c r="J12" s="43"/>
      <c r="K12" s="43"/>
      <c r="L12" s="43"/>
      <c r="M12" s="43"/>
      <c r="N12" s="62"/>
      <c r="O12" s="60"/>
      <c r="P12" s="31">
        <f t="shared" si="1"/>
        <v>0</v>
      </c>
      <c r="Q12" s="43"/>
      <c r="R12" s="44"/>
      <c r="S12" s="41">
        <f t="shared" si="0"/>
        <v>0</v>
      </c>
      <c r="T12" s="32" t="str">
        <f t="shared" si="2"/>
        <v>REVISIÓN AEPS</v>
      </c>
      <c r="U12" s="33" t="str">
        <f t="shared" si="3"/>
        <v>NO APROBADO</v>
      </c>
    </row>
    <row r="13" spans="1:23" s="4" customFormat="1" x14ac:dyDescent="0.25">
      <c r="A13" s="43"/>
      <c r="B13" s="43"/>
      <c r="C13" s="43"/>
      <c r="D13" s="43"/>
      <c r="E13" s="43"/>
      <c r="F13" s="43"/>
      <c r="G13" s="43"/>
      <c r="H13" s="43"/>
      <c r="I13" s="26"/>
      <c r="J13" s="43"/>
      <c r="K13" s="43"/>
      <c r="L13" s="43"/>
      <c r="M13" s="43"/>
      <c r="N13" s="62"/>
      <c r="O13" s="60"/>
      <c r="P13" s="31">
        <f t="shared" si="1"/>
        <v>0</v>
      </c>
      <c r="Q13" s="43"/>
      <c r="R13" s="44"/>
      <c r="S13" s="41">
        <f t="shared" si="0"/>
        <v>0</v>
      </c>
      <c r="T13" s="32" t="str">
        <f t="shared" si="2"/>
        <v>REVISIÓN AEPS</v>
      </c>
      <c r="U13" s="33" t="str">
        <f t="shared" si="3"/>
        <v>NO APROBADO</v>
      </c>
    </row>
    <row r="14" spans="1:23" s="4" customFormat="1" x14ac:dyDescent="0.25">
      <c r="A14" s="43"/>
      <c r="B14" s="43"/>
      <c r="C14" s="43"/>
      <c r="D14" s="43"/>
      <c r="E14" s="43"/>
      <c r="F14" s="43"/>
      <c r="G14" s="43"/>
      <c r="H14" s="43"/>
      <c r="I14" s="26"/>
      <c r="J14" s="43"/>
      <c r="K14" s="43"/>
      <c r="L14" s="43"/>
      <c r="M14" s="43"/>
      <c r="N14" s="62"/>
      <c r="O14" s="60"/>
      <c r="P14" s="31">
        <f t="shared" si="1"/>
        <v>0</v>
      </c>
      <c r="Q14" s="43"/>
      <c r="R14" s="44"/>
      <c r="S14" s="41">
        <f t="shared" si="0"/>
        <v>0</v>
      </c>
      <c r="T14" s="32" t="str">
        <f t="shared" si="2"/>
        <v>REVISIÓN AEPS</v>
      </c>
      <c r="U14" s="33" t="str">
        <f t="shared" si="3"/>
        <v>NO APROBADO</v>
      </c>
    </row>
    <row r="15" spans="1:23" s="4" customFormat="1" x14ac:dyDescent="0.25">
      <c r="A15" s="43"/>
      <c r="B15" s="43"/>
      <c r="C15" s="43"/>
      <c r="D15" s="43"/>
      <c r="E15" s="43"/>
      <c r="F15" s="43"/>
      <c r="G15" s="43"/>
      <c r="H15" s="43"/>
      <c r="I15" s="26"/>
      <c r="J15" s="43"/>
      <c r="K15" s="43"/>
      <c r="L15" s="43"/>
      <c r="M15" s="43"/>
      <c r="N15" s="62"/>
      <c r="O15" s="60"/>
      <c r="P15" s="31">
        <f t="shared" si="1"/>
        <v>0</v>
      </c>
      <c r="Q15" s="43"/>
      <c r="R15" s="44"/>
      <c r="S15" s="41">
        <f t="shared" si="0"/>
        <v>0</v>
      </c>
      <c r="T15" s="32" t="str">
        <f t="shared" si="2"/>
        <v>REVISIÓN AEPS</v>
      </c>
      <c r="U15" s="33" t="str">
        <f t="shared" si="3"/>
        <v>NO APROBADO</v>
      </c>
    </row>
    <row r="16" spans="1:23" s="4" customFormat="1" x14ac:dyDescent="0.25">
      <c r="A16" s="43"/>
      <c r="B16" s="43"/>
      <c r="C16" s="43"/>
      <c r="D16" s="43"/>
      <c r="E16" s="43"/>
      <c r="F16" s="43"/>
      <c r="G16" s="43"/>
      <c r="H16" s="43"/>
      <c r="I16" s="26"/>
      <c r="J16" s="43"/>
      <c r="K16" s="43"/>
      <c r="L16" s="43"/>
      <c r="M16" s="43"/>
      <c r="N16" s="62"/>
      <c r="O16" s="60"/>
      <c r="P16" s="31">
        <f t="shared" si="1"/>
        <v>0</v>
      </c>
      <c r="Q16" s="43"/>
      <c r="R16" s="44"/>
      <c r="S16" s="41">
        <f t="shared" si="0"/>
        <v>0</v>
      </c>
      <c r="T16" s="32" t="str">
        <f t="shared" si="2"/>
        <v>REVISIÓN AEPS</v>
      </c>
      <c r="U16" s="33" t="str">
        <f t="shared" si="3"/>
        <v>NO APROBADO</v>
      </c>
    </row>
    <row r="17" spans="1:21" s="4" customFormat="1" x14ac:dyDescent="0.25">
      <c r="A17" s="43"/>
      <c r="B17" s="43"/>
      <c r="C17" s="43"/>
      <c r="D17" s="43"/>
      <c r="E17" s="43"/>
      <c r="F17" s="43"/>
      <c r="G17" s="43"/>
      <c r="H17" s="43"/>
      <c r="I17" s="26"/>
      <c r="J17" s="43"/>
      <c r="K17" s="43"/>
      <c r="L17" s="43"/>
      <c r="M17" s="43"/>
      <c r="N17" s="62"/>
      <c r="O17" s="60"/>
      <c r="P17" s="31">
        <f t="shared" si="1"/>
        <v>0</v>
      </c>
      <c r="Q17" s="43"/>
      <c r="R17" s="44"/>
      <c r="S17" s="41">
        <f t="shared" si="0"/>
        <v>0</v>
      </c>
      <c r="T17" s="32" t="str">
        <f t="shared" si="2"/>
        <v>REVISIÓN AEPS</v>
      </c>
      <c r="U17" s="33" t="str">
        <f t="shared" si="3"/>
        <v>NO APROBADO</v>
      </c>
    </row>
    <row r="18" spans="1:21" s="4" customFormat="1" x14ac:dyDescent="0.25">
      <c r="A18" s="43"/>
      <c r="B18" s="43"/>
      <c r="C18" s="43"/>
      <c r="D18" s="43"/>
      <c r="E18" s="43"/>
      <c r="F18" s="43"/>
      <c r="G18" s="43"/>
      <c r="H18" s="43"/>
      <c r="I18" s="26"/>
      <c r="J18" s="43"/>
      <c r="K18" s="43"/>
      <c r="L18" s="43"/>
      <c r="M18" s="43"/>
      <c r="N18" s="62"/>
      <c r="O18" s="60"/>
      <c r="P18" s="31">
        <f t="shared" si="1"/>
        <v>0</v>
      </c>
      <c r="Q18" s="43"/>
      <c r="R18" s="44"/>
      <c r="S18" s="41">
        <f t="shared" si="0"/>
        <v>0</v>
      </c>
      <c r="T18" s="32" t="str">
        <f t="shared" si="2"/>
        <v>REVISIÓN AEPS</v>
      </c>
      <c r="U18" s="33" t="str">
        <f t="shared" si="3"/>
        <v>NO APROBADO</v>
      </c>
    </row>
    <row r="19" spans="1:21" s="4" customFormat="1" x14ac:dyDescent="0.25">
      <c r="A19" s="43"/>
      <c r="B19" s="43"/>
      <c r="C19" s="43"/>
      <c r="D19" s="43"/>
      <c r="E19" s="43"/>
      <c r="F19" s="43"/>
      <c r="G19" s="43"/>
      <c r="H19" s="43"/>
      <c r="I19" s="26"/>
      <c r="J19" s="43"/>
      <c r="K19" s="43"/>
      <c r="L19" s="43"/>
      <c r="M19" s="43"/>
      <c r="N19" s="62"/>
      <c r="O19" s="60"/>
      <c r="P19" s="31">
        <f t="shared" si="1"/>
        <v>0</v>
      </c>
      <c r="Q19" s="43"/>
      <c r="R19" s="44"/>
      <c r="S19" s="41">
        <f t="shared" si="0"/>
        <v>0</v>
      </c>
      <c r="T19" s="32" t="str">
        <f t="shared" si="2"/>
        <v>REVISIÓN AEPS</v>
      </c>
      <c r="U19" s="33" t="str">
        <f t="shared" si="3"/>
        <v>NO APROBADO</v>
      </c>
    </row>
    <row r="20" spans="1:21" s="4" customFormat="1" x14ac:dyDescent="0.25">
      <c r="A20" s="43"/>
      <c r="B20" s="43"/>
      <c r="C20" s="43"/>
      <c r="D20" s="43"/>
      <c r="E20" s="43"/>
      <c r="F20" s="43"/>
      <c r="G20" s="43"/>
      <c r="H20" s="43"/>
      <c r="I20" s="26"/>
      <c r="J20" s="43"/>
      <c r="K20" s="43"/>
      <c r="L20" s="43"/>
      <c r="M20" s="43"/>
      <c r="N20" s="62"/>
      <c r="O20" s="60"/>
      <c r="P20" s="31">
        <f t="shared" si="1"/>
        <v>0</v>
      </c>
      <c r="Q20" s="43"/>
      <c r="R20" s="44"/>
      <c r="S20" s="41">
        <f t="shared" si="0"/>
        <v>0</v>
      </c>
      <c r="T20" s="32" t="str">
        <f t="shared" si="2"/>
        <v>REVISIÓN AEPS</v>
      </c>
      <c r="U20" s="33" t="str">
        <f t="shared" si="3"/>
        <v>NO APROBADO</v>
      </c>
    </row>
    <row r="21" spans="1:21" s="4" customFormat="1" x14ac:dyDescent="0.25">
      <c r="A21" s="43"/>
      <c r="B21" s="43"/>
      <c r="C21" s="43"/>
      <c r="D21" s="43"/>
      <c r="E21" s="43"/>
      <c r="F21" s="43"/>
      <c r="G21" s="43"/>
      <c r="H21" s="43"/>
      <c r="I21" s="26"/>
      <c r="J21" s="43"/>
      <c r="K21" s="43"/>
      <c r="L21" s="43"/>
      <c r="M21" s="43"/>
      <c r="N21" s="62"/>
      <c r="O21" s="60"/>
      <c r="P21" s="31">
        <f t="shared" si="1"/>
        <v>0</v>
      </c>
      <c r="Q21" s="43"/>
      <c r="R21" s="44"/>
      <c r="S21" s="41">
        <f t="shared" si="0"/>
        <v>0</v>
      </c>
      <c r="T21" s="32" t="str">
        <f t="shared" si="2"/>
        <v>REVISIÓN AEPS</v>
      </c>
      <c r="U21" s="33" t="str">
        <f t="shared" si="3"/>
        <v>NO APROBADO</v>
      </c>
    </row>
    <row r="22" spans="1:21" s="4" customFormat="1" x14ac:dyDescent="0.25">
      <c r="A22" s="43"/>
      <c r="B22" s="43"/>
      <c r="C22" s="43"/>
      <c r="D22" s="43"/>
      <c r="E22" s="43"/>
      <c r="F22" s="43"/>
      <c r="G22" s="43"/>
      <c r="H22" s="43"/>
      <c r="I22" s="26"/>
      <c r="J22" s="43"/>
      <c r="K22" s="43"/>
      <c r="L22" s="43"/>
      <c r="M22" s="43"/>
      <c r="N22" s="62"/>
      <c r="O22" s="60"/>
      <c r="P22" s="31">
        <f t="shared" si="1"/>
        <v>0</v>
      </c>
      <c r="Q22" s="43"/>
      <c r="R22" s="44"/>
      <c r="S22" s="41">
        <f t="shared" si="0"/>
        <v>0</v>
      </c>
      <c r="T22" s="32" t="str">
        <f t="shared" si="2"/>
        <v>REVISIÓN AEPS</v>
      </c>
      <c r="U22" s="33" t="str">
        <f t="shared" si="3"/>
        <v>NO APROBADO</v>
      </c>
    </row>
    <row r="23" spans="1:21" s="4" customFormat="1" x14ac:dyDescent="0.25">
      <c r="A23" s="43"/>
      <c r="B23" s="43"/>
      <c r="C23" s="43"/>
      <c r="D23" s="43"/>
      <c r="E23" s="43"/>
      <c r="F23" s="43"/>
      <c r="G23" s="43"/>
      <c r="H23" s="43"/>
      <c r="I23" s="26"/>
      <c r="J23" s="43"/>
      <c r="K23" s="43"/>
      <c r="L23" s="43"/>
      <c r="M23" s="43"/>
      <c r="N23" s="62"/>
      <c r="O23" s="60"/>
      <c r="P23" s="31">
        <f t="shared" si="1"/>
        <v>0</v>
      </c>
      <c r="Q23" s="43"/>
      <c r="R23" s="44"/>
      <c r="S23" s="41">
        <f t="shared" si="0"/>
        <v>0</v>
      </c>
      <c r="T23" s="32" t="str">
        <f t="shared" si="2"/>
        <v>REVISIÓN AEPS</v>
      </c>
      <c r="U23" s="33" t="str">
        <f t="shared" si="3"/>
        <v>NO APROBADO</v>
      </c>
    </row>
    <row r="24" spans="1:21" s="4" customFormat="1" x14ac:dyDescent="0.25">
      <c r="A24" s="43"/>
      <c r="B24" s="43"/>
      <c r="C24" s="43"/>
      <c r="D24" s="43"/>
      <c r="E24" s="43"/>
      <c r="F24" s="43"/>
      <c r="G24" s="43"/>
      <c r="H24" s="43"/>
      <c r="I24" s="26"/>
      <c r="J24" s="43"/>
      <c r="K24" s="43"/>
      <c r="L24" s="43"/>
      <c r="M24" s="43"/>
      <c r="N24" s="62"/>
      <c r="O24" s="60"/>
      <c r="P24" s="31">
        <f t="shared" si="1"/>
        <v>0</v>
      </c>
      <c r="Q24" s="43"/>
      <c r="R24" s="44"/>
      <c r="S24" s="41">
        <f t="shared" si="0"/>
        <v>0</v>
      </c>
      <c r="T24" s="32" t="str">
        <f t="shared" si="2"/>
        <v>REVISIÓN AEPS</v>
      </c>
      <c r="U24" s="33" t="str">
        <f t="shared" si="3"/>
        <v>NO APROBADO</v>
      </c>
    </row>
    <row r="25" spans="1:21" s="4" customFormat="1" x14ac:dyDescent="0.25">
      <c r="A25" s="43"/>
      <c r="B25" s="43"/>
      <c r="C25" s="43"/>
      <c r="D25" s="43"/>
      <c r="E25" s="43"/>
      <c r="F25" s="43"/>
      <c r="G25" s="43"/>
      <c r="H25" s="43"/>
      <c r="I25" s="26"/>
      <c r="J25" s="43"/>
      <c r="K25" s="43"/>
      <c r="L25" s="43"/>
      <c r="M25" s="43"/>
      <c r="N25" s="62"/>
      <c r="O25" s="60"/>
      <c r="P25" s="31">
        <f t="shared" si="1"/>
        <v>0</v>
      </c>
      <c r="Q25" s="43"/>
      <c r="R25" s="44"/>
      <c r="S25" s="41">
        <f t="shared" si="0"/>
        <v>0</v>
      </c>
      <c r="T25" s="32" t="str">
        <f t="shared" si="2"/>
        <v>REVISIÓN AEPS</v>
      </c>
      <c r="U25" s="33" t="str">
        <f t="shared" si="3"/>
        <v>NO APROBADO</v>
      </c>
    </row>
    <row r="26" spans="1:21" s="4" customFormat="1" x14ac:dyDescent="0.25">
      <c r="A26" s="43"/>
      <c r="B26" s="43"/>
      <c r="C26" s="43"/>
      <c r="D26" s="43"/>
      <c r="E26" s="43"/>
      <c r="F26" s="43"/>
      <c r="G26" s="43"/>
      <c r="H26" s="43"/>
      <c r="I26" s="26"/>
      <c r="J26" s="43"/>
      <c r="K26" s="43"/>
      <c r="L26" s="43"/>
      <c r="M26" s="43"/>
      <c r="N26" s="62"/>
      <c r="O26" s="60"/>
      <c r="P26" s="31">
        <f t="shared" si="1"/>
        <v>0</v>
      </c>
      <c r="Q26" s="43"/>
      <c r="R26" s="44"/>
      <c r="S26" s="41">
        <f t="shared" si="0"/>
        <v>0</v>
      </c>
      <c r="T26" s="32" t="str">
        <f t="shared" si="2"/>
        <v>REVISIÓN AEPS</v>
      </c>
      <c r="U26" s="33" t="str">
        <f t="shared" si="3"/>
        <v>NO APROBADO</v>
      </c>
    </row>
    <row r="27" spans="1:21" s="4" customFormat="1" x14ac:dyDescent="0.25">
      <c r="A27" s="43"/>
      <c r="B27" s="43"/>
      <c r="C27" s="43"/>
      <c r="D27" s="43"/>
      <c r="E27" s="43"/>
      <c r="F27" s="43"/>
      <c r="G27" s="43"/>
      <c r="H27" s="43"/>
      <c r="I27" s="26"/>
      <c r="J27" s="43"/>
      <c r="K27" s="43"/>
      <c r="L27" s="43"/>
      <c r="M27" s="43"/>
      <c r="N27" s="62"/>
      <c r="O27" s="60"/>
      <c r="P27" s="31">
        <f t="shared" si="1"/>
        <v>0</v>
      </c>
      <c r="Q27" s="43"/>
      <c r="R27" s="44"/>
      <c r="S27" s="41">
        <f t="shared" si="0"/>
        <v>0</v>
      </c>
      <c r="T27" s="32" t="str">
        <f t="shared" si="2"/>
        <v>REVISIÓN AEPS</v>
      </c>
      <c r="U27" s="33" t="str">
        <f t="shared" si="3"/>
        <v>NO APROBADO</v>
      </c>
    </row>
    <row r="28" spans="1:21" s="4" customFormat="1" x14ac:dyDescent="0.25">
      <c r="A28" s="43"/>
      <c r="B28" s="43"/>
      <c r="C28" s="43"/>
      <c r="D28" s="43"/>
      <c r="E28" s="43"/>
      <c r="F28" s="43"/>
      <c r="G28" s="43"/>
      <c r="H28" s="43"/>
      <c r="I28" s="26"/>
      <c r="J28" s="43"/>
      <c r="K28" s="43"/>
      <c r="L28" s="43"/>
      <c r="M28" s="43"/>
      <c r="N28" s="62"/>
      <c r="O28" s="60"/>
      <c r="P28" s="31">
        <f t="shared" si="1"/>
        <v>0</v>
      </c>
      <c r="Q28" s="43"/>
      <c r="R28" s="44"/>
      <c r="S28" s="41">
        <f t="shared" si="0"/>
        <v>0</v>
      </c>
      <c r="T28" s="32" t="str">
        <f t="shared" si="2"/>
        <v>REVISIÓN AEPS</v>
      </c>
      <c r="U28" s="33" t="str">
        <f t="shared" si="3"/>
        <v>NO APROBADO</v>
      </c>
    </row>
    <row r="29" spans="1:21" s="4" customFormat="1" x14ac:dyDescent="0.25">
      <c r="A29" s="43"/>
      <c r="B29" s="43"/>
      <c r="C29" s="43"/>
      <c r="D29" s="43"/>
      <c r="E29" s="43"/>
      <c r="F29" s="43"/>
      <c r="G29" s="43"/>
      <c r="H29" s="43"/>
      <c r="I29" s="26"/>
      <c r="J29" s="43"/>
      <c r="K29" s="43"/>
      <c r="L29" s="43"/>
      <c r="M29" s="43"/>
      <c r="N29" s="62"/>
      <c r="O29" s="60"/>
      <c r="P29" s="31">
        <f t="shared" si="1"/>
        <v>0</v>
      </c>
      <c r="Q29" s="43"/>
      <c r="R29" s="44"/>
      <c r="S29" s="41">
        <f t="shared" si="0"/>
        <v>0</v>
      </c>
      <c r="T29" s="32" t="str">
        <f t="shared" si="2"/>
        <v>REVISIÓN AEPS</v>
      </c>
      <c r="U29" s="33" t="str">
        <f t="shared" si="3"/>
        <v>NO APROBADO</v>
      </c>
    </row>
    <row r="30" spans="1:21" s="4" customFormat="1" x14ac:dyDescent="0.25">
      <c r="A30" s="43"/>
      <c r="B30" s="43"/>
      <c r="C30" s="43"/>
      <c r="D30" s="43"/>
      <c r="E30" s="43"/>
      <c r="F30" s="43"/>
      <c r="G30" s="43"/>
      <c r="H30" s="43"/>
      <c r="I30" s="26"/>
      <c r="J30" s="43"/>
      <c r="K30" s="43"/>
      <c r="L30" s="43"/>
      <c r="M30" s="43"/>
      <c r="N30" s="62"/>
      <c r="O30" s="60"/>
      <c r="P30" s="31">
        <f t="shared" si="1"/>
        <v>0</v>
      </c>
      <c r="Q30" s="43"/>
      <c r="R30" s="44"/>
      <c r="S30" s="41">
        <f t="shared" si="0"/>
        <v>0</v>
      </c>
      <c r="T30" s="32" t="str">
        <f t="shared" si="2"/>
        <v>REVISIÓN AEPS</v>
      </c>
      <c r="U30" s="33" t="str">
        <f t="shared" si="3"/>
        <v>NO APROBADO</v>
      </c>
    </row>
    <row r="31" spans="1:21" s="4" customFormat="1" x14ac:dyDescent="0.25">
      <c r="A31" s="43"/>
      <c r="B31" s="43"/>
      <c r="C31" s="43"/>
      <c r="D31" s="43"/>
      <c r="E31" s="43"/>
      <c r="F31" s="43"/>
      <c r="G31" s="43"/>
      <c r="H31" s="43"/>
      <c r="I31" s="26"/>
      <c r="J31" s="43"/>
      <c r="K31" s="43"/>
      <c r="L31" s="43"/>
      <c r="M31" s="43"/>
      <c r="N31" s="62"/>
      <c r="O31" s="60"/>
      <c r="P31" s="31">
        <f t="shared" si="1"/>
        <v>0</v>
      </c>
      <c r="Q31" s="43"/>
      <c r="R31" s="44"/>
      <c r="S31" s="41">
        <f t="shared" si="0"/>
        <v>0</v>
      </c>
      <c r="T31" s="32" t="str">
        <f t="shared" si="2"/>
        <v>REVISIÓN AEPS</v>
      </c>
      <c r="U31" s="33" t="str">
        <f t="shared" si="3"/>
        <v>NO APROBADO</v>
      </c>
    </row>
    <row r="32" spans="1:21" s="4" customFormat="1" x14ac:dyDescent="0.25">
      <c r="A32" s="43"/>
      <c r="B32" s="43"/>
      <c r="C32" s="43"/>
      <c r="D32" s="43"/>
      <c r="E32" s="43"/>
      <c r="F32" s="43"/>
      <c r="G32" s="43"/>
      <c r="H32" s="43"/>
      <c r="I32" s="26"/>
      <c r="J32" s="43"/>
      <c r="K32" s="43"/>
      <c r="L32" s="43"/>
      <c r="M32" s="43"/>
      <c r="N32" s="62"/>
      <c r="O32" s="60"/>
      <c r="P32" s="31">
        <f t="shared" si="1"/>
        <v>0</v>
      </c>
      <c r="Q32" s="43"/>
      <c r="R32" s="44"/>
      <c r="S32" s="41">
        <f t="shared" si="0"/>
        <v>0</v>
      </c>
      <c r="T32" s="32" t="str">
        <f t="shared" si="2"/>
        <v>REVISIÓN AEPS</v>
      </c>
      <c r="U32" s="33" t="str">
        <f t="shared" si="3"/>
        <v>NO APROBADO</v>
      </c>
    </row>
    <row r="33" spans="1:21" s="4" customFormat="1" x14ac:dyDescent="0.25">
      <c r="A33" s="43"/>
      <c r="B33" s="43"/>
      <c r="C33" s="43"/>
      <c r="D33" s="43"/>
      <c r="E33" s="43"/>
      <c r="F33" s="43"/>
      <c r="G33" s="43"/>
      <c r="H33" s="43"/>
      <c r="I33" s="26"/>
      <c r="J33" s="43"/>
      <c r="K33" s="43"/>
      <c r="L33" s="43"/>
      <c r="M33" s="43"/>
      <c r="N33" s="62"/>
      <c r="O33" s="60"/>
      <c r="P33" s="31">
        <f t="shared" si="1"/>
        <v>0</v>
      </c>
      <c r="Q33" s="43"/>
      <c r="R33" s="44"/>
      <c r="S33" s="41">
        <f t="shared" si="0"/>
        <v>0</v>
      </c>
      <c r="T33" s="32" t="str">
        <f t="shared" si="2"/>
        <v>REVISIÓN AEPS</v>
      </c>
      <c r="U33" s="33" t="str">
        <f t="shared" si="3"/>
        <v>NO APROBADO</v>
      </c>
    </row>
    <row r="34" spans="1:21" s="4" customFormat="1" x14ac:dyDescent="0.25">
      <c r="A34" s="43"/>
      <c r="B34" s="43"/>
      <c r="C34" s="43"/>
      <c r="D34" s="43"/>
      <c r="E34" s="43"/>
      <c r="F34" s="43"/>
      <c r="G34" s="43"/>
      <c r="H34" s="43"/>
      <c r="I34" s="26"/>
      <c r="J34" s="43"/>
      <c r="K34" s="43"/>
      <c r="L34" s="43"/>
      <c r="M34" s="43"/>
      <c r="N34" s="62"/>
      <c r="O34" s="60"/>
      <c r="P34" s="31">
        <f t="shared" si="1"/>
        <v>0</v>
      </c>
      <c r="Q34" s="43"/>
      <c r="R34" s="44"/>
      <c r="S34" s="41">
        <f t="shared" si="0"/>
        <v>0</v>
      </c>
      <c r="T34" s="32" t="str">
        <f t="shared" si="2"/>
        <v>REVISIÓN AEPS</v>
      </c>
      <c r="U34" s="33" t="str">
        <f t="shared" si="3"/>
        <v>NO APROBADO</v>
      </c>
    </row>
    <row r="35" spans="1:21" s="4" customFormat="1" x14ac:dyDescent="0.25">
      <c r="A35" s="43"/>
      <c r="B35" s="43"/>
      <c r="C35" s="43"/>
      <c r="D35" s="43"/>
      <c r="E35" s="43"/>
      <c r="F35" s="43"/>
      <c r="G35" s="43"/>
      <c r="H35" s="43"/>
      <c r="I35" s="26"/>
      <c r="J35" s="43"/>
      <c r="K35" s="43"/>
      <c r="L35" s="43"/>
      <c r="M35" s="43"/>
      <c r="N35" s="62"/>
      <c r="O35" s="60"/>
      <c r="P35" s="31">
        <f t="shared" si="1"/>
        <v>0</v>
      </c>
      <c r="Q35" s="43"/>
      <c r="R35" s="44"/>
      <c r="S35" s="41">
        <f t="shared" si="0"/>
        <v>0</v>
      </c>
      <c r="T35" s="32" t="str">
        <f t="shared" si="2"/>
        <v>REVISIÓN AEPS</v>
      </c>
      <c r="U35" s="33" t="str">
        <f t="shared" si="3"/>
        <v>NO APROBADO</v>
      </c>
    </row>
    <row r="36" spans="1:21" s="4" customFormat="1" x14ac:dyDescent="0.25">
      <c r="A36" s="43"/>
      <c r="B36" s="43"/>
      <c r="C36" s="43"/>
      <c r="D36" s="43"/>
      <c r="E36" s="43"/>
      <c r="F36" s="43"/>
      <c r="G36" s="43"/>
      <c r="H36" s="43"/>
      <c r="I36" s="26"/>
      <c r="J36" s="43"/>
      <c r="K36" s="43"/>
      <c r="L36" s="43"/>
      <c r="M36" s="43"/>
      <c r="N36" s="62"/>
      <c r="O36" s="60"/>
      <c r="P36" s="31">
        <f t="shared" si="1"/>
        <v>0</v>
      </c>
      <c r="Q36" s="43"/>
      <c r="R36" s="44"/>
      <c r="S36" s="41">
        <f t="shared" si="0"/>
        <v>0</v>
      </c>
      <c r="T36" s="32" t="str">
        <f t="shared" si="2"/>
        <v>REVISIÓN AEPS</v>
      </c>
      <c r="U36" s="33" t="str">
        <f t="shared" si="3"/>
        <v>NO APROBADO</v>
      </c>
    </row>
    <row r="37" spans="1:21" s="4" customFormat="1" x14ac:dyDescent="0.25">
      <c r="A37" s="43"/>
      <c r="B37" s="43"/>
      <c r="C37" s="43"/>
      <c r="D37" s="43"/>
      <c r="E37" s="43"/>
      <c r="F37" s="43"/>
      <c r="G37" s="43"/>
      <c r="H37" s="43"/>
      <c r="I37" s="26"/>
      <c r="J37" s="43"/>
      <c r="K37" s="43"/>
      <c r="L37" s="43"/>
      <c r="M37" s="43"/>
      <c r="N37" s="62"/>
      <c r="O37" s="60"/>
      <c r="P37" s="31">
        <f t="shared" si="1"/>
        <v>0</v>
      </c>
      <c r="Q37" s="43"/>
      <c r="R37" s="44"/>
      <c r="S37" s="41">
        <f t="shared" si="0"/>
        <v>0</v>
      </c>
      <c r="T37" s="32" t="str">
        <f t="shared" si="2"/>
        <v>REVISIÓN AEPS</v>
      </c>
      <c r="U37" s="33" t="str">
        <f t="shared" si="3"/>
        <v>NO APROBADO</v>
      </c>
    </row>
    <row r="38" spans="1:21" s="4" customFormat="1" x14ac:dyDescent="0.25">
      <c r="A38" s="43"/>
      <c r="B38" s="43"/>
      <c r="C38" s="43"/>
      <c r="D38" s="43"/>
      <c r="E38" s="43"/>
      <c r="F38" s="43"/>
      <c r="G38" s="43"/>
      <c r="H38" s="43"/>
      <c r="I38" s="26"/>
      <c r="J38" s="43"/>
      <c r="K38" s="43"/>
      <c r="L38" s="43"/>
      <c r="M38" s="43"/>
      <c r="N38" s="62"/>
      <c r="O38" s="60"/>
      <c r="P38" s="31">
        <f t="shared" si="1"/>
        <v>0</v>
      </c>
      <c r="Q38" s="43"/>
      <c r="R38" s="44"/>
      <c r="S38" s="41">
        <f t="shared" si="0"/>
        <v>0</v>
      </c>
      <c r="T38" s="32" t="str">
        <f t="shared" si="2"/>
        <v>REVISIÓN AEPS</v>
      </c>
      <c r="U38" s="33" t="str">
        <f t="shared" si="3"/>
        <v>NO APROBADO</v>
      </c>
    </row>
    <row r="39" spans="1:21" s="4" customFormat="1" x14ac:dyDescent="0.25">
      <c r="A39" s="43"/>
      <c r="B39" s="43"/>
      <c r="C39" s="43"/>
      <c r="D39" s="43"/>
      <c r="E39" s="43"/>
      <c r="F39" s="43"/>
      <c r="G39" s="43"/>
      <c r="H39" s="43"/>
      <c r="I39" s="26"/>
      <c r="J39" s="43"/>
      <c r="K39" s="43"/>
      <c r="L39" s="43"/>
      <c r="M39" s="43"/>
      <c r="N39" s="62"/>
      <c r="O39" s="60"/>
      <c r="P39" s="31">
        <f t="shared" si="1"/>
        <v>0</v>
      </c>
      <c r="Q39" s="43"/>
      <c r="R39" s="44"/>
      <c r="S39" s="41">
        <f t="shared" si="0"/>
        <v>0</v>
      </c>
      <c r="T39" s="32" t="str">
        <f t="shared" si="2"/>
        <v>REVISIÓN AEPS</v>
      </c>
      <c r="U39" s="33" t="str">
        <f t="shared" si="3"/>
        <v>NO APROBADO</v>
      </c>
    </row>
    <row r="40" spans="1:21" s="4" customFormat="1" x14ac:dyDescent="0.25">
      <c r="A40" s="43"/>
      <c r="B40" s="43"/>
      <c r="C40" s="43"/>
      <c r="D40" s="43"/>
      <c r="E40" s="43"/>
      <c r="F40" s="43"/>
      <c r="G40" s="43"/>
      <c r="H40" s="43"/>
      <c r="I40" s="26"/>
      <c r="J40" s="43"/>
      <c r="K40" s="43"/>
      <c r="L40" s="43"/>
      <c r="M40" s="43"/>
      <c r="N40" s="62"/>
      <c r="O40" s="60"/>
      <c r="P40" s="31">
        <f t="shared" si="1"/>
        <v>0</v>
      </c>
      <c r="Q40" s="43"/>
      <c r="R40" s="44"/>
      <c r="S40" s="41">
        <f t="shared" si="0"/>
        <v>0</v>
      </c>
      <c r="T40" s="32" t="str">
        <f t="shared" si="2"/>
        <v>REVISIÓN AEPS</v>
      </c>
      <c r="U40" s="33" t="str">
        <f t="shared" si="3"/>
        <v>NO APROBADO</v>
      </c>
    </row>
    <row r="41" spans="1:21" s="4" customFormat="1" x14ac:dyDescent="0.25">
      <c r="A41" s="43"/>
      <c r="B41" s="43"/>
      <c r="C41" s="43"/>
      <c r="D41" s="43"/>
      <c r="E41" s="43"/>
      <c r="F41" s="43"/>
      <c r="G41" s="43"/>
      <c r="H41" s="43"/>
      <c r="I41" s="26"/>
      <c r="J41" s="43"/>
      <c r="K41" s="43"/>
      <c r="L41" s="43"/>
      <c r="M41" s="43"/>
      <c r="N41" s="62"/>
      <c r="O41" s="60"/>
      <c r="P41" s="31">
        <f t="shared" si="1"/>
        <v>0</v>
      </c>
      <c r="Q41" s="43"/>
      <c r="R41" s="44"/>
      <c r="S41" s="41">
        <f t="shared" si="0"/>
        <v>0</v>
      </c>
      <c r="T41" s="32" t="str">
        <f t="shared" si="2"/>
        <v>REVISIÓN AEPS</v>
      </c>
      <c r="U41" s="33" t="str">
        <f t="shared" si="3"/>
        <v>NO APROBADO</v>
      </c>
    </row>
    <row r="42" spans="1:21" s="4" customFormat="1" x14ac:dyDescent="0.25">
      <c r="A42" s="43"/>
      <c r="B42" s="43"/>
      <c r="C42" s="43"/>
      <c r="D42" s="43"/>
      <c r="E42" s="43"/>
      <c r="F42" s="43"/>
      <c r="G42" s="43"/>
      <c r="H42" s="43"/>
      <c r="I42" s="26"/>
      <c r="J42" s="43"/>
      <c r="K42" s="43"/>
      <c r="L42" s="43"/>
      <c r="M42" s="43"/>
      <c r="N42" s="62"/>
      <c r="O42" s="60"/>
      <c r="P42" s="31">
        <f t="shared" si="1"/>
        <v>0</v>
      </c>
      <c r="Q42" s="43"/>
      <c r="R42" s="44"/>
      <c r="S42" s="41">
        <f t="shared" si="0"/>
        <v>0</v>
      </c>
      <c r="T42" s="32" t="str">
        <f t="shared" si="2"/>
        <v>REVISIÓN AEPS</v>
      </c>
      <c r="U42" s="33" t="str">
        <f t="shared" si="3"/>
        <v>NO APROBADO</v>
      </c>
    </row>
    <row r="43" spans="1:21" x14ac:dyDescent="0.25">
      <c r="A43" s="43"/>
      <c r="B43" s="43"/>
      <c r="C43" s="43"/>
      <c r="D43" s="43"/>
      <c r="E43" s="43"/>
      <c r="F43" s="43"/>
      <c r="G43" s="43"/>
      <c r="H43" s="43"/>
      <c r="I43" s="26"/>
      <c r="J43" s="43"/>
      <c r="K43" s="43"/>
      <c r="L43" s="43"/>
      <c r="M43" s="43"/>
      <c r="N43" s="62"/>
      <c r="O43" s="60"/>
      <c r="P43" s="31">
        <f t="shared" si="1"/>
        <v>0</v>
      </c>
      <c r="Q43" s="43"/>
      <c r="R43" s="44"/>
      <c r="S43" s="41">
        <f t="shared" si="0"/>
        <v>0</v>
      </c>
      <c r="T43" s="32" t="str">
        <f t="shared" si="2"/>
        <v>REVISIÓN AEPS</v>
      </c>
      <c r="U43" s="33" t="str">
        <f t="shared" si="3"/>
        <v>NO APROBADO</v>
      </c>
    </row>
    <row r="44" spans="1:21" x14ac:dyDescent="0.25">
      <c r="A44" s="43"/>
      <c r="B44" s="43"/>
      <c r="C44" s="43"/>
      <c r="D44" s="43"/>
      <c r="E44" s="43"/>
      <c r="F44" s="43"/>
      <c r="G44" s="43"/>
      <c r="H44" s="43"/>
      <c r="I44" s="26"/>
      <c r="J44" s="43"/>
      <c r="K44" s="43"/>
      <c r="L44" s="43"/>
      <c r="M44" s="43"/>
      <c r="N44" s="62"/>
      <c r="O44" s="60"/>
      <c r="P44" s="31">
        <f t="shared" si="1"/>
        <v>0</v>
      </c>
      <c r="Q44" s="43"/>
      <c r="R44" s="44"/>
      <c r="S44" s="41">
        <f t="shared" si="0"/>
        <v>0</v>
      </c>
      <c r="T44" s="32" t="str">
        <f t="shared" si="2"/>
        <v>REVISIÓN AEPS</v>
      </c>
      <c r="U44" s="33" t="str">
        <f t="shared" si="3"/>
        <v>NO APROBADO</v>
      </c>
    </row>
    <row r="45" spans="1:21" x14ac:dyDescent="0.25">
      <c r="A45" s="43"/>
      <c r="B45" s="43"/>
      <c r="C45" s="43"/>
      <c r="D45" s="43"/>
      <c r="E45" s="43"/>
      <c r="F45" s="43"/>
      <c r="G45" s="43"/>
      <c r="H45" s="43"/>
      <c r="I45" s="26"/>
      <c r="J45" s="43"/>
      <c r="K45" s="43"/>
      <c r="L45" s="43"/>
      <c r="M45" s="43"/>
      <c r="N45" s="62"/>
      <c r="O45" s="60"/>
      <c r="P45" s="31">
        <f t="shared" si="1"/>
        <v>0</v>
      </c>
      <c r="Q45" s="43"/>
      <c r="R45" s="44"/>
      <c r="S45" s="41">
        <f t="shared" si="0"/>
        <v>0</v>
      </c>
      <c r="T45" s="32" t="str">
        <f t="shared" si="2"/>
        <v>REVISIÓN AEPS</v>
      </c>
      <c r="U45" s="33" t="str">
        <f t="shared" si="3"/>
        <v>NO APROBADO</v>
      </c>
    </row>
    <row r="46" spans="1:21" x14ac:dyDescent="0.25">
      <c r="A46" s="43"/>
      <c r="B46" s="43"/>
      <c r="C46" s="43"/>
      <c r="D46" s="43"/>
      <c r="E46" s="43"/>
      <c r="F46" s="43"/>
      <c r="G46" s="43"/>
      <c r="H46" s="43"/>
      <c r="I46" s="26"/>
      <c r="J46" s="43"/>
      <c r="K46" s="43"/>
      <c r="L46" s="43"/>
      <c r="M46" s="43"/>
      <c r="N46" s="62"/>
      <c r="O46" s="60"/>
      <c r="P46" s="31">
        <f t="shared" si="1"/>
        <v>0</v>
      </c>
      <c r="Q46" s="43"/>
      <c r="R46" s="44"/>
      <c r="S46" s="41">
        <f t="shared" si="0"/>
        <v>0</v>
      </c>
      <c r="T46" s="32" t="str">
        <f t="shared" si="2"/>
        <v>REVISIÓN AEPS</v>
      </c>
      <c r="U46" s="33" t="str">
        <f t="shared" si="3"/>
        <v>NO APROBADO</v>
      </c>
    </row>
    <row r="47" spans="1:21" x14ac:dyDescent="0.25">
      <c r="A47" s="43"/>
      <c r="B47" s="43"/>
      <c r="C47" s="43"/>
      <c r="D47" s="43"/>
      <c r="E47" s="43"/>
      <c r="F47" s="43"/>
      <c r="G47" s="43"/>
      <c r="H47" s="43"/>
      <c r="I47" s="26"/>
      <c r="J47" s="43"/>
      <c r="K47" s="43"/>
      <c r="L47" s="43"/>
      <c r="M47" s="43"/>
      <c r="N47" s="62"/>
      <c r="O47" s="60"/>
      <c r="P47" s="31">
        <f t="shared" si="1"/>
        <v>0</v>
      </c>
      <c r="Q47" s="43"/>
      <c r="R47" s="44"/>
      <c r="S47" s="41">
        <f t="shared" si="0"/>
        <v>0</v>
      </c>
      <c r="T47" s="32" t="str">
        <f t="shared" si="2"/>
        <v>REVISIÓN AEPS</v>
      </c>
      <c r="U47" s="33" t="str">
        <f t="shared" si="3"/>
        <v>NO APROBADO</v>
      </c>
    </row>
    <row r="48" spans="1:21" x14ac:dyDescent="0.25">
      <c r="A48" s="43"/>
      <c r="B48" s="43"/>
      <c r="C48" s="43"/>
      <c r="D48" s="43"/>
      <c r="E48" s="43"/>
      <c r="F48" s="43"/>
      <c r="G48" s="43"/>
      <c r="H48" s="43"/>
      <c r="I48" s="26"/>
      <c r="J48" s="43"/>
      <c r="K48" s="43"/>
      <c r="L48" s="43"/>
      <c r="M48" s="43"/>
      <c r="N48" s="62"/>
      <c r="O48" s="60"/>
      <c r="P48" s="31">
        <f t="shared" si="1"/>
        <v>0</v>
      </c>
      <c r="Q48" s="43"/>
      <c r="R48" s="44"/>
      <c r="S48" s="41">
        <f t="shared" si="0"/>
        <v>0</v>
      </c>
      <c r="T48" s="32" t="str">
        <f t="shared" si="2"/>
        <v>REVISIÓN AEPS</v>
      </c>
      <c r="U48" s="33" t="str">
        <f t="shared" si="3"/>
        <v>NO APROBADO</v>
      </c>
    </row>
    <row r="49" spans="1:21" x14ac:dyDescent="0.25">
      <c r="A49" s="43"/>
      <c r="B49" s="43"/>
      <c r="C49" s="43"/>
      <c r="D49" s="43"/>
      <c r="E49" s="43"/>
      <c r="F49" s="43"/>
      <c r="G49" s="43"/>
      <c r="H49" s="43"/>
      <c r="I49" s="26"/>
      <c r="J49" s="43"/>
      <c r="K49" s="43"/>
      <c r="L49" s="43"/>
      <c r="M49" s="43"/>
      <c r="N49" s="62"/>
      <c r="O49" s="60"/>
      <c r="P49" s="31">
        <f t="shared" si="1"/>
        <v>0</v>
      </c>
      <c r="Q49" s="43"/>
      <c r="R49" s="44"/>
      <c r="S49" s="41">
        <f t="shared" si="0"/>
        <v>0</v>
      </c>
      <c r="T49" s="32" t="str">
        <f t="shared" si="2"/>
        <v>REVISIÓN AEPS</v>
      </c>
      <c r="U49" s="33" t="str">
        <f t="shared" si="3"/>
        <v>NO APROBADO</v>
      </c>
    </row>
    <row r="50" spans="1:21" x14ac:dyDescent="0.25">
      <c r="A50" s="43"/>
      <c r="B50" s="43"/>
      <c r="C50" s="43"/>
      <c r="D50" s="43"/>
      <c r="E50" s="43"/>
      <c r="F50" s="43"/>
      <c r="G50" s="43"/>
      <c r="H50" s="43"/>
      <c r="I50" s="26"/>
      <c r="J50" s="43"/>
      <c r="K50" s="43"/>
      <c r="L50" s="43"/>
      <c r="M50" s="43"/>
      <c r="N50" s="62"/>
      <c r="O50" s="60"/>
      <c r="P50" s="31">
        <f t="shared" si="1"/>
        <v>0</v>
      </c>
      <c r="Q50" s="43"/>
      <c r="R50" s="44"/>
      <c r="S50" s="41">
        <f t="shared" si="0"/>
        <v>0</v>
      </c>
      <c r="T50" s="32" t="str">
        <f t="shared" si="2"/>
        <v>REVISIÓN AEPS</v>
      </c>
      <c r="U50" s="33" t="str">
        <f t="shared" si="3"/>
        <v>NO APROBADO</v>
      </c>
    </row>
    <row r="51" spans="1:21" x14ac:dyDescent="0.25">
      <c r="A51" s="43"/>
      <c r="B51" s="43"/>
      <c r="C51" s="43"/>
      <c r="D51" s="43"/>
      <c r="E51" s="43"/>
      <c r="F51" s="43"/>
      <c r="G51" s="43"/>
      <c r="H51" s="43"/>
      <c r="I51" s="26"/>
      <c r="J51" s="43"/>
      <c r="K51" s="43"/>
      <c r="L51" s="43"/>
      <c r="M51" s="43"/>
      <c r="N51" s="62"/>
      <c r="O51" s="60"/>
      <c r="P51" s="31">
        <f t="shared" si="1"/>
        <v>0</v>
      </c>
      <c r="Q51" s="43"/>
      <c r="R51" s="44"/>
      <c r="S51" s="41">
        <f t="shared" si="0"/>
        <v>0</v>
      </c>
      <c r="T51" s="32" t="str">
        <f t="shared" si="2"/>
        <v>REVISIÓN AEPS</v>
      </c>
      <c r="U51" s="33" t="str">
        <f t="shared" si="3"/>
        <v>NO APROBADO</v>
      </c>
    </row>
    <row r="52" spans="1:21" x14ac:dyDescent="0.25">
      <c r="A52" s="43"/>
      <c r="B52" s="43"/>
      <c r="C52" s="43"/>
      <c r="D52" s="43"/>
      <c r="E52" s="43"/>
      <c r="F52" s="43"/>
      <c r="G52" s="43"/>
      <c r="H52" s="43"/>
      <c r="I52" s="26"/>
      <c r="J52" s="43"/>
      <c r="K52" s="43"/>
      <c r="L52" s="43"/>
      <c r="M52" s="43"/>
      <c r="N52" s="62"/>
      <c r="O52" s="60"/>
      <c r="P52" s="31">
        <f t="shared" si="1"/>
        <v>0</v>
      </c>
      <c r="Q52" s="43"/>
      <c r="R52" s="44"/>
      <c r="S52" s="41">
        <f t="shared" si="0"/>
        <v>0</v>
      </c>
      <c r="T52" s="32" t="str">
        <f t="shared" si="2"/>
        <v>REVISIÓN AEPS</v>
      </c>
      <c r="U52" s="33" t="str">
        <f t="shared" si="3"/>
        <v>NO APROBADO</v>
      </c>
    </row>
    <row r="53" spans="1:21" x14ac:dyDescent="0.25">
      <c r="A53" s="43"/>
      <c r="B53" s="43"/>
      <c r="C53" s="43"/>
      <c r="D53" s="43"/>
      <c r="E53" s="43"/>
      <c r="F53" s="43"/>
      <c r="G53" s="43"/>
      <c r="H53" s="43"/>
      <c r="I53" s="26"/>
      <c r="J53" s="43"/>
      <c r="K53" s="43"/>
      <c r="L53" s="43"/>
      <c r="M53" s="43"/>
      <c r="N53" s="62"/>
      <c r="O53" s="60"/>
      <c r="P53" s="31">
        <f t="shared" si="1"/>
        <v>0</v>
      </c>
      <c r="Q53" s="43"/>
      <c r="R53" s="44"/>
      <c r="S53" s="41">
        <f t="shared" si="0"/>
        <v>0</v>
      </c>
      <c r="T53" s="32" t="str">
        <f t="shared" si="2"/>
        <v>REVISIÓN AEPS</v>
      </c>
      <c r="U53" s="33" t="str">
        <f t="shared" si="3"/>
        <v>NO APROBADO</v>
      </c>
    </row>
    <row r="54" spans="1:21" x14ac:dyDescent="0.25">
      <c r="A54" s="43"/>
      <c r="B54" s="43"/>
      <c r="C54" s="43"/>
      <c r="D54" s="43"/>
      <c r="E54" s="43"/>
      <c r="F54" s="43"/>
      <c r="G54" s="43"/>
      <c r="H54" s="43"/>
      <c r="I54" s="26"/>
      <c r="J54" s="43"/>
      <c r="K54" s="43"/>
      <c r="L54" s="43"/>
      <c r="M54" s="43"/>
      <c r="N54" s="62"/>
      <c r="O54" s="60"/>
      <c r="P54" s="31">
        <f t="shared" si="1"/>
        <v>0</v>
      </c>
      <c r="Q54" s="43"/>
      <c r="R54" s="44"/>
      <c r="S54" s="41">
        <f t="shared" si="0"/>
        <v>0</v>
      </c>
      <c r="T54" s="32" t="str">
        <f t="shared" si="2"/>
        <v>REVISIÓN AEPS</v>
      </c>
      <c r="U54" s="33" t="str">
        <f t="shared" si="3"/>
        <v>NO APROBADO</v>
      </c>
    </row>
    <row r="55" spans="1:21" x14ac:dyDescent="0.25">
      <c r="A55" s="43"/>
      <c r="B55" s="43"/>
      <c r="C55" s="43"/>
      <c r="D55" s="43"/>
      <c r="E55" s="43"/>
      <c r="F55" s="43"/>
      <c r="G55" s="43"/>
      <c r="H55" s="43"/>
      <c r="I55" s="26"/>
      <c r="J55" s="43"/>
      <c r="K55" s="43"/>
      <c r="L55" s="43"/>
      <c r="M55" s="43"/>
      <c r="N55" s="62"/>
      <c r="O55" s="60"/>
      <c r="P55" s="31">
        <f t="shared" si="1"/>
        <v>0</v>
      </c>
      <c r="Q55" s="43"/>
      <c r="R55" s="44"/>
      <c r="S55" s="41">
        <f t="shared" si="0"/>
        <v>0</v>
      </c>
      <c r="T55" s="32" t="str">
        <f t="shared" si="2"/>
        <v>REVISIÓN AEPS</v>
      </c>
      <c r="U55" s="33" t="str">
        <f t="shared" si="3"/>
        <v>NO APROBADO</v>
      </c>
    </row>
    <row r="56" spans="1:21" x14ac:dyDescent="0.25">
      <c r="A56" s="43"/>
      <c r="B56" s="43"/>
      <c r="C56" s="43"/>
      <c r="D56" s="43"/>
      <c r="E56" s="43"/>
      <c r="F56" s="43"/>
      <c r="G56" s="43"/>
      <c r="H56" s="43"/>
      <c r="I56" s="26"/>
      <c r="J56" s="43"/>
      <c r="K56" s="43"/>
      <c r="L56" s="43"/>
      <c r="M56" s="43"/>
      <c r="N56" s="62"/>
      <c r="O56" s="60"/>
      <c r="P56" s="31">
        <f t="shared" si="1"/>
        <v>0</v>
      </c>
      <c r="Q56" s="43"/>
      <c r="R56" s="44"/>
      <c r="S56" s="41">
        <f t="shared" si="0"/>
        <v>0</v>
      </c>
      <c r="T56" s="32" t="str">
        <f t="shared" si="2"/>
        <v>REVISIÓN AEPS</v>
      </c>
      <c r="U56" s="33" t="str">
        <f t="shared" si="3"/>
        <v>NO APROBADO</v>
      </c>
    </row>
    <row r="57" spans="1:21" x14ac:dyDescent="0.25">
      <c r="A57" s="43"/>
      <c r="B57" s="43"/>
      <c r="C57" s="43"/>
      <c r="D57" s="43"/>
      <c r="E57" s="43"/>
      <c r="F57" s="43"/>
      <c r="G57" s="43"/>
      <c r="H57" s="43"/>
      <c r="I57" s="26"/>
      <c r="J57" s="43"/>
      <c r="K57" s="43"/>
      <c r="L57" s="43"/>
      <c r="M57" s="43"/>
      <c r="N57" s="62"/>
      <c r="O57" s="60"/>
      <c r="P57" s="31">
        <f t="shared" si="1"/>
        <v>0</v>
      </c>
      <c r="Q57" s="43"/>
      <c r="R57" s="44"/>
      <c r="S57" s="41">
        <f t="shared" si="0"/>
        <v>0</v>
      </c>
      <c r="T57" s="32" t="str">
        <f t="shared" si="2"/>
        <v>REVISIÓN AEPS</v>
      </c>
      <c r="U57" s="33" t="str">
        <f t="shared" si="3"/>
        <v>NO APROBADO</v>
      </c>
    </row>
    <row r="58" spans="1:21" x14ac:dyDescent="0.25">
      <c r="A58" s="43"/>
      <c r="B58" s="43"/>
      <c r="C58" s="43"/>
      <c r="D58" s="43"/>
      <c r="E58" s="43"/>
      <c r="F58" s="43"/>
      <c r="G58" s="43"/>
      <c r="H58" s="43"/>
      <c r="I58" s="26"/>
      <c r="J58" s="43"/>
      <c r="K58" s="43"/>
      <c r="L58" s="43"/>
      <c r="M58" s="43"/>
      <c r="N58" s="62"/>
      <c r="O58" s="60"/>
      <c r="P58" s="31">
        <f t="shared" si="1"/>
        <v>0</v>
      </c>
      <c r="Q58" s="43"/>
      <c r="R58" s="44"/>
      <c r="S58" s="41">
        <f t="shared" si="0"/>
        <v>0</v>
      </c>
      <c r="T58" s="32" t="str">
        <f t="shared" si="2"/>
        <v>REVISIÓN AEPS</v>
      </c>
      <c r="U58" s="33" t="str">
        <f t="shared" si="3"/>
        <v>NO APROBADO</v>
      </c>
    </row>
    <row r="59" spans="1:21" x14ac:dyDescent="0.25">
      <c r="A59" s="43"/>
      <c r="B59" s="43"/>
      <c r="C59" s="43"/>
      <c r="D59" s="43"/>
      <c r="E59" s="43"/>
      <c r="F59" s="43"/>
      <c r="G59" s="43"/>
      <c r="H59" s="43"/>
      <c r="I59" s="26"/>
      <c r="J59" s="43"/>
      <c r="K59" s="43"/>
      <c r="L59" s="43"/>
      <c r="M59" s="43"/>
      <c r="N59" s="62"/>
      <c r="O59" s="60"/>
      <c r="P59" s="31">
        <f t="shared" si="1"/>
        <v>0</v>
      </c>
      <c r="Q59" s="43"/>
      <c r="R59" s="44"/>
      <c r="S59" s="41">
        <f t="shared" si="0"/>
        <v>0</v>
      </c>
      <c r="T59" s="32" t="str">
        <f t="shared" si="2"/>
        <v>REVISIÓN AEPS</v>
      </c>
      <c r="U59" s="33" t="str">
        <f t="shared" si="3"/>
        <v>NO APROBADO</v>
      </c>
    </row>
    <row r="60" spans="1:21" x14ac:dyDescent="0.25">
      <c r="A60" s="43"/>
      <c r="B60" s="43"/>
      <c r="C60" s="43"/>
      <c r="D60" s="43"/>
      <c r="E60" s="43"/>
      <c r="F60" s="43"/>
      <c r="G60" s="43"/>
      <c r="H60" s="43"/>
      <c r="I60" s="26"/>
      <c r="J60" s="43"/>
      <c r="K60" s="43"/>
      <c r="L60" s="43"/>
      <c r="M60" s="43"/>
      <c r="N60" s="62"/>
      <c r="O60" s="60"/>
      <c r="P60" s="31">
        <f t="shared" si="1"/>
        <v>0</v>
      </c>
      <c r="Q60" s="43"/>
      <c r="R60" s="44"/>
      <c r="S60" s="41">
        <f t="shared" si="0"/>
        <v>0</v>
      </c>
      <c r="T60" s="32" t="str">
        <f t="shared" si="2"/>
        <v>REVISIÓN AEPS</v>
      </c>
      <c r="U60" s="33" t="str">
        <f t="shared" si="3"/>
        <v>NO APROBADO</v>
      </c>
    </row>
    <row r="61" spans="1:21" x14ac:dyDescent="0.25">
      <c r="A61" s="43"/>
      <c r="B61" s="43"/>
      <c r="C61" s="43"/>
      <c r="D61" s="43"/>
      <c r="E61" s="43"/>
      <c r="F61" s="43"/>
      <c r="G61" s="43"/>
      <c r="H61" s="43"/>
      <c r="I61" s="26"/>
      <c r="J61" s="43"/>
      <c r="K61" s="43"/>
      <c r="L61" s="43"/>
      <c r="M61" s="43"/>
      <c r="N61" s="62"/>
      <c r="O61" s="60"/>
      <c r="P61" s="31">
        <f t="shared" si="1"/>
        <v>0</v>
      </c>
      <c r="Q61" s="43"/>
      <c r="R61" s="44"/>
      <c r="S61" s="41">
        <f t="shared" si="0"/>
        <v>0</v>
      </c>
      <c r="T61" s="32" t="str">
        <f t="shared" si="2"/>
        <v>REVISIÓN AEPS</v>
      </c>
      <c r="U61" s="33" t="str">
        <f t="shared" si="3"/>
        <v>NO APROBADO</v>
      </c>
    </row>
    <row r="62" spans="1:21" x14ac:dyDescent="0.25">
      <c r="A62" s="43"/>
      <c r="B62" s="43"/>
      <c r="C62" s="43"/>
      <c r="D62" s="43"/>
      <c r="E62" s="43"/>
      <c r="F62" s="43"/>
      <c r="G62" s="43"/>
      <c r="H62" s="43"/>
      <c r="I62" s="26"/>
      <c r="J62" s="43"/>
      <c r="K62" s="43"/>
      <c r="L62" s="43"/>
      <c r="M62" s="43"/>
      <c r="N62" s="62"/>
      <c r="O62" s="60"/>
      <c r="P62" s="31">
        <f t="shared" si="1"/>
        <v>0</v>
      </c>
      <c r="Q62" s="43"/>
      <c r="R62" s="44"/>
      <c r="S62" s="41">
        <f t="shared" si="0"/>
        <v>0</v>
      </c>
      <c r="T62" s="32" t="str">
        <f t="shared" si="2"/>
        <v>REVISIÓN AEPS</v>
      </c>
      <c r="U62" s="33" t="str">
        <f t="shared" si="3"/>
        <v>NO APROBADO</v>
      </c>
    </row>
    <row r="63" spans="1:21" x14ac:dyDescent="0.25">
      <c r="A63" s="43"/>
      <c r="B63" s="43"/>
      <c r="C63" s="43"/>
      <c r="D63" s="43"/>
      <c r="E63" s="43"/>
      <c r="F63" s="43"/>
      <c r="G63" s="43"/>
      <c r="H63" s="43"/>
      <c r="I63" s="26"/>
      <c r="J63" s="43"/>
      <c r="K63" s="43"/>
      <c r="L63" s="43"/>
      <c r="M63" s="43"/>
      <c r="N63" s="62"/>
      <c r="O63" s="60"/>
      <c r="P63" s="31">
        <f t="shared" si="1"/>
        <v>0</v>
      </c>
      <c r="Q63" s="43"/>
      <c r="R63" s="44"/>
      <c r="S63" s="41">
        <f t="shared" si="0"/>
        <v>0</v>
      </c>
      <c r="T63" s="32" t="str">
        <f t="shared" si="2"/>
        <v>REVISIÓN AEPS</v>
      </c>
      <c r="U63" s="33" t="str">
        <f t="shared" si="3"/>
        <v>NO APROBADO</v>
      </c>
    </row>
    <row r="64" spans="1:21" x14ac:dyDescent="0.25">
      <c r="A64" s="43"/>
      <c r="B64" s="43"/>
      <c r="C64" s="43"/>
      <c r="D64" s="43"/>
      <c r="E64" s="43"/>
      <c r="F64" s="43"/>
      <c r="G64" s="43"/>
      <c r="H64" s="43"/>
      <c r="I64" s="26"/>
      <c r="J64" s="43"/>
      <c r="K64" s="43"/>
      <c r="L64" s="43"/>
      <c r="M64" s="43"/>
      <c r="N64" s="62"/>
      <c r="O64" s="60"/>
      <c r="P64" s="31">
        <f t="shared" si="1"/>
        <v>0</v>
      </c>
      <c r="Q64" s="43"/>
      <c r="R64" s="44"/>
      <c r="S64" s="41">
        <f t="shared" si="0"/>
        <v>0</v>
      </c>
      <c r="T64" s="32" t="str">
        <f t="shared" si="2"/>
        <v>REVISIÓN AEPS</v>
      </c>
      <c r="U64" s="33" t="str">
        <f t="shared" si="3"/>
        <v>NO APROBADO</v>
      </c>
    </row>
    <row r="65" spans="1:21" x14ac:dyDescent="0.25">
      <c r="A65" s="43"/>
      <c r="B65" s="43"/>
      <c r="C65" s="43"/>
      <c r="D65" s="43"/>
      <c r="E65" s="43"/>
      <c r="F65" s="43"/>
      <c r="G65" s="43"/>
      <c r="H65" s="43"/>
      <c r="I65" s="26"/>
      <c r="J65" s="43"/>
      <c r="K65" s="43"/>
      <c r="L65" s="43"/>
      <c r="M65" s="43"/>
      <c r="N65" s="62"/>
      <c r="O65" s="60"/>
      <c r="P65" s="31">
        <f t="shared" si="1"/>
        <v>0</v>
      </c>
      <c r="Q65" s="43"/>
      <c r="R65" s="44"/>
      <c r="S65" s="41">
        <f t="shared" si="0"/>
        <v>0</v>
      </c>
      <c r="T65" s="32" t="str">
        <f t="shared" si="2"/>
        <v>REVISIÓN AEPS</v>
      </c>
      <c r="U65" s="33" t="str">
        <f t="shared" si="3"/>
        <v>NO APROBADO</v>
      </c>
    </row>
    <row r="66" spans="1:21" x14ac:dyDescent="0.25">
      <c r="A66" s="43"/>
      <c r="B66" s="43"/>
      <c r="C66" s="43"/>
      <c r="D66" s="43"/>
      <c r="E66" s="43"/>
      <c r="F66" s="43"/>
      <c r="G66" s="43"/>
      <c r="H66" s="43"/>
      <c r="I66" s="26"/>
      <c r="J66" s="43"/>
      <c r="K66" s="43"/>
      <c r="L66" s="43"/>
      <c r="M66" s="43"/>
      <c r="N66" s="62"/>
      <c r="O66" s="60"/>
      <c r="P66" s="31">
        <f t="shared" si="1"/>
        <v>0</v>
      </c>
      <c r="Q66" s="43"/>
      <c r="R66" s="44"/>
      <c r="S66" s="41">
        <f t="shared" si="0"/>
        <v>0</v>
      </c>
      <c r="T66" s="32" t="str">
        <f t="shared" si="2"/>
        <v>REVISIÓN AEPS</v>
      </c>
      <c r="U66" s="33" t="str">
        <f t="shared" si="3"/>
        <v>NO APROBADO</v>
      </c>
    </row>
    <row r="67" spans="1:21" x14ac:dyDescent="0.25">
      <c r="A67" s="43"/>
      <c r="B67" s="43"/>
      <c r="C67" s="43"/>
      <c r="D67" s="43"/>
      <c r="E67" s="43"/>
      <c r="F67" s="43"/>
      <c r="G67" s="43"/>
      <c r="H67" s="43"/>
      <c r="I67" s="26"/>
      <c r="J67" s="43"/>
      <c r="K67" s="43"/>
      <c r="L67" s="43"/>
      <c r="M67" s="43"/>
      <c r="N67" s="62"/>
      <c r="O67" s="60"/>
      <c r="P67" s="31">
        <f t="shared" si="1"/>
        <v>0</v>
      </c>
      <c r="Q67" s="43"/>
      <c r="R67" s="44"/>
      <c r="S67" s="41">
        <f t="shared" si="0"/>
        <v>0</v>
      </c>
      <c r="T67" s="32" t="str">
        <f t="shared" si="2"/>
        <v>REVISIÓN AEPS</v>
      </c>
      <c r="U67" s="33" t="str">
        <f t="shared" si="3"/>
        <v>NO APROBADO</v>
      </c>
    </row>
    <row r="68" spans="1:21" x14ac:dyDescent="0.25">
      <c r="A68" s="43"/>
      <c r="B68" s="43"/>
      <c r="C68" s="43"/>
      <c r="D68" s="43"/>
      <c r="E68" s="43"/>
      <c r="F68" s="43"/>
      <c r="G68" s="43"/>
      <c r="H68" s="43"/>
      <c r="I68" s="26"/>
      <c r="J68" s="43"/>
      <c r="K68" s="43"/>
      <c r="L68" s="43"/>
      <c r="M68" s="43"/>
      <c r="N68" s="62"/>
      <c r="O68" s="60"/>
      <c r="P68" s="31">
        <f t="shared" si="1"/>
        <v>0</v>
      </c>
      <c r="Q68" s="43"/>
      <c r="R68" s="44"/>
      <c r="S68" s="41">
        <f t="shared" si="0"/>
        <v>0</v>
      </c>
      <c r="T68" s="32" t="str">
        <f t="shared" si="2"/>
        <v>REVISIÓN AEPS</v>
      </c>
      <c r="U68" s="33" t="str">
        <f t="shared" si="3"/>
        <v>NO APROBADO</v>
      </c>
    </row>
    <row r="69" spans="1:21" x14ac:dyDescent="0.25">
      <c r="A69" s="43"/>
      <c r="B69" s="43"/>
      <c r="C69" s="43"/>
      <c r="D69" s="43"/>
      <c r="E69" s="43"/>
      <c r="F69" s="43"/>
      <c r="G69" s="43"/>
      <c r="H69" s="43"/>
      <c r="I69" s="26"/>
      <c r="J69" s="43"/>
      <c r="K69" s="43"/>
      <c r="L69" s="43"/>
      <c r="M69" s="43"/>
      <c r="N69" s="62"/>
      <c r="O69" s="60"/>
      <c r="P69" s="31">
        <f t="shared" si="1"/>
        <v>0</v>
      </c>
      <c r="Q69" s="43"/>
      <c r="R69" s="44"/>
      <c r="S69" s="41">
        <f t="shared" si="0"/>
        <v>0</v>
      </c>
      <c r="T69" s="32" t="str">
        <f t="shared" si="2"/>
        <v>REVISIÓN AEPS</v>
      </c>
      <c r="U69" s="33" t="str">
        <f t="shared" si="3"/>
        <v>NO APROBADO</v>
      </c>
    </row>
    <row r="70" spans="1:21" x14ac:dyDescent="0.25">
      <c r="A70" s="43"/>
      <c r="B70" s="43"/>
      <c r="C70" s="43"/>
      <c r="D70" s="43"/>
      <c r="E70" s="43"/>
      <c r="F70" s="43"/>
      <c r="G70" s="43"/>
      <c r="H70" s="43"/>
      <c r="I70" s="26"/>
      <c r="J70" s="43"/>
      <c r="K70" s="43"/>
      <c r="L70" s="43"/>
      <c r="M70" s="43"/>
      <c r="N70" s="62"/>
      <c r="O70" s="60"/>
      <c r="P70" s="31">
        <f t="shared" si="1"/>
        <v>0</v>
      </c>
      <c r="Q70" s="43"/>
      <c r="R70" s="44"/>
      <c r="S70" s="41">
        <f t="shared" si="0"/>
        <v>0</v>
      </c>
      <c r="T70" s="32" t="str">
        <f t="shared" si="2"/>
        <v>REVISIÓN AEPS</v>
      </c>
      <c r="U70" s="33" t="str">
        <f t="shared" si="3"/>
        <v>NO APROBADO</v>
      </c>
    </row>
    <row r="71" spans="1:21" x14ac:dyDescent="0.25">
      <c r="A71" s="43"/>
      <c r="B71" s="43"/>
      <c r="C71" s="43"/>
      <c r="D71" s="43"/>
      <c r="E71" s="43"/>
      <c r="F71" s="43"/>
      <c r="G71" s="43"/>
      <c r="H71" s="43"/>
      <c r="I71" s="26"/>
      <c r="J71" s="43"/>
      <c r="K71" s="43"/>
      <c r="L71" s="43"/>
      <c r="M71" s="43"/>
      <c r="N71" s="62"/>
      <c r="O71" s="60"/>
      <c r="P71" s="31">
        <f t="shared" ref="P71:P134" si="4">IFERROR(N71*O71,"")</f>
        <v>0</v>
      </c>
      <c r="Q71" s="43"/>
      <c r="R71" s="44"/>
      <c r="S71" s="41">
        <f t="shared" ref="S71:S134" si="5">IFERROR(R71+P71,"")</f>
        <v>0</v>
      </c>
      <c r="T71" s="32" t="str">
        <f t="shared" ref="T71:T134" si="6">IFERROR(IF(AND(I71="PROFESIONAL",M71&gt;=4,M71&lt;=5,L71&lt;&gt;"PRIMERO",J71&lt;&gt;"SENA"),$W$4*2,IF(AND(I71="PROFESIONAL",M71&gt;=3.6,M71&lt;=3.99,L71&lt;&gt;"PRIMERO",J71&lt;&gt;"SENA"),($W$4*2)*0.7,IF(AND(I71="PROFESIONAL",M71&gt;=3,M71&lt;=3.599,L71&lt;&gt;"PRIMERO",J71&lt;&gt;"SENA"),($W$4*2)*0.5,IF(AND(I71="PROFESIONAL",M71&lt;=2.99,L71&lt;&gt;"PRIMERO",J71&lt;&gt;"SENA"),($W$4*2)*0.4,IF(AND(I71="TECNOLÓGICA",M71&gt;=4,M71&lt;=5,L71&lt;&gt;"PRIMERO",J71&lt;&gt;"SENA"),$W$4*1.5,IF(AND(I71="TECNOLÓGICA",M71&gt;=3.6,M71&lt;=3.99,L71&lt;&gt;"PRIMERO",J71&lt;&gt;"SENA"),($W$4*1.5)*0.7,IF(AND(I71="TECNOLÓGICA",M71&gt;=3,M71&lt;=3.5,L71&lt;&gt;"PRIMERO",J71&lt;&gt;"SENA"),($W$4*1.5)*0.5,IF(AND(I71="TECNOLÓGICA",M71&lt;=3,L71&lt;&gt;"PRIMERO",J71&lt;&gt;"SENA"),($W$4*1.5)*0.4,IF(AND(I71="TÉCNICA",M71&gt;=4,M71&lt;=5,L71&lt;&gt;"PRIMERO",J71&lt;&gt;"SENA"),$W$4*1,IF(AND(I71="TÉCNICA",M71&gt;=3.6,M71&lt;=3.9,L71&lt;&gt;"PRIMERO",J71&lt;&gt;"SENA"),($W$4*1)*0.7,IF(AND(I71="TÉCNICA",M71&gt;=3,M71&lt;=3.5,L71&lt;&gt;"PRIMERO",J71&lt;&gt;"SENA"),($W$4*1)*0.5,IF(AND(I71="TÉCNICA",M71&lt;=3,L71&lt;&gt;"PRIMERO",J71&lt;&gt;"SENA"),($W$4*1)*0.4,IF(AND(I71="TÉCNICA PROFESIONAL",M71&gt;=4,M71&lt;=5,L71&lt;&gt;"PRIMERO",J71&lt;&gt;"SENA"),$W$4*1,IF(AND(I71="TÉCNICA PROFESIONAL",M71&gt;=3.6,M71&lt;=3.9,L71&lt;&gt;"PRIMERO",J71&lt;&gt;"SENA"),($W$4*1)*0.7,IF(AND(I71="TÉCNICA PROFESIONAL",M71&gt;=3,M71&lt;=3.5,L71&lt;&gt;"PRIMERO",J71&lt;&gt;"SENA"),($W$4*1)*0.5,IF(AND(I71="TÉCNICA PROFESIONAL",M71&lt;=3,L71&lt;&gt;"PRIMERO",J71&lt;&gt;"SENA"),($W$4*1)*0.4,IF(AND(I71="FORMACIÓN PARA EL TRABAJO Y EL DESARROLLO HUMANO",M71&gt;=4,M71&lt;=5,L71&lt;&gt;"PRIMERO",J71&lt;&gt;"SENA"),$W$4*1,IF(AND(I71="FORMACIÓN PARA EL TRABAJO Y EL DESARROLLO HUMANO",M71&gt;=3.6,M71&lt;=3.9,L71&lt;&gt;"PRIMERO",J71&lt;&gt;"SENA"),($W$4*1)*0.7,IF(AND(I71="FORMACIÓN PARA EL TRABAJO Y EL DESARROLLO HUMANO",M71&gt;=3,M71&lt;=3.5,L71&lt;&gt;"PRIMERO",J71&lt;&gt;"SENA"),($W$4*1)*0.5,IF(AND(I71="FORMACIÓN PARA EL TRABAJO Y EL DESARROLLO HUMANO",M71&lt;=3,L71&lt;&gt;"PRIMERO",J71&lt;&gt;"SENA"),($W$4*1)*0.4,IF(I71="MEDIA",212000*1,IF(AND(I71="PROFESIONAL",M71="N/A",L71="PRIMERO"),$W$4*2,IF(AND(I71="TECNOLÓGICA",M71="N/A",L71="PRIMERO"),$W$4*1.5,IF(AND(I71="TÉCNICA",M71="N/A",L71="PRIMERO"),$W$4,IF(AND(I71="TÉCNICA PROFESIONAL",M71="N/A",L71="PRIMERO"),$W$4,IF(AND(I71="FORMACIÓN PARA EL TRABAJO Y EL DESARROLLO HUMANO",M71="N/A",L71="PRIMERO"),$W$4,IF(AND(I71="PROFESIONAL",M71="N/A",J71="SENA"),"INSTITUCION EDUCATIVA NO CORRESPONDE CON EL NIVEL DE FORMACIÓN",IF(AND(I71="TECNOLÓGICA",M71="N/A",J71="SENA"),$W$4*1.5,IF(AND(OR(I71="TÉCNICA",I71="TÉCNICA PROFESIONAL",I71="FORMACIÓN PARA EL TRABAJO Y EL DESARROLLO HUMANO"),M71="N/A",J71="SENA"),$W$4*1,"VERIFICAR")))))))))))))))))))))))))))))+SUMIF(R71,"&lt;&gt;",R71),"REVISIÓN AEPS")</f>
        <v>REVISIÓN AEPS</v>
      </c>
      <c r="U71" s="33" t="str">
        <f t="shared" ref="U71:U134" si="7">IFERROR(IF(S71=T71,"APROBADO","NO APROBADO"),"REVISIÓN AEPS")</f>
        <v>NO APROBADO</v>
      </c>
    </row>
    <row r="72" spans="1:21" x14ac:dyDescent="0.25">
      <c r="A72" s="43"/>
      <c r="B72" s="43"/>
      <c r="C72" s="43"/>
      <c r="D72" s="43"/>
      <c r="E72" s="43"/>
      <c r="F72" s="43"/>
      <c r="G72" s="43"/>
      <c r="H72" s="43"/>
      <c r="I72" s="26"/>
      <c r="J72" s="43"/>
      <c r="K72" s="43"/>
      <c r="L72" s="43"/>
      <c r="M72" s="43"/>
      <c r="N72" s="62"/>
      <c r="O72" s="60"/>
      <c r="P72" s="31">
        <f t="shared" si="4"/>
        <v>0</v>
      </c>
      <c r="Q72" s="43"/>
      <c r="R72" s="44"/>
      <c r="S72" s="41">
        <f t="shared" si="5"/>
        <v>0</v>
      </c>
      <c r="T72" s="32" t="str">
        <f t="shared" si="6"/>
        <v>REVISIÓN AEPS</v>
      </c>
      <c r="U72" s="33" t="str">
        <f t="shared" si="7"/>
        <v>NO APROBADO</v>
      </c>
    </row>
    <row r="73" spans="1:21" x14ac:dyDescent="0.25">
      <c r="A73" s="43"/>
      <c r="B73" s="43"/>
      <c r="C73" s="43"/>
      <c r="D73" s="43"/>
      <c r="E73" s="43"/>
      <c r="F73" s="43"/>
      <c r="G73" s="43"/>
      <c r="H73" s="43"/>
      <c r="I73" s="26"/>
      <c r="J73" s="43"/>
      <c r="K73" s="43"/>
      <c r="L73" s="43"/>
      <c r="M73" s="43"/>
      <c r="N73" s="62"/>
      <c r="O73" s="60"/>
      <c r="P73" s="31">
        <f t="shared" si="4"/>
        <v>0</v>
      </c>
      <c r="Q73" s="43"/>
      <c r="R73" s="44"/>
      <c r="S73" s="41">
        <f t="shared" si="5"/>
        <v>0</v>
      </c>
      <c r="T73" s="32" t="str">
        <f t="shared" si="6"/>
        <v>REVISIÓN AEPS</v>
      </c>
      <c r="U73" s="33" t="str">
        <f t="shared" si="7"/>
        <v>NO APROBADO</v>
      </c>
    </row>
    <row r="74" spans="1:21" x14ac:dyDescent="0.25">
      <c r="A74" s="43"/>
      <c r="B74" s="43"/>
      <c r="C74" s="43"/>
      <c r="D74" s="43"/>
      <c r="E74" s="43"/>
      <c r="F74" s="43"/>
      <c r="G74" s="43"/>
      <c r="H74" s="43"/>
      <c r="I74" s="26"/>
      <c r="J74" s="43"/>
      <c r="K74" s="43"/>
      <c r="L74" s="43"/>
      <c r="M74" s="43"/>
      <c r="N74" s="62"/>
      <c r="O74" s="60"/>
      <c r="P74" s="31">
        <f t="shared" si="4"/>
        <v>0</v>
      </c>
      <c r="Q74" s="43"/>
      <c r="R74" s="44"/>
      <c r="S74" s="41">
        <f t="shared" si="5"/>
        <v>0</v>
      </c>
      <c r="T74" s="32" t="str">
        <f t="shared" si="6"/>
        <v>REVISIÓN AEPS</v>
      </c>
      <c r="U74" s="33" t="str">
        <f t="shared" si="7"/>
        <v>NO APROBADO</v>
      </c>
    </row>
    <row r="75" spans="1:21" x14ac:dyDescent="0.25">
      <c r="A75" s="43"/>
      <c r="B75" s="43"/>
      <c r="C75" s="43"/>
      <c r="D75" s="43"/>
      <c r="E75" s="43"/>
      <c r="F75" s="43"/>
      <c r="G75" s="43"/>
      <c r="H75" s="43"/>
      <c r="I75" s="26"/>
      <c r="J75" s="43"/>
      <c r="K75" s="43"/>
      <c r="L75" s="43"/>
      <c r="M75" s="43"/>
      <c r="N75" s="62"/>
      <c r="O75" s="60"/>
      <c r="P75" s="31">
        <f t="shared" si="4"/>
        <v>0</v>
      </c>
      <c r="Q75" s="43"/>
      <c r="R75" s="44"/>
      <c r="S75" s="41">
        <f t="shared" si="5"/>
        <v>0</v>
      </c>
      <c r="T75" s="32" t="str">
        <f t="shared" si="6"/>
        <v>REVISIÓN AEPS</v>
      </c>
      <c r="U75" s="33" t="str">
        <f t="shared" si="7"/>
        <v>NO APROBADO</v>
      </c>
    </row>
    <row r="76" spans="1:21" x14ac:dyDescent="0.25">
      <c r="A76" s="43"/>
      <c r="B76" s="43"/>
      <c r="C76" s="43"/>
      <c r="D76" s="43"/>
      <c r="E76" s="43"/>
      <c r="F76" s="43"/>
      <c r="G76" s="43"/>
      <c r="H76" s="43"/>
      <c r="I76" s="26"/>
      <c r="J76" s="43"/>
      <c r="K76" s="43"/>
      <c r="L76" s="43"/>
      <c r="M76" s="43"/>
      <c r="N76" s="62"/>
      <c r="O76" s="60"/>
      <c r="P76" s="31">
        <f t="shared" si="4"/>
        <v>0</v>
      </c>
      <c r="Q76" s="43"/>
      <c r="R76" s="44"/>
      <c r="S76" s="41">
        <f t="shared" si="5"/>
        <v>0</v>
      </c>
      <c r="T76" s="32" t="str">
        <f t="shared" si="6"/>
        <v>REVISIÓN AEPS</v>
      </c>
      <c r="U76" s="33" t="str">
        <f t="shared" si="7"/>
        <v>NO APROBADO</v>
      </c>
    </row>
    <row r="77" spans="1:21" x14ac:dyDescent="0.25">
      <c r="A77" s="43"/>
      <c r="B77" s="43"/>
      <c r="C77" s="43"/>
      <c r="D77" s="43"/>
      <c r="E77" s="43"/>
      <c r="F77" s="43"/>
      <c r="G77" s="43"/>
      <c r="H77" s="43"/>
      <c r="I77" s="26"/>
      <c r="J77" s="43"/>
      <c r="K77" s="43"/>
      <c r="L77" s="43"/>
      <c r="M77" s="43"/>
      <c r="N77" s="62"/>
      <c r="O77" s="60"/>
      <c r="P77" s="31">
        <f t="shared" si="4"/>
        <v>0</v>
      </c>
      <c r="Q77" s="43"/>
      <c r="R77" s="44"/>
      <c r="S77" s="41">
        <f t="shared" si="5"/>
        <v>0</v>
      </c>
      <c r="T77" s="32" t="str">
        <f t="shared" si="6"/>
        <v>REVISIÓN AEPS</v>
      </c>
      <c r="U77" s="33" t="str">
        <f t="shared" si="7"/>
        <v>NO APROBADO</v>
      </c>
    </row>
    <row r="78" spans="1:21" x14ac:dyDescent="0.25">
      <c r="A78" s="43"/>
      <c r="B78" s="43"/>
      <c r="C78" s="43"/>
      <c r="D78" s="43"/>
      <c r="E78" s="43"/>
      <c r="F78" s="43"/>
      <c r="G78" s="43"/>
      <c r="H78" s="43"/>
      <c r="I78" s="26"/>
      <c r="J78" s="43"/>
      <c r="K78" s="43"/>
      <c r="L78" s="43"/>
      <c r="M78" s="43"/>
      <c r="N78" s="62"/>
      <c r="O78" s="60"/>
      <c r="P78" s="31">
        <f t="shared" si="4"/>
        <v>0</v>
      </c>
      <c r="Q78" s="43"/>
      <c r="R78" s="44"/>
      <c r="S78" s="41">
        <f t="shared" si="5"/>
        <v>0</v>
      </c>
      <c r="T78" s="32" t="str">
        <f t="shared" si="6"/>
        <v>REVISIÓN AEPS</v>
      </c>
      <c r="U78" s="33" t="str">
        <f t="shared" si="7"/>
        <v>NO APROBADO</v>
      </c>
    </row>
    <row r="79" spans="1:21" x14ac:dyDescent="0.25">
      <c r="A79" s="43"/>
      <c r="B79" s="43"/>
      <c r="C79" s="43"/>
      <c r="D79" s="43"/>
      <c r="E79" s="43"/>
      <c r="F79" s="43"/>
      <c r="G79" s="43"/>
      <c r="H79" s="43"/>
      <c r="I79" s="26"/>
      <c r="J79" s="43"/>
      <c r="K79" s="43"/>
      <c r="L79" s="43"/>
      <c r="M79" s="43"/>
      <c r="N79" s="62"/>
      <c r="O79" s="60"/>
      <c r="P79" s="31">
        <f t="shared" si="4"/>
        <v>0</v>
      </c>
      <c r="Q79" s="43"/>
      <c r="R79" s="44"/>
      <c r="S79" s="41">
        <f t="shared" si="5"/>
        <v>0</v>
      </c>
      <c r="T79" s="32" t="str">
        <f t="shared" si="6"/>
        <v>REVISIÓN AEPS</v>
      </c>
      <c r="U79" s="33" t="str">
        <f t="shared" si="7"/>
        <v>NO APROBADO</v>
      </c>
    </row>
    <row r="80" spans="1:21" x14ac:dyDescent="0.25">
      <c r="A80" s="43"/>
      <c r="B80" s="43"/>
      <c r="C80" s="43"/>
      <c r="D80" s="43"/>
      <c r="E80" s="43"/>
      <c r="F80" s="43"/>
      <c r="G80" s="43"/>
      <c r="H80" s="43"/>
      <c r="I80" s="26"/>
      <c r="J80" s="43"/>
      <c r="K80" s="43"/>
      <c r="L80" s="43"/>
      <c r="M80" s="43"/>
      <c r="N80" s="62"/>
      <c r="O80" s="60"/>
      <c r="P80" s="31">
        <f t="shared" si="4"/>
        <v>0</v>
      </c>
      <c r="Q80" s="43"/>
      <c r="R80" s="44"/>
      <c r="S80" s="41">
        <f t="shared" si="5"/>
        <v>0</v>
      </c>
      <c r="T80" s="32" t="str">
        <f t="shared" si="6"/>
        <v>REVISIÓN AEPS</v>
      </c>
      <c r="U80" s="33" t="str">
        <f t="shared" si="7"/>
        <v>NO APROBADO</v>
      </c>
    </row>
    <row r="81" spans="1:21" x14ac:dyDescent="0.25">
      <c r="A81" s="43"/>
      <c r="B81" s="43"/>
      <c r="C81" s="43"/>
      <c r="D81" s="43"/>
      <c r="E81" s="43"/>
      <c r="F81" s="43"/>
      <c r="G81" s="43"/>
      <c r="H81" s="43"/>
      <c r="I81" s="26"/>
      <c r="J81" s="43"/>
      <c r="K81" s="43"/>
      <c r="L81" s="43"/>
      <c r="M81" s="43"/>
      <c r="N81" s="62"/>
      <c r="O81" s="60"/>
      <c r="P81" s="31">
        <f t="shared" si="4"/>
        <v>0</v>
      </c>
      <c r="Q81" s="43"/>
      <c r="R81" s="44"/>
      <c r="S81" s="41">
        <f t="shared" si="5"/>
        <v>0</v>
      </c>
      <c r="T81" s="32" t="str">
        <f t="shared" si="6"/>
        <v>REVISIÓN AEPS</v>
      </c>
      <c r="U81" s="33" t="str">
        <f t="shared" si="7"/>
        <v>NO APROBADO</v>
      </c>
    </row>
    <row r="82" spans="1:21" x14ac:dyDescent="0.25">
      <c r="A82" s="43"/>
      <c r="B82" s="43"/>
      <c r="C82" s="43"/>
      <c r="D82" s="43"/>
      <c r="E82" s="43"/>
      <c r="F82" s="43"/>
      <c r="G82" s="43"/>
      <c r="H82" s="43"/>
      <c r="I82" s="26"/>
      <c r="J82" s="43"/>
      <c r="K82" s="43"/>
      <c r="L82" s="43"/>
      <c r="M82" s="43"/>
      <c r="N82" s="62"/>
      <c r="O82" s="60"/>
      <c r="P82" s="31">
        <f t="shared" si="4"/>
        <v>0</v>
      </c>
      <c r="Q82" s="43"/>
      <c r="R82" s="44"/>
      <c r="S82" s="41">
        <f t="shared" si="5"/>
        <v>0</v>
      </c>
      <c r="T82" s="32" t="str">
        <f t="shared" si="6"/>
        <v>REVISIÓN AEPS</v>
      </c>
      <c r="U82" s="33" t="str">
        <f t="shared" si="7"/>
        <v>NO APROBADO</v>
      </c>
    </row>
    <row r="83" spans="1:21" x14ac:dyDescent="0.25">
      <c r="A83" s="43"/>
      <c r="B83" s="43"/>
      <c r="C83" s="43"/>
      <c r="D83" s="43"/>
      <c r="E83" s="43"/>
      <c r="F83" s="43"/>
      <c r="G83" s="43"/>
      <c r="H83" s="43"/>
      <c r="I83" s="26"/>
      <c r="J83" s="43"/>
      <c r="K83" s="43"/>
      <c r="L83" s="43"/>
      <c r="M83" s="43"/>
      <c r="N83" s="62"/>
      <c r="O83" s="60"/>
      <c r="P83" s="31">
        <f t="shared" si="4"/>
        <v>0</v>
      </c>
      <c r="Q83" s="43"/>
      <c r="R83" s="44"/>
      <c r="S83" s="41">
        <f t="shared" si="5"/>
        <v>0</v>
      </c>
      <c r="T83" s="32" t="str">
        <f t="shared" si="6"/>
        <v>REVISIÓN AEPS</v>
      </c>
      <c r="U83" s="33" t="str">
        <f t="shared" si="7"/>
        <v>NO APROBADO</v>
      </c>
    </row>
    <row r="84" spans="1:21" x14ac:dyDescent="0.25">
      <c r="A84" s="43"/>
      <c r="B84" s="43"/>
      <c r="C84" s="43"/>
      <c r="D84" s="43"/>
      <c r="E84" s="43"/>
      <c r="F84" s="43"/>
      <c r="G84" s="43"/>
      <c r="H84" s="43"/>
      <c r="I84" s="26"/>
      <c r="J84" s="43"/>
      <c r="K84" s="43"/>
      <c r="L84" s="43"/>
      <c r="M84" s="43"/>
      <c r="N84" s="62"/>
      <c r="O84" s="60"/>
      <c r="P84" s="31">
        <f t="shared" si="4"/>
        <v>0</v>
      </c>
      <c r="Q84" s="43"/>
      <c r="R84" s="44"/>
      <c r="S84" s="41">
        <f t="shared" si="5"/>
        <v>0</v>
      </c>
      <c r="T84" s="32" t="str">
        <f t="shared" si="6"/>
        <v>REVISIÓN AEPS</v>
      </c>
      <c r="U84" s="33" t="str">
        <f t="shared" si="7"/>
        <v>NO APROBADO</v>
      </c>
    </row>
    <row r="85" spans="1:21" x14ac:dyDescent="0.25">
      <c r="A85" s="43"/>
      <c r="B85" s="43"/>
      <c r="C85" s="43"/>
      <c r="D85" s="43"/>
      <c r="E85" s="43"/>
      <c r="F85" s="43"/>
      <c r="G85" s="43"/>
      <c r="H85" s="43"/>
      <c r="I85" s="26"/>
      <c r="J85" s="43"/>
      <c r="K85" s="43"/>
      <c r="L85" s="43"/>
      <c r="M85" s="43"/>
      <c r="N85" s="62"/>
      <c r="O85" s="60"/>
      <c r="P85" s="31">
        <f t="shared" si="4"/>
        <v>0</v>
      </c>
      <c r="Q85" s="43"/>
      <c r="R85" s="44"/>
      <c r="S85" s="41">
        <f t="shared" si="5"/>
        <v>0</v>
      </c>
      <c r="T85" s="32" t="str">
        <f t="shared" si="6"/>
        <v>REVISIÓN AEPS</v>
      </c>
      <c r="U85" s="33" t="str">
        <f t="shared" si="7"/>
        <v>NO APROBADO</v>
      </c>
    </row>
    <row r="86" spans="1:21" x14ac:dyDescent="0.25">
      <c r="A86" s="43"/>
      <c r="B86" s="43"/>
      <c r="C86" s="43"/>
      <c r="D86" s="43"/>
      <c r="E86" s="43"/>
      <c r="F86" s="43"/>
      <c r="G86" s="43"/>
      <c r="H86" s="43"/>
      <c r="I86" s="26"/>
      <c r="J86" s="43"/>
      <c r="K86" s="43"/>
      <c r="L86" s="43"/>
      <c r="M86" s="43"/>
      <c r="N86" s="62"/>
      <c r="O86" s="60"/>
      <c r="P86" s="31">
        <f t="shared" si="4"/>
        <v>0</v>
      </c>
      <c r="Q86" s="43"/>
      <c r="R86" s="44"/>
      <c r="S86" s="41">
        <f t="shared" si="5"/>
        <v>0</v>
      </c>
      <c r="T86" s="32" t="str">
        <f t="shared" si="6"/>
        <v>REVISIÓN AEPS</v>
      </c>
      <c r="U86" s="33" t="str">
        <f t="shared" si="7"/>
        <v>NO APROBADO</v>
      </c>
    </row>
    <row r="87" spans="1:21" x14ac:dyDescent="0.25">
      <c r="A87" s="43"/>
      <c r="B87" s="43"/>
      <c r="C87" s="43"/>
      <c r="D87" s="43"/>
      <c r="E87" s="43"/>
      <c r="F87" s="43"/>
      <c r="G87" s="43"/>
      <c r="H87" s="43"/>
      <c r="I87" s="26"/>
      <c r="J87" s="43"/>
      <c r="K87" s="43"/>
      <c r="L87" s="43"/>
      <c r="M87" s="43"/>
      <c r="N87" s="62"/>
      <c r="O87" s="60"/>
      <c r="P87" s="31">
        <f t="shared" si="4"/>
        <v>0</v>
      </c>
      <c r="Q87" s="43"/>
      <c r="R87" s="44"/>
      <c r="S87" s="41">
        <f t="shared" si="5"/>
        <v>0</v>
      </c>
      <c r="T87" s="32" t="str">
        <f t="shared" si="6"/>
        <v>REVISIÓN AEPS</v>
      </c>
      <c r="U87" s="33" t="str">
        <f t="shared" si="7"/>
        <v>NO APROBADO</v>
      </c>
    </row>
    <row r="88" spans="1:21" x14ac:dyDescent="0.25">
      <c r="A88" s="43"/>
      <c r="B88" s="43"/>
      <c r="C88" s="43"/>
      <c r="D88" s="43"/>
      <c r="E88" s="43"/>
      <c r="F88" s="43"/>
      <c r="G88" s="43"/>
      <c r="H88" s="43"/>
      <c r="I88" s="26"/>
      <c r="J88" s="43"/>
      <c r="K88" s="43"/>
      <c r="L88" s="43"/>
      <c r="M88" s="43"/>
      <c r="N88" s="62"/>
      <c r="O88" s="60"/>
      <c r="P88" s="31">
        <f t="shared" si="4"/>
        <v>0</v>
      </c>
      <c r="Q88" s="43"/>
      <c r="R88" s="44"/>
      <c r="S88" s="41">
        <f t="shared" si="5"/>
        <v>0</v>
      </c>
      <c r="T88" s="32" t="str">
        <f t="shared" si="6"/>
        <v>REVISIÓN AEPS</v>
      </c>
      <c r="U88" s="33" t="str">
        <f t="shared" si="7"/>
        <v>NO APROBADO</v>
      </c>
    </row>
    <row r="89" spans="1:21" x14ac:dyDescent="0.25">
      <c r="A89" s="43"/>
      <c r="B89" s="43"/>
      <c r="C89" s="43"/>
      <c r="D89" s="43"/>
      <c r="E89" s="43"/>
      <c r="F89" s="43"/>
      <c r="G89" s="43"/>
      <c r="H89" s="43"/>
      <c r="I89" s="26"/>
      <c r="J89" s="43"/>
      <c r="K89" s="43"/>
      <c r="L89" s="43"/>
      <c r="M89" s="43"/>
      <c r="N89" s="62"/>
      <c r="O89" s="60"/>
      <c r="P89" s="31">
        <f t="shared" si="4"/>
        <v>0</v>
      </c>
      <c r="Q89" s="43"/>
      <c r="R89" s="44"/>
      <c r="S89" s="41">
        <f t="shared" si="5"/>
        <v>0</v>
      </c>
      <c r="T89" s="32" t="str">
        <f t="shared" si="6"/>
        <v>REVISIÓN AEPS</v>
      </c>
      <c r="U89" s="33" t="str">
        <f t="shared" si="7"/>
        <v>NO APROBADO</v>
      </c>
    </row>
    <row r="90" spans="1:21" x14ac:dyDescent="0.25">
      <c r="A90" s="43"/>
      <c r="B90" s="43"/>
      <c r="C90" s="43"/>
      <c r="D90" s="43"/>
      <c r="E90" s="43"/>
      <c r="F90" s="43"/>
      <c r="G90" s="43"/>
      <c r="H90" s="43"/>
      <c r="I90" s="26"/>
      <c r="J90" s="43"/>
      <c r="K90" s="43"/>
      <c r="L90" s="43"/>
      <c r="M90" s="43"/>
      <c r="N90" s="62"/>
      <c r="O90" s="60"/>
      <c r="P90" s="31">
        <f t="shared" si="4"/>
        <v>0</v>
      </c>
      <c r="Q90" s="43"/>
      <c r="R90" s="44"/>
      <c r="S90" s="41">
        <f t="shared" si="5"/>
        <v>0</v>
      </c>
      <c r="T90" s="32" t="str">
        <f t="shared" si="6"/>
        <v>REVISIÓN AEPS</v>
      </c>
      <c r="U90" s="33" t="str">
        <f t="shared" si="7"/>
        <v>NO APROBADO</v>
      </c>
    </row>
    <row r="91" spans="1:21" x14ac:dyDescent="0.25">
      <c r="A91" s="43"/>
      <c r="B91" s="43"/>
      <c r="C91" s="43"/>
      <c r="D91" s="43"/>
      <c r="E91" s="43"/>
      <c r="F91" s="43"/>
      <c r="G91" s="43"/>
      <c r="H91" s="43"/>
      <c r="I91" s="26"/>
      <c r="J91" s="43"/>
      <c r="K91" s="43"/>
      <c r="L91" s="43"/>
      <c r="M91" s="43"/>
      <c r="N91" s="62"/>
      <c r="O91" s="60"/>
      <c r="P91" s="31">
        <f t="shared" si="4"/>
        <v>0</v>
      </c>
      <c r="Q91" s="43"/>
      <c r="R91" s="44"/>
      <c r="S91" s="41">
        <f t="shared" si="5"/>
        <v>0</v>
      </c>
      <c r="T91" s="32" t="str">
        <f t="shared" si="6"/>
        <v>REVISIÓN AEPS</v>
      </c>
      <c r="U91" s="33" t="str">
        <f t="shared" si="7"/>
        <v>NO APROBADO</v>
      </c>
    </row>
    <row r="92" spans="1:21" x14ac:dyDescent="0.25">
      <c r="A92" s="43"/>
      <c r="B92" s="43"/>
      <c r="C92" s="43"/>
      <c r="D92" s="43"/>
      <c r="E92" s="43"/>
      <c r="F92" s="43"/>
      <c r="G92" s="43"/>
      <c r="H92" s="43"/>
      <c r="I92" s="26"/>
      <c r="J92" s="43"/>
      <c r="K92" s="43"/>
      <c r="L92" s="43"/>
      <c r="M92" s="43"/>
      <c r="N92" s="62"/>
      <c r="O92" s="60"/>
      <c r="P92" s="31">
        <f t="shared" si="4"/>
        <v>0</v>
      </c>
      <c r="Q92" s="43"/>
      <c r="R92" s="44"/>
      <c r="S92" s="41">
        <f t="shared" si="5"/>
        <v>0</v>
      </c>
      <c r="T92" s="32" t="str">
        <f t="shared" si="6"/>
        <v>REVISIÓN AEPS</v>
      </c>
      <c r="U92" s="33" t="str">
        <f t="shared" si="7"/>
        <v>NO APROBADO</v>
      </c>
    </row>
    <row r="93" spans="1:21" x14ac:dyDescent="0.25">
      <c r="A93" s="43"/>
      <c r="B93" s="43"/>
      <c r="C93" s="43"/>
      <c r="D93" s="43"/>
      <c r="E93" s="43"/>
      <c r="F93" s="43"/>
      <c r="G93" s="43"/>
      <c r="H93" s="43"/>
      <c r="I93" s="26"/>
      <c r="J93" s="43"/>
      <c r="K93" s="43"/>
      <c r="L93" s="43"/>
      <c r="M93" s="43"/>
      <c r="N93" s="62"/>
      <c r="O93" s="60"/>
      <c r="P93" s="31">
        <f t="shared" si="4"/>
        <v>0</v>
      </c>
      <c r="Q93" s="43"/>
      <c r="R93" s="44"/>
      <c r="S93" s="41">
        <f t="shared" si="5"/>
        <v>0</v>
      </c>
      <c r="T93" s="32" t="str">
        <f t="shared" si="6"/>
        <v>REVISIÓN AEPS</v>
      </c>
      <c r="U93" s="33" t="str">
        <f t="shared" si="7"/>
        <v>NO APROBADO</v>
      </c>
    </row>
    <row r="94" spans="1:21" x14ac:dyDescent="0.25">
      <c r="A94" s="43"/>
      <c r="B94" s="43"/>
      <c r="C94" s="43"/>
      <c r="D94" s="43"/>
      <c r="E94" s="43"/>
      <c r="F94" s="43"/>
      <c r="G94" s="43"/>
      <c r="H94" s="43"/>
      <c r="I94" s="26"/>
      <c r="J94" s="43"/>
      <c r="K94" s="43"/>
      <c r="L94" s="43"/>
      <c r="M94" s="43"/>
      <c r="N94" s="62"/>
      <c r="O94" s="60"/>
      <c r="P94" s="31">
        <f t="shared" si="4"/>
        <v>0</v>
      </c>
      <c r="Q94" s="43"/>
      <c r="R94" s="44"/>
      <c r="S94" s="41">
        <f t="shared" si="5"/>
        <v>0</v>
      </c>
      <c r="T94" s="32" t="str">
        <f t="shared" si="6"/>
        <v>REVISIÓN AEPS</v>
      </c>
      <c r="U94" s="33" t="str">
        <f t="shared" si="7"/>
        <v>NO APROBADO</v>
      </c>
    </row>
    <row r="95" spans="1:21" x14ac:dyDescent="0.25">
      <c r="A95" s="43"/>
      <c r="B95" s="43"/>
      <c r="C95" s="43"/>
      <c r="D95" s="43"/>
      <c r="E95" s="43"/>
      <c r="F95" s="43"/>
      <c r="G95" s="43"/>
      <c r="H95" s="43"/>
      <c r="I95" s="26"/>
      <c r="J95" s="43"/>
      <c r="K95" s="43"/>
      <c r="L95" s="43"/>
      <c r="M95" s="43"/>
      <c r="N95" s="62"/>
      <c r="O95" s="60"/>
      <c r="P95" s="31">
        <f t="shared" si="4"/>
        <v>0</v>
      </c>
      <c r="Q95" s="43"/>
      <c r="R95" s="44"/>
      <c r="S95" s="41">
        <f t="shared" si="5"/>
        <v>0</v>
      </c>
      <c r="T95" s="32" t="str">
        <f t="shared" si="6"/>
        <v>REVISIÓN AEPS</v>
      </c>
      <c r="U95" s="33" t="str">
        <f t="shared" si="7"/>
        <v>NO APROBADO</v>
      </c>
    </row>
    <row r="96" spans="1:21" x14ac:dyDescent="0.25">
      <c r="A96" s="43"/>
      <c r="B96" s="43"/>
      <c r="C96" s="43"/>
      <c r="D96" s="43"/>
      <c r="E96" s="43"/>
      <c r="F96" s="43"/>
      <c r="G96" s="43"/>
      <c r="H96" s="43"/>
      <c r="I96" s="26"/>
      <c r="J96" s="43"/>
      <c r="K96" s="43"/>
      <c r="L96" s="43"/>
      <c r="M96" s="43"/>
      <c r="N96" s="62"/>
      <c r="O96" s="60"/>
      <c r="P96" s="31">
        <f t="shared" si="4"/>
        <v>0</v>
      </c>
      <c r="Q96" s="43"/>
      <c r="R96" s="44"/>
      <c r="S96" s="41">
        <f t="shared" si="5"/>
        <v>0</v>
      </c>
      <c r="T96" s="32" t="str">
        <f t="shared" si="6"/>
        <v>REVISIÓN AEPS</v>
      </c>
      <c r="U96" s="33" t="str">
        <f t="shared" si="7"/>
        <v>NO APROBADO</v>
      </c>
    </row>
    <row r="97" spans="1:21" x14ac:dyDescent="0.25">
      <c r="A97" s="43"/>
      <c r="B97" s="43"/>
      <c r="C97" s="43"/>
      <c r="D97" s="43"/>
      <c r="E97" s="43"/>
      <c r="F97" s="43"/>
      <c r="G97" s="43"/>
      <c r="H97" s="43"/>
      <c r="I97" s="26"/>
      <c r="J97" s="43"/>
      <c r="K97" s="43"/>
      <c r="L97" s="43"/>
      <c r="M97" s="43"/>
      <c r="N97" s="62"/>
      <c r="O97" s="60"/>
      <c r="P97" s="31">
        <f t="shared" si="4"/>
        <v>0</v>
      </c>
      <c r="Q97" s="43"/>
      <c r="R97" s="44"/>
      <c r="S97" s="41">
        <f t="shared" si="5"/>
        <v>0</v>
      </c>
      <c r="T97" s="32" t="str">
        <f t="shared" si="6"/>
        <v>REVISIÓN AEPS</v>
      </c>
      <c r="U97" s="33" t="str">
        <f t="shared" si="7"/>
        <v>NO APROBADO</v>
      </c>
    </row>
    <row r="98" spans="1:21" x14ac:dyDescent="0.25">
      <c r="A98" s="43"/>
      <c r="B98" s="43"/>
      <c r="C98" s="43"/>
      <c r="D98" s="43"/>
      <c r="E98" s="43"/>
      <c r="F98" s="43"/>
      <c r="G98" s="43"/>
      <c r="H98" s="43"/>
      <c r="I98" s="26"/>
      <c r="J98" s="43"/>
      <c r="K98" s="43"/>
      <c r="L98" s="43"/>
      <c r="M98" s="43"/>
      <c r="N98" s="62"/>
      <c r="O98" s="60"/>
      <c r="P98" s="31">
        <f t="shared" si="4"/>
        <v>0</v>
      </c>
      <c r="Q98" s="43"/>
      <c r="R98" s="44"/>
      <c r="S98" s="41">
        <f t="shared" si="5"/>
        <v>0</v>
      </c>
      <c r="T98" s="32" t="str">
        <f t="shared" si="6"/>
        <v>REVISIÓN AEPS</v>
      </c>
      <c r="U98" s="33" t="str">
        <f t="shared" si="7"/>
        <v>NO APROBADO</v>
      </c>
    </row>
    <row r="99" spans="1:21" x14ac:dyDescent="0.25">
      <c r="A99" s="43"/>
      <c r="B99" s="43"/>
      <c r="C99" s="43"/>
      <c r="D99" s="43"/>
      <c r="E99" s="43"/>
      <c r="F99" s="43"/>
      <c r="G99" s="43"/>
      <c r="H99" s="43"/>
      <c r="I99" s="26"/>
      <c r="J99" s="43"/>
      <c r="K99" s="43"/>
      <c r="L99" s="43"/>
      <c r="M99" s="43"/>
      <c r="N99" s="62"/>
      <c r="O99" s="60"/>
      <c r="P99" s="31">
        <f t="shared" si="4"/>
        <v>0</v>
      </c>
      <c r="Q99" s="43"/>
      <c r="R99" s="44"/>
      <c r="S99" s="41">
        <f t="shared" si="5"/>
        <v>0</v>
      </c>
      <c r="T99" s="32" t="str">
        <f t="shared" si="6"/>
        <v>REVISIÓN AEPS</v>
      </c>
      <c r="U99" s="33" t="str">
        <f t="shared" si="7"/>
        <v>NO APROBADO</v>
      </c>
    </row>
    <row r="100" spans="1:21" x14ac:dyDescent="0.25">
      <c r="A100" s="43"/>
      <c r="B100" s="43"/>
      <c r="C100" s="43"/>
      <c r="D100" s="43"/>
      <c r="E100" s="43"/>
      <c r="F100" s="43"/>
      <c r="G100" s="43"/>
      <c r="H100" s="43"/>
      <c r="I100" s="26"/>
      <c r="J100" s="43"/>
      <c r="K100" s="43"/>
      <c r="L100" s="43"/>
      <c r="M100" s="43"/>
      <c r="N100" s="62"/>
      <c r="O100" s="60"/>
      <c r="P100" s="31">
        <f t="shared" si="4"/>
        <v>0</v>
      </c>
      <c r="Q100" s="43"/>
      <c r="R100" s="44"/>
      <c r="S100" s="41">
        <f t="shared" si="5"/>
        <v>0</v>
      </c>
      <c r="T100" s="32" t="str">
        <f t="shared" si="6"/>
        <v>REVISIÓN AEPS</v>
      </c>
      <c r="U100" s="33" t="str">
        <f t="shared" si="7"/>
        <v>NO APROBADO</v>
      </c>
    </row>
    <row r="101" spans="1:21" x14ac:dyDescent="0.25">
      <c r="A101" s="43"/>
      <c r="B101" s="43"/>
      <c r="C101" s="43"/>
      <c r="D101" s="43"/>
      <c r="E101" s="43"/>
      <c r="F101" s="43"/>
      <c r="G101" s="43"/>
      <c r="H101" s="43"/>
      <c r="I101" s="26"/>
      <c r="J101" s="43"/>
      <c r="K101" s="43"/>
      <c r="L101" s="43"/>
      <c r="M101" s="43"/>
      <c r="N101" s="62"/>
      <c r="O101" s="60"/>
      <c r="P101" s="31">
        <f t="shared" si="4"/>
        <v>0</v>
      </c>
      <c r="Q101" s="43"/>
      <c r="R101" s="44"/>
      <c r="S101" s="41">
        <f t="shared" si="5"/>
        <v>0</v>
      </c>
      <c r="T101" s="32" t="str">
        <f t="shared" si="6"/>
        <v>REVISIÓN AEPS</v>
      </c>
      <c r="U101" s="33" t="str">
        <f t="shared" si="7"/>
        <v>NO APROBADO</v>
      </c>
    </row>
    <row r="102" spans="1:21" x14ac:dyDescent="0.25">
      <c r="A102" s="43"/>
      <c r="B102" s="43"/>
      <c r="C102" s="43"/>
      <c r="D102" s="43"/>
      <c r="E102" s="43"/>
      <c r="F102" s="43"/>
      <c r="G102" s="43"/>
      <c r="H102" s="43"/>
      <c r="I102" s="26"/>
      <c r="J102" s="43"/>
      <c r="K102" s="43"/>
      <c r="L102" s="43"/>
      <c r="M102" s="43"/>
      <c r="N102" s="62"/>
      <c r="O102" s="60"/>
      <c r="P102" s="31">
        <f t="shared" si="4"/>
        <v>0</v>
      </c>
      <c r="Q102" s="43"/>
      <c r="R102" s="44"/>
      <c r="S102" s="41">
        <f t="shared" si="5"/>
        <v>0</v>
      </c>
      <c r="T102" s="32" t="str">
        <f t="shared" si="6"/>
        <v>REVISIÓN AEPS</v>
      </c>
      <c r="U102" s="33" t="str">
        <f t="shared" si="7"/>
        <v>NO APROBADO</v>
      </c>
    </row>
    <row r="103" spans="1:21" x14ac:dyDescent="0.25">
      <c r="A103" s="43"/>
      <c r="B103" s="43"/>
      <c r="C103" s="43"/>
      <c r="D103" s="43"/>
      <c r="E103" s="43"/>
      <c r="F103" s="43"/>
      <c r="G103" s="43"/>
      <c r="H103" s="43"/>
      <c r="I103" s="26"/>
      <c r="J103" s="43"/>
      <c r="K103" s="43"/>
      <c r="L103" s="43"/>
      <c r="M103" s="43"/>
      <c r="N103" s="62"/>
      <c r="O103" s="60"/>
      <c r="P103" s="31">
        <f t="shared" si="4"/>
        <v>0</v>
      </c>
      <c r="Q103" s="43"/>
      <c r="R103" s="44"/>
      <c r="S103" s="41">
        <f t="shared" si="5"/>
        <v>0</v>
      </c>
      <c r="T103" s="32" t="str">
        <f t="shared" si="6"/>
        <v>REVISIÓN AEPS</v>
      </c>
      <c r="U103" s="33" t="str">
        <f t="shared" si="7"/>
        <v>NO APROBADO</v>
      </c>
    </row>
    <row r="104" spans="1:21" x14ac:dyDescent="0.25">
      <c r="A104" s="43"/>
      <c r="B104" s="43"/>
      <c r="C104" s="43"/>
      <c r="D104" s="43"/>
      <c r="E104" s="43"/>
      <c r="F104" s="43"/>
      <c r="G104" s="43"/>
      <c r="H104" s="43"/>
      <c r="I104" s="26"/>
      <c r="J104" s="43"/>
      <c r="K104" s="43"/>
      <c r="L104" s="43"/>
      <c r="M104" s="43"/>
      <c r="N104" s="62"/>
      <c r="O104" s="60"/>
      <c r="P104" s="31">
        <f t="shared" si="4"/>
        <v>0</v>
      </c>
      <c r="Q104" s="43"/>
      <c r="R104" s="44"/>
      <c r="S104" s="41">
        <f t="shared" si="5"/>
        <v>0</v>
      </c>
      <c r="T104" s="32" t="str">
        <f t="shared" si="6"/>
        <v>REVISIÓN AEPS</v>
      </c>
      <c r="U104" s="33" t="str">
        <f t="shared" si="7"/>
        <v>NO APROBADO</v>
      </c>
    </row>
    <row r="105" spans="1:21" x14ac:dyDescent="0.25">
      <c r="A105" s="43"/>
      <c r="B105" s="43"/>
      <c r="C105" s="43"/>
      <c r="D105" s="43"/>
      <c r="E105" s="43"/>
      <c r="F105" s="43"/>
      <c r="G105" s="43"/>
      <c r="H105" s="43"/>
      <c r="I105" s="26"/>
      <c r="J105" s="43"/>
      <c r="K105" s="43"/>
      <c r="L105" s="43"/>
      <c r="M105" s="43"/>
      <c r="N105" s="62"/>
      <c r="O105" s="60"/>
      <c r="P105" s="31">
        <f t="shared" si="4"/>
        <v>0</v>
      </c>
      <c r="Q105" s="43"/>
      <c r="R105" s="44"/>
      <c r="S105" s="41">
        <f t="shared" si="5"/>
        <v>0</v>
      </c>
      <c r="T105" s="32" t="str">
        <f t="shared" si="6"/>
        <v>REVISIÓN AEPS</v>
      </c>
      <c r="U105" s="33" t="str">
        <f t="shared" si="7"/>
        <v>NO APROBADO</v>
      </c>
    </row>
    <row r="106" spans="1:21" x14ac:dyDescent="0.25">
      <c r="A106" s="43"/>
      <c r="B106" s="43"/>
      <c r="C106" s="43"/>
      <c r="D106" s="43"/>
      <c r="E106" s="43"/>
      <c r="F106" s="43"/>
      <c r="G106" s="43"/>
      <c r="H106" s="43"/>
      <c r="I106" s="26"/>
      <c r="J106" s="43"/>
      <c r="K106" s="43"/>
      <c r="L106" s="43"/>
      <c r="M106" s="43"/>
      <c r="N106" s="62"/>
      <c r="O106" s="60"/>
      <c r="P106" s="31">
        <f t="shared" si="4"/>
        <v>0</v>
      </c>
      <c r="Q106" s="43"/>
      <c r="R106" s="44"/>
      <c r="S106" s="41">
        <f t="shared" si="5"/>
        <v>0</v>
      </c>
      <c r="T106" s="32" t="str">
        <f t="shared" si="6"/>
        <v>REVISIÓN AEPS</v>
      </c>
      <c r="U106" s="33" t="str">
        <f t="shared" si="7"/>
        <v>NO APROBADO</v>
      </c>
    </row>
    <row r="107" spans="1:21" x14ac:dyDescent="0.25">
      <c r="A107" s="43"/>
      <c r="B107" s="43"/>
      <c r="C107" s="43"/>
      <c r="D107" s="43"/>
      <c r="E107" s="43"/>
      <c r="F107" s="43"/>
      <c r="G107" s="43"/>
      <c r="H107" s="43"/>
      <c r="I107" s="26"/>
      <c r="J107" s="43"/>
      <c r="K107" s="43"/>
      <c r="L107" s="43"/>
      <c r="M107" s="43"/>
      <c r="N107" s="62"/>
      <c r="O107" s="60"/>
      <c r="P107" s="31">
        <f t="shared" si="4"/>
        <v>0</v>
      </c>
      <c r="Q107" s="43"/>
      <c r="R107" s="44"/>
      <c r="S107" s="41">
        <f t="shared" si="5"/>
        <v>0</v>
      </c>
      <c r="T107" s="32" t="str">
        <f t="shared" si="6"/>
        <v>REVISIÓN AEPS</v>
      </c>
      <c r="U107" s="33" t="str">
        <f t="shared" si="7"/>
        <v>NO APROBADO</v>
      </c>
    </row>
    <row r="108" spans="1:21" x14ac:dyDescent="0.25">
      <c r="A108" s="43"/>
      <c r="B108" s="43"/>
      <c r="C108" s="43"/>
      <c r="D108" s="43"/>
      <c r="E108" s="43"/>
      <c r="F108" s="43"/>
      <c r="G108" s="43"/>
      <c r="H108" s="43"/>
      <c r="I108" s="26"/>
      <c r="J108" s="43"/>
      <c r="K108" s="43"/>
      <c r="L108" s="43"/>
      <c r="M108" s="43"/>
      <c r="N108" s="62"/>
      <c r="O108" s="60"/>
      <c r="P108" s="31">
        <f t="shared" si="4"/>
        <v>0</v>
      </c>
      <c r="Q108" s="43"/>
      <c r="R108" s="44"/>
      <c r="S108" s="41">
        <f t="shared" si="5"/>
        <v>0</v>
      </c>
      <c r="T108" s="32" t="str">
        <f t="shared" si="6"/>
        <v>REVISIÓN AEPS</v>
      </c>
      <c r="U108" s="33" t="str">
        <f t="shared" si="7"/>
        <v>NO APROBADO</v>
      </c>
    </row>
    <row r="109" spans="1:21" x14ac:dyDescent="0.25">
      <c r="A109" s="43"/>
      <c r="B109" s="43"/>
      <c r="C109" s="43"/>
      <c r="D109" s="43"/>
      <c r="E109" s="43"/>
      <c r="F109" s="43"/>
      <c r="G109" s="43"/>
      <c r="H109" s="43"/>
      <c r="I109" s="26"/>
      <c r="J109" s="43"/>
      <c r="K109" s="43"/>
      <c r="L109" s="43"/>
      <c r="M109" s="43"/>
      <c r="N109" s="62"/>
      <c r="O109" s="60"/>
      <c r="P109" s="31">
        <f t="shared" si="4"/>
        <v>0</v>
      </c>
      <c r="Q109" s="43"/>
      <c r="R109" s="44"/>
      <c r="S109" s="41">
        <f t="shared" si="5"/>
        <v>0</v>
      </c>
      <c r="T109" s="32" t="str">
        <f t="shared" si="6"/>
        <v>REVISIÓN AEPS</v>
      </c>
      <c r="U109" s="33" t="str">
        <f t="shared" si="7"/>
        <v>NO APROBADO</v>
      </c>
    </row>
    <row r="110" spans="1:21" x14ac:dyDescent="0.25">
      <c r="A110" s="43"/>
      <c r="B110" s="43"/>
      <c r="C110" s="43"/>
      <c r="D110" s="43"/>
      <c r="E110" s="43"/>
      <c r="F110" s="43"/>
      <c r="G110" s="43"/>
      <c r="H110" s="43"/>
      <c r="I110" s="26"/>
      <c r="J110" s="43"/>
      <c r="K110" s="43"/>
      <c r="L110" s="43"/>
      <c r="M110" s="43"/>
      <c r="N110" s="62"/>
      <c r="O110" s="60"/>
      <c r="P110" s="31">
        <f t="shared" si="4"/>
        <v>0</v>
      </c>
      <c r="Q110" s="43"/>
      <c r="R110" s="44"/>
      <c r="S110" s="41">
        <f t="shared" si="5"/>
        <v>0</v>
      </c>
      <c r="T110" s="32" t="str">
        <f t="shared" si="6"/>
        <v>REVISIÓN AEPS</v>
      </c>
      <c r="U110" s="33" t="str">
        <f t="shared" si="7"/>
        <v>NO APROBADO</v>
      </c>
    </row>
    <row r="111" spans="1:21" x14ac:dyDescent="0.25">
      <c r="A111" s="43"/>
      <c r="B111" s="43"/>
      <c r="C111" s="43"/>
      <c r="D111" s="43"/>
      <c r="E111" s="43"/>
      <c r="F111" s="43"/>
      <c r="G111" s="43"/>
      <c r="H111" s="43"/>
      <c r="I111" s="26"/>
      <c r="J111" s="43"/>
      <c r="K111" s="43"/>
      <c r="L111" s="43"/>
      <c r="M111" s="43"/>
      <c r="N111" s="62"/>
      <c r="O111" s="60"/>
      <c r="P111" s="31">
        <f t="shared" si="4"/>
        <v>0</v>
      </c>
      <c r="Q111" s="43"/>
      <c r="R111" s="44"/>
      <c r="S111" s="41">
        <f t="shared" si="5"/>
        <v>0</v>
      </c>
      <c r="T111" s="32" t="str">
        <f t="shared" si="6"/>
        <v>REVISIÓN AEPS</v>
      </c>
      <c r="U111" s="33" t="str">
        <f t="shared" si="7"/>
        <v>NO APROBADO</v>
      </c>
    </row>
    <row r="112" spans="1:21" x14ac:dyDescent="0.25">
      <c r="A112" s="43"/>
      <c r="B112" s="43"/>
      <c r="C112" s="43"/>
      <c r="D112" s="43"/>
      <c r="E112" s="43"/>
      <c r="F112" s="43"/>
      <c r="G112" s="43"/>
      <c r="H112" s="43"/>
      <c r="I112" s="26"/>
      <c r="J112" s="43"/>
      <c r="K112" s="43"/>
      <c r="L112" s="43"/>
      <c r="M112" s="43"/>
      <c r="N112" s="62"/>
      <c r="O112" s="60"/>
      <c r="P112" s="31">
        <f t="shared" si="4"/>
        <v>0</v>
      </c>
      <c r="Q112" s="43"/>
      <c r="R112" s="44"/>
      <c r="S112" s="41">
        <f t="shared" si="5"/>
        <v>0</v>
      </c>
      <c r="T112" s="32" t="str">
        <f t="shared" si="6"/>
        <v>REVISIÓN AEPS</v>
      </c>
      <c r="U112" s="33" t="str">
        <f t="shared" si="7"/>
        <v>NO APROBADO</v>
      </c>
    </row>
    <row r="113" spans="1:21" x14ac:dyDescent="0.25">
      <c r="A113" s="43"/>
      <c r="B113" s="43"/>
      <c r="C113" s="43"/>
      <c r="D113" s="43"/>
      <c r="E113" s="43"/>
      <c r="F113" s="43"/>
      <c r="G113" s="43"/>
      <c r="H113" s="43"/>
      <c r="I113" s="26"/>
      <c r="J113" s="43"/>
      <c r="K113" s="43"/>
      <c r="L113" s="43"/>
      <c r="M113" s="43"/>
      <c r="N113" s="62"/>
      <c r="O113" s="60"/>
      <c r="P113" s="31">
        <f t="shared" si="4"/>
        <v>0</v>
      </c>
      <c r="Q113" s="43"/>
      <c r="R113" s="44"/>
      <c r="S113" s="41">
        <f t="shared" si="5"/>
        <v>0</v>
      </c>
      <c r="T113" s="32" t="str">
        <f t="shared" si="6"/>
        <v>REVISIÓN AEPS</v>
      </c>
      <c r="U113" s="33" t="str">
        <f t="shared" si="7"/>
        <v>NO APROBADO</v>
      </c>
    </row>
    <row r="114" spans="1:21" x14ac:dyDescent="0.25">
      <c r="A114" s="43"/>
      <c r="B114" s="43"/>
      <c r="C114" s="43"/>
      <c r="D114" s="43"/>
      <c r="E114" s="43"/>
      <c r="F114" s="43"/>
      <c r="G114" s="43"/>
      <c r="H114" s="43"/>
      <c r="I114" s="26"/>
      <c r="J114" s="43"/>
      <c r="K114" s="43"/>
      <c r="L114" s="43"/>
      <c r="M114" s="43"/>
      <c r="N114" s="62"/>
      <c r="O114" s="60"/>
      <c r="P114" s="31">
        <f t="shared" si="4"/>
        <v>0</v>
      </c>
      <c r="Q114" s="43"/>
      <c r="R114" s="44"/>
      <c r="S114" s="41">
        <f t="shared" si="5"/>
        <v>0</v>
      </c>
      <c r="T114" s="32" t="str">
        <f t="shared" si="6"/>
        <v>REVISIÓN AEPS</v>
      </c>
      <c r="U114" s="33" t="str">
        <f t="shared" si="7"/>
        <v>NO APROBADO</v>
      </c>
    </row>
    <row r="115" spans="1:21" x14ac:dyDescent="0.25">
      <c r="A115" s="43"/>
      <c r="B115" s="43"/>
      <c r="C115" s="43"/>
      <c r="D115" s="43"/>
      <c r="E115" s="43"/>
      <c r="F115" s="43"/>
      <c r="G115" s="43"/>
      <c r="H115" s="43"/>
      <c r="I115" s="26"/>
      <c r="J115" s="43"/>
      <c r="K115" s="43"/>
      <c r="L115" s="43"/>
      <c r="M115" s="43"/>
      <c r="N115" s="62"/>
      <c r="O115" s="60"/>
      <c r="P115" s="31">
        <f t="shared" si="4"/>
        <v>0</v>
      </c>
      <c r="Q115" s="43"/>
      <c r="R115" s="44"/>
      <c r="S115" s="41">
        <f t="shared" si="5"/>
        <v>0</v>
      </c>
      <c r="T115" s="32" t="str">
        <f t="shared" si="6"/>
        <v>REVISIÓN AEPS</v>
      </c>
      <c r="U115" s="33" t="str">
        <f t="shared" si="7"/>
        <v>NO APROBADO</v>
      </c>
    </row>
    <row r="116" spans="1:21" x14ac:dyDescent="0.25">
      <c r="A116" s="43"/>
      <c r="B116" s="43"/>
      <c r="C116" s="43"/>
      <c r="D116" s="43"/>
      <c r="E116" s="43"/>
      <c r="F116" s="43"/>
      <c r="G116" s="43"/>
      <c r="H116" s="43"/>
      <c r="I116" s="26"/>
      <c r="J116" s="43"/>
      <c r="K116" s="43"/>
      <c r="L116" s="43"/>
      <c r="M116" s="43"/>
      <c r="N116" s="62"/>
      <c r="O116" s="60"/>
      <c r="P116" s="31">
        <f t="shared" si="4"/>
        <v>0</v>
      </c>
      <c r="Q116" s="43"/>
      <c r="R116" s="44"/>
      <c r="S116" s="41">
        <f t="shared" si="5"/>
        <v>0</v>
      </c>
      <c r="T116" s="32" t="str">
        <f t="shared" si="6"/>
        <v>REVISIÓN AEPS</v>
      </c>
      <c r="U116" s="33" t="str">
        <f t="shared" si="7"/>
        <v>NO APROBADO</v>
      </c>
    </row>
    <row r="117" spans="1:21" x14ac:dyDescent="0.25">
      <c r="A117" s="43"/>
      <c r="B117" s="43"/>
      <c r="C117" s="43"/>
      <c r="D117" s="43"/>
      <c r="E117" s="43"/>
      <c r="F117" s="43"/>
      <c r="G117" s="43"/>
      <c r="H117" s="43"/>
      <c r="I117" s="26"/>
      <c r="J117" s="43"/>
      <c r="K117" s="43"/>
      <c r="L117" s="43"/>
      <c r="M117" s="43"/>
      <c r="N117" s="62"/>
      <c r="O117" s="60"/>
      <c r="P117" s="31">
        <f t="shared" si="4"/>
        <v>0</v>
      </c>
      <c r="Q117" s="43"/>
      <c r="R117" s="44"/>
      <c r="S117" s="41">
        <f t="shared" si="5"/>
        <v>0</v>
      </c>
      <c r="T117" s="32" t="str">
        <f t="shared" si="6"/>
        <v>REVISIÓN AEPS</v>
      </c>
      <c r="U117" s="33" t="str">
        <f t="shared" si="7"/>
        <v>NO APROBADO</v>
      </c>
    </row>
    <row r="118" spans="1:21" x14ac:dyDescent="0.25">
      <c r="A118" s="43"/>
      <c r="B118" s="43"/>
      <c r="C118" s="43"/>
      <c r="D118" s="43"/>
      <c r="E118" s="43"/>
      <c r="F118" s="43"/>
      <c r="G118" s="43"/>
      <c r="H118" s="43"/>
      <c r="I118" s="26"/>
      <c r="J118" s="43"/>
      <c r="K118" s="43"/>
      <c r="L118" s="43"/>
      <c r="M118" s="43"/>
      <c r="N118" s="62"/>
      <c r="O118" s="60"/>
      <c r="P118" s="31">
        <f t="shared" si="4"/>
        <v>0</v>
      </c>
      <c r="Q118" s="43"/>
      <c r="R118" s="44"/>
      <c r="S118" s="41">
        <f t="shared" si="5"/>
        <v>0</v>
      </c>
      <c r="T118" s="32" t="str">
        <f t="shared" si="6"/>
        <v>REVISIÓN AEPS</v>
      </c>
      <c r="U118" s="33" t="str">
        <f t="shared" si="7"/>
        <v>NO APROBADO</v>
      </c>
    </row>
    <row r="119" spans="1:21" x14ac:dyDescent="0.25">
      <c r="A119" s="43"/>
      <c r="B119" s="43"/>
      <c r="C119" s="43"/>
      <c r="D119" s="43"/>
      <c r="E119" s="43"/>
      <c r="F119" s="43"/>
      <c r="G119" s="43"/>
      <c r="H119" s="43"/>
      <c r="I119" s="26"/>
      <c r="J119" s="43"/>
      <c r="K119" s="43"/>
      <c r="L119" s="43"/>
      <c r="M119" s="43"/>
      <c r="N119" s="62"/>
      <c r="O119" s="60"/>
      <c r="P119" s="31">
        <f t="shared" si="4"/>
        <v>0</v>
      </c>
      <c r="Q119" s="43"/>
      <c r="R119" s="44"/>
      <c r="S119" s="41">
        <f t="shared" si="5"/>
        <v>0</v>
      </c>
      <c r="T119" s="32" t="str">
        <f t="shared" si="6"/>
        <v>REVISIÓN AEPS</v>
      </c>
      <c r="U119" s="33" t="str">
        <f t="shared" si="7"/>
        <v>NO APROBADO</v>
      </c>
    </row>
    <row r="120" spans="1:21" x14ac:dyDescent="0.25">
      <c r="A120" s="43"/>
      <c r="B120" s="43"/>
      <c r="C120" s="43"/>
      <c r="D120" s="43"/>
      <c r="E120" s="43"/>
      <c r="F120" s="43"/>
      <c r="G120" s="43"/>
      <c r="H120" s="43"/>
      <c r="I120" s="26"/>
      <c r="J120" s="43"/>
      <c r="K120" s="43"/>
      <c r="L120" s="43"/>
      <c r="M120" s="43"/>
      <c r="N120" s="62"/>
      <c r="O120" s="60"/>
      <c r="P120" s="31">
        <f t="shared" si="4"/>
        <v>0</v>
      </c>
      <c r="Q120" s="43"/>
      <c r="R120" s="44"/>
      <c r="S120" s="41">
        <f t="shared" si="5"/>
        <v>0</v>
      </c>
      <c r="T120" s="32" t="str">
        <f t="shared" si="6"/>
        <v>REVISIÓN AEPS</v>
      </c>
      <c r="U120" s="33" t="str">
        <f t="shared" si="7"/>
        <v>NO APROBADO</v>
      </c>
    </row>
    <row r="121" spans="1:21" x14ac:dyDescent="0.25">
      <c r="A121" s="43"/>
      <c r="B121" s="43"/>
      <c r="C121" s="43"/>
      <c r="D121" s="43"/>
      <c r="E121" s="43"/>
      <c r="F121" s="43"/>
      <c r="G121" s="43"/>
      <c r="H121" s="43"/>
      <c r="I121" s="26"/>
      <c r="J121" s="43"/>
      <c r="K121" s="43"/>
      <c r="L121" s="43"/>
      <c r="M121" s="43"/>
      <c r="N121" s="62"/>
      <c r="O121" s="60"/>
      <c r="P121" s="31">
        <f t="shared" si="4"/>
        <v>0</v>
      </c>
      <c r="Q121" s="43"/>
      <c r="R121" s="44"/>
      <c r="S121" s="41">
        <f t="shared" si="5"/>
        <v>0</v>
      </c>
      <c r="T121" s="32" t="str">
        <f t="shared" si="6"/>
        <v>REVISIÓN AEPS</v>
      </c>
      <c r="U121" s="33" t="str">
        <f t="shared" si="7"/>
        <v>NO APROBADO</v>
      </c>
    </row>
    <row r="122" spans="1:21" x14ac:dyDescent="0.25">
      <c r="A122" s="43"/>
      <c r="B122" s="43"/>
      <c r="C122" s="43"/>
      <c r="D122" s="43"/>
      <c r="E122" s="43"/>
      <c r="F122" s="43"/>
      <c r="G122" s="43"/>
      <c r="H122" s="43"/>
      <c r="I122" s="26"/>
      <c r="J122" s="43"/>
      <c r="K122" s="43"/>
      <c r="L122" s="43"/>
      <c r="M122" s="43"/>
      <c r="N122" s="62"/>
      <c r="O122" s="60"/>
      <c r="P122" s="31">
        <f t="shared" si="4"/>
        <v>0</v>
      </c>
      <c r="Q122" s="43"/>
      <c r="R122" s="44"/>
      <c r="S122" s="41">
        <f t="shared" si="5"/>
        <v>0</v>
      </c>
      <c r="T122" s="32" t="str">
        <f t="shared" si="6"/>
        <v>REVISIÓN AEPS</v>
      </c>
      <c r="U122" s="33" t="str">
        <f t="shared" si="7"/>
        <v>NO APROBADO</v>
      </c>
    </row>
    <row r="123" spans="1:21" x14ac:dyDescent="0.25">
      <c r="A123" s="43"/>
      <c r="B123" s="43"/>
      <c r="C123" s="43"/>
      <c r="D123" s="43"/>
      <c r="E123" s="43"/>
      <c r="F123" s="43"/>
      <c r="G123" s="43"/>
      <c r="H123" s="43"/>
      <c r="I123" s="26"/>
      <c r="J123" s="43"/>
      <c r="K123" s="43"/>
      <c r="L123" s="43"/>
      <c r="M123" s="43"/>
      <c r="N123" s="62"/>
      <c r="O123" s="60"/>
      <c r="P123" s="31">
        <f t="shared" si="4"/>
        <v>0</v>
      </c>
      <c r="Q123" s="43"/>
      <c r="R123" s="44"/>
      <c r="S123" s="41">
        <f t="shared" si="5"/>
        <v>0</v>
      </c>
      <c r="T123" s="32" t="str">
        <f t="shared" si="6"/>
        <v>REVISIÓN AEPS</v>
      </c>
      <c r="U123" s="33" t="str">
        <f t="shared" si="7"/>
        <v>NO APROBADO</v>
      </c>
    </row>
    <row r="124" spans="1:21" x14ac:dyDescent="0.25">
      <c r="A124" s="43"/>
      <c r="B124" s="43"/>
      <c r="C124" s="43"/>
      <c r="D124" s="43"/>
      <c r="E124" s="43"/>
      <c r="F124" s="43"/>
      <c r="G124" s="43"/>
      <c r="H124" s="43"/>
      <c r="I124" s="26"/>
      <c r="J124" s="43"/>
      <c r="K124" s="43"/>
      <c r="L124" s="43"/>
      <c r="M124" s="43"/>
      <c r="N124" s="62"/>
      <c r="O124" s="60"/>
      <c r="P124" s="31">
        <f t="shared" si="4"/>
        <v>0</v>
      </c>
      <c r="Q124" s="43"/>
      <c r="R124" s="44"/>
      <c r="S124" s="41">
        <f t="shared" si="5"/>
        <v>0</v>
      </c>
      <c r="T124" s="32" t="str">
        <f t="shared" si="6"/>
        <v>REVISIÓN AEPS</v>
      </c>
      <c r="U124" s="33" t="str">
        <f t="shared" si="7"/>
        <v>NO APROBADO</v>
      </c>
    </row>
    <row r="125" spans="1:21" x14ac:dyDescent="0.25">
      <c r="A125" s="43"/>
      <c r="B125" s="43"/>
      <c r="C125" s="43"/>
      <c r="D125" s="43"/>
      <c r="E125" s="43"/>
      <c r="F125" s="43"/>
      <c r="G125" s="43"/>
      <c r="H125" s="43"/>
      <c r="I125" s="26"/>
      <c r="J125" s="43"/>
      <c r="K125" s="43"/>
      <c r="L125" s="43"/>
      <c r="M125" s="43"/>
      <c r="N125" s="62"/>
      <c r="O125" s="60"/>
      <c r="P125" s="31">
        <f t="shared" si="4"/>
        <v>0</v>
      </c>
      <c r="Q125" s="43"/>
      <c r="R125" s="44"/>
      <c r="S125" s="41">
        <f t="shared" si="5"/>
        <v>0</v>
      </c>
      <c r="T125" s="32" t="str">
        <f t="shared" si="6"/>
        <v>REVISIÓN AEPS</v>
      </c>
      <c r="U125" s="33" t="str">
        <f t="shared" si="7"/>
        <v>NO APROBADO</v>
      </c>
    </row>
    <row r="126" spans="1:21" x14ac:dyDescent="0.25">
      <c r="A126" s="43"/>
      <c r="B126" s="43"/>
      <c r="C126" s="43"/>
      <c r="D126" s="43"/>
      <c r="E126" s="43"/>
      <c r="F126" s="43"/>
      <c r="G126" s="43"/>
      <c r="H126" s="43"/>
      <c r="I126" s="26"/>
      <c r="J126" s="43"/>
      <c r="K126" s="43"/>
      <c r="L126" s="43"/>
      <c r="M126" s="43"/>
      <c r="N126" s="62"/>
      <c r="O126" s="60"/>
      <c r="P126" s="31">
        <f t="shared" si="4"/>
        <v>0</v>
      </c>
      <c r="Q126" s="43"/>
      <c r="R126" s="44"/>
      <c r="S126" s="41">
        <f t="shared" si="5"/>
        <v>0</v>
      </c>
      <c r="T126" s="32" t="str">
        <f t="shared" si="6"/>
        <v>REVISIÓN AEPS</v>
      </c>
      <c r="U126" s="33" t="str">
        <f t="shared" si="7"/>
        <v>NO APROBADO</v>
      </c>
    </row>
    <row r="127" spans="1:21" x14ac:dyDescent="0.25">
      <c r="A127" s="43"/>
      <c r="B127" s="43"/>
      <c r="C127" s="43"/>
      <c r="D127" s="43"/>
      <c r="E127" s="43"/>
      <c r="F127" s="43"/>
      <c r="G127" s="43"/>
      <c r="H127" s="43"/>
      <c r="I127" s="26"/>
      <c r="J127" s="43"/>
      <c r="K127" s="43"/>
      <c r="L127" s="43"/>
      <c r="M127" s="43"/>
      <c r="N127" s="62"/>
      <c r="O127" s="60"/>
      <c r="P127" s="31">
        <f t="shared" si="4"/>
        <v>0</v>
      </c>
      <c r="Q127" s="43"/>
      <c r="R127" s="44"/>
      <c r="S127" s="41">
        <f t="shared" si="5"/>
        <v>0</v>
      </c>
      <c r="T127" s="32" t="str">
        <f t="shared" si="6"/>
        <v>REVISIÓN AEPS</v>
      </c>
      <c r="U127" s="33" t="str">
        <f t="shared" si="7"/>
        <v>NO APROBADO</v>
      </c>
    </row>
    <row r="128" spans="1:21" x14ac:dyDescent="0.25">
      <c r="A128" s="43"/>
      <c r="B128" s="43"/>
      <c r="C128" s="43"/>
      <c r="D128" s="43"/>
      <c r="E128" s="43"/>
      <c r="F128" s="43"/>
      <c r="G128" s="43"/>
      <c r="H128" s="43"/>
      <c r="I128" s="26"/>
      <c r="J128" s="43"/>
      <c r="K128" s="43"/>
      <c r="L128" s="43"/>
      <c r="M128" s="43"/>
      <c r="N128" s="62"/>
      <c r="O128" s="60"/>
      <c r="P128" s="31">
        <f t="shared" si="4"/>
        <v>0</v>
      </c>
      <c r="Q128" s="43"/>
      <c r="R128" s="44"/>
      <c r="S128" s="41">
        <f t="shared" si="5"/>
        <v>0</v>
      </c>
      <c r="T128" s="32" t="str">
        <f t="shared" si="6"/>
        <v>REVISIÓN AEPS</v>
      </c>
      <c r="U128" s="33" t="str">
        <f t="shared" si="7"/>
        <v>NO APROBADO</v>
      </c>
    </row>
    <row r="129" spans="1:21" x14ac:dyDescent="0.25">
      <c r="A129" s="43"/>
      <c r="B129" s="43"/>
      <c r="C129" s="43"/>
      <c r="D129" s="43"/>
      <c r="E129" s="43"/>
      <c r="F129" s="43"/>
      <c r="G129" s="43"/>
      <c r="H129" s="43"/>
      <c r="I129" s="26"/>
      <c r="J129" s="43"/>
      <c r="K129" s="43"/>
      <c r="L129" s="43"/>
      <c r="M129" s="43"/>
      <c r="N129" s="62"/>
      <c r="O129" s="60"/>
      <c r="P129" s="31">
        <f t="shared" si="4"/>
        <v>0</v>
      </c>
      <c r="Q129" s="43"/>
      <c r="R129" s="44"/>
      <c r="S129" s="41">
        <f t="shared" si="5"/>
        <v>0</v>
      </c>
      <c r="T129" s="32" t="str">
        <f t="shared" si="6"/>
        <v>REVISIÓN AEPS</v>
      </c>
      <c r="U129" s="33" t="str">
        <f t="shared" si="7"/>
        <v>NO APROBADO</v>
      </c>
    </row>
    <row r="130" spans="1:21" x14ac:dyDescent="0.25">
      <c r="A130" s="43"/>
      <c r="B130" s="43"/>
      <c r="C130" s="43"/>
      <c r="D130" s="43"/>
      <c r="E130" s="43"/>
      <c r="F130" s="43"/>
      <c r="G130" s="43"/>
      <c r="H130" s="43"/>
      <c r="I130" s="26"/>
      <c r="J130" s="43"/>
      <c r="K130" s="43"/>
      <c r="L130" s="43"/>
      <c r="M130" s="43"/>
      <c r="N130" s="62"/>
      <c r="O130" s="60"/>
      <c r="P130" s="31">
        <f t="shared" si="4"/>
        <v>0</v>
      </c>
      <c r="Q130" s="43"/>
      <c r="R130" s="44"/>
      <c r="S130" s="41">
        <f t="shared" si="5"/>
        <v>0</v>
      </c>
      <c r="T130" s="32" t="str">
        <f t="shared" si="6"/>
        <v>REVISIÓN AEPS</v>
      </c>
      <c r="U130" s="33" t="str">
        <f t="shared" si="7"/>
        <v>NO APROBADO</v>
      </c>
    </row>
    <row r="131" spans="1:21" x14ac:dyDescent="0.25">
      <c r="A131" s="43"/>
      <c r="B131" s="43"/>
      <c r="C131" s="43"/>
      <c r="D131" s="43"/>
      <c r="E131" s="43"/>
      <c r="F131" s="43"/>
      <c r="G131" s="43"/>
      <c r="H131" s="43"/>
      <c r="I131" s="26"/>
      <c r="J131" s="43"/>
      <c r="K131" s="43"/>
      <c r="L131" s="43"/>
      <c r="M131" s="43"/>
      <c r="N131" s="62"/>
      <c r="O131" s="60"/>
      <c r="P131" s="31">
        <f t="shared" si="4"/>
        <v>0</v>
      </c>
      <c r="Q131" s="43"/>
      <c r="R131" s="44"/>
      <c r="S131" s="41">
        <f t="shared" si="5"/>
        <v>0</v>
      </c>
      <c r="T131" s="32" t="str">
        <f t="shared" si="6"/>
        <v>REVISIÓN AEPS</v>
      </c>
      <c r="U131" s="33" t="str">
        <f t="shared" si="7"/>
        <v>NO APROBADO</v>
      </c>
    </row>
    <row r="132" spans="1:21" x14ac:dyDescent="0.25">
      <c r="A132" s="43"/>
      <c r="B132" s="43"/>
      <c r="C132" s="43"/>
      <c r="D132" s="43"/>
      <c r="E132" s="43"/>
      <c r="F132" s="43"/>
      <c r="G132" s="43"/>
      <c r="H132" s="43"/>
      <c r="I132" s="26"/>
      <c r="J132" s="43"/>
      <c r="K132" s="43"/>
      <c r="L132" s="43"/>
      <c r="M132" s="43"/>
      <c r="N132" s="62"/>
      <c r="O132" s="60"/>
      <c r="P132" s="31">
        <f t="shared" si="4"/>
        <v>0</v>
      </c>
      <c r="Q132" s="43"/>
      <c r="R132" s="44"/>
      <c r="S132" s="41">
        <f t="shared" si="5"/>
        <v>0</v>
      </c>
      <c r="T132" s="32" t="str">
        <f t="shared" si="6"/>
        <v>REVISIÓN AEPS</v>
      </c>
      <c r="U132" s="33" t="str">
        <f t="shared" si="7"/>
        <v>NO APROBADO</v>
      </c>
    </row>
    <row r="133" spans="1:21" x14ac:dyDescent="0.25">
      <c r="A133" s="43"/>
      <c r="B133" s="43"/>
      <c r="C133" s="43"/>
      <c r="D133" s="43"/>
      <c r="E133" s="43"/>
      <c r="F133" s="43"/>
      <c r="G133" s="43"/>
      <c r="H133" s="43"/>
      <c r="I133" s="26"/>
      <c r="J133" s="43"/>
      <c r="K133" s="43"/>
      <c r="L133" s="43"/>
      <c r="M133" s="43"/>
      <c r="N133" s="62"/>
      <c r="O133" s="60"/>
      <c r="P133" s="31">
        <f t="shared" si="4"/>
        <v>0</v>
      </c>
      <c r="Q133" s="43"/>
      <c r="R133" s="44"/>
      <c r="S133" s="41">
        <f t="shared" si="5"/>
        <v>0</v>
      </c>
      <c r="T133" s="32" t="str">
        <f t="shared" si="6"/>
        <v>REVISIÓN AEPS</v>
      </c>
      <c r="U133" s="33" t="str">
        <f t="shared" si="7"/>
        <v>NO APROBADO</v>
      </c>
    </row>
    <row r="134" spans="1:21" x14ac:dyDescent="0.25">
      <c r="A134" s="43"/>
      <c r="B134" s="43"/>
      <c r="C134" s="43"/>
      <c r="D134" s="43"/>
      <c r="E134" s="43"/>
      <c r="F134" s="43"/>
      <c r="G134" s="43"/>
      <c r="H134" s="43"/>
      <c r="I134" s="26"/>
      <c r="J134" s="43"/>
      <c r="K134" s="43"/>
      <c r="L134" s="43"/>
      <c r="M134" s="43"/>
      <c r="N134" s="62"/>
      <c r="O134" s="60"/>
      <c r="P134" s="31">
        <f t="shared" si="4"/>
        <v>0</v>
      </c>
      <c r="Q134" s="43"/>
      <c r="R134" s="44"/>
      <c r="S134" s="41">
        <f t="shared" si="5"/>
        <v>0</v>
      </c>
      <c r="T134" s="32" t="str">
        <f t="shared" si="6"/>
        <v>REVISIÓN AEPS</v>
      </c>
      <c r="U134" s="33" t="str">
        <f t="shared" si="7"/>
        <v>NO APROBADO</v>
      </c>
    </row>
    <row r="135" spans="1:21" x14ac:dyDescent="0.25">
      <c r="A135" s="43"/>
      <c r="B135" s="43"/>
      <c r="C135" s="43"/>
      <c r="D135" s="43"/>
      <c r="E135" s="43"/>
      <c r="F135" s="43"/>
      <c r="G135" s="43"/>
      <c r="H135" s="43"/>
      <c r="I135" s="26"/>
      <c r="J135" s="43"/>
      <c r="K135" s="43"/>
      <c r="L135" s="43"/>
      <c r="M135" s="43"/>
      <c r="N135" s="62"/>
      <c r="O135" s="60"/>
      <c r="P135" s="31">
        <f t="shared" ref="P135:P198" si="8">IFERROR(N135*O135,"")</f>
        <v>0</v>
      </c>
      <c r="Q135" s="43"/>
      <c r="R135" s="44"/>
      <c r="S135" s="41">
        <f t="shared" ref="S135:S198" si="9">IFERROR(R135+P135,"")</f>
        <v>0</v>
      </c>
      <c r="T135" s="32" t="str">
        <f t="shared" ref="T135:T198" si="10">IFERROR(IF(AND(I135="PROFESIONAL",M135&gt;=4,M135&lt;=5,L135&lt;&gt;"PRIMERO",J135&lt;&gt;"SENA"),$W$4*2,IF(AND(I135="PROFESIONAL",M135&gt;=3.6,M135&lt;=3.99,L135&lt;&gt;"PRIMERO",J135&lt;&gt;"SENA"),($W$4*2)*0.7,IF(AND(I135="PROFESIONAL",M135&gt;=3,M135&lt;=3.599,L135&lt;&gt;"PRIMERO",J135&lt;&gt;"SENA"),($W$4*2)*0.5,IF(AND(I135="PROFESIONAL",M135&lt;=2.99,L135&lt;&gt;"PRIMERO",J135&lt;&gt;"SENA"),($W$4*2)*0.4,IF(AND(I135="TECNOLÓGICA",M135&gt;=4,M135&lt;=5,L135&lt;&gt;"PRIMERO",J135&lt;&gt;"SENA"),$W$4*1.5,IF(AND(I135="TECNOLÓGICA",M135&gt;=3.6,M135&lt;=3.99,L135&lt;&gt;"PRIMERO",J135&lt;&gt;"SENA"),($W$4*1.5)*0.7,IF(AND(I135="TECNOLÓGICA",M135&gt;=3,M135&lt;=3.5,L135&lt;&gt;"PRIMERO",J135&lt;&gt;"SENA"),($W$4*1.5)*0.5,IF(AND(I135="TECNOLÓGICA",M135&lt;=3,L135&lt;&gt;"PRIMERO",J135&lt;&gt;"SENA"),($W$4*1.5)*0.4,IF(AND(I135="TÉCNICA",M135&gt;=4,M135&lt;=5,L135&lt;&gt;"PRIMERO",J135&lt;&gt;"SENA"),$W$4*1,IF(AND(I135="TÉCNICA",M135&gt;=3.6,M135&lt;=3.9,L135&lt;&gt;"PRIMERO",J135&lt;&gt;"SENA"),($W$4*1)*0.7,IF(AND(I135="TÉCNICA",M135&gt;=3,M135&lt;=3.5,L135&lt;&gt;"PRIMERO",J135&lt;&gt;"SENA"),($W$4*1)*0.5,IF(AND(I135="TÉCNICA",M135&lt;=3,L135&lt;&gt;"PRIMERO",J135&lt;&gt;"SENA"),($W$4*1)*0.4,IF(AND(I135="TÉCNICA PROFESIONAL",M135&gt;=4,M135&lt;=5,L135&lt;&gt;"PRIMERO",J135&lt;&gt;"SENA"),$W$4*1,IF(AND(I135="TÉCNICA PROFESIONAL",M135&gt;=3.6,M135&lt;=3.9,L135&lt;&gt;"PRIMERO",J135&lt;&gt;"SENA"),($W$4*1)*0.7,IF(AND(I135="TÉCNICA PROFESIONAL",M135&gt;=3,M135&lt;=3.5,L135&lt;&gt;"PRIMERO",J135&lt;&gt;"SENA"),($W$4*1)*0.5,IF(AND(I135="TÉCNICA PROFESIONAL",M135&lt;=3,L135&lt;&gt;"PRIMERO",J135&lt;&gt;"SENA"),($W$4*1)*0.4,IF(AND(I135="FORMACIÓN PARA EL TRABAJO Y EL DESARROLLO HUMANO",M135&gt;=4,M135&lt;=5,L135&lt;&gt;"PRIMERO",J135&lt;&gt;"SENA"),$W$4*1,IF(AND(I135="FORMACIÓN PARA EL TRABAJO Y EL DESARROLLO HUMANO",M135&gt;=3.6,M135&lt;=3.9,L135&lt;&gt;"PRIMERO",J135&lt;&gt;"SENA"),($W$4*1)*0.7,IF(AND(I135="FORMACIÓN PARA EL TRABAJO Y EL DESARROLLO HUMANO",M135&gt;=3,M135&lt;=3.5,L135&lt;&gt;"PRIMERO",J135&lt;&gt;"SENA"),($W$4*1)*0.5,IF(AND(I135="FORMACIÓN PARA EL TRABAJO Y EL DESARROLLO HUMANO",M135&lt;=3,L135&lt;&gt;"PRIMERO",J135&lt;&gt;"SENA"),($W$4*1)*0.4,IF(I135="MEDIA",212000*1,IF(AND(I135="PROFESIONAL",M135="N/A",L135="PRIMERO"),$W$4*2,IF(AND(I135="TECNOLÓGICA",M135="N/A",L135="PRIMERO"),$W$4*1.5,IF(AND(I135="TÉCNICA",M135="N/A",L135="PRIMERO"),$W$4,IF(AND(I135="TÉCNICA PROFESIONAL",M135="N/A",L135="PRIMERO"),$W$4,IF(AND(I135="FORMACIÓN PARA EL TRABAJO Y EL DESARROLLO HUMANO",M135="N/A",L135="PRIMERO"),$W$4,IF(AND(I135="PROFESIONAL",M135="N/A",J135="SENA"),"INSTITUCION EDUCATIVA NO CORRESPONDE CON EL NIVEL DE FORMACIÓN",IF(AND(I135="TECNOLÓGICA",M135="N/A",J135="SENA"),$W$4*1.5,IF(AND(OR(I135="TÉCNICA",I135="TÉCNICA PROFESIONAL",I135="FORMACIÓN PARA EL TRABAJO Y EL DESARROLLO HUMANO"),M135="N/A",J135="SENA"),$W$4*1,"VERIFICAR")))))))))))))))))))))))))))))+SUMIF(R135,"&lt;&gt;",R135),"REVISIÓN AEPS")</f>
        <v>REVISIÓN AEPS</v>
      </c>
      <c r="U135" s="33" t="str">
        <f t="shared" ref="U135:U198" si="11">IFERROR(IF(S135=T135,"APROBADO","NO APROBADO"),"REVISIÓN AEPS")</f>
        <v>NO APROBADO</v>
      </c>
    </row>
    <row r="136" spans="1:21" x14ac:dyDescent="0.25">
      <c r="A136" s="43"/>
      <c r="B136" s="43"/>
      <c r="C136" s="43"/>
      <c r="D136" s="43"/>
      <c r="E136" s="43"/>
      <c r="F136" s="43"/>
      <c r="G136" s="43"/>
      <c r="H136" s="43"/>
      <c r="I136" s="26"/>
      <c r="J136" s="43"/>
      <c r="K136" s="43"/>
      <c r="L136" s="43"/>
      <c r="M136" s="43"/>
      <c r="N136" s="62"/>
      <c r="O136" s="60"/>
      <c r="P136" s="31">
        <f t="shared" si="8"/>
        <v>0</v>
      </c>
      <c r="Q136" s="43"/>
      <c r="R136" s="44"/>
      <c r="S136" s="41">
        <f t="shared" si="9"/>
        <v>0</v>
      </c>
      <c r="T136" s="32" t="str">
        <f t="shared" si="10"/>
        <v>REVISIÓN AEPS</v>
      </c>
      <c r="U136" s="33" t="str">
        <f t="shared" si="11"/>
        <v>NO APROBADO</v>
      </c>
    </row>
    <row r="137" spans="1:21" x14ac:dyDescent="0.25">
      <c r="A137" s="43"/>
      <c r="B137" s="43"/>
      <c r="C137" s="43"/>
      <c r="D137" s="43"/>
      <c r="E137" s="43"/>
      <c r="F137" s="43"/>
      <c r="G137" s="43"/>
      <c r="H137" s="43"/>
      <c r="I137" s="26"/>
      <c r="J137" s="43"/>
      <c r="K137" s="43"/>
      <c r="L137" s="43"/>
      <c r="M137" s="43"/>
      <c r="N137" s="62"/>
      <c r="O137" s="60"/>
      <c r="P137" s="31">
        <f t="shared" si="8"/>
        <v>0</v>
      </c>
      <c r="Q137" s="43"/>
      <c r="R137" s="44"/>
      <c r="S137" s="41">
        <f t="shared" si="9"/>
        <v>0</v>
      </c>
      <c r="T137" s="32" t="str">
        <f t="shared" si="10"/>
        <v>REVISIÓN AEPS</v>
      </c>
      <c r="U137" s="33" t="str">
        <f t="shared" si="11"/>
        <v>NO APROBADO</v>
      </c>
    </row>
    <row r="138" spans="1:21" x14ac:dyDescent="0.25">
      <c r="A138" s="43"/>
      <c r="B138" s="43"/>
      <c r="C138" s="43"/>
      <c r="D138" s="43"/>
      <c r="E138" s="43"/>
      <c r="F138" s="43"/>
      <c r="G138" s="43"/>
      <c r="H138" s="43"/>
      <c r="I138" s="26"/>
      <c r="J138" s="43"/>
      <c r="K138" s="43"/>
      <c r="L138" s="43"/>
      <c r="M138" s="43"/>
      <c r="N138" s="62"/>
      <c r="O138" s="60"/>
      <c r="P138" s="31">
        <f t="shared" si="8"/>
        <v>0</v>
      </c>
      <c r="Q138" s="43"/>
      <c r="R138" s="44"/>
      <c r="S138" s="41">
        <f t="shared" si="9"/>
        <v>0</v>
      </c>
      <c r="T138" s="32" t="str">
        <f t="shared" si="10"/>
        <v>REVISIÓN AEPS</v>
      </c>
      <c r="U138" s="33" t="str">
        <f t="shared" si="11"/>
        <v>NO APROBADO</v>
      </c>
    </row>
    <row r="139" spans="1:21" x14ac:dyDescent="0.25">
      <c r="A139" s="43"/>
      <c r="B139" s="43"/>
      <c r="C139" s="43"/>
      <c r="D139" s="43"/>
      <c r="E139" s="43"/>
      <c r="F139" s="43"/>
      <c r="G139" s="43"/>
      <c r="H139" s="43"/>
      <c r="I139" s="26"/>
      <c r="J139" s="43"/>
      <c r="K139" s="43"/>
      <c r="L139" s="43"/>
      <c r="M139" s="43"/>
      <c r="N139" s="62"/>
      <c r="O139" s="60"/>
      <c r="P139" s="31">
        <f t="shared" si="8"/>
        <v>0</v>
      </c>
      <c r="Q139" s="43"/>
      <c r="R139" s="44"/>
      <c r="S139" s="41">
        <f t="shared" si="9"/>
        <v>0</v>
      </c>
      <c r="T139" s="32" t="str">
        <f t="shared" si="10"/>
        <v>REVISIÓN AEPS</v>
      </c>
      <c r="U139" s="33" t="str">
        <f t="shared" si="11"/>
        <v>NO APROBADO</v>
      </c>
    </row>
    <row r="140" spans="1:21" x14ac:dyDescent="0.25">
      <c r="A140" s="43"/>
      <c r="B140" s="43"/>
      <c r="C140" s="43"/>
      <c r="D140" s="43"/>
      <c r="E140" s="43"/>
      <c r="F140" s="43"/>
      <c r="G140" s="43"/>
      <c r="H140" s="43"/>
      <c r="I140" s="26"/>
      <c r="J140" s="43"/>
      <c r="K140" s="43"/>
      <c r="L140" s="43"/>
      <c r="M140" s="43"/>
      <c r="N140" s="62"/>
      <c r="O140" s="60"/>
      <c r="P140" s="31">
        <f t="shared" si="8"/>
        <v>0</v>
      </c>
      <c r="Q140" s="43"/>
      <c r="R140" s="44"/>
      <c r="S140" s="41">
        <f t="shared" si="9"/>
        <v>0</v>
      </c>
      <c r="T140" s="32" t="str">
        <f t="shared" si="10"/>
        <v>REVISIÓN AEPS</v>
      </c>
      <c r="U140" s="33" t="str">
        <f t="shared" si="11"/>
        <v>NO APROBADO</v>
      </c>
    </row>
    <row r="141" spans="1:21" x14ac:dyDescent="0.25">
      <c r="A141" s="43"/>
      <c r="B141" s="43"/>
      <c r="C141" s="43"/>
      <c r="D141" s="43"/>
      <c r="E141" s="43"/>
      <c r="F141" s="43"/>
      <c r="G141" s="43"/>
      <c r="H141" s="43"/>
      <c r="I141" s="26"/>
      <c r="J141" s="43"/>
      <c r="K141" s="43"/>
      <c r="L141" s="43"/>
      <c r="M141" s="43"/>
      <c r="N141" s="62"/>
      <c r="O141" s="60"/>
      <c r="P141" s="31">
        <f t="shared" si="8"/>
        <v>0</v>
      </c>
      <c r="Q141" s="43"/>
      <c r="R141" s="44"/>
      <c r="S141" s="41">
        <f t="shared" si="9"/>
        <v>0</v>
      </c>
      <c r="T141" s="32" t="str">
        <f t="shared" si="10"/>
        <v>REVISIÓN AEPS</v>
      </c>
      <c r="U141" s="33" t="str">
        <f t="shared" si="11"/>
        <v>NO APROBADO</v>
      </c>
    </row>
    <row r="142" spans="1:21" x14ac:dyDescent="0.25">
      <c r="A142" s="43"/>
      <c r="B142" s="43"/>
      <c r="C142" s="43"/>
      <c r="D142" s="43"/>
      <c r="E142" s="43"/>
      <c r="F142" s="43"/>
      <c r="G142" s="43"/>
      <c r="H142" s="43"/>
      <c r="I142" s="26"/>
      <c r="J142" s="43"/>
      <c r="K142" s="43"/>
      <c r="L142" s="43"/>
      <c r="M142" s="43"/>
      <c r="N142" s="62"/>
      <c r="O142" s="60"/>
      <c r="P142" s="31">
        <f t="shared" si="8"/>
        <v>0</v>
      </c>
      <c r="Q142" s="43"/>
      <c r="R142" s="44"/>
      <c r="S142" s="41">
        <f t="shared" si="9"/>
        <v>0</v>
      </c>
      <c r="T142" s="32" t="str">
        <f t="shared" si="10"/>
        <v>REVISIÓN AEPS</v>
      </c>
      <c r="U142" s="33" t="str">
        <f t="shared" si="11"/>
        <v>NO APROBADO</v>
      </c>
    </row>
    <row r="143" spans="1:21" x14ac:dyDescent="0.25">
      <c r="A143" s="43"/>
      <c r="B143" s="43"/>
      <c r="C143" s="43"/>
      <c r="D143" s="43"/>
      <c r="E143" s="43"/>
      <c r="F143" s="43"/>
      <c r="G143" s="43"/>
      <c r="H143" s="43"/>
      <c r="I143" s="26"/>
      <c r="J143" s="43"/>
      <c r="K143" s="43"/>
      <c r="L143" s="43"/>
      <c r="M143" s="43"/>
      <c r="N143" s="62"/>
      <c r="O143" s="60"/>
      <c r="P143" s="31">
        <f t="shared" si="8"/>
        <v>0</v>
      </c>
      <c r="Q143" s="43"/>
      <c r="R143" s="44"/>
      <c r="S143" s="41">
        <f t="shared" si="9"/>
        <v>0</v>
      </c>
      <c r="T143" s="32" t="str">
        <f t="shared" si="10"/>
        <v>REVISIÓN AEPS</v>
      </c>
      <c r="U143" s="33" t="str">
        <f t="shared" si="11"/>
        <v>NO APROBADO</v>
      </c>
    </row>
    <row r="144" spans="1:21" x14ac:dyDescent="0.25">
      <c r="A144" s="43"/>
      <c r="B144" s="43"/>
      <c r="C144" s="43"/>
      <c r="D144" s="43"/>
      <c r="E144" s="43"/>
      <c r="F144" s="43"/>
      <c r="G144" s="43"/>
      <c r="H144" s="43"/>
      <c r="I144" s="26"/>
      <c r="J144" s="43"/>
      <c r="K144" s="43"/>
      <c r="L144" s="43"/>
      <c r="M144" s="43"/>
      <c r="N144" s="62"/>
      <c r="O144" s="60"/>
      <c r="P144" s="31">
        <f t="shared" si="8"/>
        <v>0</v>
      </c>
      <c r="Q144" s="43"/>
      <c r="R144" s="44"/>
      <c r="S144" s="41">
        <f t="shared" si="9"/>
        <v>0</v>
      </c>
      <c r="T144" s="32" t="str">
        <f t="shared" si="10"/>
        <v>REVISIÓN AEPS</v>
      </c>
      <c r="U144" s="33" t="str">
        <f t="shared" si="11"/>
        <v>NO APROBADO</v>
      </c>
    </row>
    <row r="145" spans="1:21" x14ac:dyDescent="0.25">
      <c r="A145" s="43"/>
      <c r="B145" s="43"/>
      <c r="C145" s="43"/>
      <c r="D145" s="43"/>
      <c r="E145" s="43"/>
      <c r="F145" s="43"/>
      <c r="G145" s="43"/>
      <c r="H145" s="43"/>
      <c r="I145" s="26"/>
      <c r="J145" s="43"/>
      <c r="K145" s="43"/>
      <c r="L145" s="43"/>
      <c r="M145" s="43"/>
      <c r="N145" s="62"/>
      <c r="O145" s="60"/>
      <c r="P145" s="31">
        <f t="shared" si="8"/>
        <v>0</v>
      </c>
      <c r="Q145" s="43"/>
      <c r="R145" s="44"/>
      <c r="S145" s="41">
        <f t="shared" si="9"/>
        <v>0</v>
      </c>
      <c r="T145" s="32" t="str">
        <f t="shared" si="10"/>
        <v>REVISIÓN AEPS</v>
      </c>
      <c r="U145" s="33" t="str">
        <f t="shared" si="11"/>
        <v>NO APROBADO</v>
      </c>
    </row>
    <row r="146" spans="1:21" x14ac:dyDescent="0.25">
      <c r="A146" s="43"/>
      <c r="B146" s="43"/>
      <c r="C146" s="43"/>
      <c r="D146" s="43"/>
      <c r="E146" s="43"/>
      <c r="F146" s="43"/>
      <c r="G146" s="43"/>
      <c r="H146" s="43"/>
      <c r="I146" s="26"/>
      <c r="J146" s="43"/>
      <c r="K146" s="43"/>
      <c r="L146" s="43"/>
      <c r="M146" s="43"/>
      <c r="N146" s="62"/>
      <c r="O146" s="60"/>
      <c r="P146" s="31">
        <f t="shared" si="8"/>
        <v>0</v>
      </c>
      <c r="Q146" s="43"/>
      <c r="R146" s="44"/>
      <c r="S146" s="41">
        <f t="shared" si="9"/>
        <v>0</v>
      </c>
      <c r="T146" s="32" t="str">
        <f t="shared" si="10"/>
        <v>REVISIÓN AEPS</v>
      </c>
      <c r="U146" s="33" t="str">
        <f t="shared" si="11"/>
        <v>NO APROBADO</v>
      </c>
    </row>
    <row r="147" spans="1:21" x14ac:dyDescent="0.25">
      <c r="A147" s="43"/>
      <c r="B147" s="43"/>
      <c r="C147" s="43"/>
      <c r="D147" s="43"/>
      <c r="E147" s="43"/>
      <c r="F147" s="43"/>
      <c r="G147" s="43"/>
      <c r="H147" s="43"/>
      <c r="I147" s="26"/>
      <c r="J147" s="43"/>
      <c r="K147" s="43"/>
      <c r="L147" s="43"/>
      <c r="M147" s="43"/>
      <c r="N147" s="62"/>
      <c r="O147" s="60"/>
      <c r="P147" s="31">
        <f t="shared" si="8"/>
        <v>0</v>
      </c>
      <c r="Q147" s="43"/>
      <c r="R147" s="44"/>
      <c r="S147" s="41">
        <f t="shared" si="9"/>
        <v>0</v>
      </c>
      <c r="T147" s="32" t="str">
        <f t="shared" si="10"/>
        <v>REVISIÓN AEPS</v>
      </c>
      <c r="U147" s="33" t="str">
        <f t="shared" si="11"/>
        <v>NO APROBADO</v>
      </c>
    </row>
    <row r="148" spans="1:21" x14ac:dyDescent="0.25">
      <c r="A148" s="43"/>
      <c r="B148" s="43"/>
      <c r="C148" s="43"/>
      <c r="D148" s="43"/>
      <c r="E148" s="43"/>
      <c r="F148" s="43"/>
      <c r="G148" s="43"/>
      <c r="H148" s="43"/>
      <c r="I148" s="26"/>
      <c r="J148" s="43"/>
      <c r="K148" s="43"/>
      <c r="L148" s="43"/>
      <c r="M148" s="43"/>
      <c r="N148" s="62"/>
      <c r="O148" s="60"/>
      <c r="P148" s="31">
        <f t="shared" si="8"/>
        <v>0</v>
      </c>
      <c r="Q148" s="43"/>
      <c r="R148" s="44"/>
      <c r="S148" s="41">
        <f t="shared" si="9"/>
        <v>0</v>
      </c>
      <c r="T148" s="32" t="str">
        <f t="shared" si="10"/>
        <v>REVISIÓN AEPS</v>
      </c>
      <c r="U148" s="33" t="str">
        <f t="shared" si="11"/>
        <v>NO APROBADO</v>
      </c>
    </row>
    <row r="149" spans="1:21" x14ac:dyDescent="0.25">
      <c r="A149" s="43"/>
      <c r="B149" s="43"/>
      <c r="C149" s="43"/>
      <c r="D149" s="43"/>
      <c r="E149" s="43"/>
      <c r="F149" s="43"/>
      <c r="G149" s="43"/>
      <c r="H149" s="43"/>
      <c r="I149" s="26"/>
      <c r="J149" s="43"/>
      <c r="K149" s="43"/>
      <c r="L149" s="43"/>
      <c r="M149" s="43"/>
      <c r="N149" s="62"/>
      <c r="O149" s="60"/>
      <c r="P149" s="31">
        <f t="shared" si="8"/>
        <v>0</v>
      </c>
      <c r="Q149" s="43"/>
      <c r="R149" s="44"/>
      <c r="S149" s="41">
        <f t="shared" si="9"/>
        <v>0</v>
      </c>
      <c r="T149" s="32" t="str">
        <f t="shared" si="10"/>
        <v>REVISIÓN AEPS</v>
      </c>
      <c r="U149" s="33" t="str">
        <f t="shared" si="11"/>
        <v>NO APROBADO</v>
      </c>
    </row>
    <row r="150" spans="1:21" x14ac:dyDescent="0.25">
      <c r="A150" s="43"/>
      <c r="B150" s="43"/>
      <c r="C150" s="43"/>
      <c r="D150" s="43"/>
      <c r="E150" s="43"/>
      <c r="F150" s="43"/>
      <c r="G150" s="43"/>
      <c r="H150" s="43"/>
      <c r="I150" s="26"/>
      <c r="J150" s="43"/>
      <c r="K150" s="43"/>
      <c r="L150" s="43"/>
      <c r="M150" s="43"/>
      <c r="N150" s="62"/>
      <c r="O150" s="60"/>
      <c r="P150" s="31">
        <f t="shared" si="8"/>
        <v>0</v>
      </c>
      <c r="Q150" s="43"/>
      <c r="R150" s="44"/>
      <c r="S150" s="41">
        <f t="shared" si="9"/>
        <v>0</v>
      </c>
      <c r="T150" s="32" t="str">
        <f t="shared" si="10"/>
        <v>REVISIÓN AEPS</v>
      </c>
      <c r="U150" s="33" t="str">
        <f t="shared" si="11"/>
        <v>NO APROBADO</v>
      </c>
    </row>
    <row r="151" spans="1:21" x14ac:dyDescent="0.25">
      <c r="A151" s="43"/>
      <c r="B151" s="43"/>
      <c r="C151" s="43"/>
      <c r="D151" s="43"/>
      <c r="E151" s="43"/>
      <c r="F151" s="43"/>
      <c r="G151" s="43"/>
      <c r="H151" s="43"/>
      <c r="I151" s="26"/>
      <c r="J151" s="43"/>
      <c r="K151" s="43"/>
      <c r="L151" s="43"/>
      <c r="M151" s="43"/>
      <c r="N151" s="62"/>
      <c r="O151" s="60"/>
      <c r="P151" s="31">
        <f t="shared" si="8"/>
        <v>0</v>
      </c>
      <c r="Q151" s="43"/>
      <c r="R151" s="44"/>
      <c r="S151" s="41">
        <f t="shared" si="9"/>
        <v>0</v>
      </c>
      <c r="T151" s="32" t="str">
        <f t="shared" si="10"/>
        <v>REVISIÓN AEPS</v>
      </c>
      <c r="U151" s="33" t="str">
        <f t="shared" si="11"/>
        <v>NO APROBADO</v>
      </c>
    </row>
    <row r="152" spans="1:21" x14ac:dyDescent="0.25">
      <c r="A152" s="43"/>
      <c r="B152" s="43"/>
      <c r="C152" s="43"/>
      <c r="D152" s="43"/>
      <c r="E152" s="43"/>
      <c r="F152" s="43"/>
      <c r="G152" s="43"/>
      <c r="H152" s="43"/>
      <c r="I152" s="26"/>
      <c r="J152" s="43"/>
      <c r="K152" s="43"/>
      <c r="L152" s="43"/>
      <c r="M152" s="43"/>
      <c r="N152" s="62"/>
      <c r="O152" s="60"/>
      <c r="P152" s="31">
        <f t="shared" si="8"/>
        <v>0</v>
      </c>
      <c r="Q152" s="43"/>
      <c r="R152" s="44"/>
      <c r="S152" s="41">
        <f t="shared" si="9"/>
        <v>0</v>
      </c>
      <c r="T152" s="32" t="str">
        <f t="shared" si="10"/>
        <v>REVISIÓN AEPS</v>
      </c>
      <c r="U152" s="33" t="str">
        <f t="shared" si="11"/>
        <v>NO APROBADO</v>
      </c>
    </row>
    <row r="153" spans="1:21" x14ac:dyDescent="0.25">
      <c r="A153" s="43"/>
      <c r="B153" s="43"/>
      <c r="C153" s="43"/>
      <c r="D153" s="43"/>
      <c r="E153" s="43"/>
      <c r="F153" s="43"/>
      <c r="G153" s="43"/>
      <c r="H153" s="43"/>
      <c r="I153" s="26"/>
      <c r="J153" s="43"/>
      <c r="K153" s="43"/>
      <c r="L153" s="43"/>
      <c r="M153" s="43"/>
      <c r="N153" s="62"/>
      <c r="O153" s="60"/>
      <c r="P153" s="31">
        <f t="shared" si="8"/>
        <v>0</v>
      </c>
      <c r="Q153" s="43"/>
      <c r="R153" s="44"/>
      <c r="S153" s="41">
        <f t="shared" si="9"/>
        <v>0</v>
      </c>
      <c r="T153" s="32" t="str">
        <f t="shared" si="10"/>
        <v>REVISIÓN AEPS</v>
      </c>
      <c r="U153" s="33" t="str">
        <f t="shared" si="11"/>
        <v>NO APROBADO</v>
      </c>
    </row>
    <row r="154" spans="1:21" x14ac:dyDescent="0.25">
      <c r="A154" s="43"/>
      <c r="B154" s="43"/>
      <c r="C154" s="43"/>
      <c r="D154" s="43"/>
      <c r="E154" s="43"/>
      <c r="F154" s="43"/>
      <c r="G154" s="43"/>
      <c r="H154" s="43"/>
      <c r="I154" s="26"/>
      <c r="J154" s="43"/>
      <c r="K154" s="43"/>
      <c r="L154" s="43"/>
      <c r="M154" s="43"/>
      <c r="N154" s="62"/>
      <c r="O154" s="60"/>
      <c r="P154" s="31">
        <f t="shared" si="8"/>
        <v>0</v>
      </c>
      <c r="Q154" s="43"/>
      <c r="R154" s="44"/>
      <c r="S154" s="41">
        <f t="shared" si="9"/>
        <v>0</v>
      </c>
      <c r="T154" s="32" t="str">
        <f t="shared" si="10"/>
        <v>REVISIÓN AEPS</v>
      </c>
      <c r="U154" s="33" t="str">
        <f t="shared" si="11"/>
        <v>NO APROBADO</v>
      </c>
    </row>
    <row r="155" spans="1:21" x14ac:dyDescent="0.25">
      <c r="A155" s="43"/>
      <c r="B155" s="43"/>
      <c r="C155" s="43"/>
      <c r="D155" s="43"/>
      <c r="E155" s="43"/>
      <c r="F155" s="43"/>
      <c r="G155" s="43"/>
      <c r="H155" s="43"/>
      <c r="I155" s="26"/>
      <c r="J155" s="43"/>
      <c r="K155" s="43"/>
      <c r="L155" s="43"/>
      <c r="M155" s="43"/>
      <c r="N155" s="62"/>
      <c r="O155" s="60"/>
      <c r="P155" s="31">
        <f t="shared" si="8"/>
        <v>0</v>
      </c>
      <c r="Q155" s="43"/>
      <c r="R155" s="44"/>
      <c r="S155" s="41">
        <f t="shared" si="9"/>
        <v>0</v>
      </c>
      <c r="T155" s="32" t="str">
        <f t="shared" si="10"/>
        <v>REVISIÓN AEPS</v>
      </c>
      <c r="U155" s="33" t="str">
        <f t="shared" si="11"/>
        <v>NO APROBADO</v>
      </c>
    </row>
    <row r="156" spans="1:21" x14ac:dyDescent="0.25">
      <c r="A156" s="43"/>
      <c r="B156" s="43"/>
      <c r="C156" s="43"/>
      <c r="D156" s="43"/>
      <c r="E156" s="43"/>
      <c r="F156" s="43"/>
      <c r="G156" s="43"/>
      <c r="H156" s="43"/>
      <c r="I156" s="26"/>
      <c r="J156" s="43"/>
      <c r="K156" s="43"/>
      <c r="L156" s="43"/>
      <c r="M156" s="43"/>
      <c r="N156" s="62"/>
      <c r="O156" s="60"/>
      <c r="P156" s="31">
        <f t="shared" si="8"/>
        <v>0</v>
      </c>
      <c r="Q156" s="43"/>
      <c r="R156" s="44"/>
      <c r="S156" s="41">
        <f t="shared" si="9"/>
        <v>0</v>
      </c>
      <c r="T156" s="32" t="str">
        <f t="shared" si="10"/>
        <v>REVISIÓN AEPS</v>
      </c>
      <c r="U156" s="33" t="str">
        <f t="shared" si="11"/>
        <v>NO APROBADO</v>
      </c>
    </row>
    <row r="157" spans="1:21" x14ac:dyDescent="0.25">
      <c r="A157" s="43"/>
      <c r="B157" s="43"/>
      <c r="C157" s="43"/>
      <c r="D157" s="43"/>
      <c r="E157" s="43"/>
      <c r="F157" s="43"/>
      <c r="G157" s="43"/>
      <c r="H157" s="43"/>
      <c r="I157" s="26"/>
      <c r="J157" s="43"/>
      <c r="K157" s="43"/>
      <c r="L157" s="43"/>
      <c r="M157" s="43"/>
      <c r="N157" s="62"/>
      <c r="O157" s="60"/>
      <c r="P157" s="31">
        <f t="shared" si="8"/>
        <v>0</v>
      </c>
      <c r="Q157" s="43"/>
      <c r="R157" s="44"/>
      <c r="S157" s="41">
        <f t="shared" si="9"/>
        <v>0</v>
      </c>
      <c r="T157" s="32" t="str">
        <f t="shared" si="10"/>
        <v>REVISIÓN AEPS</v>
      </c>
      <c r="U157" s="33" t="str">
        <f t="shared" si="11"/>
        <v>NO APROBADO</v>
      </c>
    </row>
    <row r="158" spans="1:21" x14ac:dyDescent="0.25">
      <c r="A158" s="43"/>
      <c r="B158" s="43"/>
      <c r="C158" s="43"/>
      <c r="D158" s="43"/>
      <c r="E158" s="43"/>
      <c r="F158" s="43"/>
      <c r="G158" s="43"/>
      <c r="H158" s="43"/>
      <c r="I158" s="26"/>
      <c r="J158" s="43"/>
      <c r="K158" s="43"/>
      <c r="L158" s="43"/>
      <c r="M158" s="43"/>
      <c r="N158" s="62"/>
      <c r="O158" s="60"/>
      <c r="P158" s="31">
        <f t="shared" si="8"/>
        <v>0</v>
      </c>
      <c r="Q158" s="43"/>
      <c r="R158" s="44"/>
      <c r="S158" s="41">
        <f t="shared" si="9"/>
        <v>0</v>
      </c>
      <c r="T158" s="32" t="str">
        <f t="shared" si="10"/>
        <v>REVISIÓN AEPS</v>
      </c>
      <c r="U158" s="33" t="str">
        <f t="shared" si="11"/>
        <v>NO APROBADO</v>
      </c>
    </row>
    <row r="159" spans="1:21" x14ac:dyDescent="0.25">
      <c r="A159" s="43"/>
      <c r="B159" s="43"/>
      <c r="C159" s="43"/>
      <c r="D159" s="43"/>
      <c r="E159" s="43"/>
      <c r="F159" s="43"/>
      <c r="G159" s="43"/>
      <c r="H159" s="43"/>
      <c r="I159" s="26"/>
      <c r="J159" s="43"/>
      <c r="K159" s="43"/>
      <c r="L159" s="43"/>
      <c r="M159" s="43"/>
      <c r="N159" s="62"/>
      <c r="O159" s="60"/>
      <c r="P159" s="31">
        <f t="shared" si="8"/>
        <v>0</v>
      </c>
      <c r="Q159" s="43"/>
      <c r="R159" s="44"/>
      <c r="S159" s="41">
        <f t="shared" si="9"/>
        <v>0</v>
      </c>
      <c r="T159" s="32" t="str">
        <f t="shared" si="10"/>
        <v>REVISIÓN AEPS</v>
      </c>
      <c r="U159" s="33" t="str">
        <f t="shared" si="11"/>
        <v>NO APROBADO</v>
      </c>
    </row>
    <row r="160" spans="1:21" x14ac:dyDescent="0.25">
      <c r="A160" s="43"/>
      <c r="B160" s="43"/>
      <c r="C160" s="43"/>
      <c r="D160" s="43"/>
      <c r="E160" s="43"/>
      <c r="F160" s="43"/>
      <c r="G160" s="43"/>
      <c r="H160" s="43"/>
      <c r="I160" s="26"/>
      <c r="J160" s="43"/>
      <c r="K160" s="43"/>
      <c r="L160" s="43"/>
      <c r="M160" s="43"/>
      <c r="N160" s="62"/>
      <c r="O160" s="60"/>
      <c r="P160" s="31">
        <f t="shared" si="8"/>
        <v>0</v>
      </c>
      <c r="Q160" s="43"/>
      <c r="R160" s="44"/>
      <c r="S160" s="41">
        <f t="shared" si="9"/>
        <v>0</v>
      </c>
      <c r="T160" s="32" t="str">
        <f t="shared" si="10"/>
        <v>REVISIÓN AEPS</v>
      </c>
      <c r="U160" s="33" t="str">
        <f t="shared" si="11"/>
        <v>NO APROBADO</v>
      </c>
    </row>
    <row r="161" spans="1:21" x14ac:dyDescent="0.25">
      <c r="A161" s="43"/>
      <c r="B161" s="43"/>
      <c r="C161" s="43"/>
      <c r="D161" s="43"/>
      <c r="E161" s="43"/>
      <c r="F161" s="43"/>
      <c r="G161" s="43"/>
      <c r="H161" s="43"/>
      <c r="I161" s="26"/>
      <c r="J161" s="43"/>
      <c r="K161" s="43"/>
      <c r="L161" s="43"/>
      <c r="M161" s="43"/>
      <c r="N161" s="62"/>
      <c r="O161" s="60"/>
      <c r="P161" s="31">
        <f t="shared" si="8"/>
        <v>0</v>
      </c>
      <c r="Q161" s="43"/>
      <c r="R161" s="44"/>
      <c r="S161" s="41">
        <f t="shared" si="9"/>
        <v>0</v>
      </c>
      <c r="T161" s="32" t="str">
        <f t="shared" si="10"/>
        <v>REVISIÓN AEPS</v>
      </c>
      <c r="U161" s="33" t="str">
        <f t="shared" si="11"/>
        <v>NO APROBADO</v>
      </c>
    </row>
    <row r="162" spans="1:21" x14ac:dyDescent="0.25">
      <c r="A162" s="43"/>
      <c r="B162" s="43"/>
      <c r="C162" s="43"/>
      <c r="D162" s="43"/>
      <c r="E162" s="43"/>
      <c r="F162" s="43"/>
      <c r="G162" s="43"/>
      <c r="H162" s="43"/>
      <c r="I162" s="26"/>
      <c r="J162" s="43"/>
      <c r="K162" s="43"/>
      <c r="L162" s="43"/>
      <c r="M162" s="43"/>
      <c r="N162" s="62"/>
      <c r="O162" s="60"/>
      <c r="P162" s="31">
        <f t="shared" si="8"/>
        <v>0</v>
      </c>
      <c r="Q162" s="43"/>
      <c r="R162" s="44"/>
      <c r="S162" s="41">
        <f t="shared" si="9"/>
        <v>0</v>
      </c>
      <c r="T162" s="32" t="str">
        <f t="shared" si="10"/>
        <v>REVISIÓN AEPS</v>
      </c>
      <c r="U162" s="33" t="str">
        <f t="shared" si="11"/>
        <v>NO APROBADO</v>
      </c>
    </row>
    <row r="163" spans="1:21" x14ac:dyDescent="0.25">
      <c r="A163" s="43"/>
      <c r="B163" s="43"/>
      <c r="C163" s="43"/>
      <c r="D163" s="43"/>
      <c r="E163" s="43"/>
      <c r="F163" s="43"/>
      <c r="G163" s="43"/>
      <c r="H163" s="43"/>
      <c r="I163" s="26"/>
      <c r="J163" s="43"/>
      <c r="K163" s="43"/>
      <c r="L163" s="43"/>
      <c r="M163" s="43"/>
      <c r="N163" s="62"/>
      <c r="O163" s="60"/>
      <c r="P163" s="31">
        <f t="shared" si="8"/>
        <v>0</v>
      </c>
      <c r="Q163" s="43"/>
      <c r="R163" s="44"/>
      <c r="S163" s="41">
        <f t="shared" si="9"/>
        <v>0</v>
      </c>
      <c r="T163" s="32" t="str">
        <f t="shared" si="10"/>
        <v>REVISIÓN AEPS</v>
      </c>
      <c r="U163" s="33" t="str">
        <f t="shared" si="11"/>
        <v>NO APROBADO</v>
      </c>
    </row>
    <row r="164" spans="1:21" x14ac:dyDescent="0.25">
      <c r="A164" s="43"/>
      <c r="B164" s="43"/>
      <c r="C164" s="43"/>
      <c r="D164" s="43"/>
      <c r="E164" s="43"/>
      <c r="F164" s="43"/>
      <c r="G164" s="43"/>
      <c r="H164" s="43"/>
      <c r="I164" s="26"/>
      <c r="J164" s="43"/>
      <c r="K164" s="43"/>
      <c r="L164" s="43"/>
      <c r="M164" s="43"/>
      <c r="N164" s="62"/>
      <c r="O164" s="60"/>
      <c r="P164" s="31">
        <f t="shared" si="8"/>
        <v>0</v>
      </c>
      <c r="Q164" s="43"/>
      <c r="R164" s="44"/>
      <c r="S164" s="41">
        <f t="shared" si="9"/>
        <v>0</v>
      </c>
      <c r="T164" s="32" t="str">
        <f t="shared" si="10"/>
        <v>REVISIÓN AEPS</v>
      </c>
      <c r="U164" s="33" t="str">
        <f t="shared" si="11"/>
        <v>NO APROBADO</v>
      </c>
    </row>
    <row r="165" spans="1:21" x14ac:dyDescent="0.25">
      <c r="A165" s="43"/>
      <c r="B165" s="43"/>
      <c r="C165" s="43"/>
      <c r="D165" s="43"/>
      <c r="E165" s="43"/>
      <c r="F165" s="43"/>
      <c r="G165" s="43"/>
      <c r="H165" s="43"/>
      <c r="I165" s="26"/>
      <c r="J165" s="43"/>
      <c r="K165" s="43"/>
      <c r="L165" s="43"/>
      <c r="M165" s="43"/>
      <c r="N165" s="62"/>
      <c r="O165" s="60"/>
      <c r="P165" s="31">
        <f t="shared" si="8"/>
        <v>0</v>
      </c>
      <c r="Q165" s="43"/>
      <c r="R165" s="44"/>
      <c r="S165" s="41">
        <f t="shared" si="9"/>
        <v>0</v>
      </c>
      <c r="T165" s="32" t="str">
        <f t="shared" si="10"/>
        <v>REVISIÓN AEPS</v>
      </c>
      <c r="U165" s="33" t="str">
        <f t="shared" si="11"/>
        <v>NO APROBADO</v>
      </c>
    </row>
    <row r="166" spans="1:21" x14ac:dyDescent="0.25">
      <c r="A166" s="43"/>
      <c r="B166" s="43"/>
      <c r="C166" s="43"/>
      <c r="D166" s="43"/>
      <c r="E166" s="43"/>
      <c r="F166" s="43"/>
      <c r="G166" s="43"/>
      <c r="H166" s="43"/>
      <c r="I166" s="26"/>
      <c r="J166" s="43"/>
      <c r="K166" s="43"/>
      <c r="L166" s="43"/>
      <c r="M166" s="43"/>
      <c r="N166" s="62"/>
      <c r="O166" s="60"/>
      <c r="P166" s="31">
        <f t="shared" si="8"/>
        <v>0</v>
      </c>
      <c r="Q166" s="43"/>
      <c r="R166" s="44"/>
      <c r="S166" s="41">
        <f t="shared" si="9"/>
        <v>0</v>
      </c>
      <c r="T166" s="32" t="str">
        <f t="shared" si="10"/>
        <v>REVISIÓN AEPS</v>
      </c>
      <c r="U166" s="33" t="str">
        <f t="shared" si="11"/>
        <v>NO APROBADO</v>
      </c>
    </row>
    <row r="167" spans="1:21" x14ac:dyDescent="0.25">
      <c r="A167" s="43"/>
      <c r="B167" s="43"/>
      <c r="C167" s="43"/>
      <c r="D167" s="43"/>
      <c r="E167" s="43"/>
      <c r="F167" s="43"/>
      <c r="G167" s="43"/>
      <c r="H167" s="43"/>
      <c r="I167" s="26"/>
      <c r="J167" s="43"/>
      <c r="K167" s="43"/>
      <c r="L167" s="43"/>
      <c r="M167" s="43"/>
      <c r="N167" s="62"/>
      <c r="O167" s="60"/>
      <c r="P167" s="31">
        <f t="shared" si="8"/>
        <v>0</v>
      </c>
      <c r="Q167" s="43"/>
      <c r="R167" s="44"/>
      <c r="S167" s="41">
        <f t="shared" si="9"/>
        <v>0</v>
      </c>
      <c r="T167" s="32" t="str">
        <f t="shared" si="10"/>
        <v>REVISIÓN AEPS</v>
      </c>
      <c r="U167" s="33" t="str">
        <f t="shared" si="11"/>
        <v>NO APROBADO</v>
      </c>
    </row>
    <row r="168" spans="1:21" x14ac:dyDescent="0.25">
      <c r="A168" s="43"/>
      <c r="B168" s="43"/>
      <c r="C168" s="43"/>
      <c r="D168" s="43"/>
      <c r="E168" s="43"/>
      <c r="F168" s="43"/>
      <c r="G168" s="43"/>
      <c r="H168" s="43"/>
      <c r="I168" s="26"/>
      <c r="J168" s="43"/>
      <c r="K168" s="43"/>
      <c r="L168" s="43"/>
      <c r="M168" s="43"/>
      <c r="N168" s="62"/>
      <c r="O168" s="60"/>
      <c r="P168" s="31">
        <f t="shared" si="8"/>
        <v>0</v>
      </c>
      <c r="Q168" s="43"/>
      <c r="R168" s="44"/>
      <c r="S168" s="41">
        <f t="shared" si="9"/>
        <v>0</v>
      </c>
      <c r="T168" s="32" t="str">
        <f t="shared" si="10"/>
        <v>REVISIÓN AEPS</v>
      </c>
      <c r="U168" s="33" t="str">
        <f t="shared" si="11"/>
        <v>NO APROBADO</v>
      </c>
    </row>
    <row r="169" spans="1:21" x14ac:dyDescent="0.25">
      <c r="A169" s="43"/>
      <c r="B169" s="43"/>
      <c r="C169" s="43"/>
      <c r="D169" s="43"/>
      <c r="E169" s="43"/>
      <c r="F169" s="43"/>
      <c r="G169" s="43"/>
      <c r="H169" s="43"/>
      <c r="I169" s="26"/>
      <c r="J169" s="43"/>
      <c r="K169" s="43"/>
      <c r="L169" s="43"/>
      <c r="M169" s="43"/>
      <c r="N169" s="62"/>
      <c r="O169" s="60"/>
      <c r="P169" s="31">
        <f t="shared" si="8"/>
        <v>0</v>
      </c>
      <c r="Q169" s="43"/>
      <c r="R169" s="44"/>
      <c r="S169" s="41">
        <f t="shared" si="9"/>
        <v>0</v>
      </c>
      <c r="T169" s="32" t="str">
        <f t="shared" si="10"/>
        <v>REVISIÓN AEPS</v>
      </c>
      <c r="U169" s="33" t="str">
        <f t="shared" si="11"/>
        <v>NO APROBADO</v>
      </c>
    </row>
    <row r="170" spans="1:21" x14ac:dyDescent="0.25">
      <c r="A170" s="43"/>
      <c r="B170" s="43"/>
      <c r="C170" s="43"/>
      <c r="D170" s="43"/>
      <c r="E170" s="43"/>
      <c r="F170" s="43"/>
      <c r="G170" s="43"/>
      <c r="H170" s="43"/>
      <c r="I170" s="26"/>
      <c r="J170" s="43"/>
      <c r="K170" s="43"/>
      <c r="L170" s="43"/>
      <c r="M170" s="43"/>
      <c r="N170" s="62"/>
      <c r="O170" s="60"/>
      <c r="P170" s="31">
        <f t="shared" si="8"/>
        <v>0</v>
      </c>
      <c r="Q170" s="43"/>
      <c r="R170" s="44"/>
      <c r="S170" s="41">
        <f t="shared" si="9"/>
        <v>0</v>
      </c>
      <c r="T170" s="32" t="str">
        <f t="shared" si="10"/>
        <v>REVISIÓN AEPS</v>
      </c>
      <c r="U170" s="33" t="str">
        <f t="shared" si="11"/>
        <v>NO APROBADO</v>
      </c>
    </row>
    <row r="171" spans="1:21" x14ac:dyDescent="0.25">
      <c r="A171" s="43"/>
      <c r="B171" s="43"/>
      <c r="C171" s="43"/>
      <c r="D171" s="43"/>
      <c r="E171" s="43"/>
      <c r="F171" s="43"/>
      <c r="G171" s="43"/>
      <c r="H171" s="43"/>
      <c r="I171" s="26"/>
      <c r="J171" s="43"/>
      <c r="K171" s="43"/>
      <c r="L171" s="43"/>
      <c r="M171" s="43"/>
      <c r="N171" s="62"/>
      <c r="O171" s="60"/>
      <c r="P171" s="31">
        <f t="shared" si="8"/>
        <v>0</v>
      </c>
      <c r="Q171" s="43"/>
      <c r="R171" s="44"/>
      <c r="S171" s="41">
        <f t="shared" si="9"/>
        <v>0</v>
      </c>
      <c r="T171" s="32" t="str">
        <f t="shared" si="10"/>
        <v>REVISIÓN AEPS</v>
      </c>
      <c r="U171" s="33" t="str">
        <f t="shared" si="11"/>
        <v>NO APROBADO</v>
      </c>
    </row>
    <row r="172" spans="1:21" x14ac:dyDescent="0.25">
      <c r="A172" s="43"/>
      <c r="B172" s="43"/>
      <c r="C172" s="43"/>
      <c r="D172" s="43"/>
      <c r="E172" s="43"/>
      <c r="F172" s="43"/>
      <c r="G172" s="43"/>
      <c r="H172" s="43"/>
      <c r="I172" s="26"/>
      <c r="J172" s="43"/>
      <c r="K172" s="43"/>
      <c r="L172" s="43"/>
      <c r="M172" s="43"/>
      <c r="N172" s="62"/>
      <c r="O172" s="60"/>
      <c r="P172" s="31">
        <f t="shared" si="8"/>
        <v>0</v>
      </c>
      <c r="Q172" s="43"/>
      <c r="R172" s="44"/>
      <c r="S172" s="41">
        <f t="shared" si="9"/>
        <v>0</v>
      </c>
      <c r="T172" s="32" t="str">
        <f t="shared" si="10"/>
        <v>REVISIÓN AEPS</v>
      </c>
      <c r="U172" s="33" t="str">
        <f t="shared" si="11"/>
        <v>NO APROBADO</v>
      </c>
    </row>
    <row r="173" spans="1:21" x14ac:dyDescent="0.25">
      <c r="A173" s="43"/>
      <c r="B173" s="43"/>
      <c r="C173" s="43"/>
      <c r="D173" s="43"/>
      <c r="E173" s="43"/>
      <c r="F173" s="43"/>
      <c r="G173" s="43"/>
      <c r="H173" s="43"/>
      <c r="I173" s="26"/>
      <c r="J173" s="43"/>
      <c r="K173" s="43"/>
      <c r="L173" s="43"/>
      <c r="M173" s="43"/>
      <c r="N173" s="62"/>
      <c r="O173" s="60"/>
      <c r="P173" s="31">
        <f t="shared" si="8"/>
        <v>0</v>
      </c>
      <c r="Q173" s="43"/>
      <c r="R173" s="44"/>
      <c r="S173" s="41">
        <f t="shared" si="9"/>
        <v>0</v>
      </c>
      <c r="T173" s="32" t="str">
        <f t="shared" si="10"/>
        <v>REVISIÓN AEPS</v>
      </c>
      <c r="U173" s="33" t="str">
        <f t="shared" si="11"/>
        <v>NO APROBADO</v>
      </c>
    </row>
    <row r="174" spans="1:21" x14ac:dyDescent="0.25">
      <c r="A174" s="43"/>
      <c r="B174" s="43"/>
      <c r="C174" s="43"/>
      <c r="D174" s="43"/>
      <c r="E174" s="43"/>
      <c r="F174" s="43"/>
      <c r="G174" s="43"/>
      <c r="H174" s="43"/>
      <c r="I174" s="26"/>
      <c r="J174" s="43"/>
      <c r="K174" s="43"/>
      <c r="L174" s="43"/>
      <c r="M174" s="43"/>
      <c r="N174" s="62"/>
      <c r="O174" s="60"/>
      <c r="P174" s="31">
        <f t="shared" si="8"/>
        <v>0</v>
      </c>
      <c r="Q174" s="43"/>
      <c r="R174" s="44"/>
      <c r="S174" s="41">
        <f t="shared" si="9"/>
        <v>0</v>
      </c>
      <c r="T174" s="32" t="str">
        <f t="shared" si="10"/>
        <v>REVISIÓN AEPS</v>
      </c>
      <c r="U174" s="33" t="str">
        <f t="shared" si="11"/>
        <v>NO APROBADO</v>
      </c>
    </row>
    <row r="175" spans="1:21" x14ac:dyDescent="0.25">
      <c r="A175" s="43"/>
      <c r="B175" s="43"/>
      <c r="C175" s="43"/>
      <c r="D175" s="43"/>
      <c r="E175" s="43"/>
      <c r="F175" s="43"/>
      <c r="G175" s="43"/>
      <c r="H175" s="43"/>
      <c r="I175" s="26"/>
      <c r="J175" s="43"/>
      <c r="K175" s="43"/>
      <c r="L175" s="43"/>
      <c r="M175" s="43"/>
      <c r="N175" s="62"/>
      <c r="O175" s="60"/>
      <c r="P175" s="31">
        <f t="shared" si="8"/>
        <v>0</v>
      </c>
      <c r="Q175" s="43"/>
      <c r="R175" s="44"/>
      <c r="S175" s="41">
        <f t="shared" si="9"/>
        <v>0</v>
      </c>
      <c r="T175" s="32" t="str">
        <f t="shared" si="10"/>
        <v>REVISIÓN AEPS</v>
      </c>
      <c r="U175" s="33" t="str">
        <f t="shared" si="11"/>
        <v>NO APROBADO</v>
      </c>
    </row>
    <row r="176" spans="1:21" x14ac:dyDescent="0.25">
      <c r="A176" s="43"/>
      <c r="B176" s="43"/>
      <c r="C176" s="43"/>
      <c r="D176" s="43"/>
      <c r="E176" s="43"/>
      <c r="F176" s="43"/>
      <c r="G176" s="43"/>
      <c r="H176" s="43"/>
      <c r="I176" s="26"/>
      <c r="J176" s="43"/>
      <c r="K176" s="43"/>
      <c r="L176" s="43"/>
      <c r="M176" s="43"/>
      <c r="N176" s="62"/>
      <c r="O176" s="60"/>
      <c r="P176" s="31">
        <f t="shared" si="8"/>
        <v>0</v>
      </c>
      <c r="Q176" s="43"/>
      <c r="R176" s="44"/>
      <c r="S176" s="41">
        <f t="shared" si="9"/>
        <v>0</v>
      </c>
      <c r="T176" s="32" t="str">
        <f t="shared" si="10"/>
        <v>REVISIÓN AEPS</v>
      </c>
      <c r="U176" s="33" t="str">
        <f t="shared" si="11"/>
        <v>NO APROBADO</v>
      </c>
    </row>
    <row r="177" spans="1:21" x14ac:dyDescent="0.25">
      <c r="A177" s="43"/>
      <c r="B177" s="43"/>
      <c r="C177" s="43"/>
      <c r="D177" s="43"/>
      <c r="E177" s="43"/>
      <c r="F177" s="43"/>
      <c r="G177" s="43"/>
      <c r="H177" s="43"/>
      <c r="I177" s="26"/>
      <c r="J177" s="43"/>
      <c r="K177" s="43"/>
      <c r="L177" s="43"/>
      <c r="M177" s="43"/>
      <c r="N177" s="62"/>
      <c r="O177" s="60"/>
      <c r="P177" s="31">
        <f t="shared" si="8"/>
        <v>0</v>
      </c>
      <c r="Q177" s="43"/>
      <c r="R177" s="44"/>
      <c r="S177" s="41">
        <f t="shared" si="9"/>
        <v>0</v>
      </c>
      <c r="T177" s="32" t="str">
        <f t="shared" si="10"/>
        <v>REVISIÓN AEPS</v>
      </c>
      <c r="U177" s="33" t="str">
        <f t="shared" si="11"/>
        <v>NO APROBADO</v>
      </c>
    </row>
    <row r="178" spans="1:21" x14ac:dyDescent="0.25">
      <c r="A178" s="43"/>
      <c r="B178" s="43"/>
      <c r="C178" s="43"/>
      <c r="D178" s="43"/>
      <c r="E178" s="43"/>
      <c r="F178" s="43"/>
      <c r="G178" s="43"/>
      <c r="H178" s="43"/>
      <c r="I178" s="26"/>
      <c r="J178" s="43"/>
      <c r="K178" s="43"/>
      <c r="L178" s="43"/>
      <c r="M178" s="43"/>
      <c r="N178" s="62"/>
      <c r="O178" s="60"/>
      <c r="P178" s="31">
        <f t="shared" si="8"/>
        <v>0</v>
      </c>
      <c r="Q178" s="43"/>
      <c r="R178" s="44"/>
      <c r="S178" s="41">
        <f t="shared" si="9"/>
        <v>0</v>
      </c>
      <c r="T178" s="32" t="str">
        <f t="shared" si="10"/>
        <v>REVISIÓN AEPS</v>
      </c>
      <c r="U178" s="33" t="str">
        <f t="shared" si="11"/>
        <v>NO APROBADO</v>
      </c>
    </row>
    <row r="179" spans="1:21" x14ac:dyDescent="0.25">
      <c r="A179" s="43"/>
      <c r="B179" s="43"/>
      <c r="C179" s="43"/>
      <c r="D179" s="43"/>
      <c r="E179" s="43"/>
      <c r="F179" s="43"/>
      <c r="G179" s="43"/>
      <c r="H179" s="43"/>
      <c r="I179" s="26"/>
      <c r="J179" s="43"/>
      <c r="K179" s="43"/>
      <c r="L179" s="43"/>
      <c r="M179" s="43"/>
      <c r="N179" s="62"/>
      <c r="O179" s="60"/>
      <c r="P179" s="31">
        <f t="shared" si="8"/>
        <v>0</v>
      </c>
      <c r="Q179" s="43"/>
      <c r="R179" s="44"/>
      <c r="S179" s="41">
        <f t="shared" si="9"/>
        <v>0</v>
      </c>
      <c r="T179" s="32" t="str">
        <f t="shared" si="10"/>
        <v>REVISIÓN AEPS</v>
      </c>
      <c r="U179" s="33" t="str">
        <f t="shared" si="11"/>
        <v>NO APROBADO</v>
      </c>
    </row>
    <row r="180" spans="1:21" x14ac:dyDescent="0.25">
      <c r="A180" s="43"/>
      <c r="B180" s="43"/>
      <c r="C180" s="43"/>
      <c r="D180" s="43"/>
      <c r="E180" s="43"/>
      <c r="F180" s="43"/>
      <c r="G180" s="43"/>
      <c r="H180" s="43"/>
      <c r="I180" s="26"/>
      <c r="J180" s="43"/>
      <c r="K180" s="43"/>
      <c r="L180" s="43"/>
      <c r="M180" s="43"/>
      <c r="N180" s="62"/>
      <c r="O180" s="60"/>
      <c r="P180" s="31">
        <f t="shared" si="8"/>
        <v>0</v>
      </c>
      <c r="Q180" s="43"/>
      <c r="R180" s="44"/>
      <c r="S180" s="41">
        <f t="shared" si="9"/>
        <v>0</v>
      </c>
      <c r="T180" s="32" t="str">
        <f t="shared" si="10"/>
        <v>REVISIÓN AEPS</v>
      </c>
      <c r="U180" s="33" t="str">
        <f t="shared" si="11"/>
        <v>NO APROBADO</v>
      </c>
    </row>
    <row r="181" spans="1:21" x14ac:dyDescent="0.25">
      <c r="A181" s="43"/>
      <c r="B181" s="43"/>
      <c r="C181" s="43"/>
      <c r="D181" s="43"/>
      <c r="E181" s="43"/>
      <c r="F181" s="43"/>
      <c r="G181" s="43"/>
      <c r="H181" s="43"/>
      <c r="I181" s="26"/>
      <c r="J181" s="43"/>
      <c r="K181" s="43"/>
      <c r="L181" s="43"/>
      <c r="M181" s="43"/>
      <c r="N181" s="62"/>
      <c r="O181" s="60"/>
      <c r="P181" s="31">
        <f t="shared" si="8"/>
        <v>0</v>
      </c>
      <c r="Q181" s="43"/>
      <c r="R181" s="44"/>
      <c r="S181" s="41">
        <f t="shared" si="9"/>
        <v>0</v>
      </c>
      <c r="T181" s="32" t="str">
        <f t="shared" si="10"/>
        <v>REVISIÓN AEPS</v>
      </c>
      <c r="U181" s="33" t="str">
        <f t="shared" si="11"/>
        <v>NO APROBADO</v>
      </c>
    </row>
    <row r="182" spans="1:21" x14ac:dyDescent="0.25">
      <c r="A182" s="43"/>
      <c r="B182" s="43"/>
      <c r="C182" s="43"/>
      <c r="D182" s="43"/>
      <c r="E182" s="43"/>
      <c r="F182" s="43"/>
      <c r="G182" s="43"/>
      <c r="H182" s="43"/>
      <c r="I182" s="26"/>
      <c r="J182" s="43"/>
      <c r="K182" s="43"/>
      <c r="L182" s="43"/>
      <c r="M182" s="43"/>
      <c r="N182" s="62"/>
      <c r="O182" s="60"/>
      <c r="P182" s="31">
        <f t="shared" si="8"/>
        <v>0</v>
      </c>
      <c r="Q182" s="43"/>
      <c r="R182" s="44"/>
      <c r="S182" s="41">
        <f t="shared" si="9"/>
        <v>0</v>
      </c>
      <c r="T182" s="32" t="str">
        <f t="shared" si="10"/>
        <v>REVISIÓN AEPS</v>
      </c>
      <c r="U182" s="33" t="str">
        <f t="shared" si="11"/>
        <v>NO APROBADO</v>
      </c>
    </row>
    <row r="183" spans="1:21" x14ac:dyDescent="0.25">
      <c r="A183" s="43"/>
      <c r="B183" s="43"/>
      <c r="C183" s="43"/>
      <c r="D183" s="43"/>
      <c r="E183" s="43"/>
      <c r="F183" s="43"/>
      <c r="G183" s="43"/>
      <c r="H183" s="43"/>
      <c r="I183" s="26"/>
      <c r="J183" s="43"/>
      <c r="K183" s="43"/>
      <c r="L183" s="43"/>
      <c r="M183" s="43"/>
      <c r="N183" s="62"/>
      <c r="O183" s="60"/>
      <c r="P183" s="31">
        <f t="shared" si="8"/>
        <v>0</v>
      </c>
      <c r="Q183" s="43"/>
      <c r="R183" s="44"/>
      <c r="S183" s="41">
        <f t="shared" si="9"/>
        <v>0</v>
      </c>
      <c r="T183" s="32" t="str">
        <f t="shared" si="10"/>
        <v>REVISIÓN AEPS</v>
      </c>
      <c r="U183" s="33" t="str">
        <f t="shared" si="11"/>
        <v>NO APROBADO</v>
      </c>
    </row>
    <row r="184" spans="1:21" x14ac:dyDescent="0.25">
      <c r="A184" s="43"/>
      <c r="B184" s="43"/>
      <c r="C184" s="43"/>
      <c r="D184" s="43"/>
      <c r="E184" s="43"/>
      <c r="F184" s="43"/>
      <c r="G184" s="43"/>
      <c r="H184" s="43"/>
      <c r="I184" s="26"/>
      <c r="J184" s="43"/>
      <c r="K184" s="43"/>
      <c r="L184" s="43"/>
      <c r="M184" s="43"/>
      <c r="N184" s="62"/>
      <c r="O184" s="60"/>
      <c r="P184" s="31">
        <f t="shared" si="8"/>
        <v>0</v>
      </c>
      <c r="Q184" s="43"/>
      <c r="R184" s="44"/>
      <c r="S184" s="41">
        <f t="shared" si="9"/>
        <v>0</v>
      </c>
      <c r="T184" s="32" t="str">
        <f t="shared" si="10"/>
        <v>REVISIÓN AEPS</v>
      </c>
      <c r="U184" s="33" t="str">
        <f t="shared" si="11"/>
        <v>NO APROBADO</v>
      </c>
    </row>
    <row r="185" spans="1:21" x14ac:dyDescent="0.25">
      <c r="A185" s="43"/>
      <c r="B185" s="43"/>
      <c r="C185" s="43"/>
      <c r="D185" s="43"/>
      <c r="E185" s="43"/>
      <c r="F185" s="43"/>
      <c r="G185" s="43"/>
      <c r="H185" s="43"/>
      <c r="I185" s="26"/>
      <c r="J185" s="43"/>
      <c r="K185" s="43"/>
      <c r="L185" s="43"/>
      <c r="M185" s="43"/>
      <c r="N185" s="62"/>
      <c r="O185" s="60"/>
      <c r="P185" s="31">
        <f t="shared" si="8"/>
        <v>0</v>
      </c>
      <c r="Q185" s="43"/>
      <c r="R185" s="44"/>
      <c r="S185" s="41">
        <f t="shared" si="9"/>
        <v>0</v>
      </c>
      <c r="T185" s="32" t="str">
        <f t="shared" si="10"/>
        <v>REVISIÓN AEPS</v>
      </c>
      <c r="U185" s="33" t="str">
        <f t="shared" si="11"/>
        <v>NO APROBADO</v>
      </c>
    </row>
    <row r="186" spans="1:21" x14ac:dyDescent="0.25">
      <c r="A186" s="43"/>
      <c r="B186" s="43"/>
      <c r="C186" s="43"/>
      <c r="D186" s="43"/>
      <c r="E186" s="43"/>
      <c r="F186" s="43"/>
      <c r="G186" s="43"/>
      <c r="H186" s="43"/>
      <c r="I186" s="26"/>
      <c r="J186" s="43"/>
      <c r="K186" s="43"/>
      <c r="L186" s="43"/>
      <c r="M186" s="43"/>
      <c r="N186" s="62"/>
      <c r="O186" s="60"/>
      <c r="P186" s="31">
        <f t="shared" si="8"/>
        <v>0</v>
      </c>
      <c r="Q186" s="43"/>
      <c r="R186" s="44"/>
      <c r="S186" s="41">
        <f t="shared" si="9"/>
        <v>0</v>
      </c>
      <c r="T186" s="32" t="str">
        <f t="shared" si="10"/>
        <v>REVISIÓN AEPS</v>
      </c>
      <c r="U186" s="33" t="str">
        <f t="shared" si="11"/>
        <v>NO APROBADO</v>
      </c>
    </row>
    <row r="187" spans="1:21" x14ac:dyDescent="0.25">
      <c r="A187" s="43"/>
      <c r="B187" s="43"/>
      <c r="C187" s="43"/>
      <c r="D187" s="43"/>
      <c r="E187" s="43"/>
      <c r="F187" s="43"/>
      <c r="G187" s="43"/>
      <c r="H187" s="43"/>
      <c r="I187" s="26"/>
      <c r="J187" s="43"/>
      <c r="K187" s="43"/>
      <c r="L187" s="43"/>
      <c r="M187" s="43"/>
      <c r="N187" s="62"/>
      <c r="O187" s="60"/>
      <c r="P187" s="31">
        <f t="shared" si="8"/>
        <v>0</v>
      </c>
      <c r="Q187" s="43"/>
      <c r="R187" s="44"/>
      <c r="S187" s="41">
        <f t="shared" si="9"/>
        <v>0</v>
      </c>
      <c r="T187" s="32" t="str">
        <f t="shared" si="10"/>
        <v>REVISIÓN AEPS</v>
      </c>
      <c r="U187" s="33" t="str">
        <f t="shared" si="11"/>
        <v>NO APROBADO</v>
      </c>
    </row>
    <row r="188" spans="1:21" x14ac:dyDescent="0.25">
      <c r="A188" s="43"/>
      <c r="B188" s="43"/>
      <c r="C188" s="43"/>
      <c r="D188" s="43"/>
      <c r="E188" s="43"/>
      <c r="F188" s="43"/>
      <c r="G188" s="43"/>
      <c r="H188" s="43"/>
      <c r="I188" s="26"/>
      <c r="J188" s="43"/>
      <c r="K188" s="43"/>
      <c r="L188" s="43"/>
      <c r="M188" s="43"/>
      <c r="N188" s="62"/>
      <c r="O188" s="60"/>
      <c r="P188" s="31">
        <f t="shared" si="8"/>
        <v>0</v>
      </c>
      <c r="Q188" s="43"/>
      <c r="R188" s="44"/>
      <c r="S188" s="41">
        <f t="shared" si="9"/>
        <v>0</v>
      </c>
      <c r="T188" s="32" t="str">
        <f t="shared" si="10"/>
        <v>REVISIÓN AEPS</v>
      </c>
      <c r="U188" s="33" t="str">
        <f t="shared" si="11"/>
        <v>NO APROBADO</v>
      </c>
    </row>
    <row r="189" spans="1:21" x14ac:dyDescent="0.25">
      <c r="A189" s="43"/>
      <c r="B189" s="43"/>
      <c r="C189" s="43"/>
      <c r="D189" s="43"/>
      <c r="E189" s="43"/>
      <c r="F189" s="43"/>
      <c r="G189" s="43"/>
      <c r="H189" s="43"/>
      <c r="I189" s="26"/>
      <c r="J189" s="43"/>
      <c r="K189" s="43"/>
      <c r="L189" s="43"/>
      <c r="M189" s="43"/>
      <c r="N189" s="62"/>
      <c r="O189" s="60"/>
      <c r="P189" s="31">
        <f t="shared" si="8"/>
        <v>0</v>
      </c>
      <c r="Q189" s="43"/>
      <c r="R189" s="44"/>
      <c r="S189" s="41">
        <f t="shared" si="9"/>
        <v>0</v>
      </c>
      <c r="T189" s="32" t="str">
        <f t="shared" si="10"/>
        <v>REVISIÓN AEPS</v>
      </c>
      <c r="U189" s="33" t="str">
        <f t="shared" si="11"/>
        <v>NO APROBADO</v>
      </c>
    </row>
    <row r="190" spans="1:21" x14ac:dyDescent="0.25">
      <c r="A190" s="43"/>
      <c r="B190" s="43"/>
      <c r="C190" s="43"/>
      <c r="D190" s="43"/>
      <c r="E190" s="43"/>
      <c r="F190" s="43"/>
      <c r="G190" s="43"/>
      <c r="H190" s="43"/>
      <c r="I190" s="26"/>
      <c r="J190" s="43"/>
      <c r="K190" s="43"/>
      <c r="L190" s="43"/>
      <c r="M190" s="43"/>
      <c r="N190" s="62"/>
      <c r="O190" s="60"/>
      <c r="P190" s="31">
        <f t="shared" si="8"/>
        <v>0</v>
      </c>
      <c r="Q190" s="43"/>
      <c r="R190" s="44"/>
      <c r="S190" s="41">
        <f t="shared" si="9"/>
        <v>0</v>
      </c>
      <c r="T190" s="32" t="str">
        <f t="shared" si="10"/>
        <v>REVISIÓN AEPS</v>
      </c>
      <c r="U190" s="33" t="str">
        <f t="shared" si="11"/>
        <v>NO APROBADO</v>
      </c>
    </row>
    <row r="191" spans="1:21" x14ac:dyDescent="0.25">
      <c r="A191" s="43"/>
      <c r="B191" s="43"/>
      <c r="C191" s="43"/>
      <c r="D191" s="43"/>
      <c r="E191" s="43"/>
      <c r="F191" s="43"/>
      <c r="G191" s="43"/>
      <c r="H191" s="43"/>
      <c r="I191" s="26"/>
      <c r="J191" s="43"/>
      <c r="K191" s="43"/>
      <c r="L191" s="43"/>
      <c r="M191" s="43"/>
      <c r="N191" s="62"/>
      <c r="O191" s="60"/>
      <c r="P191" s="31">
        <f t="shared" si="8"/>
        <v>0</v>
      </c>
      <c r="Q191" s="43"/>
      <c r="R191" s="44"/>
      <c r="S191" s="41">
        <f t="shared" si="9"/>
        <v>0</v>
      </c>
      <c r="T191" s="32" t="str">
        <f t="shared" si="10"/>
        <v>REVISIÓN AEPS</v>
      </c>
      <c r="U191" s="33" t="str">
        <f t="shared" si="11"/>
        <v>NO APROBADO</v>
      </c>
    </row>
    <row r="192" spans="1:21" x14ac:dyDescent="0.25">
      <c r="A192" s="43"/>
      <c r="B192" s="43"/>
      <c r="C192" s="43"/>
      <c r="D192" s="43"/>
      <c r="E192" s="43"/>
      <c r="F192" s="43"/>
      <c r="G192" s="43"/>
      <c r="H192" s="43"/>
      <c r="I192" s="26"/>
      <c r="J192" s="43"/>
      <c r="K192" s="43"/>
      <c r="L192" s="43"/>
      <c r="M192" s="43"/>
      <c r="N192" s="62"/>
      <c r="O192" s="60"/>
      <c r="P192" s="31">
        <f t="shared" si="8"/>
        <v>0</v>
      </c>
      <c r="Q192" s="43"/>
      <c r="R192" s="44"/>
      <c r="S192" s="41">
        <f t="shared" si="9"/>
        <v>0</v>
      </c>
      <c r="T192" s="32" t="str">
        <f t="shared" si="10"/>
        <v>REVISIÓN AEPS</v>
      </c>
      <c r="U192" s="33" t="str">
        <f t="shared" si="11"/>
        <v>NO APROBADO</v>
      </c>
    </row>
    <row r="193" spans="1:21" x14ac:dyDescent="0.25">
      <c r="A193" s="43"/>
      <c r="B193" s="43"/>
      <c r="C193" s="43"/>
      <c r="D193" s="43"/>
      <c r="E193" s="43"/>
      <c r="F193" s="43"/>
      <c r="G193" s="43"/>
      <c r="H193" s="43"/>
      <c r="I193" s="26"/>
      <c r="J193" s="43"/>
      <c r="K193" s="43"/>
      <c r="L193" s="43"/>
      <c r="M193" s="43"/>
      <c r="N193" s="62"/>
      <c r="O193" s="60"/>
      <c r="P193" s="31">
        <f t="shared" si="8"/>
        <v>0</v>
      </c>
      <c r="Q193" s="43"/>
      <c r="R193" s="44"/>
      <c r="S193" s="41">
        <f t="shared" si="9"/>
        <v>0</v>
      </c>
      <c r="T193" s="32" t="str">
        <f t="shared" si="10"/>
        <v>REVISIÓN AEPS</v>
      </c>
      <c r="U193" s="33" t="str">
        <f t="shared" si="11"/>
        <v>NO APROBADO</v>
      </c>
    </row>
    <row r="194" spans="1:21" x14ac:dyDescent="0.25">
      <c r="A194" s="43"/>
      <c r="B194" s="43"/>
      <c r="C194" s="43"/>
      <c r="D194" s="43"/>
      <c r="E194" s="43"/>
      <c r="F194" s="43"/>
      <c r="G194" s="43"/>
      <c r="H194" s="43"/>
      <c r="I194" s="26"/>
      <c r="J194" s="43"/>
      <c r="K194" s="43"/>
      <c r="L194" s="43"/>
      <c r="M194" s="43"/>
      <c r="N194" s="62"/>
      <c r="O194" s="60"/>
      <c r="P194" s="31">
        <f t="shared" si="8"/>
        <v>0</v>
      </c>
      <c r="Q194" s="43"/>
      <c r="R194" s="44"/>
      <c r="S194" s="41">
        <f t="shared" si="9"/>
        <v>0</v>
      </c>
      <c r="T194" s="32" t="str">
        <f t="shared" si="10"/>
        <v>REVISIÓN AEPS</v>
      </c>
      <c r="U194" s="33" t="str">
        <f t="shared" si="11"/>
        <v>NO APROBADO</v>
      </c>
    </row>
    <row r="195" spans="1:21" x14ac:dyDescent="0.25">
      <c r="A195" s="43"/>
      <c r="B195" s="43"/>
      <c r="C195" s="43"/>
      <c r="D195" s="43"/>
      <c r="E195" s="43"/>
      <c r="F195" s="43"/>
      <c r="G195" s="43"/>
      <c r="H195" s="43"/>
      <c r="I195" s="26"/>
      <c r="J195" s="43"/>
      <c r="K195" s="43"/>
      <c r="L195" s="43"/>
      <c r="M195" s="43"/>
      <c r="N195" s="62"/>
      <c r="O195" s="60"/>
      <c r="P195" s="31">
        <f t="shared" si="8"/>
        <v>0</v>
      </c>
      <c r="Q195" s="43"/>
      <c r="R195" s="44"/>
      <c r="S195" s="41">
        <f t="shared" si="9"/>
        <v>0</v>
      </c>
      <c r="T195" s="32" t="str">
        <f t="shared" si="10"/>
        <v>REVISIÓN AEPS</v>
      </c>
      <c r="U195" s="33" t="str">
        <f t="shared" si="11"/>
        <v>NO APROBADO</v>
      </c>
    </row>
    <row r="196" spans="1:21" x14ac:dyDescent="0.25">
      <c r="A196" s="43"/>
      <c r="B196" s="43"/>
      <c r="C196" s="43"/>
      <c r="D196" s="43"/>
      <c r="E196" s="43"/>
      <c r="F196" s="43"/>
      <c r="G196" s="43"/>
      <c r="H196" s="43"/>
      <c r="I196" s="26"/>
      <c r="J196" s="43"/>
      <c r="K196" s="43"/>
      <c r="L196" s="43"/>
      <c r="M196" s="43"/>
      <c r="N196" s="62"/>
      <c r="O196" s="60"/>
      <c r="P196" s="31">
        <f t="shared" si="8"/>
        <v>0</v>
      </c>
      <c r="Q196" s="43"/>
      <c r="R196" s="44"/>
      <c r="S196" s="41">
        <f t="shared" si="9"/>
        <v>0</v>
      </c>
      <c r="T196" s="32" t="str">
        <f t="shared" si="10"/>
        <v>REVISIÓN AEPS</v>
      </c>
      <c r="U196" s="33" t="str">
        <f t="shared" si="11"/>
        <v>NO APROBADO</v>
      </c>
    </row>
    <row r="197" spans="1:21" x14ac:dyDescent="0.25">
      <c r="A197" s="43"/>
      <c r="B197" s="43"/>
      <c r="C197" s="43"/>
      <c r="D197" s="43"/>
      <c r="E197" s="43"/>
      <c r="F197" s="43"/>
      <c r="G197" s="43"/>
      <c r="H197" s="43"/>
      <c r="I197" s="26"/>
      <c r="J197" s="43"/>
      <c r="K197" s="43"/>
      <c r="L197" s="43"/>
      <c r="M197" s="43"/>
      <c r="N197" s="62"/>
      <c r="O197" s="60"/>
      <c r="P197" s="31">
        <f t="shared" si="8"/>
        <v>0</v>
      </c>
      <c r="Q197" s="43"/>
      <c r="R197" s="44"/>
      <c r="S197" s="41">
        <f t="shared" si="9"/>
        <v>0</v>
      </c>
      <c r="T197" s="32" t="str">
        <f t="shared" si="10"/>
        <v>REVISIÓN AEPS</v>
      </c>
      <c r="U197" s="33" t="str">
        <f t="shared" si="11"/>
        <v>NO APROBADO</v>
      </c>
    </row>
    <row r="198" spans="1:21" x14ac:dyDescent="0.25">
      <c r="A198" s="43"/>
      <c r="B198" s="43"/>
      <c r="C198" s="43"/>
      <c r="D198" s="43"/>
      <c r="E198" s="43"/>
      <c r="F198" s="43"/>
      <c r="G198" s="43"/>
      <c r="H198" s="43"/>
      <c r="I198" s="26"/>
      <c r="J198" s="43"/>
      <c r="K198" s="43"/>
      <c r="L198" s="43"/>
      <c r="M198" s="43"/>
      <c r="N198" s="62"/>
      <c r="O198" s="60"/>
      <c r="P198" s="31">
        <f t="shared" si="8"/>
        <v>0</v>
      </c>
      <c r="Q198" s="43"/>
      <c r="R198" s="44"/>
      <c r="S198" s="41">
        <f t="shared" si="9"/>
        <v>0</v>
      </c>
      <c r="T198" s="32" t="str">
        <f t="shared" si="10"/>
        <v>REVISIÓN AEPS</v>
      </c>
      <c r="U198" s="33" t="str">
        <f t="shared" si="11"/>
        <v>NO APROBADO</v>
      </c>
    </row>
    <row r="199" spans="1:21" x14ac:dyDescent="0.25">
      <c r="A199" s="43"/>
      <c r="B199" s="43"/>
      <c r="C199" s="43"/>
      <c r="D199" s="43"/>
      <c r="E199" s="43"/>
      <c r="F199" s="43"/>
      <c r="G199" s="43"/>
      <c r="H199" s="43"/>
      <c r="I199" s="26"/>
      <c r="J199" s="43"/>
      <c r="K199" s="43"/>
      <c r="L199" s="43"/>
      <c r="M199" s="43"/>
      <c r="N199" s="62"/>
      <c r="O199" s="60"/>
      <c r="P199" s="31">
        <f t="shared" ref="P199:P253" si="12">IFERROR(N199*O199,"")</f>
        <v>0</v>
      </c>
      <c r="Q199" s="43"/>
      <c r="R199" s="44"/>
      <c r="S199" s="41">
        <f t="shared" ref="S199:S253" si="13">IFERROR(R199+P199,"")</f>
        <v>0</v>
      </c>
      <c r="T199" s="32" t="str">
        <f t="shared" ref="T199:T253" si="14">IFERROR(IF(AND(I199="PROFESIONAL",M199&gt;=4,M199&lt;=5,L199&lt;&gt;"PRIMERO",J199&lt;&gt;"SENA"),$W$4*2,IF(AND(I199="PROFESIONAL",M199&gt;=3.6,M199&lt;=3.99,L199&lt;&gt;"PRIMERO",J199&lt;&gt;"SENA"),($W$4*2)*0.7,IF(AND(I199="PROFESIONAL",M199&gt;=3,M199&lt;=3.599,L199&lt;&gt;"PRIMERO",J199&lt;&gt;"SENA"),($W$4*2)*0.5,IF(AND(I199="PROFESIONAL",M199&lt;=2.99,L199&lt;&gt;"PRIMERO",J199&lt;&gt;"SENA"),($W$4*2)*0.4,IF(AND(I199="TECNOLÓGICA",M199&gt;=4,M199&lt;=5,L199&lt;&gt;"PRIMERO",J199&lt;&gt;"SENA"),$W$4*1.5,IF(AND(I199="TECNOLÓGICA",M199&gt;=3.6,M199&lt;=3.99,L199&lt;&gt;"PRIMERO",J199&lt;&gt;"SENA"),($W$4*1.5)*0.7,IF(AND(I199="TECNOLÓGICA",M199&gt;=3,M199&lt;=3.5,L199&lt;&gt;"PRIMERO",J199&lt;&gt;"SENA"),($W$4*1.5)*0.5,IF(AND(I199="TECNOLÓGICA",M199&lt;=3,L199&lt;&gt;"PRIMERO",J199&lt;&gt;"SENA"),($W$4*1.5)*0.4,IF(AND(I199="TÉCNICA",M199&gt;=4,M199&lt;=5,L199&lt;&gt;"PRIMERO",J199&lt;&gt;"SENA"),$W$4*1,IF(AND(I199="TÉCNICA",M199&gt;=3.6,M199&lt;=3.9,L199&lt;&gt;"PRIMERO",J199&lt;&gt;"SENA"),($W$4*1)*0.7,IF(AND(I199="TÉCNICA",M199&gt;=3,M199&lt;=3.5,L199&lt;&gt;"PRIMERO",J199&lt;&gt;"SENA"),($W$4*1)*0.5,IF(AND(I199="TÉCNICA",M199&lt;=3,L199&lt;&gt;"PRIMERO",J199&lt;&gt;"SENA"),($W$4*1)*0.4,IF(AND(I199="TÉCNICA PROFESIONAL",M199&gt;=4,M199&lt;=5,L199&lt;&gt;"PRIMERO",J199&lt;&gt;"SENA"),$W$4*1,IF(AND(I199="TÉCNICA PROFESIONAL",M199&gt;=3.6,M199&lt;=3.9,L199&lt;&gt;"PRIMERO",J199&lt;&gt;"SENA"),($W$4*1)*0.7,IF(AND(I199="TÉCNICA PROFESIONAL",M199&gt;=3,M199&lt;=3.5,L199&lt;&gt;"PRIMERO",J199&lt;&gt;"SENA"),($W$4*1)*0.5,IF(AND(I199="TÉCNICA PROFESIONAL",M199&lt;=3,L199&lt;&gt;"PRIMERO",J199&lt;&gt;"SENA"),($W$4*1)*0.4,IF(AND(I199="FORMACIÓN PARA EL TRABAJO Y EL DESARROLLO HUMANO",M199&gt;=4,M199&lt;=5,L199&lt;&gt;"PRIMERO",J199&lt;&gt;"SENA"),$W$4*1,IF(AND(I199="FORMACIÓN PARA EL TRABAJO Y EL DESARROLLO HUMANO",M199&gt;=3.6,M199&lt;=3.9,L199&lt;&gt;"PRIMERO",J199&lt;&gt;"SENA"),($W$4*1)*0.7,IF(AND(I199="FORMACIÓN PARA EL TRABAJO Y EL DESARROLLO HUMANO",M199&gt;=3,M199&lt;=3.5,L199&lt;&gt;"PRIMERO",J199&lt;&gt;"SENA"),($W$4*1)*0.5,IF(AND(I199="FORMACIÓN PARA EL TRABAJO Y EL DESARROLLO HUMANO",M199&lt;=3,L199&lt;&gt;"PRIMERO",J199&lt;&gt;"SENA"),($W$4*1)*0.4,IF(I199="MEDIA",212000*1,IF(AND(I199="PROFESIONAL",M199="N/A",L199="PRIMERO"),$W$4*2,IF(AND(I199="TECNOLÓGICA",M199="N/A",L199="PRIMERO"),$W$4*1.5,IF(AND(I199="TÉCNICA",M199="N/A",L199="PRIMERO"),$W$4,IF(AND(I199="TÉCNICA PROFESIONAL",M199="N/A",L199="PRIMERO"),$W$4,IF(AND(I199="FORMACIÓN PARA EL TRABAJO Y EL DESARROLLO HUMANO",M199="N/A",L199="PRIMERO"),$W$4,IF(AND(I199="PROFESIONAL",M199="N/A",J199="SENA"),"INSTITUCION EDUCATIVA NO CORRESPONDE CON EL NIVEL DE FORMACIÓN",IF(AND(I199="TECNOLÓGICA",M199="N/A",J199="SENA"),$W$4*1.5,IF(AND(OR(I199="TÉCNICA",I199="TÉCNICA PROFESIONAL",I199="FORMACIÓN PARA EL TRABAJO Y EL DESARROLLO HUMANO"),M199="N/A",J199="SENA"),$W$4*1,"VERIFICAR")))))))))))))))))))))))))))))+SUMIF(R199,"&lt;&gt;",R199),"REVISIÓN AEPS")</f>
        <v>REVISIÓN AEPS</v>
      </c>
      <c r="U199" s="33" t="str">
        <f t="shared" ref="U199:U254" si="15">IFERROR(IF(S199=T199,"APROBADO","NO APROBADO"),"REVISIÓN AEPS")</f>
        <v>NO APROBADO</v>
      </c>
    </row>
    <row r="200" spans="1:21" x14ac:dyDescent="0.25">
      <c r="A200" s="43"/>
      <c r="B200" s="43"/>
      <c r="C200" s="43"/>
      <c r="D200" s="43"/>
      <c r="E200" s="43"/>
      <c r="F200" s="43"/>
      <c r="G200" s="43"/>
      <c r="H200" s="43"/>
      <c r="I200" s="26"/>
      <c r="J200" s="43"/>
      <c r="K200" s="43"/>
      <c r="L200" s="43"/>
      <c r="M200" s="43"/>
      <c r="N200" s="62"/>
      <c r="O200" s="60"/>
      <c r="P200" s="31">
        <f t="shared" si="12"/>
        <v>0</v>
      </c>
      <c r="Q200" s="43"/>
      <c r="R200" s="44"/>
      <c r="S200" s="41">
        <f t="shared" si="13"/>
        <v>0</v>
      </c>
      <c r="T200" s="32" t="str">
        <f t="shared" si="14"/>
        <v>REVISIÓN AEPS</v>
      </c>
      <c r="U200" s="33" t="str">
        <f t="shared" si="15"/>
        <v>NO APROBADO</v>
      </c>
    </row>
    <row r="201" spans="1:21" x14ac:dyDescent="0.25">
      <c r="A201" s="43"/>
      <c r="B201" s="43"/>
      <c r="C201" s="43"/>
      <c r="D201" s="43"/>
      <c r="E201" s="43"/>
      <c r="F201" s="43"/>
      <c r="G201" s="43"/>
      <c r="H201" s="43"/>
      <c r="I201" s="26"/>
      <c r="J201" s="43"/>
      <c r="K201" s="43"/>
      <c r="L201" s="43"/>
      <c r="M201" s="43"/>
      <c r="N201" s="62"/>
      <c r="O201" s="60"/>
      <c r="P201" s="31">
        <f t="shared" si="12"/>
        <v>0</v>
      </c>
      <c r="Q201" s="43"/>
      <c r="R201" s="44"/>
      <c r="S201" s="41">
        <f t="shared" si="13"/>
        <v>0</v>
      </c>
      <c r="T201" s="32" t="str">
        <f t="shared" si="14"/>
        <v>REVISIÓN AEPS</v>
      </c>
      <c r="U201" s="33" t="str">
        <f t="shared" si="15"/>
        <v>NO APROBADO</v>
      </c>
    </row>
    <row r="202" spans="1:21" x14ac:dyDescent="0.25">
      <c r="A202" s="43"/>
      <c r="B202" s="43"/>
      <c r="C202" s="43"/>
      <c r="D202" s="43"/>
      <c r="E202" s="43"/>
      <c r="F202" s="43"/>
      <c r="G202" s="43"/>
      <c r="H202" s="43"/>
      <c r="I202" s="26"/>
      <c r="J202" s="43"/>
      <c r="K202" s="43"/>
      <c r="L202" s="43"/>
      <c r="M202" s="43"/>
      <c r="N202" s="62"/>
      <c r="O202" s="60"/>
      <c r="P202" s="31">
        <f t="shared" si="12"/>
        <v>0</v>
      </c>
      <c r="Q202" s="43"/>
      <c r="R202" s="44"/>
      <c r="S202" s="41">
        <f t="shared" si="13"/>
        <v>0</v>
      </c>
      <c r="T202" s="32" t="str">
        <f t="shared" si="14"/>
        <v>REVISIÓN AEPS</v>
      </c>
      <c r="U202" s="33" t="str">
        <f t="shared" si="15"/>
        <v>NO APROBADO</v>
      </c>
    </row>
    <row r="203" spans="1:21" x14ac:dyDescent="0.25">
      <c r="A203" s="43"/>
      <c r="B203" s="43"/>
      <c r="C203" s="43"/>
      <c r="D203" s="43"/>
      <c r="E203" s="43"/>
      <c r="F203" s="43"/>
      <c r="G203" s="43"/>
      <c r="H203" s="43"/>
      <c r="I203" s="26"/>
      <c r="J203" s="43"/>
      <c r="K203" s="43"/>
      <c r="L203" s="43"/>
      <c r="M203" s="43"/>
      <c r="N203" s="62"/>
      <c r="O203" s="60"/>
      <c r="P203" s="31">
        <f t="shared" si="12"/>
        <v>0</v>
      </c>
      <c r="Q203" s="43"/>
      <c r="R203" s="44"/>
      <c r="S203" s="41">
        <f t="shared" si="13"/>
        <v>0</v>
      </c>
      <c r="T203" s="32" t="str">
        <f t="shared" si="14"/>
        <v>REVISIÓN AEPS</v>
      </c>
      <c r="U203" s="33" t="str">
        <f t="shared" si="15"/>
        <v>NO APROBADO</v>
      </c>
    </row>
    <row r="204" spans="1:21" x14ac:dyDescent="0.25">
      <c r="A204" s="43"/>
      <c r="B204" s="43"/>
      <c r="C204" s="43"/>
      <c r="D204" s="43"/>
      <c r="E204" s="43"/>
      <c r="F204" s="43"/>
      <c r="G204" s="43"/>
      <c r="H204" s="43"/>
      <c r="I204" s="26"/>
      <c r="J204" s="43"/>
      <c r="K204" s="43"/>
      <c r="L204" s="43"/>
      <c r="M204" s="43"/>
      <c r="N204" s="62"/>
      <c r="O204" s="60"/>
      <c r="P204" s="31">
        <f t="shared" si="12"/>
        <v>0</v>
      </c>
      <c r="Q204" s="43"/>
      <c r="R204" s="44"/>
      <c r="S204" s="41">
        <f t="shared" si="13"/>
        <v>0</v>
      </c>
      <c r="T204" s="32" t="str">
        <f t="shared" si="14"/>
        <v>REVISIÓN AEPS</v>
      </c>
      <c r="U204" s="33" t="str">
        <f t="shared" si="15"/>
        <v>NO APROBADO</v>
      </c>
    </row>
    <row r="205" spans="1:21" x14ac:dyDescent="0.25">
      <c r="A205" s="43"/>
      <c r="B205" s="43"/>
      <c r="C205" s="43"/>
      <c r="D205" s="43"/>
      <c r="E205" s="43"/>
      <c r="F205" s="43"/>
      <c r="G205" s="43"/>
      <c r="H205" s="43"/>
      <c r="I205" s="26"/>
      <c r="J205" s="43"/>
      <c r="K205" s="43"/>
      <c r="L205" s="43"/>
      <c r="M205" s="43"/>
      <c r="N205" s="62"/>
      <c r="O205" s="60"/>
      <c r="P205" s="31">
        <f t="shared" si="12"/>
        <v>0</v>
      </c>
      <c r="Q205" s="43"/>
      <c r="R205" s="44"/>
      <c r="S205" s="41">
        <f t="shared" si="13"/>
        <v>0</v>
      </c>
      <c r="T205" s="32" t="str">
        <f t="shared" si="14"/>
        <v>REVISIÓN AEPS</v>
      </c>
      <c r="U205" s="33" t="str">
        <f t="shared" si="15"/>
        <v>NO APROBADO</v>
      </c>
    </row>
    <row r="206" spans="1:21" x14ac:dyDescent="0.25">
      <c r="A206" s="43"/>
      <c r="B206" s="43"/>
      <c r="C206" s="43"/>
      <c r="D206" s="43"/>
      <c r="E206" s="43"/>
      <c r="F206" s="43"/>
      <c r="G206" s="43"/>
      <c r="H206" s="43"/>
      <c r="I206" s="26"/>
      <c r="J206" s="43"/>
      <c r="K206" s="43"/>
      <c r="L206" s="43"/>
      <c r="M206" s="43"/>
      <c r="N206" s="62"/>
      <c r="O206" s="60"/>
      <c r="P206" s="31">
        <f t="shared" si="12"/>
        <v>0</v>
      </c>
      <c r="Q206" s="43"/>
      <c r="R206" s="44"/>
      <c r="S206" s="41">
        <f t="shared" si="13"/>
        <v>0</v>
      </c>
      <c r="T206" s="32" t="str">
        <f t="shared" si="14"/>
        <v>REVISIÓN AEPS</v>
      </c>
      <c r="U206" s="33" t="str">
        <f t="shared" si="15"/>
        <v>NO APROBADO</v>
      </c>
    </row>
    <row r="207" spans="1:21" x14ac:dyDescent="0.25">
      <c r="A207" s="48"/>
      <c r="B207" s="48"/>
      <c r="C207" s="48"/>
      <c r="D207" s="48"/>
      <c r="E207" s="48"/>
      <c r="F207" s="48"/>
      <c r="G207" s="48"/>
      <c r="H207" s="49"/>
      <c r="I207" s="26"/>
      <c r="J207" s="48"/>
      <c r="K207" s="48"/>
      <c r="L207" s="43"/>
      <c r="M207" s="48"/>
      <c r="N207" s="62"/>
      <c r="O207" s="60"/>
      <c r="P207" s="31">
        <f t="shared" si="12"/>
        <v>0</v>
      </c>
      <c r="Q207" s="48"/>
      <c r="R207" s="48"/>
      <c r="S207" s="41">
        <f t="shared" si="13"/>
        <v>0</v>
      </c>
      <c r="T207" s="32" t="str">
        <f t="shared" si="14"/>
        <v>REVISIÓN AEPS</v>
      </c>
      <c r="U207" s="33" t="str">
        <f t="shared" si="15"/>
        <v>NO APROBADO</v>
      </c>
    </row>
    <row r="208" spans="1:21" x14ac:dyDescent="0.25">
      <c r="A208" s="48"/>
      <c r="B208" s="48"/>
      <c r="C208" s="48"/>
      <c r="D208" s="48"/>
      <c r="E208" s="48"/>
      <c r="F208" s="48"/>
      <c r="G208" s="48"/>
      <c r="H208" s="49"/>
      <c r="I208" s="26"/>
      <c r="J208" s="48"/>
      <c r="K208" s="48"/>
      <c r="L208" s="43"/>
      <c r="M208" s="48"/>
      <c r="N208" s="62"/>
      <c r="O208" s="60"/>
      <c r="P208" s="31">
        <f t="shared" si="12"/>
        <v>0</v>
      </c>
      <c r="Q208" s="48"/>
      <c r="R208" s="48"/>
      <c r="S208" s="41">
        <f t="shared" si="13"/>
        <v>0</v>
      </c>
      <c r="T208" s="32" t="str">
        <f t="shared" si="14"/>
        <v>REVISIÓN AEPS</v>
      </c>
      <c r="U208" s="33" t="str">
        <f t="shared" si="15"/>
        <v>NO APROBADO</v>
      </c>
    </row>
    <row r="209" spans="1:21" x14ac:dyDescent="0.25">
      <c r="A209" s="48"/>
      <c r="B209" s="48"/>
      <c r="C209" s="48"/>
      <c r="D209" s="48"/>
      <c r="E209" s="48"/>
      <c r="F209" s="48"/>
      <c r="G209" s="48"/>
      <c r="H209" s="49"/>
      <c r="I209" s="26"/>
      <c r="J209" s="48"/>
      <c r="K209" s="48"/>
      <c r="L209" s="43"/>
      <c r="M209" s="48"/>
      <c r="N209" s="62"/>
      <c r="O209" s="60"/>
      <c r="P209" s="31">
        <f t="shared" si="12"/>
        <v>0</v>
      </c>
      <c r="Q209" s="48"/>
      <c r="R209" s="48"/>
      <c r="S209" s="41">
        <f t="shared" si="13"/>
        <v>0</v>
      </c>
      <c r="T209" s="32" t="str">
        <f t="shared" si="14"/>
        <v>REVISIÓN AEPS</v>
      </c>
      <c r="U209" s="33" t="str">
        <f t="shared" si="15"/>
        <v>NO APROBADO</v>
      </c>
    </row>
    <row r="210" spans="1:21" x14ac:dyDescent="0.25">
      <c r="A210" s="48"/>
      <c r="B210" s="48"/>
      <c r="C210" s="48"/>
      <c r="D210" s="48"/>
      <c r="E210" s="48"/>
      <c r="F210" s="48"/>
      <c r="G210" s="48"/>
      <c r="H210" s="49"/>
      <c r="I210" s="26"/>
      <c r="J210" s="48"/>
      <c r="K210" s="48"/>
      <c r="L210" s="43"/>
      <c r="M210" s="48"/>
      <c r="N210" s="62"/>
      <c r="O210" s="60"/>
      <c r="P210" s="31">
        <f t="shared" si="12"/>
        <v>0</v>
      </c>
      <c r="Q210" s="48"/>
      <c r="R210" s="48"/>
      <c r="S210" s="41">
        <f t="shared" si="13"/>
        <v>0</v>
      </c>
      <c r="T210" s="32" t="str">
        <f t="shared" si="14"/>
        <v>REVISIÓN AEPS</v>
      </c>
      <c r="U210" s="33" t="str">
        <f t="shared" si="15"/>
        <v>NO APROBADO</v>
      </c>
    </row>
    <row r="211" spans="1:21" x14ac:dyDescent="0.25">
      <c r="A211" s="48"/>
      <c r="B211" s="48"/>
      <c r="C211" s="48"/>
      <c r="D211" s="48"/>
      <c r="E211" s="48"/>
      <c r="F211" s="48"/>
      <c r="G211" s="48"/>
      <c r="H211" s="49"/>
      <c r="I211" s="26"/>
      <c r="J211" s="48"/>
      <c r="K211" s="48"/>
      <c r="L211" s="43"/>
      <c r="M211" s="48"/>
      <c r="N211" s="62"/>
      <c r="O211" s="60"/>
      <c r="P211" s="31">
        <f t="shared" si="12"/>
        <v>0</v>
      </c>
      <c r="Q211" s="48"/>
      <c r="R211" s="48"/>
      <c r="S211" s="41">
        <f t="shared" si="13"/>
        <v>0</v>
      </c>
      <c r="T211" s="32" t="str">
        <f t="shared" si="14"/>
        <v>REVISIÓN AEPS</v>
      </c>
      <c r="U211" s="33" t="str">
        <f t="shared" si="15"/>
        <v>NO APROBADO</v>
      </c>
    </row>
    <row r="212" spans="1:21" x14ac:dyDescent="0.25">
      <c r="A212" s="48"/>
      <c r="B212" s="48"/>
      <c r="C212" s="48"/>
      <c r="D212" s="48"/>
      <c r="E212" s="48"/>
      <c r="F212" s="48"/>
      <c r="G212" s="48"/>
      <c r="H212" s="49"/>
      <c r="I212" s="26"/>
      <c r="J212" s="48"/>
      <c r="K212" s="48"/>
      <c r="L212" s="43"/>
      <c r="M212" s="48"/>
      <c r="N212" s="62"/>
      <c r="O212" s="60"/>
      <c r="P212" s="31">
        <f t="shared" si="12"/>
        <v>0</v>
      </c>
      <c r="Q212" s="48"/>
      <c r="R212" s="48"/>
      <c r="S212" s="41">
        <f t="shared" si="13"/>
        <v>0</v>
      </c>
      <c r="T212" s="32" t="str">
        <f t="shared" si="14"/>
        <v>REVISIÓN AEPS</v>
      </c>
      <c r="U212" s="33" t="str">
        <f t="shared" si="15"/>
        <v>NO APROBADO</v>
      </c>
    </row>
    <row r="213" spans="1:21" x14ac:dyDescent="0.25">
      <c r="A213" s="48"/>
      <c r="B213" s="48"/>
      <c r="C213" s="48"/>
      <c r="D213" s="48"/>
      <c r="E213" s="48"/>
      <c r="F213" s="48"/>
      <c r="G213" s="48"/>
      <c r="H213" s="49"/>
      <c r="I213" s="26"/>
      <c r="J213" s="48"/>
      <c r="K213" s="48"/>
      <c r="L213" s="43"/>
      <c r="M213" s="48"/>
      <c r="N213" s="62"/>
      <c r="O213" s="60"/>
      <c r="P213" s="31">
        <f t="shared" si="12"/>
        <v>0</v>
      </c>
      <c r="Q213" s="48"/>
      <c r="R213" s="48"/>
      <c r="S213" s="41">
        <f t="shared" si="13"/>
        <v>0</v>
      </c>
      <c r="T213" s="32" t="str">
        <f t="shared" si="14"/>
        <v>REVISIÓN AEPS</v>
      </c>
      <c r="U213" s="33" t="str">
        <f t="shared" si="15"/>
        <v>NO APROBADO</v>
      </c>
    </row>
    <row r="214" spans="1:21" x14ac:dyDescent="0.25">
      <c r="A214" s="48"/>
      <c r="B214" s="48"/>
      <c r="C214" s="48"/>
      <c r="D214" s="48"/>
      <c r="E214" s="48"/>
      <c r="F214" s="48"/>
      <c r="G214" s="48"/>
      <c r="H214" s="49"/>
      <c r="I214" s="26"/>
      <c r="J214" s="48"/>
      <c r="K214" s="48"/>
      <c r="L214" s="43"/>
      <c r="M214" s="48"/>
      <c r="N214" s="62"/>
      <c r="O214" s="60"/>
      <c r="P214" s="31">
        <f t="shared" si="12"/>
        <v>0</v>
      </c>
      <c r="Q214" s="48"/>
      <c r="R214" s="48"/>
      <c r="S214" s="41">
        <f t="shared" si="13"/>
        <v>0</v>
      </c>
      <c r="T214" s="32" t="str">
        <f t="shared" si="14"/>
        <v>REVISIÓN AEPS</v>
      </c>
      <c r="U214" s="33" t="str">
        <f t="shared" si="15"/>
        <v>NO APROBADO</v>
      </c>
    </row>
    <row r="215" spans="1:21" x14ac:dyDescent="0.25">
      <c r="A215" s="48"/>
      <c r="B215" s="48"/>
      <c r="C215" s="48"/>
      <c r="D215" s="48"/>
      <c r="E215" s="48"/>
      <c r="F215" s="48"/>
      <c r="G215" s="48"/>
      <c r="H215" s="49"/>
      <c r="I215" s="26"/>
      <c r="J215" s="48"/>
      <c r="K215" s="48"/>
      <c r="L215" s="43"/>
      <c r="M215" s="48"/>
      <c r="N215" s="62"/>
      <c r="O215" s="60"/>
      <c r="P215" s="31">
        <f t="shared" si="12"/>
        <v>0</v>
      </c>
      <c r="Q215" s="48"/>
      <c r="R215" s="48"/>
      <c r="S215" s="41">
        <f t="shared" si="13"/>
        <v>0</v>
      </c>
      <c r="T215" s="32" t="str">
        <f t="shared" si="14"/>
        <v>REVISIÓN AEPS</v>
      </c>
      <c r="U215" s="33" t="str">
        <f t="shared" si="15"/>
        <v>NO APROBADO</v>
      </c>
    </row>
    <row r="216" spans="1:21" x14ac:dyDescent="0.25">
      <c r="A216" s="48"/>
      <c r="B216" s="48"/>
      <c r="C216" s="48"/>
      <c r="D216" s="48"/>
      <c r="E216" s="48"/>
      <c r="F216" s="48"/>
      <c r="G216" s="48"/>
      <c r="H216" s="49"/>
      <c r="I216" s="26"/>
      <c r="J216" s="48"/>
      <c r="K216" s="48"/>
      <c r="L216" s="43"/>
      <c r="M216" s="48"/>
      <c r="N216" s="62"/>
      <c r="O216" s="60"/>
      <c r="P216" s="31">
        <f t="shared" si="12"/>
        <v>0</v>
      </c>
      <c r="Q216" s="48"/>
      <c r="R216" s="48"/>
      <c r="S216" s="41">
        <f t="shared" si="13"/>
        <v>0</v>
      </c>
      <c r="T216" s="32" t="str">
        <f t="shared" si="14"/>
        <v>REVISIÓN AEPS</v>
      </c>
      <c r="U216" s="33" t="str">
        <f t="shared" si="15"/>
        <v>NO APROBADO</v>
      </c>
    </row>
    <row r="217" spans="1:21" x14ac:dyDescent="0.25">
      <c r="A217" s="48"/>
      <c r="B217" s="48"/>
      <c r="C217" s="48"/>
      <c r="D217" s="48"/>
      <c r="E217" s="48"/>
      <c r="F217" s="48"/>
      <c r="G217" s="48"/>
      <c r="H217" s="49"/>
      <c r="I217" s="26"/>
      <c r="J217" s="48"/>
      <c r="K217" s="48"/>
      <c r="L217" s="43"/>
      <c r="M217" s="48"/>
      <c r="N217" s="62"/>
      <c r="O217" s="60"/>
      <c r="P217" s="31">
        <f t="shared" si="12"/>
        <v>0</v>
      </c>
      <c r="Q217" s="48"/>
      <c r="R217" s="48"/>
      <c r="S217" s="41">
        <f t="shared" si="13"/>
        <v>0</v>
      </c>
      <c r="T217" s="32" t="str">
        <f t="shared" si="14"/>
        <v>REVISIÓN AEPS</v>
      </c>
      <c r="U217" s="33" t="str">
        <f t="shared" si="15"/>
        <v>NO APROBADO</v>
      </c>
    </row>
    <row r="218" spans="1:21" x14ac:dyDescent="0.25">
      <c r="A218" s="48"/>
      <c r="B218" s="48"/>
      <c r="C218" s="48"/>
      <c r="D218" s="48"/>
      <c r="E218" s="48"/>
      <c r="F218" s="48"/>
      <c r="G218" s="48"/>
      <c r="H218" s="49"/>
      <c r="I218" s="26"/>
      <c r="J218" s="48"/>
      <c r="K218" s="48"/>
      <c r="L218" s="43"/>
      <c r="M218" s="48"/>
      <c r="N218" s="62"/>
      <c r="O218" s="60"/>
      <c r="P218" s="31">
        <f t="shared" si="12"/>
        <v>0</v>
      </c>
      <c r="Q218" s="48"/>
      <c r="R218" s="48"/>
      <c r="S218" s="41">
        <f t="shared" si="13"/>
        <v>0</v>
      </c>
      <c r="T218" s="32" t="str">
        <f t="shared" si="14"/>
        <v>REVISIÓN AEPS</v>
      </c>
      <c r="U218" s="33" t="str">
        <f t="shared" si="15"/>
        <v>NO APROBADO</v>
      </c>
    </row>
    <row r="219" spans="1:21" x14ac:dyDescent="0.25">
      <c r="A219" s="48"/>
      <c r="B219" s="48"/>
      <c r="C219" s="48"/>
      <c r="D219" s="48"/>
      <c r="E219" s="48"/>
      <c r="F219" s="48"/>
      <c r="G219" s="48"/>
      <c r="H219" s="49"/>
      <c r="I219" s="26"/>
      <c r="J219" s="48"/>
      <c r="K219" s="48"/>
      <c r="L219" s="43"/>
      <c r="M219" s="48"/>
      <c r="N219" s="62"/>
      <c r="O219" s="60"/>
      <c r="P219" s="31">
        <f t="shared" si="12"/>
        <v>0</v>
      </c>
      <c r="Q219" s="48"/>
      <c r="R219" s="48"/>
      <c r="S219" s="41">
        <f t="shared" si="13"/>
        <v>0</v>
      </c>
      <c r="T219" s="32" t="str">
        <f t="shared" si="14"/>
        <v>REVISIÓN AEPS</v>
      </c>
      <c r="U219" s="33" t="str">
        <f t="shared" si="15"/>
        <v>NO APROBADO</v>
      </c>
    </row>
    <row r="220" spans="1:21" x14ac:dyDescent="0.25">
      <c r="A220" s="48"/>
      <c r="B220" s="48"/>
      <c r="C220" s="48"/>
      <c r="D220" s="48"/>
      <c r="E220" s="48"/>
      <c r="F220" s="48"/>
      <c r="G220" s="48"/>
      <c r="H220" s="49"/>
      <c r="I220" s="26"/>
      <c r="J220" s="48"/>
      <c r="K220" s="48"/>
      <c r="L220" s="43"/>
      <c r="M220" s="48"/>
      <c r="N220" s="62"/>
      <c r="O220" s="60"/>
      <c r="P220" s="31">
        <f t="shared" si="12"/>
        <v>0</v>
      </c>
      <c r="Q220" s="48"/>
      <c r="R220" s="48"/>
      <c r="S220" s="41">
        <f t="shared" si="13"/>
        <v>0</v>
      </c>
      <c r="T220" s="32" t="str">
        <f t="shared" si="14"/>
        <v>REVISIÓN AEPS</v>
      </c>
      <c r="U220" s="33" t="str">
        <f t="shared" si="15"/>
        <v>NO APROBADO</v>
      </c>
    </row>
    <row r="221" spans="1:21" x14ac:dyDescent="0.25">
      <c r="A221" s="48"/>
      <c r="B221" s="48"/>
      <c r="C221" s="48"/>
      <c r="D221" s="48"/>
      <c r="E221" s="48"/>
      <c r="F221" s="48"/>
      <c r="G221" s="48"/>
      <c r="H221" s="49"/>
      <c r="I221" s="26"/>
      <c r="J221" s="48"/>
      <c r="K221" s="48"/>
      <c r="L221" s="43"/>
      <c r="M221" s="48"/>
      <c r="N221" s="62"/>
      <c r="O221" s="60"/>
      <c r="P221" s="31">
        <f t="shared" si="12"/>
        <v>0</v>
      </c>
      <c r="Q221" s="48"/>
      <c r="R221" s="48"/>
      <c r="S221" s="41">
        <f t="shared" si="13"/>
        <v>0</v>
      </c>
      <c r="T221" s="32" t="str">
        <f t="shared" si="14"/>
        <v>REVISIÓN AEPS</v>
      </c>
      <c r="U221" s="33" t="str">
        <f t="shared" si="15"/>
        <v>NO APROBADO</v>
      </c>
    </row>
    <row r="222" spans="1:21" x14ac:dyDescent="0.25">
      <c r="A222" s="48"/>
      <c r="B222" s="48"/>
      <c r="C222" s="48"/>
      <c r="D222" s="48"/>
      <c r="E222" s="48"/>
      <c r="F222" s="48"/>
      <c r="G222" s="48"/>
      <c r="H222" s="49"/>
      <c r="I222" s="26"/>
      <c r="J222" s="48"/>
      <c r="K222" s="48"/>
      <c r="L222" s="43"/>
      <c r="M222" s="48"/>
      <c r="N222" s="62"/>
      <c r="O222" s="60"/>
      <c r="P222" s="31">
        <f t="shared" si="12"/>
        <v>0</v>
      </c>
      <c r="Q222" s="48"/>
      <c r="R222" s="48"/>
      <c r="S222" s="41">
        <f t="shared" si="13"/>
        <v>0</v>
      </c>
      <c r="T222" s="32" t="str">
        <f t="shared" si="14"/>
        <v>REVISIÓN AEPS</v>
      </c>
      <c r="U222" s="33" t="str">
        <f t="shared" si="15"/>
        <v>NO APROBADO</v>
      </c>
    </row>
    <row r="223" spans="1:21" x14ac:dyDescent="0.25">
      <c r="A223" s="48"/>
      <c r="B223" s="48"/>
      <c r="C223" s="48"/>
      <c r="D223" s="48"/>
      <c r="E223" s="48"/>
      <c r="F223" s="48"/>
      <c r="G223" s="48"/>
      <c r="H223" s="49"/>
      <c r="I223" s="26"/>
      <c r="J223" s="48"/>
      <c r="K223" s="48"/>
      <c r="L223" s="43"/>
      <c r="M223" s="48"/>
      <c r="N223" s="62"/>
      <c r="O223" s="60"/>
      <c r="P223" s="31">
        <f t="shared" si="12"/>
        <v>0</v>
      </c>
      <c r="Q223" s="48"/>
      <c r="R223" s="48"/>
      <c r="S223" s="41">
        <f t="shared" si="13"/>
        <v>0</v>
      </c>
      <c r="T223" s="32" t="str">
        <f t="shared" si="14"/>
        <v>REVISIÓN AEPS</v>
      </c>
      <c r="U223" s="33" t="str">
        <f t="shared" si="15"/>
        <v>NO APROBADO</v>
      </c>
    </row>
    <row r="224" spans="1:21" x14ac:dyDescent="0.25">
      <c r="A224" s="48"/>
      <c r="B224" s="48"/>
      <c r="C224" s="48"/>
      <c r="D224" s="48"/>
      <c r="E224" s="48"/>
      <c r="F224" s="48"/>
      <c r="G224" s="48"/>
      <c r="H224" s="49"/>
      <c r="I224" s="26"/>
      <c r="J224" s="48"/>
      <c r="K224" s="48"/>
      <c r="L224" s="43"/>
      <c r="M224" s="48"/>
      <c r="N224" s="62"/>
      <c r="O224" s="60"/>
      <c r="P224" s="31">
        <f t="shared" si="12"/>
        <v>0</v>
      </c>
      <c r="Q224" s="48"/>
      <c r="R224" s="48"/>
      <c r="S224" s="41">
        <f t="shared" si="13"/>
        <v>0</v>
      </c>
      <c r="T224" s="32" t="str">
        <f t="shared" si="14"/>
        <v>REVISIÓN AEPS</v>
      </c>
      <c r="U224" s="33" t="str">
        <f t="shared" si="15"/>
        <v>NO APROBADO</v>
      </c>
    </row>
    <row r="225" spans="1:21" x14ac:dyDescent="0.25">
      <c r="A225" s="48"/>
      <c r="B225" s="48"/>
      <c r="C225" s="48"/>
      <c r="D225" s="48"/>
      <c r="E225" s="48"/>
      <c r="F225" s="48"/>
      <c r="G225" s="48"/>
      <c r="H225" s="49"/>
      <c r="I225" s="26"/>
      <c r="J225" s="48"/>
      <c r="K225" s="48"/>
      <c r="L225" s="43"/>
      <c r="M225" s="48"/>
      <c r="N225" s="62"/>
      <c r="O225" s="60"/>
      <c r="P225" s="31">
        <f t="shared" si="12"/>
        <v>0</v>
      </c>
      <c r="Q225" s="48"/>
      <c r="R225" s="48"/>
      <c r="S225" s="41">
        <f t="shared" si="13"/>
        <v>0</v>
      </c>
      <c r="T225" s="32" t="str">
        <f t="shared" si="14"/>
        <v>REVISIÓN AEPS</v>
      </c>
      <c r="U225" s="33" t="str">
        <f t="shared" si="15"/>
        <v>NO APROBADO</v>
      </c>
    </row>
    <row r="226" spans="1:21" x14ac:dyDescent="0.25">
      <c r="A226" s="48"/>
      <c r="B226" s="48"/>
      <c r="C226" s="48"/>
      <c r="D226" s="48"/>
      <c r="E226" s="48"/>
      <c r="F226" s="48"/>
      <c r="G226" s="48"/>
      <c r="H226" s="49"/>
      <c r="I226" s="26"/>
      <c r="J226" s="48"/>
      <c r="K226" s="48"/>
      <c r="L226" s="43"/>
      <c r="M226" s="48"/>
      <c r="N226" s="62"/>
      <c r="O226" s="60"/>
      <c r="P226" s="31">
        <f t="shared" si="12"/>
        <v>0</v>
      </c>
      <c r="Q226" s="48"/>
      <c r="R226" s="48"/>
      <c r="S226" s="41">
        <f t="shared" si="13"/>
        <v>0</v>
      </c>
      <c r="T226" s="32" t="str">
        <f t="shared" si="14"/>
        <v>REVISIÓN AEPS</v>
      </c>
      <c r="U226" s="33" t="str">
        <f t="shared" si="15"/>
        <v>NO APROBADO</v>
      </c>
    </row>
    <row r="227" spans="1:21" x14ac:dyDescent="0.25">
      <c r="A227" s="48"/>
      <c r="B227" s="48"/>
      <c r="C227" s="48"/>
      <c r="D227" s="48"/>
      <c r="E227" s="48"/>
      <c r="F227" s="48"/>
      <c r="G227" s="48"/>
      <c r="H227" s="49"/>
      <c r="I227" s="26"/>
      <c r="J227" s="48"/>
      <c r="K227" s="48"/>
      <c r="L227" s="43"/>
      <c r="M227" s="48"/>
      <c r="N227" s="62"/>
      <c r="O227" s="60"/>
      <c r="P227" s="31">
        <f t="shared" si="12"/>
        <v>0</v>
      </c>
      <c r="Q227" s="48"/>
      <c r="R227" s="48"/>
      <c r="S227" s="41">
        <f t="shared" si="13"/>
        <v>0</v>
      </c>
      <c r="T227" s="32" t="str">
        <f t="shared" si="14"/>
        <v>REVISIÓN AEPS</v>
      </c>
      <c r="U227" s="33" t="str">
        <f t="shared" si="15"/>
        <v>NO APROBADO</v>
      </c>
    </row>
    <row r="228" spans="1:21" x14ac:dyDescent="0.25">
      <c r="A228" s="48"/>
      <c r="B228" s="48"/>
      <c r="C228" s="48"/>
      <c r="D228" s="48"/>
      <c r="E228" s="48"/>
      <c r="F228" s="48"/>
      <c r="G228" s="48"/>
      <c r="H228" s="49"/>
      <c r="I228" s="26"/>
      <c r="J228" s="48"/>
      <c r="K228" s="48"/>
      <c r="L228" s="43"/>
      <c r="M228" s="48"/>
      <c r="N228" s="62"/>
      <c r="O228" s="60"/>
      <c r="P228" s="31">
        <f t="shared" si="12"/>
        <v>0</v>
      </c>
      <c r="Q228" s="48"/>
      <c r="R228" s="48"/>
      <c r="S228" s="41">
        <f t="shared" si="13"/>
        <v>0</v>
      </c>
      <c r="T228" s="32" t="str">
        <f t="shared" si="14"/>
        <v>REVISIÓN AEPS</v>
      </c>
      <c r="U228" s="33" t="str">
        <f t="shared" si="15"/>
        <v>NO APROBADO</v>
      </c>
    </row>
    <row r="229" spans="1:21" x14ac:dyDescent="0.25">
      <c r="A229" s="48"/>
      <c r="B229" s="48"/>
      <c r="C229" s="48"/>
      <c r="D229" s="48"/>
      <c r="E229" s="48"/>
      <c r="F229" s="48"/>
      <c r="G229" s="48"/>
      <c r="H229" s="49"/>
      <c r="I229" s="26"/>
      <c r="J229" s="48"/>
      <c r="K229" s="48"/>
      <c r="L229" s="43"/>
      <c r="M229" s="48"/>
      <c r="N229" s="62"/>
      <c r="O229" s="60"/>
      <c r="P229" s="31">
        <f t="shared" si="12"/>
        <v>0</v>
      </c>
      <c r="Q229" s="48"/>
      <c r="R229" s="48"/>
      <c r="S229" s="41">
        <f t="shared" si="13"/>
        <v>0</v>
      </c>
      <c r="T229" s="32" t="str">
        <f t="shared" si="14"/>
        <v>REVISIÓN AEPS</v>
      </c>
      <c r="U229" s="33" t="str">
        <f t="shared" si="15"/>
        <v>NO APROBADO</v>
      </c>
    </row>
    <row r="230" spans="1:21" x14ac:dyDescent="0.25">
      <c r="A230" s="48"/>
      <c r="B230" s="48"/>
      <c r="C230" s="48"/>
      <c r="D230" s="48"/>
      <c r="E230" s="48"/>
      <c r="F230" s="48"/>
      <c r="G230" s="48"/>
      <c r="H230" s="49"/>
      <c r="I230" s="26"/>
      <c r="J230" s="48"/>
      <c r="K230" s="48"/>
      <c r="L230" s="43"/>
      <c r="M230" s="48"/>
      <c r="N230" s="62"/>
      <c r="O230" s="60"/>
      <c r="P230" s="31">
        <f t="shared" si="12"/>
        <v>0</v>
      </c>
      <c r="Q230" s="48"/>
      <c r="R230" s="48"/>
      <c r="S230" s="41">
        <f t="shared" si="13"/>
        <v>0</v>
      </c>
      <c r="T230" s="32" t="str">
        <f t="shared" si="14"/>
        <v>REVISIÓN AEPS</v>
      </c>
      <c r="U230" s="33" t="str">
        <f t="shared" si="15"/>
        <v>NO APROBADO</v>
      </c>
    </row>
    <row r="231" spans="1:21" x14ac:dyDescent="0.25">
      <c r="A231" s="48"/>
      <c r="B231" s="48"/>
      <c r="C231" s="48"/>
      <c r="D231" s="48"/>
      <c r="E231" s="48"/>
      <c r="F231" s="48"/>
      <c r="G231" s="48"/>
      <c r="H231" s="49"/>
      <c r="I231" s="26"/>
      <c r="J231" s="48"/>
      <c r="K231" s="48"/>
      <c r="L231" s="43"/>
      <c r="M231" s="48"/>
      <c r="N231" s="62"/>
      <c r="O231" s="60"/>
      <c r="P231" s="31">
        <f t="shared" si="12"/>
        <v>0</v>
      </c>
      <c r="Q231" s="48"/>
      <c r="R231" s="48"/>
      <c r="S231" s="41">
        <f t="shared" si="13"/>
        <v>0</v>
      </c>
      <c r="T231" s="32" t="str">
        <f t="shared" si="14"/>
        <v>REVISIÓN AEPS</v>
      </c>
      <c r="U231" s="33" t="str">
        <f t="shared" si="15"/>
        <v>NO APROBADO</v>
      </c>
    </row>
    <row r="232" spans="1:21" x14ac:dyDescent="0.25">
      <c r="A232" s="48"/>
      <c r="B232" s="48"/>
      <c r="C232" s="48"/>
      <c r="D232" s="48"/>
      <c r="E232" s="48"/>
      <c r="F232" s="48"/>
      <c r="G232" s="48"/>
      <c r="H232" s="49"/>
      <c r="I232" s="26"/>
      <c r="J232" s="48"/>
      <c r="K232" s="48"/>
      <c r="L232" s="43"/>
      <c r="M232" s="48"/>
      <c r="N232" s="62"/>
      <c r="O232" s="60"/>
      <c r="P232" s="31">
        <f t="shared" si="12"/>
        <v>0</v>
      </c>
      <c r="Q232" s="48"/>
      <c r="R232" s="48"/>
      <c r="S232" s="41">
        <f t="shared" si="13"/>
        <v>0</v>
      </c>
      <c r="T232" s="32" t="str">
        <f t="shared" si="14"/>
        <v>REVISIÓN AEPS</v>
      </c>
      <c r="U232" s="33" t="str">
        <f t="shared" si="15"/>
        <v>NO APROBADO</v>
      </c>
    </row>
    <row r="233" spans="1:21" x14ac:dyDescent="0.25">
      <c r="A233" s="48"/>
      <c r="B233" s="48"/>
      <c r="C233" s="48"/>
      <c r="D233" s="48"/>
      <c r="E233" s="48"/>
      <c r="F233" s="48"/>
      <c r="G233" s="48"/>
      <c r="H233" s="49"/>
      <c r="I233" s="26"/>
      <c r="J233" s="48"/>
      <c r="K233" s="48"/>
      <c r="L233" s="43"/>
      <c r="M233" s="48"/>
      <c r="N233" s="62"/>
      <c r="O233" s="60"/>
      <c r="P233" s="31">
        <f t="shared" si="12"/>
        <v>0</v>
      </c>
      <c r="Q233" s="48"/>
      <c r="R233" s="48"/>
      <c r="S233" s="41">
        <f t="shared" si="13"/>
        <v>0</v>
      </c>
      <c r="T233" s="32" t="str">
        <f t="shared" si="14"/>
        <v>REVISIÓN AEPS</v>
      </c>
      <c r="U233" s="33" t="str">
        <f t="shared" si="15"/>
        <v>NO APROBADO</v>
      </c>
    </row>
    <row r="234" spans="1:21" x14ac:dyDescent="0.25">
      <c r="A234" s="48"/>
      <c r="B234" s="48"/>
      <c r="C234" s="48"/>
      <c r="D234" s="48"/>
      <c r="E234" s="48"/>
      <c r="F234" s="48"/>
      <c r="G234" s="48"/>
      <c r="H234" s="49"/>
      <c r="I234" s="26"/>
      <c r="J234" s="48"/>
      <c r="K234" s="48"/>
      <c r="L234" s="43"/>
      <c r="M234" s="48"/>
      <c r="N234" s="62"/>
      <c r="O234" s="60"/>
      <c r="P234" s="31">
        <f t="shared" si="12"/>
        <v>0</v>
      </c>
      <c r="Q234" s="48"/>
      <c r="R234" s="48"/>
      <c r="S234" s="41">
        <f t="shared" si="13"/>
        <v>0</v>
      </c>
      <c r="T234" s="32" t="str">
        <f t="shared" si="14"/>
        <v>REVISIÓN AEPS</v>
      </c>
      <c r="U234" s="33" t="str">
        <f t="shared" si="15"/>
        <v>NO APROBADO</v>
      </c>
    </row>
    <row r="235" spans="1:21" x14ac:dyDescent="0.25">
      <c r="A235" s="48"/>
      <c r="B235" s="48"/>
      <c r="C235" s="48"/>
      <c r="D235" s="48"/>
      <c r="E235" s="48"/>
      <c r="F235" s="48"/>
      <c r="G235" s="48"/>
      <c r="H235" s="49"/>
      <c r="I235" s="26"/>
      <c r="J235" s="48"/>
      <c r="K235" s="48"/>
      <c r="L235" s="43"/>
      <c r="M235" s="48"/>
      <c r="N235" s="62"/>
      <c r="O235" s="60"/>
      <c r="P235" s="31">
        <f t="shared" si="12"/>
        <v>0</v>
      </c>
      <c r="Q235" s="48"/>
      <c r="R235" s="48"/>
      <c r="S235" s="41">
        <f t="shared" si="13"/>
        <v>0</v>
      </c>
      <c r="T235" s="32" t="str">
        <f t="shared" si="14"/>
        <v>REVISIÓN AEPS</v>
      </c>
      <c r="U235" s="33" t="str">
        <f t="shared" si="15"/>
        <v>NO APROBADO</v>
      </c>
    </row>
    <row r="236" spans="1:21" x14ac:dyDescent="0.25">
      <c r="A236" s="48"/>
      <c r="B236" s="48"/>
      <c r="C236" s="48"/>
      <c r="D236" s="48"/>
      <c r="E236" s="48"/>
      <c r="F236" s="48"/>
      <c r="G236" s="48"/>
      <c r="H236" s="49"/>
      <c r="I236" s="26"/>
      <c r="J236" s="48"/>
      <c r="K236" s="48"/>
      <c r="L236" s="43"/>
      <c r="M236" s="48"/>
      <c r="N236" s="62"/>
      <c r="O236" s="60"/>
      <c r="P236" s="31">
        <f t="shared" si="12"/>
        <v>0</v>
      </c>
      <c r="Q236" s="48"/>
      <c r="R236" s="48"/>
      <c r="S236" s="41">
        <f t="shared" si="13"/>
        <v>0</v>
      </c>
      <c r="T236" s="32" t="str">
        <f t="shared" si="14"/>
        <v>REVISIÓN AEPS</v>
      </c>
      <c r="U236" s="33" t="str">
        <f t="shared" si="15"/>
        <v>NO APROBADO</v>
      </c>
    </row>
    <row r="237" spans="1:21" x14ac:dyDescent="0.25">
      <c r="A237" s="48"/>
      <c r="B237" s="48"/>
      <c r="C237" s="48"/>
      <c r="D237" s="48"/>
      <c r="E237" s="48"/>
      <c r="F237" s="48"/>
      <c r="G237" s="48"/>
      <c r="H237" s="49"/>
      <c r="I237" s="26"/>
      <c r="J237" s="48"/>
      <c r="K237" s="48"/>
      <c r="L237" s="43"/>
      <c r="M237" s="48"/>
      <c r="N237" s="62"/>
      <c r="O237" s="60"/>
      <c r="P237" s="31">
        <f t="shared" si="12"/>
        <v>0</v>
      </c>
      <c r="Q237" s="48"/>
      <c r="R237" s="48"/>
      <c r="S237" s="41">
        <f t="shared" si="13"/>
        <v>0</v>
      </c>
      <c r="T237" s="32" t="str">
        <f t="shared" si="14"/>
        <v>REVISIÓN AEPS</v>
      </c>
      <c r="U237" s="33" t="str">
        <f t="shared" si="15"/>
        <v>NO APROBADO</v>
      </c>
    </row>
    <row r="238" spans="1:21" x14ac:dyDescent="0.25">
      <c r="A238" s="48"/>
      <c r="B238" s="48"/>
      <c r="C238" s="48"/>
      <c r="D238" s="48"/>
      <c r="E238" s="48"/>
      <c r="F238" s="48"/>
      <c r="G238" s="48"/>
      <c r="H238" s="49"/>
      <c r="I238" s="26"/>
      <c r="J238" s="48"/>
      <c r="K238" s="48"/>
      <c r="L238" s="43"/>
      <c r="M238" s="48"/>
      <c r="N238" s="62"/>
      <c r="O238" s="60"/>
      <c r="P238" s="31">
        <f t="shared" si="12"/>
        <v>0</v>
      </c>
      <c r="Q238" s="48"/>
      <c r="R238" s="48"/>
      <c r="S238" s="41">
        <f t="shared" si="13"/>
        <v>0</v>
      </c>
      <c r="T238" s="32" t="str">
        <f t="shared" si="14"/>
        <v>REVISIÓN AEPS</v>
      </c>
      <c r="U238" s="33" t="str">
        <f t="shared" si="15"/>
        <v>NO APROBADO</v>
      </c>
    </row>
    <row r="239" spans="1:21" x14ac:dyDescent="0.25">
      <c r="A239" s="48"/>
      <c r="B239" s="48"/>
      <c r="C239" s="48"/>
      <c r="D239" s="48"/>
      <c r="E239" s="48"/>
      <c r="F239" s="48"/>
      <c r="G239" s="48"/>
      <c r="H239" s="49"/>
      <c r="I239" s="26"/>
      <c r="J239" s="48"/>
      <c r="K239" s="48"/>
      <c r="L239" s="43"/>
      <c r="M239" s="48"/>
      <c r="N239" s="62"/>
      <c r="O239" s="60"/>
      <c r="P239" s="31">
        <f t="shared" si="12"/>
        <v>0</v>
      </c>
      <c r="Q239" s="48"/>
      <c r="R239" s="48"/>
      <c r="S239" s="41">
        <f t="shared" si="13"/>
        <v>0</v>
      </c>
      <c r="T239" s="32" t="str">
        <f t="shared" si="14"/>
        <v>REVISIÓN AEPS</v>
      </c>
      <c r="U239" s="33" t="str">
        <f t="shared" si="15"/>
        <v>NO APROBADO</v>
      </c>
    </row>
    <row r="240" spans="1:21" x14ac:dyDescent="0.25">
      <c r="A240" s="48"/>
      <c r="B240" s="48"/>
      <c r="C240" s="48"/>
      <c r="D240" s="48"/>
      <c r="E240" s="48"/>
      <c r="F240" s="48"/>
      <c r="G240" s="48"/>
      <c r="H240" s="49"/>
      <c r="I240" s="26"/>
      <c r="J240" s="48"/>
      <c r="K240" s="48"/>
      <c r="L240" s="43"/>
      <c r="M240" s="48"/>
      <c r="N240" s="62"/>
      <c r="O240" s="60"/>
      <c r="P240" s="31">
        <f t="shared" si="12"/>
        <v>0</v>
      </c>
      <c r="Q240" s="48"/>
      <c r="R240" s="48"/>
      <c r="S240" s="41">
        <f t="shared" si="13"/>
        <v>0</v>
      </c>
      <c r="T240" s="32" t="str">
        <f t="shared" si="14"/>
        <v>REVISIÓN AEPS</v>
      </c>
      <c r="U240" s="33" t="str">
        <f t="shared" si="15"/>
        <v>NO APROBADO</v>
      </c>
    </row>
    <row r="241" spans="1:21" x14ac:dyDescent="0.25">
      <c r="A241" s="48"/>
      <c r="B241" s="48"/>
      <c r="C241" s="48"/>
      <c r="D241" s="48"/>
      <c r="E241" s="48"/>
      <c r="F241" s="48"/>
      <c r="G241" s="48"/>
      <c r="H241" s="49"/>
      <c r="I241" s="26"/>
      <c r="J241" s="48"/>
      <c r="K241" s="48"/>
      <c r="L241" s="43"/>
      <c r="M241" s="48"/>
      <c r="N241" s="62"/>
      <c r="O241" s="60"/>
      <c r="P241" s="31">
        <f t="shared" si="12"/>
        <v>0</v>
      </c>
      <c r="Q241" s="48"/>
      <c r="R241" s="48"/>
      <c r="S241" s="41">
        <f t="shared" si="13"/>
        <v>0</v>
      </c>
      <c r="T241" s="32" t="str">
        <f t="shared" si="14"/>
        <v>REVISIÓN AEPS</v>
      </c>
      <c r="U241" s="33" t="str">
        <f t="shared" si="15"/>
        <v>NO APROBADO</v>
      </c>
    </row>
    <row r="242" spans="1:21" x14ac:dyDescent="0.25">
      <c r="A242" s="48"/>
      <c r="B242" s="48"/>
      <c r="C242" s="48"/>
      <c r="D242" s="48"/>
      <c r="E242" s="48"/>
      <c r="F242" s="48"/>
      <c r="G242" s="48"/>
      <c r="H242" s="49"/>
      <c r="I242" s="26"/>
      <c r="J242" s="48"/>
      <c r="K242" s="48"/>
      <c r="L242" s="43"/>
      <c r="M242" s="48"/>
      <c r="N242" s="62"/>
      <c r="O242" s="60"/>
      <c r="P242" s="31">
        <f t="shared" si="12"/>
        <v>0</v>
      </c>
      <c r="Q242" s="48"/>
      <c r="R242" s="48"/>
      <c r="S242" s="41">
        <f t="shared" si="13"/>
        <v>0</v>
      </c>
      <c r="T242" s="32" t="str">
        <f t="shared" si="14"/>
        <v>REVISIÓN AEPS</v>
      </c>
      <c r="U242" s="33" t="str">
        <f t="shared" si="15"/>
        <v>NO APROBADO</v>
      </c>
    </row>
    <row r="243" spans="1:21" x14ac:dyDescent="0.25">
      <c r="A243" s="48"/>
      <c r="B243" s="48"/>
      <c r="C243" s="48"/>
      <c r="D243" s="48"/>
      <c r="E243" s="48"/>
      <c r="F243" s="48"/>
      <c r="G243" s="48"/>
      <c r="H243" s="49"/>
      <c r="I243" s="26"/>
      <c r="J243" s="48"/>
      <c r="K243" s="48"/>
      <c r="L243" s="43"/>
      <c r="M243" s="48"/>
      <c r="N243" s="62"/>
      <c r="O243" s="60"/>
      <c r="P243" s="31">
        <f t="shared" si="12"/>
        <v>0</v>
      </c>
      <c r="Q243" s="48"/>
      <c r="R243" s="48"/>
      <c r="S243" s="41">
        <f t="shared" si="13"/>
        <v>0</v>
      </c>
      <c r="T243" s="32" t="str">
        <f t="shared" si="14"/>
        <v>REVISIÓN AEPS</v>
      </c>
      <c r="U243" s="33" t="str">
        <f t="shared" si="15"/>
        <v>NO APROBADO</v>
      </c>
    </row>
    <row r="244" spans="1:21" x14ac:dyDescent="0.25">
      <c r="A244" s="48"/>
      <c r="B244" s="48"/>
      <c r="C244" s="48"/>
      <c r="D244" s="48"/>
      <c r="E244" s="48"/>
      <c r="F244" s="48"/>
      <c r="G244" s="48"/>
      <c r="H244" s="49"/>
      <c r="I244" s="26"/>
      <c r="J244" s="48"/>
      <c r="K244" s="48"/>
      <c r="L244" s="43"/>
      <c r="M244" s="48"/>
      <c r="N244" s="62"/>
      <c r="O244" s="60"/>
      <c r="P244" s="31">
        <f t="shared" si="12"/>
        <v>0</v>
      </c>
      <c r="Q244" s="48"/>
      <c r="R244" s="48"/>
      <c r="S244" s="41">
        <f t="shared" si="13"/>
        <v>0</v>
      </c>
      <c r="T244" s="32" t="str">
        <f t="shared" si="14"/>
        <v>REVISIÓN AEPS</v>
      </c>
      <c r="U244" s="33" t="str">
        <f t="shared" si="15"/>
        <v>NO APROBADO</v>
      </c>
    </row>
    <row r="245" spans="1:21" x14ac:dyDescent="0.25">
      <c r="A245" s="48"/>
      <c r="B245" s="48"/>
      <c r="C245" s="48"/>
      <c r="D245" s="48"/>
      <c r="E245" s="48"/>
      <c r="F245" s="48"/>
      <c r="G245" s="48"/>
      <c r="H245" s="49"/>
      <c r="I245" s="26"/>
      <c r="J245" s="48"/>
      <c r="K245" s="48"/>
      <c r="L245" s="43"/>
      <c r="M245" s="48"/>
      <c r="N245" s="62"/>
      <c r="O245" s="60"/>
      <c r="P245" s="31">
        <f t="shared" si="12"/>
        <v>0</v>
      </c>
      <c r="Q245" s="48"/>
      <c r="R245" s="48"/>
      <c r="S245" s="41">
        <f t="shared" si="13"/>
        <v>0</v>
      </c>
      <c r="T245" s="32" t="str">
        <f t="shared" si="14"/>
        <v>REVISIÓN AEPS</v>
      </c>
      <c r="U245" s="33" t="str">
        <f t="shared" si="15"/>
        <v>NO APROBADO</v>
      </c>
    </row>
    <row r="246" spans="1:21" x14ac:dyDescent="0.25">
      <c r="A246" s="48"/>
      <c r="B246" s="48"/>
      <c r="C246" s="48"/>
      <c r="D246" s="48"/>
      <c r="E246" s="48"/>
      <c r="F246" s="48"/>
      <c r="G246" s="48"/>
      <c r="H246" s="49"/>
      <c r="I246" s="26"/>
      <c r="J246" s="48"/>
      <c r="K246" s="48"/>
      <c r="L246" s="43"/>
      <c r="M246" s="48"/>
      <c r="N246" s="62"/>
      <c r="O246" s="60"/>
      <c r="P246" s="31">
        <f t="shared" si="12"/>
        <v>0</v>
      </c>
      <c r="Q246" s="48"/>
      <c r="R246" s="48"/>
      <c r="S246" s="41">
        <f t="shared" si="13"/>
        <v>0</v>
      </c>
      <c r="T246" s="32" t="str">
        <f t="shared" si="14"/>
        <v>REVISIÓN AEPS</v>
      </c>
      <c r="U246" s="33" t="str">
        <f t="shared" si="15"/>
        <v>NO APROBADO</v>
      </c>
    </row>
    <row r="247" spans="1:21" x14ac:dyDescent="0.25">
      <c r="A247" s="48"/>
      <c r="B247" s="48"/>
      <c r="C247" s="48"/>
      <c r="D247" s="48"/>
      <c r="E247" s="48"/>
      <c r="F247" s="48"/>
      <c r="G247" s="48"/>
      <c r="H247" s="49"/>
      <c r="I247" s="26"/>
      <c r="J247" s="48"/>
      <c r="K247" s="48"/>
      <c r="L247" s="43"/>
      <c r="M247" s="48"/>
      <c r="N247" s="62"/>
      <c r="O247" s="60"/>
      <c r="P247" s="31">
        <f t="shared" si="12"/>
        <v>0</v>
      </c>
      <c r="Q247" s="48"/>
      <c r="R247" s="48"/>
      <c r="S247" s="41">
        <f t="shared" si="13"/>
        <v>0</v>
      </c>
      <c r="T247" s="32" t="str">
        <f t="shared" si="14"/>
        <v>REVISIÓN AEPS</v>
      </c>
      <c r="U247" s="33" t="str">
        <f t="shared" si="15"/>
        <v>NO APROBADO</v>
      </c>
    </row>
    <row r="248" spans="1:21" x14ac:dyDescent="0.25">
      <c r="A248" s="48"/>
      <c r="B248" s="48"/>
      <c r="C248" s="48"/>
      <c r="D248" s="48"/>
      <c r="E248" s="48"/>
      <c r="F248" s="48"/>
      <c r="G248" s="48"/>
      <c r="H248" s="49"/>
      <c r="I248" s="26"/>
      <c r="J248" s="48"/>
      <c r="K248" s="48"/>
      <c r="L248" s="43"/>
      <c r="M248" s="48"/>
      <c r="N248" s="62"/>
      <c r="O248" s="60"/>
      <c r="P248" s="31">
        <f t="shared" si="12"/>
        <v>0</v>
      </c>
      <c r="Q248" s="48"/>
      <c r="R248" s="48"/>
      <c r="S248" s="41">
        <f t="shared" si="13"/>
        <v>0</v>
      </c>
      <c r="T248" s="32" t="str">
        <f t="shared" si="14"/>
        <v>REVISIÓN AEPS</v>
      </c>
      <c r="U248" s="33" t="str">
        <f t="shared" si="15"/>
        <v>NO APROBADO</v>
      </c>
    </row>
    <row r="249" spans="1:21" x14ac:dyDescent="0.25">
      <c r="A249" s="48"/>
      <c r="B249" s="48"/>
      <c r="C249" s="48"/>
      <c r="D249" s="48"/>
      <c r="E249" s="48"/>
      <c r="F249" s="48"/>
      <c r="G249" s="48"/>
      <c r="H249" s="49"/>
      <c r="I249" s="26"/>
      <c r="J249" s="48"/>
      <c r="K249" s="48"/>
      <c r="L249" s="43"/>
      <c r="M249" s="48"/>
      <c r="N249" s="62"/>
      <c r="O249" s="60"/>
      <c r="P249" s="31">
        <f t="shared" si="12"/>
        <v>0</v>
      </c>
      <c r="Q249" s="48"/>
      <c r="R249" s="48"/>
      <c r="S249" s="41">
        <f t="shared" si="13"/>
        <v>0</v>
      </c>
      <c r="T249" s="32" t="str">
        <f t="shared" si="14"/>
        <v>REVISIÓN AEPS</v>
      </c>
      <c r="U249" s="33" t="str">
        <f t="shared" si="15"/>
        <v>NO APROBADO</v>
      </c>
    </row>
    <row r="250" spans="1:21" x14ac:dyDescent="0.25">
      <c r="A250" s="48"/>
      <c r="B250" s="48"/>
      <c r="C250" s="48"/>
      <c r="D250" s="48"/>
      <c r="E250" s="48"/>
      <c r="F250" s="48"/>
      <c r="G250" s="48"/>
      <c r="H250" s="49"/>
      <c r="I250" s="26"/>
      <c r="J250" s="48"/>
      <c r="K250" s="48"/>
      <c r="L250" s="43"/>
      <c r="M250" s="48"/>
      <c r="N250" s="62"/>
      <c r="O250" s="60"/>
      <c r="P250" s="31">
        <f t="shared" si="12"/>
        <v>0</v>
      </c>
      <c r="Q250" s="48"/>
      <c r="R250" s="48"/>
      <c r="S250" s="41">
        <f t="shared" si="13"/>
        <v>0</v>
      </c>
      <c r="T250" s="32" t="str">
        <f t="shared" si="14"/>
        <v>REVISIÓN AEPS</v>
      </c>
      <c r="U250" s="33" t="str">
        <f t="shared" si="15"/>
        <v>NO APROBADO</v>
      </c>
    </row>
    <row r="251" spans="1:21" x14ac:dyDescent="0.25">
      <c r="A251" s="48"/>
      <c r="B251" s="48"/>
      <c r="C251" s="48"/>
      <c r="D251" s="48"/>
      <c r="E251" s="48"/>
      <c r="F251" s="48"/>
      <c r="G251" s="48"/>
      <c r="H251" s="49"/>
      <c r="I251" s="26"/>
      <c r="J251" s="48"/>
      <c r="K251" s="48"/>
      <c r="L251" s="43"/>
      <c r="M251" s="48"/>
      <c r="N251" s="62"/>
      <c r="O251" s="60"/>
      <c r="P251" s="31">
        <f t="shared" si="12"/>
        <v>0</v>
      </c>
      <c r="Q251" s="48"/>
      <c r="R251" s="48"/>
      <c r="S251" s="41">
        <f t="shared" si="13"/>
        <v>0</v>
      </c>
      <c r="T251" s="32" t="str">
        <f t="shared" si="14"/>
        <v>REVISIÓN AEPS</v>
      </c>
      <c r="U251" s="33" t="str">
        <f t="shared" si="15"/>
        <v>NO APROBADO</v>
      </c>
    </row>
    <row r="252" spans="1:21" x14ac:dyDescent="0.25">
      <c r="A252" s="48"/>
      <c r="B252" s="48"/>
      <c r="C252" s="48"/>
      <c r="D252" s="48"/>
      <c r="E252" s="48"/>
      <c r="F252" s="48"/>
      <c r="G252" s="48"/>
      <c r="H252" s="49"/>
      <c r="I252" s="26"/>
      <c r="J252" s="48"/>
      <c r="K252" s="48"/>
      <c r="L252" s="43"/>
      <c r="M252" s="48"/>
      <c r="N252" s="62"/>
      <c r="O252" s="60"/>
      <c r="P252" s="31">
        <f t="shared" si="12"/>
        <v>0</v>
      </c>
      <c r="Q252" s="48"/>
      <c r="R252" s="48"/>
      <c r="S252" s="41">
        <f t="shared" si="13"/>
        <v>0</v>
      </c>
      <c r="T252" s="32" t="str">
        <f t="shared" si="14"/>
        <v>REVISIÓN AEPS</v>
      </c>
      <c r="U252" s="33" t="str">
        <f t="shared" si="15"/>
        <v>NO APROBADO</v>
      </c>
    </row>
    <row r="253" spans="1:21" x14ac:dyDescent="0.25">
      <c r="A253" s="48"/>
      <c r="B253" s="48"/>
      <c r="C253" s="48"/>
      <c r="D253" s="48"/>
      <c r="E253" s="48"/>
      <c r="F253" s="48"/>
      <c r="G253" s="48"/>
      <c r="H253" s="49"/>
      <c r="I253" s="26"/>
      <c r="J253" s="48"/>
      <c r="K253" s="48"/>
      <c r="L253" s="43"/>
      <c r="M253" s="48"/>
      <c r="N253" s="62"/>
      <c r="O253" s="60"/>
      <c r="P253" s="31">
        <f t="shared" si="12"/>
        <v>0</v>
      </c>
      <c r="Q253" s="48"/>
      <c r="R253" s="48"/>
      <c r="S253" s="41">
        <f t="shared" si="13"/>
        <v>0</v>
      </c>
      <c r="T253" s="32" t="str">
        <f t="shared" si="14"/>
        <v>REVISIÓN AEPS</v>
      </c>
      <c r="U253" s="33" t="str">
        <f t="shared" si="15"/>
        <v>NO APROBADO</v>
      </c>
    </row>
    <row r="254" spans="1:21" x14ac:dyDescent="0.25">
      <c r="S254" s="50">
        <f>SUM(S6:S253)</f>
        <v>0</v>
      </c>
      <c r="T254" s="51">
        <f>SUMIF(U6:U253,"APROBADO",T6:T253)</f>
        <v>0</v>
      </c>
      <c r="U254" s="37" t="str">
        <f t="shared" si="15"/>
        <v>APROBADO</v>
      </c>
    </row>
    <row r="255" spans="1:21" x14ac:dyDescent="0.25">
      <c r="A255" s="97" t="s">
        <v>320</v>
      </c>
      <c r="B255" s="98"/>
      <c r="C255" s="98"/>
      <c r="D255" s="98"/>
      <c r="E255" s="98"/>
      <c r="F255" s="98"/>
      <c r="G255" s="98"/>
      <c r="H255" s="98"/>
      <c r="I255" s="98"/>
      <c r="J255" s="98"/>
      <c r="K255" s="98"/>
      <c r="L255" s="98"/>
      <c r="M255" s="98"/>
      <c r="N255" s="98"/>
      <c r="O255" s="98"/>
      <c r="P255" s="98"/>
      <c r="Q255" s="98"/>
      <c r="R255" s="98"/>
      <c r="S255" s="98"/>
      <c r="T255" s="98"/>
      <c r="U255" s="98"/>
    </row>
    <row r="256" spans="1:21" x14ac:dyDescent="0.25">
      <c r="A256" s="98"/>
      <c r="B256" s="98"/>
      <c r="C256" s="98"/>
      <c r="D256" s="98"/>
      <c r="E256" s="98"/>
      <c r="F256" s="98"/>
      <c r="G256" s="98"/>
      <c r="H256" s="98"/>
      <c r="I256" s="98"/>
      <c r="J256" s="98"/>
      <c r="K256" s="98"/>
      <c r="L256" s="98"/>
      <c r="M256" s="98"/>
      <c r="N256" s="98"/>
      <c r="O256" s="98"/>
      <c r="P256" s="98"/>
      <c r="Q256" s="98"/>
      <c r="R256" s="98"/>
      <c r="S256" s="98"/>
      <c r="T256" s="98"/>
      <c r="U256" s="98"/>
    </row>
    <row r="257" spans="1:21" x14ac:dyDescent="0.25">
      <c r="A257" s="98"/>
      <c r="B257" s="98"/>
      <c r="C257" s="98"/>
      <c r="D257" s="98"/>
      <c r="E257" s="98"/>
      <c r="F257" s="98"/>
      <c r="G257" s="98"/>
      <c r="H257" s="98"/>
      <c r="I257" s="98"/>
      <c r="J257" s="98"/>
      <c r="K257" s="98"/>
      <c r="L257" s="98"/>
      <c r="M257" s="98"/>
      <c r="N257" s="98"/>
      <c r="O257" s="98"/>
      <c r="P257" s="98"/>
      <c r="Q257" s="98"/>
      <c r="R257" s="98"/>
      <c r="S257" s="98"/>
      <c r="T257" s="98"/>
      <c r="U257" s="98"/>
    </row>
  </sheetData>
  <sheetProtection algorithmName="SHA-512" hashValue="I491Gkxa3et4/s0vOWF+5303NcgCLnKAazrBRqKRPlm2/K0MT1ReCNOjL4HIQX0iHDeXDUNlymEhw5L76EUzlw==" saltValue="L/gpdRADQx/VMW63SzyhcA==" spinCount="100000" sheet="1" formatCells="0" formatRows="0" insertRows="0" deleteRows="0" sort="0" autoFilter="0" pivotTables="0"/>
  <mergeCells count="4">
    <mergeCell ref="A1:A3"/>
    <mergeCell ref="B1:S3"/>
    <mergeCell ref="T3:U3"/>
    <mergeCell ref="A255:U257"/>
  </mergeCells>
  <dataValidations count="5">
    <dataValidation type="list" allowBlank="1" showInputMessage="1" showErrorMessage="1" sqref="B6:B253" xr:uid="{F2E8D965-2F5A-448F-B855-D574FD0566D2}">
      <formula1>INDIRECT(REG)</formula1>
    </dataValidation>
    <dataValidation type="list" allowBlank="1" showInputMessage="1" showErrorMessage="1" sqref="A6:A253" xr:uid="{8D560B9E-0A95-480C-BB28-2FDC2A92E8DB}">
      <formula1>REGIONAL</formula1>
    </dataValidation>
    <dataValidation type="decimal" allowBlank="1" showInputMessage="1" showErrorMessage="1" sqref="R6:R206" xr:uid="{C24FB41F-792C-4A58-A70E-F17F2BB3C65C}">
      <formula1>0</formula1>
      <formula2>100000000</formula2>
    </dataValidation>
    <dataValidation type="whole" allowBlank="1" showInputMessage="1" showErrorMessage="1" promptTitle="Recuerde que:" prompt="s.m.m.l.v 2021 : $908526_x000a_BASE GASTOS_x000a_Media $212.000_x000a_Formación para el Trabajo y Desarrollo Humano 1 s.m.m.l.v._x000a_Técnica y Educación Técnica Profesional 1 s.m.m.l.v._x000a_Tecnológica 1.5 s.m.m.l.v._x000a_Profesional 2 s.m.m.l.v." sqref="M6:M253" xr:uid="{9D0AD5B8-B35E-47EE-AA70-D8573FBD8B8D}">
      <formula1>908525</formula1>
      <formula2>1817053</formula2>
    </dataValidation>
    <dataValidation type="whole" allowBlank="1" showInputMessage="1" showErrorMessage="1" promptTitle="Recuerde que" prompt="Promedio &lt;3.0 corresponde 40%_x000a_Promedio 3.0-3.5 corresponde 50%_x000a_Promedio 3.6-3.9 corresponde 70%_x000a_Promedio Igual o superior a 4.0 corresponde 100%" sqref="N6:N253" xr:uid="{AE70DA1D-2952-4BBA-B5C1-EB59EF85CA27}">
      <formula1>0</formula1>
      <formula2>100</formula2>
    </dataValidation>
  </dataValidations>
  <printOptions horizontalCentered="1" verticalCentered="1"/>
  <pageMargins left="0.39370078740157483" right="0.39370078740157483" top="1.0257812500000001" bottom="0.67708333333333337" header="0.39370078740157483" footer="0.39370078740157483"/>
  <pageSetup paperSize="5" scale="39" orientation="landscape" r:id="rId1"/>
  <headerFooter>
    <oddHeader>&amp;L&amp;G&amp;C&amp;"Arial,Negrita"&amp;10PROCESO PROTECCIÓN 
FORMATO MATRIZ DE NECESIDADES&amp;R&amp;"Arial,Normal"&amp;10F2.P14.P
Versión  2
Página &amp;P de &amp;N
07/05/2020
Clasificación de la Información:
RESERVADA</oddHeader>
    <oddFooter>&amp;C&amp;G</oddFooter>
  </headerFooter>
  <drawing r:id="rId2"/>
  <legacyDrawing r:id="rId3"/>
  <legacyDrawingHF r:id="rId4"/>
  <extLst>
    <ext xmlns:x14="http://schemas.microsoft.com/office/spreadsheetml/2009/9/main" uri="{CCE6A557-97BC-4b89-ADB6-D9C93CAAB3DF}">
      <x14:dataValidations xmlns:xm="http://schemas.microsoft.com/office/excel/2006/main" count="5">
        <x14:dataValidation type="list" allowBlank="1" showInputMessage="1" showErrorMessage="1" xr:uid="{AA765AF6-8F8A-45D5-AADC-05D03A97CF5E}">
          <x14:formula1>
            <xm:f>Hoja1!$C$3:$C$14</xm:f>
          </x14:formula1>
          <xm:sqref>I6:I253</xm:sqref>
        </x14:dataValidation>
        <x14:dataValidation type="list" allowBlank="1" showInputMessage="1" showErrorMessage="1" xr:uid="{CA1A4161-CE6C-4BF8-B25C-3EBB193DBAC3}">
          <x14:formula1>
            <xm:f>Hoja1!$E$3:$E$5</xm:f>
          </x14:formula1>
          <xm:sqref>C6:C253</xm:sqref>
        </x14:dataValidation>
        <x14:dataValidation type="list" allowBlank="1" showInputMessage="1" showErrorMessage="1" xr:uid="{88153277-17CF-4186-B5E2-668D76F867B7}">
          <x14:formula1>
            <xm:f>Hoja1!$B$3:$B$14</xm:f>
          </x14:formula1>
          <xm:sqref>L6:L341</xm:sqref>
        </x14:dataValidation>
        <x14:dataValidation type="list" allowBlank="1" showInputMessage="1" showErrorMessage="1" xr:uid="{31E65EFB-5167-45E4-B358-9C4831390C5A}">
          <x14:formula1>
            <xm:f>Hoja1!$C$3:$C$8</xm:f>
          </x14:formula1>
          <xm:sqref>I254:I341</xm:sqref>
        </x14:dataValidation>
        <x14:dataValidation type="list" allowBlank="1" showInputMessage="1" showErrorMessage="1" xr:uid="{28B9C128-4C9E-4607-852B-FAB07C15295A}">
          <x14:formula1>
            <xm:f>Hoja1!$A$3:$A$5</xm:f>
          </x14:formula1>
          <xm:sqref>F6:F341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C0F29-F69F-4C44-A4F0-DCEF5E43EA42}">
  <sheetPr codeName="Hoja3"/>
  <dimension ref="A2:AL35"/>
  <sheetViews>
    <sheetView workbookViewId="0">
      <selection activeCell="D15" sqref="D15"/>
    </sheetView>
  </sheetViews>
  <sheetFormatPr baseColWidth="10" defaultRowHeight="15" x14ac:dyDescent="0.25"/>
  <sheetData>
    <row r="2" spans="1:38" x14ac:dyDescent="0.25">
      <c r="A2" t="s">
        <v>23</v>
      </c>
      <c r="B2" t="s">
        <v>27</v>
      </c>
      <c r="C2" t="s">
        <v>11</v>
      </c>
      <c r="D2" t="s">
        <v>0</v>
      </c>
      <c r="E2" t="s">
        <v>6</v>
      </c>
      <c r="F2" t="s">
        <v>73</v>
      </c>
      <c r="G2" t="s">
        <v>47</v>
      </c>
      <c r="H2" t="s">
        <v>48</v>
      </c>
      <c r="I2" t="s">
        <v>49</v>
      </c>
      <c r="J2" t="s">
        <v>74</v>
      </c>
      <c r="K2" t="s">
        <v>50</v>
      </c>
      <c r="L2" t="s">
        <v>51</v>
      </c>
      <c r="M2" t="s">
        <v>52</v>
      </c>
      <c r="N2" t="s">
        <v>53</v>
      </c>
      <c r="O2" t="s">
        <v>54</v>
      </c>
      <c r="P2" t="s">
        <v>75</v>
      </c>
      <c r="Q2" t="s">
        <v>55</v>
      </c>
      <c r="R2" t="s">
        <v>56</v>
      </c>
      <c r="S2" t="s">
        <v>57</v>
      </c>
      <c r="T2" t="s">
        <v>58</v>
      </c>
      <c r="U2" t="s">
        <v>76</v>
      </c>
      <c r="V2" t="s">
        <v>59</v>
      </c>
      <c r="W2" t="s">
        <v>60</v>
      </c>
      <c r="X2" t="s">
        <v>309</v>
      </c>
      <c r="Y2" t="s">
        <v>61</v>
      </c>
      <c r="Z2" t="s">
        <v>62</v>
      </c>
      <c r="AA2" t="s">
        <v>63</v>
      </c>
      <c r="AB2" t="s">
        <v>307</v>
      </c>
      <c r="AC2" t="s">
        <v>64</v>
      </c>
      <c r="AD2" t="s">
        <v>65</v>
      </c>
      <c r="AE2" t="s">
        <v>66</v>
      </c>
      <c r="AF2" t="s">
        <v>308</v>
      </c>
      <c r="AG2" t="s">
        <v>67</v>
      </c>
      <c r="AH2" t="s">
        <v>68</v>
      </c>
      <c r="AI2" t="s">
        <v>69</v>
      </c>
      <c r="AJ2" t="s">
        <v>77</v>
      </c>
      <c r="AK2" t="s">
        <v>78</v>
      </c>
      <c r="AL2" t="s">
        <v>79</v>
      </c>
    </row>
    <row r="3" spans="1:38" x14ac:dyDescent="0.25">
      <c r="A3" t="s">
        <v>24</v>
      </c>
      <c r="B3" t="s">
        <v>28</v>
      </c>
      <c r="C3" t="s">
        <v>45</v>
      </c>
      <c r="D3" t="s">
        <v>73</v>
      </c>
      <c r="E3" t="s">
        <v>70</v>
      </c>
      <c r="F3" t="s">
        <v>80</v>
      </c>
      <c r="G3" t="s">
        <v>83</v>
      </c>
      <c r="H3" t="s">
        <v>105</v>
      </c>
      <c r="I3" t="s">
        <v>108</v>
      </c>
      <c r="J3" t="s">
        <v>115</v>
      </c>
      <c r="K3" t="s">
        <v>135</v>
      </c>
      <c r="L3" t="s">
        <v>144</v>
      </c>
      <c r="M3" t="s">
        <v>157</v>
      </c>
      <c r="N3" t="s">
        <v>162</v>
      </c>
      <c r="O3" t="s">
        <v>166</v>
      </c>
      <c r="P3" t="s">
        <v>169</v>
      </c>
      <c r="Q3" t="s">
        <v>176</v>
      </c>
      <c r="R3" t="s">
        <v>181</v>
      </c>
      <c r="S3" t="s">
        <v>187</v>
      </c>
      <c r="T3" t="s">
        <v>195</v>
      </c>
      <c r="U3" t="s">
        <v>210</v>
      </c>
      <c r="V3" t="s">
        <v>211</v>
      </c>
      <c r="W3" t="s">
        <v>213</v>
      </c>
      <c r="X3" t="s">
        <v>218</v>
      </c>
      <c r="Y3" t="s">
        <v>224</v>
      </c>
      <c r="Z3" t="s">
        <v>232</v>
      </c>
      <c r="AA3" t="s">
        <v>238</v>
      </c>
      <c r="AB3" t="s">
        <v>247</v>
      </c>
      <c r="AC3" t="s">
        <v>253</v>
      </c>
      <c r="AD3" t="s">
        <v>257</v>
      </c>
      <c r="AE3" t="s">
        <v>260</v>
      </c>
      <c r="AF3" t="s">
        <v>265</v>
      </c>
      <c r="AG3" t="s">
        <v>266</v>
      </c>
      <c r="AH3" t="s">
        <v>277</v>
      </c>
      <c r="AI3" t="s">
        <v>280</v>
      </c>
      <c r="AJ3" t="s">
        <v>292</v>
      </c>
      <c r="AK3" t="s">
        <v>305</v>
      </c>
      <c r="AL3" t="s">
        <v>306</v>
      </c>
    </row>
    <row r="4" spans="1:38" x14ac:dyDescent="0.25">
      <c r="A4" t="s">
        <v>25</v>
      </c>
      <c r="B4" t="s">
        <v>29</v>
      </c>
      <c r="C4" t="s">
        <v>40</v>
      </c>
      <c r="D4" t="s">
        <v>47</v>
      </c>
      <c r="E4" t="s">
        <v>72</v>
      </c>
      <c r="F4" t="s">
        <v>81</v>
      </c>
      <c r="G4" t="s">
        <v>84</v>
      </c>
      <c r="H4" t="s">
        <v>106</v>
      </c>
      <c r="I4" t="s">
        <v>109</v>
      </c>
      <c r="J4" t="s">
        <v>116</v>
      </c>
      <c r="K4" t="s">
        <v>136</v>
      </c>
      <c r="L4" t="s">
        <v>145</v>
      </c>
      <c r="M4" t="s">
        <v>158</v>
      </c>
      <c r="N4" t="s">
        <v>163</v>
      </c>
      <c r="O4" t="s">
        <v>167</v>
      </c>
      <c r="P4" t="s">
        <v>170</v>
      </c>
      <c r="Q4" t="s">
        <v>177</v>
      </c>
      <c r="R4" t="s">
        <v>182</v>
      </c>
      <c r="S4" t="s">
        <v>188</v>
      </c>
      <c r="T4" t="s">
        <v>196</v>
      </c>
      <c r="V4" t="s">
        <v>212</v>
      </c>
      <c r="W4" t="s">
        <v>214</v>
      </c>
      <c r="X4" t="s">
        <v>219</v>
      </c>
      <c r="Y4" t="s">
        <v>225</v>
      </c>
      <c r="Z4" t="s">
        <v>233</v>
      </c>
      <c r="AA4" t="s">
        <v>239</v>
      </c>
      <c r="AB4" t="s">
        <v>248</v>
      </c>
      <c r="AC4" t="s">
        <v>254</v>
      </c>
      <c r="AD4" t="s">
        <v>258</v>
      </c>
      <c r="AE4" t="s">
        <v>261</v>
      </c>
      <c r="AG4" t="s">
        <v>267</v>
      </c>
      <c r="AH4" t="s">
        <v>278</v>
      </c>
      <c r="AI4" t="s">
        <v>281</v>
      </c>
      <c r="AJ4" t="s">
        <v>293</v>
      </c>
    </row>
    <row r="5" spans="1:38" x14ac:dyDescent="0.25">
      <c r="A5" t="s">
        <v>26</v>
      </c>
      <c r="B5" t="s">
        <v>30</v>
      </c>
      <c r="C5" t="s">
        <v>43</v>
      </c>
      <c r="D5" t="s">
        <v>48</v>
      </c>
      <c r="E5" t="s">
        <v>71</v>
      </c>
      <c r="F5" t="s">
        <v>82</v>
      </c>
      <c r="G5" t="s">
        <v>85</v>
      </c>
      <c r="H5" t="s">
        <v>107</v>
      </c>
      <c r="I5" t="s">
        <v>110</v>
      </c>
      <c r="J5" t="s">
        <v>117</v>
      </c>
      <c r="K5" t="s">
        <v>137</v>
      </c>
      <c r="L5" t="s">
        <v>146</v>
      </c>
      <c r="M5" t="s">
        <v>90</v>
      </c>
      <c r="N5" t="s">
        <v>164</v>
      </c>
      <c r="O5" t="s">
        <v>168</v>
      </c>
      <c r="P5" t="s">
        <v>171</v>
      </c>
      <c r="Q5" t="s">
        <v>178</v>
      </c>
      <c r="R5" t="s">
        <v>183</v>
      </c>
      <c r="S5" t="s">
        <v>189</v>
      </c>
      <c r="T5" t="s">
        <v>197</v>
      </c>
      <c r="W5" t="s">
        <v>215</v>
      </c>
      <c r="X5" t="s">
        <v>220</v>
      </c>
      <c r="Y5" t="s">
        <v>226</v>
      </c>
      <c r="Z5" t="s">
        <v>234</v>
      </c>
      <c r="AA5" t="s">
        <v>240</v>
      </c>
      <c r="AB5" t="s">
        <v>249</v>
      </c>
      <c r="AC5" t="s">
        <v>255</v>
      </c>
      <c r="AD5" t="s">
        <v>259</v>
      </c>
      <c r="AE5" t="s">
        <v>262</v>
      </c>
      <c r="AG5" t="s">
        <v>268</v>
      </c>
      <c r="AH5" t="s">
        <v>158</v>
      </c>
      <c r="AI5" t="s">
        <v>282</v>
      </c>
      <c r="AJ5" t="s">
        <v>294</v>
      </c>
    </row>
    <row r="6" spans="1:38" x14ac:dyDescent="0.25">
      <c r="B6" t="s">
        <v>31</v>
      </c>
      <c r="C6" t="s">
        <v>42</v>
      </c>
      <c r="D6" t="s">
        <v>49</v>
      </c>
      <c r="G6" t="s">
        <v>86</v>
      </c>
      <c r="I6" t="s">
        <v>111</v>
      </c>
      <c r="J6" t="s">
        <v>118</v>
      </c>
      <c r="K6" t="s">
        <v>138</v>
      </c>
      <c r="L6" t="s">
        <v>147</v>
      </c>
      <c r="M6" t="s">
        <v>92</v>
      </c>
      <c r="N6" t="s">
        <v>165</v>
      </c>
      <c r="P6" t="s">
        <v>172</v>
      </c>
      <c r="Q6" t="s">
        <v>81</v>
      </c>
      <c r="R6" t="s">
        <v>184</v>
      </c>
      <c r="S6" t="s">
        <v>190</v>
      </c>
      <c r="T6" t="s">
        <v>198</v>
      </c>
      <c r="W6" t="s">
        <v>216</v>
      </c>
      <c r="X6" t="s">
        <v>221</v>
      </c>
      <c r="Y6" t="s">
        <v>227</v>
      </c>
      <c r="Z6" t="s">
        <v>235</v>
      </c>
      <c r="AA6" t="s">
        <v>241</v>
      </c>
      <c r="AB6" t="s">
        <v>250</v>
      </c>
      <c r="AC6" t="s">
        <v>256</v>
      </c>
      <c r="AE6" t="s">
        <v>263</v>
      </c>
      <c r="AG6" t="s">
        <v>269</v>
      </c>
      <c r="AH6" t="s">
        <v>279</v>
      </c>
      <c r="AI6" t="s">
        <v>283</v>
      </c>
      <c r="AJ6" t="s">
        <v>295</v>
      </c>
    </row>
    <row r="7" spans="1:38" x14ac:dyDescent="0.25">
      <c r="B7" t="s">
        <v>32</v>
      </c>
      <c r="C7" t="s">
        <v>44</v>
      </c>
      <c r="D7" t="s">
        <v>74</v>
      </c>
      <c r="G7" t="s">
        <v>87</v>
      </c>
      <c r="I7" t="s">
        <v>112</v>
      </c>
      <c r="J7" t="s">
        <v>119</v>
      </c>
      <c r="K7" t="s">
        <v>139</v>
      </c>
      <c r="L7" t="s">
        <v>148</v>
      </c>
      <c r="M7" t="s">
        <v>159</v>
      </c>
      <c r="P7" t="s">
        <v>158</v>
      </c>
      <c r="Q7" t="s">
        <v>179</v>
      </c>
      <c r="R7" t="s">
        <v>185</v>
      </c>
      <c r="S7" t="s">
        <v>191</v>
      </c>
      <c r="T7" t="s">
        <v>199</v>
      </c>
      <c r="W7" t="s">
        <v>217</v>
      </c>
      <c r="X7" t="s">
        <v>222</v>
      </c>
      <c r="Y7" t="s">
        <v>228</v>
      </c>
      <c r="Z7" t="s">
        <v>236</v>
      </c>
      <c r="AA7" t="s">
        <v>242</v>
      </c>
      <c r="AB7" t="s">
        <v>251</v>
      </c>
      <c r="AE7" t="s">
        <v>264</v>
      </c>
      <c r="AG7" t="s">
        <v>270</v>
      </c>
      <c r="AH7" t="s">
        <v>81</v>
      </c>
      <c r="AI7" t="s">
        <v>284</v>
      </c>
      <c r="AJ7" t="s">
        <v>89</v>
      </c>
    </row>
    <row r="8" spans="1:38" x14ac:dyDescent="0.25">
      <c r="B8" t="s">
        <v>33</v>
      </c>
      <c r="C8" t="s">
        <v>41</v>
      </c>
      <c r="D8" t="s">
        <v>50</v>
      </c>
      <c r="G8" t="s">
        <v>88</v>
      </c>
      <c r="I8" t="s">
        <v>113</v>
      </c>
      <c r="J8" t="s">
        <v>120</v>
      </c>
      <c r="K8" t="s">
        <v>140</v>
      </c>
      <c r="L8" t="s">
        <v>149</v>
      </c>
      <c r="M8" t="s">
        <v>160</v>
      </c>
      <c r="P8" t="s">
        <v>173</v>
      </c>
      <c r="Q8" t="s">
        <v>180</v>
      </c>
      <c r="R8" t="s">
        <v>186</v>
      </c>
      <c r="S8" t="s">
        <v>192</v>
      </c>
      <c r="T8" t="s">
        <v>200</v>
      </c>
      <c r="X8" t="s">
        <v>223</v>
      </c>
      <c r="Y8" t="s">
        <v>229</v>
      </c>
      <c r="Z8" t="s">
        <v>237</v>
      </c>
      <c r="AA8" t="s">
        <v>243</v>
      </c>
      <c r="AB8" t="s">
        <v>252</v>
      </c>
      <c r="AG8" t="s">
        <v>271</v>
      </c>
      <c r="AI8" t="s">
        <v>285</v>
      </c>
      <c r="AJ8" t="s">
        <v>296</v>
      </c>
    </row>
    <row r="9" spans="1:38" x14ac:dyDescent="0.25">
      <c r="B9" t="s">
        <v>34</v>
      </c>
      <c r="C9" t="s">
        <v>310</v>
      </c>
      <c r="D9" t="s">
        <v>51</v>
      </c>
      <c r="G9" t="s">
        <v>89</v>
      </c>
      <c r="I9" t="s">
        <v>97</v>
      </c>
      <c r="J9" t="s">
        <v>121</v>
      </c>
      <c r="K9" t="s">
        <v>141</v>
      </c>
      <c r="L9" t="s">
        <v>150</v>
      </c>
      <c r="M9" t="s">
        <v>161</v>
      </c>
      <c r="P9" t="s">
        <v>174</v>
      </c>
      <c r="S9" t="s">
        <v>193</v>
      </c>
      <c r="T9" t="s">
        <v>201</v>
      </c>
      <c r="Y9" t="s">
        <v>230</v>
      </c>
      <c r="AA9" t="s">
        <v>244</v>
      </c>
      <c r="AG9" t="s">
        <v>272</v>
      </c>
      <c r="AI9" t="s">
        <v>286</v>
      </c>
      <c r="AJ9" t="s">
        <v>297</v>
      </c>
    </row>
    <row r="10" spans="1:38" x14ac:dyDescent="0.25">
      <c r="B10" t="s">
        <v>35</v>
      </c>
      <c r="C10" t="s">
        <v>311</v>
      </c>
      <c r="D10" t="s">
        <v>52</v>
      </c>
      <c r="G10" t="s">
        <v>90</v>
      </c>
      <c r="I10" t="s">
        <v>81</v>
      </c>
      <c r="J10" t="s">
        <v>122</v>
      </c>
      <c r="K10" t="s">
        <v>142</v>
      </c>
      <c r="L10" t="s">
        <v>151</v>
      </c>
      <c r="P10" t="s">
        <v>175</v>
      </c>
      <c r="S10" t="s">
        <v>194</v>
      </c>
      <c r="T10" t="s">
        <v>202</v>
      </c>
      <c r="Y10" t="s">
        <v>231</v>
      </c>
      <c r="AA10" t="s">
        <v>245</v>
      </c>
      <c r="AG10" t="s">
        <v>273</v>
      </c>
      <c r="AI10" t="s">
        <v>287</v>
      </c>
      <c r="AJ10" t="s">
        <v>298</v>
      </c>
    </row>
    <row r="11" spans="1:38" x14ac:dyDescent="0.25">
      <c r="B11" t="s">
        <v>36</v>
      </c>
      <c r="C11" t="s">
        <v>312</v>
      </c>
      <c r="D11" t="s">
        <v>53</v>
      </c>
      <c r="G11" t="s">
        <v>91</v>
      </c>
      <c r="I11" t="s">
        <v>114</v>
      </c>
      <c r="J11" t="s">
        <v>123</v>
      </c>
      <c r="K11" t="s">
        <v>143</v>
      </c>
      <c r="L11" t="s">
        <v>152</v>
      </c>
      <c r="T11" t="s">
        <v>203</v>
      </c>
      <c r="AA11" t="s">
        <v>246</v>
      </c>
      <c r="AG11" t="s">
        <v>81</v>
      </c>
      <c r="AI11" t="s">
        <v>288</v>
      </c>
      <c r="AJ11" t="s">
        <v>174</v>
      </c>
    </row>
    <row r="12" spans="1:38" x14ac:dyDescent="0.25">
      <c r="B12" t="s">
        <v>37</v>
      </c>
      <c r="C12" t="s">
        <v>313</v>
      </c>
      <c r="D12" t="s">
        <v>54</v>
      </c>
      <c r="G12" t="s">
        <v>92</v>
      </c>
      <c r="J12" t="s">
        <v>124</v>
      </c>
      <c r="L12" t="s">
        <v>153</v>
      </c>
      <c r="T12" t="s">
        <v>204</v>
      </c>
      <c r="AG12" t="s">
        <v>274</v>
      </c>
      <c r="AI12" t="s">
        <v>289</v>
      </c>
      <c r="AJ12" t="s">
        <v>299</v>
      </c>
    </row>
    <row r="13" spans="1:38" x14ac:dyDescent="0.25">
      <c r="B13" t="s">
        <v>38</v>
      </c>
      <c r="C13" t="s">
        <v>314</v>
      </c>
      <c r="D13" t="s">
        <v>55</v>
      </c>
      <c r="G13" t="s">
        <v>93</v>
      </c>
      <c r="J13" t="s">
        <v>125</v>
      </c>
      <c r="L13" t="s">
        <v>154</v>
      </c>
      <c r="T13" t="s">
        <v>205</v>
      </c>
      <c r="AG13" t="s">
        <v>275</v>
      </c>
      <c r="AI13" t="s">
        <v>290</v>
      </c>
      <c r="AJ13" t="s">
        <v>300</v>
      </c>
    </row>
    <row r="14" spans="1:38" x14ac:dyDescent="0.25">
      <c r="B14" t="s">
        <v>39</v>
      </c>
      <c r="C14" t="s">
        <v>315</v>
      </c>
      <c r="D14" t="s">
        <v>56</v>
      </c>
      <c r="G14" t="s">
        <v>94</v>
      </c>
      <c r="J14" t="s">
        <v>126</v>
      </c>
      <c r="L14" t="s">
        <v>155</v>
      </c>
      <c r="T14" t="s">
        <v>206</v>
      </c>
      <c r="AG14" t="s">
        <v>276</v>
      </c>
      <c r="AI14" t="s">
        <v>291</v>
      </c>
      <c r="AJ14" t="s">
        <v>301</v>
      </c>
    </row>
    <row r="15" spans="1:38" x14ac:dyDescent="0.25">
      <c r="B15" t="s">
        <v>46</v>
      </c>
      <c r="D15" t="s">
        <v>57</v>
      </c>
      <c r="G15" t="s">
        <v>95</v>
      </c>
      <c r="J15" t="s">
        <v>127</v>
      </c>
      <c r="L15" t="s">
        <v>156</v>
      </c>
      <c r="T15" t="s">
        <v>207</v>
      </c>
      <c r="AJ15" t="s">
        <v>302</v>
      </c>
    </row>
    <row r="16" spans="1:38" x14ac:dyDescent="0.25">
      <c r="D16" t="s">
        <v>58</v>
      </c>
      <c r="G16" t="s">
        <v>96</v>
      </c>
      <c r="J16" t="s">
        <v>128</v>
      </c>
      <c r="T16" t="s">
        <v>208</v>
      </c>
      <c r="AJ16" t="s">
        <v>303</v>
      </c>
    </row>
    <row r="17" spans="4:36" x14ac:dyDescent="0.25">
      <c r="D17" t="s">
        <v>76</v>
      </c>
      <c r="G17" t="s">
        <v>97</v>
      </c>
      <c r="J17" t="s">
        <v>129</v>
      </c>
      <c r="T17" t="s">
        <v>209</v>
      </c>
      <c r="AJ17" t="s">
        <v>304</v>
      </c>
    </row>
    <row r="18" spans="4:36" x14ac:dyDescent="0.25">
      <c r="D18" t="s">
        <v>59</v>
      </c>
      <c r="G18" t="s">
        <v>98</v>
      </c>
      <c r="J18" t="s">
        <v>130</v>
      </c>
    </row>
    <row r="19" spans="4:36" x14ac:dyDescent="0.25">
      <c r="D19" t="s">
        <v>60</v>
      </c>
      <c r="G19" t="s">
        <v>99</v>
      </c>
      <c r="J19" t="s">
        <v>131</v>
      </c>
    </row>
    <row r="20" spans="4:36" x14ac:dyDescent="0.25">
      <c r="D20" t="s">
        <v>309</v>
      </c>
      <c r="G20" t="s">
        <v>81</v>
      </c>
      <c r="J20" t="s">
        <v>132</v>
      </c>
    </row>
    <row r="21" spans="4:36" x14ac:dyDescent="0.25">
      <c r="D21" t="s">
        <v>61</v>
      </c>
      <c r="G21" t="s">
        <v>100</v>
      </c>
      <c r="J21" t="s">
        <v>133</v>
      </c>
    </row>
    <row r="22" spans="4:36" x14ac:dyDescent="0.25">
      <c r="D22" t="s">
        <v>62</v>
      </c>
      <c r="G22" t="s">
        <v>101</v>
      </c>
      <c r="J22" t="s">
        <v>134</v>
      </c>
    </row>
    <row r="23" spans="4:36" x14ac:dyDescent="0.25">
      <c r="D23" t="s">
        <v>63</v>
      </c>
      <c r="G23" t="s">
        <v>102</v>
      </c>
    </row>
    <row r="24" spans="4:36" x14ac:dyDescent="0.25">
      <c r="D24" t="s">
        <v>307</v>
      </c>
      <c r="G24" t="s">
        <v>103</v>
      </c>
    </row>
    <row r="25" spans="4:36" x14ac:dyDescent="0.25">
      <c r="D25" t="s">
        <v>75</v>
      </c>
      <c r="G25" t="s">
        <v>104</v>
      </c>
    </row>
    <row r="26" spans="4:36" x14ac:dyDescent="0.25">
      <c r="D26" t="s">
        <v>64</v>
      </c>
    </row>
    <row r="27" spans="4:36" x14ac:dyDescent="0.25">
      <c r="D27" t="s">
        <v>65</v>
      </c>
    </row>
    <row r="28" spans="4:36" x14ac:dyDescent="0.25">
      <c r="D28" t="s">
        <v>66</v>
      </c>
    </row>
    <row r="29" spans="4:36" x14ac:dyDescent="0.25">
      <c r="D29" t="s">
        <v>308</v>
      </c>
    </row>
    <row r="30" spans="4:36" x14ac:dyDescent="0.25">
      <c r="D30" t="s">
        <v>67</v>
      </c>
    </row>
    <row r="31" spans="4:36" x14ac:dyDescent="0.25">
      <c r="D31" t="s">
        <v>68</v>
      </c>
    </row>
    <row r="32" spans="4:36" x14ac:dyDescent="0.25">
      <c r="D32" t="s">
        <v>69</v>
      </c>
    </row>
    <row r="33" spans="4:4" x14ac:dyDescent="0.25">
      <c r="D33" t="s">
        <v>77</v>
      </c>
    </row>
    <row r="34" spans="4:4" x14ac:dyDescent="0.25">
      <c r="D34" t="s">
        <v>78</v>
      </c>
    </row>
    <row r="35" spans="4:4" x14ac:dyDescent="0.25">
      <c r="D35" t="s">
        <v>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W73"/>
  <sheetViews>
    <sheetView topLeftCell="J1" zoomScale="70" zoomScaleNormal="70" zoomScalePageLayoutView="50" workbookViewId="0">
      <selection activeCell="T1" sqref="T1"/>
    </sheetView>
  </sheetViews>
  <sheetFormatPr baseColWidth="10" defaultColWidth="11.28515625" defaultRowHeight="15" x14ac:dyDescent="0.25"/>
  <cols>
    <col min="1" max="1" width="22.140625" customWidth="1"/>
    <col min="2" max="2" width="13.7109375" customWidth="1"/>
    <col min="3" max="3" width="18.7109375" customWidth="1"/>
    <col min="4" max="4" width="15.7109375" customWidth="1"/>
    <col min="5" max="6" width="21.85546875" customWidth="1"/>
    <col min="7" max="7" width="20.7109375" customWidth="1"/>
    <col min="8" max="8" width="21.140625" style="4" customWidth="1"/>
    <col min="9" max="9" width="19.28515625" customWidth="1"/>
    <col min="10" max="10" width="20.85546875" customWidth="1"/>
    <col min="11" max="11" width="20.7109375" customWidth="1"/>
    <col min="12" max="12" width="18" customWidth="1"/>
    <col min="13" max="13" width="22.7109375" bestFit="1" customWidth="1"/>
    <col min="14" max="14" width="22.7109375" customWidth="1"/>
    <col min="15" max="15" width="23.7109375" customWidth="1"/>
    <col min="16" max="18" width="22.28515625" customWidth="1"/>
    <col min="19" max="19" width="19.140625" customWidth="1"/>
    <col min="20" max="20" width="20.85546875" customWidth="1"/>
    <col min="21" max="21" width="24" customWidth="1"/>
  </cols>
  <sheetData>
    <row r="1" spans="1:23" ht="36.75" customHeight="1" x14ac:dyDescent="0.25">
      <c r="A1" s="83"/>
      <c r="B1" s="86" t="s">
        <v>316</v>
      </c>
      <c r="C1" s="87"/>
      <c r="D1" s="87"/>
      <c r="E1" s="87"/>
      <c r="F1" s="87"/>
      <c r="G1" s="87"/>
      <c r="H1" s="87"/>
      <c r="I1" s="87"/>
      <c r="J1" s="87"/>
      <c r="K1" s="87"/>
      <c r="L1" s="87"/>
      <c r="M1" s="87"/>
      <c r="N1" s="87"/>
      <c r="O1" s="87"/>
      <c r="P1" s="87"/>
      <c r="Q1" s="87"/>
      <c r="R1" s="87"/>
      <c r="S1" s="88"/>
      <c r="T1" s="55" t="s">
        <v>317</v>
      </c>
      <c r="U1" s="56">
        <v>44435</v>
      </c>
    </row>
    <row r="2" spans="1:23" ht="38.25" customHeight="1" x14ac:dyDescent="0.25">
      <c r="A2" s="84"/>
      <c r="B2" s="89"/>
      <c r="C2" s="90"/>
      <c r="D2" s="90"/>
      <c r="E2" s="90"/>
      <c r="F2" s="90"/>
      <c r="G2" s="90"/>
      <c r="H2" s="90"/>
      <c r="I2" s="90"/>
      <c r="J2" s="90"/>
      <c r="K2" s="90"/>
      <c r="L2" s="90"/>
      <c r="M2" s="90"/>
      <c r="N2" s="90"/>
      <c r="O2" s="90"/>
      <c r="P2" s="90"/>
      <c r="Q2" s="90"/>
      <c r="R2" s="90"/>
      <c r="S2" s="91"/>
      <c r="T2" s="57" t="s">
        <v>318</v>
      </c>
      <c r="U2" s="58" t="s">
        <v>324</v>
      </c>
    </row>
    <row r="3" spans="1:23" ht="40.5" customHeight="1" thickBot="1" x14ac:dyDescent="0.3">
      <c r="A3" s="85"/>
      <c r="B3" s="92"/>
      <c r="C3" s="93"/>
      <c r="D3" s="93"/>
      <c r="E3" s="93"/>
      <c r="F3" s="93"/>
      <c r="G3" s="93"/>
      <c r="H3" s="93"/>
      <c r="I3" s="93"/>
      <c r="J3" s="93"/>
      <c r="K3" s="93"/>
      <c r="L3" s="93"/>
      <c r="M3" s="93"/>
      <c r="N3" s="93"/>
      <c r="O3" s="93"/>
      <c r="P3" s="93"/>
      <c r="Q3" s="93"/>
      <c r="R3" s="93"/>
      <c r="S3" s="94"/>
      <c r="T3" s="95" t="s">
        <v>319</v>
      </c>
      <c r="U3" s="96"/>
      <c r="W3" s="59">
        <v>908526</v>
      </c>
    </row>
    <row r="5" spans="1:23" s="25" customFormat="1" ht="104.25" customHeight="1" x14ac:dyDescent="0.2">
      <c r="A5" s="20" t="s">
        <v>0</v>
      </c>
      <c r="B5" s="21" t="s">
        <v>2</v>
      </c>
      <c r="C5" s="21" t="s">
        <v>6</v>
      </c>
      <c r="D5" s="21" t="s">
        <v>8</v>
      </c>
      <c r="E5" s="21" t="s">
        <v>7</v>
      </c>
      <c r="F5" s="21" t="s">
        <v>17</v>
      </c>
      <c r="G5" s="21" t="s">
        <v>4</v>
      </c>
      <c r="H5" s="21" t="s">
        <v>1</v>
      </c>
      <c r="I5" s="21" t="s">
        <v>11</v>
      </c>
      <c r="J5" s="21" t="s">
        <v>5</v>
      </c>
      <c r="K5" s="21" t="s">
        <v>12</v>
      </c>
      <c r="L5" s="21" t="s">
        <v>3</v>
      </c>
      <c r="M5" s="21" t="s">
        <v>9</v>
      </c>
      <c r="N5" s="21" t="s">
        <v>10</v>
      </c>
      <c r="O5" s="21" t="s">
        <v>18</v>
      </c>
      <c r="P5" s="21" t="s">
        <v>14</v>
      </c>
      <c r="Q5" s="22" t="s">
        <v>16</v>
      </c>
      <c r="R5" s="22" t="s">
        <v>13</v>
      </c>
      <c r="S5" s="22" t="s">
        <v>15</v>
      </c>
      <c r="T5" s="23" t="s">
        <v>19</v>
      </c>
      <c r="U5" s="24" t="s">
        <v>20</v>
      </c>
    </row>
    <row r="6" spans="1:23" s="4" customFormat="1" x14ac:dyDescent="0.25">
      <c r="A6" s="1"/>
      <c r="B6" s="1"/>
      <c r="C6" s="1"/>
      <c r="D6" s="1"/>
      <c r="E6" s="1"/>
      <c r="F6" s="1"/>
      <c r="G6" s="1"/>
      <c r="H6" s="1"/>
      <c r="I6" s="1"/>
      <c r="J6" s="1"/>
      <c r="K6" s="1"/>
      <c r="L6" s="1"/>
      <c r="M6" s="1"/>
      <c r="N6" s="18"/>
      <c r="O6" s="7"/>
      <c r="P6" s="7"/>
      <c r="Q6" s="1"/>
      <c r="R6" s="7"/>
      <c r="S6" s="19"/>
      <c r="T6" s="10"/>
      <c r="U6" s="11"/>
    </row>
    <row r="7" spans="1:23" s="4" customFormat="1" x14ac:dyDescent="0.25">
      <c r="A7" s="2"/>
      <c r="B7" s="2"/>
      <c r="C7" s="2"/>
      <c r="D7" s="2"/>
      <c r="E7" s="2"/>
      <c r="F7" s="2"/>
      <c r="G7" s="2"/>
      <c r="H7" s="1"/>
      <c r="I7" s="6"/>
      <c r="J7" s="6"/>
      <c r="K7" s="1"/>
      <c r="L7" s="1"/>
      <c r="M7" s="1"/>
      <c r="N7" s="1"/>
      <c r="O7" s="7"/>
      <c r="P7" s="16"/>
      <c r="Q7" s="16"/>
      <c r="R7" s="16"/>
      <c r="S7" s="9"/>
      <c r="T7" s="10"/>
      <c r="U7" s="11"/>
    </row>
    <row r="8" spans="1:23" s="4" customFormat="1" x14ac:dyDescent="0.25">
      <c r="A8" s="2"/>
      <c r="B8" s="2"/>
      <c r="C8" s="2"/>
      <c r="D8" s="2"/>
      <c r="E8" s="2"/>
      <c r="F8" s="2"/>
      <c r="G8" s="2"/>
      <c r="H8" s="1"/>
      <c r="I8" s="6"/>
      <c r="J8" s="6"/>
      <c r="K8" s="1"/>
      <c r="L8" s="1"/>
      <c r="M8" s="1"/>
      <c r="N8" s="1"/>
      <c r="O8" s="7"/>
      <c r="P8" s="16"/>
      <c r="Q8" s="16"/>
      <c r="R8" s="16"/>
      <c r="S8" s="9"/>
      <c r="T8" s="10"/>
      <c r="U8" s="11"/>
    </row>
    <row r="9" spans="1:23" s="4" customFormat="1" x14ac:dyDescent="0.25">
      <c r="A9" s="2"/>
      <c r="B9" s="2"/>
      <c r="C9" s="2"/>
      <c r="D9" s="2"/>
      <c r="E9" s="2"/>
      <c r="F9" s="2"/>
      <c r="G9" s="2"/>
      <c r="H9" s="1"/>
      <c r="I9" s="6"/>
      <c r="J9" s="6"/>
      <c r="K9" s="1"/>
      <c r="L9" s="1"/>
      <c r="M9" s="1"/>
      <c r="N9" s="1"/>
      <c r="O9" s="7"/>
      <c r="P9" s="16"/>
      <c r="Q9" s="16"/>
      <c r="R9" s="16"/>
      <c r="S9" s="9"/>
      <c r="T9" s="10"/>
      <c r="U9" s="11"/>
    </row>
    <row r="10" spans="1:23" s="4" customFormat="1" x14ac:dyDescent="0.25">
      <c r="A10" s="2"/>
      <c r="B10" s="2"/>
      <c r="C10" s="2"/>
      <c r="D10" s="2"/>
      <c r="E10" s="2"/>
      <c r="F10" s="2"/>
      <c r="G10" s="2"/>
      <c r="H10" s="1"/>
      <c r="I10" s="6"/>
      <c r="J10" s="6"/>
      <c r="K10" s="1"/>
      <c r="L10" s="1"/>
      <c r="M10" s="1"/>
      <c r="N10" s="1"/>
      <c r="O10" s="7"/>
      <c r="P10" s="16"/>
      <c r="Q10" s="16"/>
      <c r="R10" s="16"/>
      <c r="S10" s="9"/>
      <c r="T10" s="10"/>
      <c r="U10" s="11"/>
    </row>
    <row r="11" spans="1:23" s="4" customFormat="1" x14ac:dyDescent="0.25">
      <c r="A11" s="2"/>
      <c r="B11" s="2"/>
      <c r="C11" s="2"/>
      <c r="D11" s="2"/>
      <c r="E11" s="2"/>
      <c r="F11" s="2"/>
      <c r="G11" s="2"/>
      <c r="H11" s="1"/>
      <c r="I11" s="6"/>
      <c r="J11" s="6"/>
      <c r="K11" s="1"/>
      <c r="L11" s="1"/>
      <c r="M11" s="1"/>
      <c r="N11" s="1"/>
      <c r="O11" s="7"/>
      <c r="P11" s="17"/>
      <c r="Q11" s="16"/>
      <c r="R11" s="16"/>
      <c r="S11" s="9"/>
      <c r="T11" s="10"/>
      <c r="U11" s="11"/>
    </row>
    <row r="12" spans="1:23" s="4" customFormat="1" x14ac:dyDescent="0.25">
      <c r="A12" s="2"/>
      <c r="B12" s="2"/>
      <c r="C12" s="2"/>
      <c r="D12" s="2"/>
      <c r="E12" s="2"/>
      <c r="F12" s="2"/>
      <c r="G12" s="2"/>
      <c r="H12" s="1"/>
      <c r="I12" s="6"/>
      <c r="J12" s="6"/>
      <c r="K12" s="1"/>
      <c r="L12" s="1"/>
      <c r="M12" s="1"/>
      <c r="N12" s="1"/>
      <c r="O12" s="7"/>
      <c r="P12" s="16"/>
      <c r="Q12" s="16"/>
      <c r="R12" s="16"/>
      <c r="S12" s="9"/>
      <c r="T12" s="10"/>
      <c r="U12" s="11"/>
    </row>
    <row r="13" spans="1:23" s="4" customFormat="1" x14ac:dyDescent="0.25">
      <c r="A13" s="2"/>
      <c r="B13" s="2"/>
      <c r="C13" s="2"/>
      <c r="D13" s="2"/>
      <c r="E13" s="2"/>
      <c r="F13" s="2"/>
      <c r="G13" s="2"/>
      <c r="H13" s="1"/>
      <c r="I13" s="6"/>
      <c r="J13" s="6"/>
      <c r="K13" s="1"/>
      <c r="L13" s="1"/>
      <c r="M13" s="1"/>
      <c r="N13" s="1"/>
      <c r="O13" s="7"/>
      <c r="P13" s="16"/>
      <c r="Q13" s="16"/>
      <c r="R13" s="16"/>
      <c r="S13" s="9"/>
      <c r="T13" s="10"/>
      <c r="U13" s="11"/>
    </row>
    <row r="14" spans="1:23" s="4" customFormat="1" x14ac:dyDescent="0.25">
      <c r="A14" s="2"/>
      <c r="B14" s="2"/>
      <c r="C14" s="2"/>
      <c r="D14" s="2"/>
      <c r="E14" s="2"/>
      <c r="F14" s="2"/>
      <c r="G14" s="2"/>
      <c r="H14" s="1"/>
      <c r="I14" s="6"/>
      <c r="J14" s="6"/>
      <c r="K14" s="1"/>
      <c r="L14" s="1"/>
      <c r="M14" s="1"/>
      <c r="N14" s="1"/>
      <c r="O14" s="7"/>
      <c r="P14" s="16"/>
      <c r="Q14" s="16"/>
      <c r="R14" s="16"/>
      <c r="S14" s="9"/>
      <c r="T14" s="12"/>
      <c r="U14" s="13"/>
    </row>
    <row r="15" spans="1:23" s="4" customFormat="1" x14ac:dyDescent="0.25">
      <c r="A15" s="2"/>
      <c r="B15" s="2"/>
      <c r="C15" s="2"/>
      <c r="D15" s="2"/>
      <c r="E15" s="2"/>
      <c r="F15" s="2"/>
      <c r="G15" s="2"/>
      <c r="H15" s="1"/>
      <c r="I15" s="6"/>
      <c r="J15" s="6"/>
      <c r="K15" s="1"/>
      <c r="L15" s="1"/>
      <c r="M15" s="1"/>
      <c r="N15" s="1"/>
      <c r="O15" s="7"/>
      <c r="P15" s="16"/>
      <c r="Q15" s="16"/>
      <c r="R15" s="16"/>
      <c r="S15" s="9"/>
      <c r="T15" s="10"/>
      <c r="U15" s="11"/>
    </row>
    <row r="16" spans="1:23" s="4" customFormat="1" x14ac:dyDescent="0.25">
      <c r="A16" s="2"/>
      <c r="B16" s="2"/>
      <c r="C16" s="2"/>
      <c r="D16" s="2"/>
      <c r="E16" s="2"/>
      <c r="F16" s="2"/>
      <c r="G16" s="2"/>
      <c r="H16" s="1"/>
      <c r="I16" s="6"/>
      <c r="J16" s="6"/>
      <c r="K16" s="1"/>
      <c r="L16" s="1"/>
      <c r="M16" s="1"/>
      <c r="N16" s="1"/>
      <c r="O16" s="7"/>
      <c r="P16" s="16"/>
      <c r="Q16" s="16"/>
      <c r="R16" s="16"/>
      <c r="S16" s="9"/>
      <c r="T16" s="10"/>
      <c r="U16" s="11"/>
    </row>
    <row r="17" spans="1:21" s="4" customFormat="1" x14ac:dyDescent="0.25">
      <c r="A17" s="2"/>
      <c r="B17" s="2"/>
      <c r="C17" s="2"/>
      <c r="D17" s="2"/>
      <c r="E17" s="2"/>
      <c r="F17" s="2"/>
      <c r="G17" s="2"/>
      <c r="H17" s="1"/>
      <c r="I17" s="6"/>
      <c r="J17" s="6"/>
      <c r="K17" s="1"/>
      <c r="L17" s="1"/>
      <c r="M17" s="1"/>
      <c r="N17" s="1"/>
      <c r="O17" s="7"/>
      <c r="P17" s="16"/>
      <c r="Q17" s="16"/>
      <c r="R17" s="16"/>
      <c r="S17" s="9"/>
      <c r="T17" s="10"/>
      <c r="U17" s="11"/>
    </row>
    <row r="18" spans="1:21" s="4" customFormat="1" x14ac:dyDescent="0.25">
      <c r="A18" s="2"/>
      <c r="B18" s="2"/>
      <c r="C18" s="2"/>
      <c r="D18" s="2"/>
      <c r="E18" s="2"/>
      <c r="F18" s="2"/>
      <c r="G18" s="2"/>
      <c r="H18" s="1"/>
      <c r="I18" s="6"/>
      <c r="J18" s="6"/>
      <c r="K18" s="1"/>
      <c r="L18" s="1"/>
      <c r="M18" s="1"/>
      <c r="N18" s="1"/>
      <c r="O18" s="7"/>
      <c r="P18" s="16"/>
      <c r="Q18" s="16"/>
      <c r="R18" s="16"/>
      <c r="S18" s="9"/>
      <c r="T18" s="10"/>
      <c r="U18" s="11"/>
    </row>
    <row r="19" spans="1:21" s="4" customFormat="1" x14ac:dyDescent="0.25">
      <c r="A19" s="2"/>
      <c r="B19" s="2"/>
      <c r="C19" s="2"/>
      <c r="D19" s="2"/>
      <c r="E19" s="2"/>
      <c r="F19" s="2"/>
      <c r="G19" s="2"/>
      <c r="H19" s="1"/>
      <c r="I19" s="6"/>
      <c r="J19" s="6"/>
      <c r="K19" s="1"/>
      <c r="L19" s="1"/>
      <c r="M19" s="1"/>
      <c r="N19" s="1"/>
      <c r="O19" s="7"/>
      <c r="P19" s="16"/>
      <c r="Q19" s="16"/>
      <c r="R19" s="16"/>
      <c r="S19" s="9"/>
      <c r="T19" s="10"/>
      <c r="U19" s="11"/>
    </row>
    <row r="20" spans="1:21" s="4" customFormat="1" x14ac:dyDescent="0.25">
      <c r="A20" s="2"/>
      <c r="B20" s="2"/>
      <c r="C20" s="2"/>
      <c r="D20" s="2"/>
      <c r="E20" s="2"/>
      <c r="F20" s="2"/>
      <c r="G20" s="2"/>
      <c r="H20" s="3"/>
      <c r="I20" s="8"/>
      <c r="J20" s="8"/>
      <c r="K20" s="1"/>
      <c r="L20" s="1"/>
      <c r="M20" s="1"/>
      <c r="N20" s="1"/>
      <c r="O20" s="7"/>
      <c r="P20" s="16"/>
      <c r="Q20" s="16"/>
      <c r="R20" s="16"/>
      <c r="S20" s="9"/>
      <c r="T20" s="14"/>
      <c r="U20" s="15"/>
    </row>
    <row r="21" spans="1:21" s="4" customFormat="1" x14ac:dyDescent="0.25">
      <c r="A21" s="2"/>
      <c r="B21" s="2"/>
      <c r="C21" s="2"/>
      <c r="D21" s="2"/>
      <c r="E21" s="2"/>
      <c r="F21" s="2"/>
      <c r="G21" s="2"/>
      <c r="H21" s="3"/>
      <c r="I21" s="8"/>
      <c r="J21" s="8"/>
      <c r="K21" s="1"/>
      <c r="L21" s="1"/>
      <c r="M21" s="1"/>
      <c r="N21" s="1"/>
      <c r="O21" s="7"/>
      <c r="P21" s="16"/>
      <c r="Q21" s="16"/>
      <c r="R21" s="16"/>
      <c r="S21" s="9"/>
      <c r="T21" s="10"/>
      <c r="U21" s="11"/>
    </row>
    <row r="22" spans="1:21" s="4" customFormat="1" x14ac:dyDescent="0.25">
      <c r="A22" s="2"/>
      <c r="B22" s="2"/>
      <c r="C22" s="2"/>
      <c r="D22" s="2"/>
      <c r="E22" s="2"/>
      <c r="F22" s="2"/>
      <c r="G22" s="2"/>
      <c r="H22" s="3"/>
      <c r="I22" s="8"/>
      <c r="J22" s="8"/>
      <c r="K22" s="3"/>
      <c r="L22" s="3"/>
      <c r="M22" s="1"/>
      <c r="N22" s="1"/>
      <c r="O22" s="7"/>
      <c r="P22" s="16"/>
      <c r="Q22" s="16"/>
      <c r="R22" s="16"/>
      <c r="S22" s="9"/>
      <c r="T22" s="10"/>
      <c r="U22" s="11"/>
    </row>
    <row r="23" spans="1:21" s="4" customFormat="1" x14ac:dyDescent="0.25">
      <c r="A23" s="2"/>
      <c r="B23" s="2"/>
      <c r="C23" s="2"/>
      <c r="D23" s="2"/>
      <c r="E23" s="2"/>
      <c r="F23" s="2"/>
      <c r="G23" s="2"/>
      <c r="H23" s="3"/>
      <c r="I23" s="8"/>
      <c r="J23" s="8"/>
      <c r="K23" s="1"/>
      <c r="L23" s="1"/>
      <c r="M23" s="1"/>
      <c r="N23" s="1"/>
      <c r="O23" s="7"/>
      <c r="P23" s="16"/>
      <c r="Q23" s="16"/>
      <c r="R23" s="16"/>
      <c r="S23" s="9"/>
      <c r="T23" s="10"/>
      <c r="U23" s="11"/>
    </row>
    <row r="24" spans="1:21" s="4" customFormat="1" x14ac:dyDescent="0.25">
      <c r="A24" s="2"/>
      <c r="B24" s="2"/>
      <c r="C24" s="2"/>
      <c r="D24" s="2"/>
      <c r="E24" s="2"/>
      <c r="F24" s="2"/>
      <c r="G24" s="2"/>
      <c r="H24" s="3"/>
      <c r="I24" s="8"/>
      <c r="J24" s="8"/>
      <c r="K24" s="1"/>
      <c r="L24" s="1"/>
      <c r="M24" s="1"/>
      <c r="N24" s="1"/>
      <c r="O24" s="7"/>
      <c r="P24" s="16"/>
      <c r="Q24" s="16"/>
      <c r="R24" s="16"/>
      <c r="S24" s="9"/>
      <c r="T24" s="10"/>
      <c r="U24" s="11"/>
    </row>
    <row r="25" spans="1:21" s="4" customFormat="1" x14ac:dyDescent="0.25">
      <c r="A25" s="2"/>
      <c r="B25" s="2"/>
      <c r="C25" s="2"/>
      <c r="D25" s="2"/>
      <c r="E25" s="2"/>
      <c r="F25" s="2"/>
      <c r="G25" s="2"/>
      <c r="H25" s="3"/>
      <c r="I25" s="5"/>
      <c r="J25" s="5"/>
      <c r="K25" s="1"/>
      <c r="L25" s="1"/>
      <c r="M25" s="1"/>
      <c r="N25" s="1"/>
      <c r="O25" s="7"/>
      <c r="P25" s="16"/>
      <c r="Q25" s="16"/>
      <c r="R25" s="16"/>
      <c r="S25" s="9"/>
      <c r="T25" s="10"/>
      <c r="U25" s="11"/>
    </row>
    <row r="26" spans="1:21" s="4" customFormat="1" x14ac:dyDescent="0.25">
      <c r="A26" s="2"/>
      <c r="B26" s="2"/>
      <c r="C26" s="2"/>
      <c r="D26" s="2"/>
      <c r="E26" s="2"/>
      <c r="F26" s="2"/>
      <c r="G26" s="2"/>
      <c r="H26" s="3"/>
      <c r="I26" s="5"/>
      <c r="J26" s="5"/>
      <c r="K26" s="1"/>
      <c r="L26" s="1"/>
      <c r="M26" s="1"/>
      <c r="N26" s="1"/>
      <c r="O26" s="7"/>
      <c r="P26" s="16"/>
      <c r="Q26" s="16"/>
      <c r="R26" s="16"/>
      <c r="S26" s="9"/>
      <c r="T26" s="10"/>
      <c r="U26" s="11"/>
    </row>
    <row r="27" spans="1:21" s="4" customFormat="1" x14ac:dyDescent="0.25">
      <c r="A27" s="2"/>
      <c r="B27" s="2"/>
      <c r="C27" s="2"/>
      <c r="D27" s="2"/>
      <c r="E27" s="2"/>
      <c r="F27" s="2"/>
      <c r="G27" s="2"/>
      <c r="H27" s="3"/>
      <c r="I27" s="5"/>
      <c r="J27" s="5"/>
      <c r="K27" s="1"/>
      <c r="L27" s="1"/>
      <c r="M27" s="1"/>
      <c r="N27" s="1"/>
      <c r="O27" s="7"/>
      <c r="P27" s="16"/>
      <c r="Q27" s="16"/>
      <c r="R27" s="16"/>
      <c r="S27" s="9"/>
      <c r="T27" s="10"/>
      <c r="U27" s="11"/>
    </row>
    <row r="28" spans="1:21" s="4" customFormat="1" x14ac:dyDescent="0.25">
      <c r="A28" s="2"/>
      <c r="B28" s="2"/>
      <c r="C28" s="2"/>
      <c r="D28" s="2"/>
      <c r="E28" s="2"/>
      <c r="F28" s="2"/>
      <c r="G28" s="2"/>
      <c r="H28" s="3"/>
      <c r="I28" s="5"/>
      <c r="J28" s="5"/>
      <c r="K28" s="1"/>
      <c r="L28" s="1"/>
      <c r="M28" s="1"/>
      <c r="N28" s="1"/>
      <c r="O28" s="7"/>
      <c r="P28" s="16"/>
      <c r="Q28" s="16"/>
      <c r="R28" s="16"/>
      <c r="S28" s="9"/>
      <c r="T28" s="10"/>
      <c r="U28" s="11"/>
    </row>
    <row r="29" spans="1:21" s="4" customFormat="1" x14ac:dyDescent="0.25">
      <c r="A29" s="2"/>
      <c r="B29" s="2"/>
      <c r="C29" s="2"/>
      <c r="D29" s="2"/>
      <c r="E29" s="2"/>
      <c r="F29" s="2"/>
      <c r="G29" s="2"/>
      <c r="H29" s="3"/>
      <c r="I29" s="5"/>
      <c r="J29" s="5"/>
      <c r="K29" s="1"/>
      <c r="L29" s="1"/>
      <c r="M29" s="1"/>
      <c r="N29" s="1"/>
      <c r="O29" s="7"/>
      <c r="P29" s="16"/>
      <c r="Q29" s="16"/>
      <c r="R29" s="16"/>
      <c r="S29" s="9"/>
      <c r="T29" s="10"/>
      <c r="U29" s="11"/>
    </row>
    <row r="30" spans="1:21" s="4" customFormat="1" x14ac:dyDescent="0.25">
      <c r="A30" s="2"/>
      <c r="B30" s="2"/>
      <c r="C30" s="2"/>
      <c r="D30" s="2"/>
      <c r="E30" s="2"/>
      <c r="F30" s="2"/>
      <c r="G30" s="2"/>
      <c r="H30" s="3"/>
      <c r="I30" s="5"/>
      <c r="J30" s="5"/>
      <c r="K30" s="1"/>
      <c r="L30" s="1"/>
      <c r="M30" s="1"/>
      <c r="N30" s="1"/>
      <c r="O30" s="7"/>
      <c r="P30" s="16"/>
      <c r="Q30" s="16"/>
      <c r="R30" s="16"/>
      <c r="S30" s="9"/>
      <c r="T30" s="10"/>
      <c r="U30" s="11"/>
    </row>
    <row r="31" spans="1:21" s="4" customFormat="1" x14ac:dyDescent="0.25">
      <c r="A31" s="2"/>
      <c r="B31" s="2"/>
      <c r="C31" s="2"/>
      <c r="D31" s="2"/>
      <c r="E31" s="2"/>
      <c r="F31" s="2"/>
      <c r="G31" s="2"/>
      <c r="H31" s="3"/>
      <c r="I31" s="5"/>
      <c r="J31" s="5"/>
      <c r="K31" s="1"/>
      <c r="L31" s="1"/>
      <c r="M31" s="1"/>
      <c r="N31" s="1"/>
      <c r="O31" s="7"/>
      <c r="P31" s="16"/>
      <c r="Q31" s="16"/>
      <c r="R31" s="16"/>
      <c r="S31" s="9"/>
      <c r="T31" s="10"/>
      <c r="U31" s="11"/>
    </row>
    <row r="32" spans="1:21" s="4" customFormat="1" x14ac:dyDescent="0.25">
      <c r="A32" s="2"/>
      <c r="B32" s="2"/>
      <c r="C32" s="2"/>
      <c r="D32" s="2"/>
      <c r="E32" s="2"/>
      <c r="F32" s="2"/>
      <c r="G32" s="2"/>
      <c r="H32" s="3"/>
      <c r="I32" s="5"/>
      <c r="J32" s="5"/>
      <c r="K32" s="1"/>
      <c r="L32" s="1"/>
      <c r="M32" s="1"/>
      <c r="N32" s="1"/>
      <c r="O32" s="7"/>
      <c r="P32" s="16"/>
      <c r="Q32" s="16"/>
      <c r="R32" s="16"/>
      <c r="S32" s="9"/>
      <c r="T32" s="10"/>
      <c r="U32" s="11"/>
    </row>
    <row r="33" spans="1:21" s="4" customFormat="1" x14ac:dyDescent="0.25">
      <c r="A33" s="2"/>
      <c r="B33" s="2"/>
      <c r="C33" s="2"/>
      <c r="D33" s="2"/>
      <c r="E33" s="2"/>
      <c r="F33" s="2"/>
      <c r="G33" s="2"/>
      <c r="H33" s="3"/>
      <c r="I33" s="5"/>
      <c r="J33" s="5"/>
      <c r="K33" s="1"/>
      <c r="L33" s="1"/>
      <c r="M33" s="1"/>
      <c r="N33" s="1"/>
      <c r="O33" s="7"/>
      <c r="P33" s="16"/>
      <c r="Q33" s="16"/>
      <c r="R33" s="16"/>
      <c r="S33" s="9"/>
      <c r="T33" s="10"/>
      <c r="U33" s="11"/>
    </row>
    <row r="34" spans="1:21" s="4" customFormat="1" x14ac:dyDescent="0.25">
      <c r="A34" s="2"/>
      <c r="B34" s="2"/>
      <c r="C34" s="2"/>
      <c r="D34" s="2"/>
      <c r="E34" s="2"/>
      <c r="F34" s="2"/>
      <c r="G34" s="2"/>
      <c r="H34" s="3"/>
      <c r="I34" s="5"/>
      <c r="J34" s="5"/>
      <c r="K34" s="1"/>
      <c r="L34" s="1"/>
      <c r="M34" s="1"/>
      <c r="N34" s="1"/>
      <c r="O34" s="7"/>
      <c r="P34" s="16"/>
      <c r="Q34" s="16"/>
      <c r="R34" s="16"/>
      <c r="S34" s="9"/>
      <c r="T34" s="10"/>
      <c r="U34" s="11"/>
    </row>
    <row r="35" spans="1:21" s="4" customFormat="1" x14ac:dyDescent="0.25">
      <c r="A35" s="2"/>
      <c r="B35" s="2"/>
      <c r="C35" s="2"/>
      <c r="D35" s="2"/>
      <c r="E35" s="2"/>
      <c r="F35" s="2"/>
      <c r="G35" s="2"/>
      <c r="H35" s="3"/>
      <c r="I35" s="5"/>
      <c r="J35" s="5"/>
      <c r="K35" s="1"/>
      <c r="L35" s="1"/>
      <c r="M35" s="1"/>
      <c r="N35" s="1"/>
      <c r="O35" s="7"/>
      <c r="P35" s="16"/>
      <c r="Q35" s="16"/>
      <c r="R35" s="16"/>
      <c r="S35" s="9"/>
      <c r="T35" s="10"/>
      <c r="U35" s="11"/>
    </row>
    <row r="36" spans="1:21" s="4" customFormat="1" x14ac:dyDescent="0.25">
      <c r="A36" s="2"/>
      <c r="B36" s="2"/>
      <c r="C36" s="2"/>
      <c r="D36" s="2"/>
      <c r="E36" s="2"/>
      <c r="F36" s="2"/>
      <c r="G36" s="2"/>
      <c r="H36" s="3"/>
      <c r="I36" s="5"/>
      <c r="J36" s="5"/>
      <c r="K36" s="1"/>
      <c r="L36" s="1"/>
      <c r="M36" s="1"/>
      <c r="N36" s="1"/>
      <c r="O36" s="7"/>
      <c r="P36" s="16"/>
      <c r="Q36" s="16"/>
      <c r="R36" s="16"/>
      <c r="S36" s="9"/>
      <c r="T36" s="10"/>
      <c r="U36" s="11"/>
    </row>
    <row r="37" spans="1:21" s="4" customFormat="1" x14ac:dyDescent="0.25">
      <c r="A37" s="2"/>
      <c r="B37" s="2"/>
      <c r="C37" s="2"/>
      <c r="D37" s="2"/>
      <c r="E37" s="2"/>
      <c r="F37" s="2"/>
      <c r="G37" s="2"/>
      <c r="H37" s="3"/>
      <c r="I37" s="5"/>
      <c r="J37" s="5"/>
      <c r="K37" s="1"/>
      <c r="L37" s="1"/>
      <c r="M37" s="1"/>
      <c r="N37" s="1"/>
      <c r="O37" s="7"/>
      <c r="P37" s="16"/>
      <c r="Q37" s="16"/>
      <c r="R37" s="16"/>
      <c r="S37" s="9"/>
      <c r="T37" s="10"/>
      <c r="U37" s="11"/>
    </row>
    <row r="38" spans="1:21" s="4" customFormat="1" x14ac:dyDescent="0.25">
      <c r="A38" s="2"/>
      <c r="B38" s="2"/>
      <c r="C38" s="2"/>
      <c r="D38" s="2"/>
      <c r="E38" s="2"/>
      <c r="F38" s="2"/>
      <c r="G38" s="2"/>
      <c r="H38" s="3"/>
      <c r="I38" s="5"/>
      <c r="J38" s="5"/>
      <c r="K38" s="1"/>
      <c r="L38" s="1"/>
      <c r="M38" s="1"/>
      <c r="N38" s="1"/>
      <c r="O38" s="7"/>
      <c r="P38" s="16"/>
      <c r="Q38" s="16"/>
      <c r="R38" s="16"/>
      <c r="S38" s="9"/>
      <c r="T38" s="10"/>
      <c r="U38" s="11"/>
    </row>
    <row r="39" spans="1:21" s="4" customFormat="1" x14ac:dyDescent="0.25">
      <c r="A39" s="2"/>
      <c r="B39" s="2"/>
      <c r="C39" s="2"/>
      <c r="D39" s="2"/>
      <c r="E39" s="2"/>
      <c r="F39" s="2"/>
      <c r="G39" s="2"/>
      <c r="H39" s="3"/>
      <c r="I39" s="5"/>
      <c r="J39" s="5"/>
      <c r="K39" s="1"/>
      <c r="L39" s="1"/>
      <c r="M39" s="1"/>
      <c r="N39" s="1"/>
      <c r="O39" s="7"/>
      <c r="P39" s="16"/>
      <c r="Q39" s="16"/>
      <c r="R39" s="16"/>
      <c r="S39" s="9"/>
      <c r="T39" s="10"/>
      <c r="U39" s="11"/>
    </row>
    <row r="40" spans="1:21" s="4" customFormat="1" x14ac:dyDescent="0.25">
      <c r="A40" s="2"/>
      <c r="B40" s="2"/>
      <c r="C40" s="2"/>
      <c r="D40" s="2"/>
      <c r="E40" s="2"/>
      <c r="F40" s="2"/>
      <c r="G40" s="2"/>
      <c r="H40" s="3"/>
      <c r="I40" s="5"/>
      <c r="J40" s="5"/>
      <c r="K40" s="1"/>
      <c r="L40" s="1"/>
      <c r="M40" s="1"/>
      <c r="N40" s="1"/>
      <c r="O40" s="7"/>
      <c r="P40" s="16"/>
      <c r="Q40" s="16"/>
      <c r="R40" s="16"/>
      <c r="S40" s="9"/>
      <c r="T40" s="10"/>
      <c r="U40" s="11"/>
    </row>
    <row r="41" spans="1:21" s="4" customFormat="1" x14ac:dyDescent="0.25">
      <c r="A41" s="2"/>
      <c r="B41" s="2"/>
      <c r="C41" s="2"/>
      <c r="D41" s="2"/>
      <c r="E41" s="2"/>
      <c r="F41" s="2"/>
      <c r="G41" s="2"/>
      <c r="H41" s="3"/>
      <c r="I41" s="5"/>
      <c r="J41" s="5"/>
      <c r="K41" s="1"/>
      <c r="L41" s="1"/>
      <c r="M41" s="1"/>
      <c r="N41" s="1"/>
      <c r="O41" s="7"/>
      <c r="P41" s="16"/>
      <c r="Q41" s="16"/>
      <c r="R41" s="16"/>
      <c r="S41" s="9"/>
      <c r="T41" s="10"/>
      <c r="U41" s="11"/>
    </row>
    <row r="42" spans="1:21" s="4" customFormat="1" x14ac:dyDescent="0.25">
      <c r="A42" s="2"/>
      <c r="B42" s="2"/>
      <c r="C42" s="2"/>
      <c r="D42" s="2"/>
      <c r="E42" s="2"/>
      <c r="F42" s="2"/>
      <c r="G42" s="2"/>
      <c r="H42" s="3"/>
      <c r="I42" s="5"/>
      <c r="J42" s="5"/>
      <c r="K42" s="1"/>
      <c r="L42" s="1"/>
      <c r="M42" s="1"/>
      <c r="N42" s="1"/>
      <c r="O42" s="7"/>
      <c r="P42" s="16"/>
      <c r="Q42" s="16"/>
      <c r="R42" s="16"/>
      <c r="S42" s="9"/>
      <c r="T42" s="10"/>
      <c r="U42" s="11"/>
    </row>
    <row r="43" spans="1:21" x14ac:dyDescent="0.25">
      <c r="A43" s="2"/>
      <c r="B43" s="2"/>
      <c r="C43" s="2"/>
      <c r="D43" s="2"/>
      <c r="E43" s="2"/>
      <c r="F43" s="2"/>
      <c r="G43" s="2"/>
      <c r="H43" s="3"/>
      <c r="I43" s="5"/>
      <c r="J43" s="5"/>
      <c r="K43" s="1"/>
      <c r="L43" s="1"/>
      <c r="M43" s="1"/>
      <c r="N43" s="1"/>
      <c r="O43" s="7"/>
      <c r="P43" s="16"/>
      <c r="Q43" s="16"/>
      <c r="R43" s="16"/>
      <c r="S43" s="9"/>
      <c r="T43" s="10"/>
      <c r="U43" s="11"/>
    </row>
    <row r="44" spans="1:21" x14ac:dyDescent="0.25">
      <c r="A44" s="2"/>
      <c r="B44" s="2"/>
      <c r="C44" s="2"/>
      <c r="D44" s="2"/>
      <c r="E44" s="2"/>
      <c r="F44" s="2"/>
      <c r="G44" s="2"/>
      <c r="H44" s="3"/>
      <c r="I44" s="5"/>
      <c r="J44" s="5"/>
      <c r="K44" s="1"/>
      <c r="L44" s="1"/>
      <c r="M44" s="1"/>
      <c r="N44" s="1"/>
      <c r="O44" s="7"/>
      <c r="P44" s="16"/>
      <c r="Q44" s="16"/>
      <c r="R44" s="16"/>
      <c r="S44" s="9"/>
      <c r="T44" s="10"/>
      <c r="U44" s="11"/>
    </row>
    <row r="45" spans="1:21" x14ac:dyDescent="0.25">
      <c r="A45" s="2"/>
      <c r="B45" s="2"/>
      <c r="C45" s="2"/>
      <c r="D45" s="2"/>
      <c r="E45" s="2"/>
      <c r="F45" s="2"/>
      <c r="G45" s="2"/>
      <c r="H45" s="3"/>
      <c r="I45" s="5"/>
      <c r="J45" s="5"/>
      <c r="K45" s="1"/>
      <c r="L45" s="1"/>
      <c r="M45" s="1"/>
      <c r="N45" s="1"/>
      <c r="O45" s="7"/>
      <c r="P45" s="16"/>
      <c r="Q45" s="16"/>
      <c r="R45" s="16"/>
      <c r="S45" s="9"/>
      <c r="T45" s="10"/>
      <c r="U45" s="11"/>
    </row>
    <row r="46" spans="1:21" x14ac:dyDescent="0.25">
      <c r="A46" s="2"/>
      <c r="B46" s="2"/>
      <c r="C46" s="2"/>
      <c r="D46" s="2"/>
      <c r="E46" s="2"/>
      <c r="F46" s="2"/>
      <c r="G46" s="2"/>
      <c r="H46" s="3"/>
      <c r="I46" s="5"/>
      <c r="J46" s="5"/>
      <c r="K46" s="1"/>
      <c r="L46" s="1"/>
      <c r="M46" s="1"/>
      <c r="N46" s="1"/>
      <c r="O46" s="7"/>
      <c r="P46" s="16"/>
      <c r="Q46" s="16"/>
      <c r="R46" s="16"/>
      <c r="S46" s="9"/>
      <c r="T46" s="10"/>
      <c r="U46" s="11"/>
    </row>
    <row r="47" spans="1:21" x14ac:dyDescent="0.25">
      <c r="A47" s="2"/>
      <c r="B47" s="2"/>
      <c r="C47" s="2"/>
      <c r="D47" s="2"/>
      <c r="E47" s="2"/>
      <c r="F47" s="2"/>
      <c r="G47" s="2"/>
      <c r="H47" s="3"/>
      <c r="I47" s="5"/>
      <c r="J47" s="5"/>
      <c r="K47" s="1"/>
      <c r="L47" s="1"/>
      <c r="M47" s="1"/>
      <c r="N47" s="1"/>
      <c r="O47" s="7"/>
      <c r="P47" s="16"/>
      <c r="Q47" s="16"/>
      <c r="R47" s="16"/>
      <c r="S47" s="9"/>
      <c r="T47" s="10"/>
      <c r="U47" s="11"/>
    </row>
    <row r="48" spans="1:21" x14ac:dyDescent="0.25">
      <c r="A48" s="2"/>
      <c r="B48" s="2"/>
      <c r="C48" s="2"/>
      <c r="D48" s="2"/>
      <c r="E48" s="2"/>
      <c r="F48" s="2"/>
      <c r="G48" s="2"/>
      <c r="H48" s="3"/>
      <c r="I48" s="5"/>
      <c r="J48" s="5"/>
      <c r="K48" s="1"/>
      <c r="L48" s="1"/>
      <c r="M48" s="1"/>
      <c r="N48" s="1"/>
      <c r="O48" s="7"/>
      <c r="P48" s="16"/>
      <c r="Q48" s="16"/>
      <c r="R48" s="16"/>
      <c r="S48" s="9"/>
      <c r="T48" s="10"/>
      <c r="U48" s="11"/>
    </row>
    <row r="49" spans="1:21" x14ac:dyDescent="0.25">
      <c r="A49" s="2"/>
      <c r="B49" s="2"/>
      <c r="C49" s="2"/>
      <c r="D49" s="2"/>
      <c r="E49" s="2"/>
      <c r="F49" s="2"/>
      <c r="G49" s="2"/>
      <c r="H49" s="3"/>
      <c r="I49" s="5"/>
      <c r="J49" s="5"/>
      <c r="K49" s="1"/>
      <c r="L49" s="1"/>
      <c r="M49" s="1"/>
      <c r="N49" s="1"/>
      <c r="O49" s="7"/>
      <c r="P49" s="16"/>
      <c r="Q49" s="16"/>
      <c r="R49" s="16"/>
      <c r="S49" s="9"/>
      <c r="T49" s="10"/>
      <c r="U49" s="11"/>
    </row>
    <row r="50" spans="1:21" x14ac:dyDescent="0.25">
      <c r="A50" s="2"/>
      <c r="B50" s="2"/>
      <c r="C50" s="2"/>
      <c r="D50" s="2"/>
      <c r="E50" s="2"/>
      <c r="F50" s="2"/>
      <c r="G50" s="2"/>
      <c r="H50" s="3"/>
      <c r="I50" s="5"/>
      <c r="J50" s="5"/>
      <c r="K50" s="1"/>
      <c r="L50" s="1"/>
      <c r="M50" s="1"/>
      <c r="N50" s="1"/>
      <c r="O50" s="7"/>
      <c r="P50" s="16"/>
      <c r="Q50" s="16"/>
      <c r="R50" s="16"/>
      <c r="S50" s="9"/>
      <c r="T50" s="10"/>
      <c r="U50" s="11"/>
    </row>
    <row r="51" spans="1:21" x14ac:dyDescent="0.25">
      <c r="A51" s="2"/>
      <c r="B51" s="2"/>
      <c r="C51" s="2"/>
      <c r="D51" s="2"/>
      <c r="E51" s="2"/>
      <c r="F51" s="2"/>
      <c r="G51" s="2"/>
      <c r="H51" s="3"/>
      <c r="I51" s="5"/>
      <c r="J51" s="5"/>
      <c r="K51" s="1"/>
      <c r="L51" s="1"/>
      <c r="M51" s="1"/>
      <c r="N51" s="1"/>
      <c r="O51" s="7"/>
      <c r="P51" s="16"/>
      <c r="Q51" s="16"/>
      <c r="R51" s="16"/>
      <c r="S51" s="9"/>
      <c r="T51" s="10"/>
      <c r="U51" s="11"/>
    </row>
    <row r="52" spans="1:21" x14ac:dyDescent="0.25">
      <c r="A52" s="2"/>
      <c r="B52" s="2"/>
      <c r="C52" s="2"/>
      <c r="D52" s="2"/>
      <c r="E52" s="2"/>
      <c r="F52" s="2"/>
      <c r="G52" s="2"/>
      <c r="H52" s="3"/>
      <c r="I52" s="5"/>
      <c r="J52" s="5"/>
      <c r="K52" s="1"/>
      <c r="L52" s="1"/>
      <c r="M52" s="1"/>
      <c r="N52" s="1"/>
      <c r="O52" s="7"/>
      <c r="P52" s="16"/>
      <c r="Q52" s="16"/>
      <c r="R52" s="16"/>
      <c r="S52" s="9"/>
      <c r="T52" s="10"/>
      <c r="U52" s="11"/>
    </row>
    <row r="53" spans="1:21" x14ac:dyDescent="0.25">
      <c r="A53" s="2"/>
      <c r="B53" s="2"/>
      <c r="C53" s="2"/>
      <c r="D53" s="2"/>
      <c r="E53" s="2"/>
      <c r="F53" s="2"/>
      <c r="G53" s="2"/>
      <c r="H53" s="3"/>
      <c r="I53" s="5"/>
      <c r="J53" s="5"/>
      <c r="K53" s="1"/>
      <c r="L53" s="1"/>
      <c r="M53" s="1"/>
      <c r="N53" s="1"/>
      <c r="O53" s="7"/>
      <c r="P53" s="16"/>
      <c r="Q53" s="16"/>
      <c r="R53" s="16"/>
      <c r="S53" s="9"/>
      <c r="T53" s="10"/>
      <c r="U53" s="11"/>
    </row>
    <row r="54" spans="1:21" x14ac:dyDescent="0.25">
      <c r="A54" s="2"/>
      <c r="B54" s="2"/>
      <c r="C54" s="2"/>
      <c r="D54" s="2"/>
      <c r="E54" s="2"/>
      <c r="F54" s="2"/>
      <c r="G54" s="2"/>
      <c r="H54" s="3"/>
      <c r="I54" s="5"/>
      <c r="J54" s="5"/>
      <c r="K54" s="1"/>
      <c r="L54" s="1"/>
      <c r="M54" s="1"/>
      <c r="N54" s="1"/>
      <c r="O54" s="7"/>
      <c r="P54" s="16"/>
      <c r="Q54" s="16"/>
      <c r="R54" s="16"/>
      <c r="S54" s="9"/>
      <c r="T54" s="10"/>
      <c r="U54" s="11"/>
    </row>
    <row r="55" spans="1:21" x14ac:dyDescent="0.25">
      <c r="A55" s="2"/>
      <c r="B55" s="2"/>
      <c r="C55" s="2"/>
      <c r="D55" s="2"/>
      <c r="E55" s="2"/>
      <c r="F55" s="2"/>
      <c r="G55" s="2"/>
      <c r="H55" s="3"/>
      <c r="I55" s="5"/>
      <c r="J55" s="5"/>
      <c r="K55" s="1"/>
      <c r="L55" s="1"/>
      <c r="M55" s="1"/>
      <c r="N55" s="1"/>
      <c r="O55" s="7"/>
      <c r="P55" s="16"/>
      <c r="Q55" s="16"/>
      <c r="R55" s="16"/>
      <c r="S55" s="9"/>
      <c r="T55" s="10"/>
      <c r="U55" s="11"/>
    </row>
    <row r="56" spans="1:21" x14ac:dyDescent="0.25">
      <c r="A56" s="2"/>
      <c r="B56" s="2"/>
      <c r="C56" s="2"/>
      <c r="D56" s="2"/>
      <c r="E56" s="2"/>
      <c r="F56" s="2"/>
      <c r="G56" s="2"/>
      <c r="H56" s="3"/>
      <c r="I56" s="5"/>
      <c r="J56" s="5"/>
      <c r="K56" s="1"/>
      <c r="L56" s="1"/>
      <c r="M56" s="1"/>
      <c r="N56" s="1"/>
      <c r="O56" s="7"/>
      <c r="P56" s="16"/>
      <c r="Q56" s="16"/>
      <c r="R56" s="16"/>
      <c r="S56" s="9"/>
      <c r="T56" s="10"/>
      <c r="U56" s="11"/>
    </row>
    <row r="57" spans="1:21" x14ac:dyDescent="0.25">
      <c r="A57" s="2"/>
      <c r="B57" s="2"/>
      <c r="C57" s="2"/>
      <c r="D57" s="2"/>
      <c r="E57" s="2"/>
      <c r="F57" s="2"/>
      <c r="G57" s="2"/>
      <c r="H57" s="3"/>
      <c r="I57" s="5"/>
      <c r="J57" s="5"/>
      <c r="K57" s="1"/>
      <c r="L57" s="1"/>
      <c r="M57" s="1"/>
      <c r="N57" s="1"/>
      <c r="O57" s="7"/>
      <c r="P57" s="16"/>
      <c r="Q57" s="16"/>
      <c r="R57" s="16"/>
      <c r="S57" s="9"/>
      <c r="T57" s="10"/>
      <c r="U57" s="11"/>
    </row>
    <row r="58" spans="1:21" x14ac:dyDescent="0.25">
      <c r="A58" s="2"/>
      <c r="B58" s="2"/>
      <c r="C58" s="2"/>
      <c r="D58" s="2"/>
      <c r="E58" s="2"/>
      <c r="F58" s="2"/>
      <c r="G58" s="2"/>
      <c r="H58" s="3"/>
      <c r="I58" s="5"/>
      <c r="J58" s="5"/>
      <c r="K58" s="1"/>
      <c r="L58" s="1"/>
      <c r="M58" s="1"/>
      <c r="N58" s="1"/>
      <c r="O58" s="7"/>
      <c r="P58" s="16"/>
      <c r="Q58" s="16"/>
      <c r="R58" s="16"/>
      <c r="S58" s="9"/>
      <c r="T58" s="10"/>
      <c r="U58" s="11"/>
    </row>
    <row r="59" spans="1:21" x14ac:dyDescent="0.25">
      <c r="A59" s="2"/>
      <c r="B59" s="2"/>
      <c r="C59" s="2"/>
      <c r="D59" s="2"/>
      <c r="E59" s="2"/>
      <c r="F59" s="2"/>
      <c r="G59" s="2"/>
      <c r="H59" s="3"/>
      <c r="I59" s="5"/>
      <c r="J59" s="5"/>
      <c r="K59" s="1"/>
      <c r="L59" s="1"/>
      <c r="M59" s="1"/>
      <c r="N59" s="1"/>
      <c r="O59" s="7"/>
      <c r="P59" s="16"/>
      <c r="Q59" s="16"/>
      <c r="R59" s="16"/>
      <c r="S59" s="9"/>
      <c r="T59" s="10"/>
      <c r="U59" s="11"/>
    </row>
    <row r="60" spans="1:21" x14ac:dyDescent="0.25">
      <c r="A60" s="2"/>
      <c r="B60" s="2"/>
      <c r="C60" s="2"/>
      <c r="D60" s="2"/>
      <c r="E60" s="2"/>
      <c r="F60" s="2"/>
      <c r="G60" s="2"/>
      <c r="H60" s="3"/>
      <c r="I60" s="5"/>
      <c r="J60" s="5"/>
      <c r="K60" s="1"/>
      <c r="L60" s="1"/>
      <c r="M60" s="1"/>
      <c r="N60" s="1"/>
      <c r="O60" s="7"/>
      <c r="P60" s="16"/>
      <c r="Q60" s="16"/>
      <c r="R60" s="16"/>
      <c r="S60" s="9"/>
      <c r="T60" s="10"/>
      <c r="U60" s="11"/>
    </row>
    <row r="61" spans="1:21" x14ac:dyDescent="0.25">
      <c r="A61" s="2"/>
      <c r="B61" s="2"/>
      <c r="C61" s="2"/>
      <c r="D61" s="2"/>
      <c r="E61" s="2"/>
      <c r="F61" s="2"/>
      <c r="G61" s="2"/>
      <c r="H61" s="3"/>
      <c r="I61" s="5"/>
      <c r="J61" s="5"/>
      <c r="K61" s="1"/>
      <c r="L61" s="1"/>
      <c r="M61" s="1"/>
      <c r="N61" s="1"/>
      <c r="O61" s="7"/>
      <c r="P61" s="16"/>
      <c r="Q61" s="16"/>
      <c r="R61" s="16"/>
      <c r="S61" s="9"/>
      <c r="T61" s="10"/>
      <c r="U61" s="11"/>
    </row>
    <row r="62" spans="1:21" x14ac:dyDescent="0.25">
      <c r="A62" s="2"/>
      <c r="B62" s="2"/>
      <c r="C62" s="2"/>
      <c r="D62" s="2"/>
      <c r="E62" s="2"/>
      <c r="F62" s="2"/>
      <c r="G62" s="2"/>
      <c r="H62" s="3"/>
      <c r="I62" s="5"/>
      <c r="J62" s="5"/>
      <c r="K62" s="1"/>
      <c r="L62" s="1"/>
      <c r="M62" s="1"/>
      <c r="N62" s="1"/>
      <c r="O62" s="7"/>
      <c r="P62" s="16"/>
      <c r="Q62" s="16"/>
      <c r="R62" s="16"/>
      <c r="S62" s="9"/>
      <c r="T62" s="10"/>
      <c r="U62" s="11"/>
    </row>
    <row r="63" spans="1:21" x14ac:dyDescent="0.25">
      <c r="A63" s="2"/>
      <c r="B63" s="2"/>
      <c r="C63" s="2"/>
      <c r="D63" s="2"/>
      <c r="E63" s="2"/>
      <c r="F63" s="2"/>
      <c r="G63" s="2"/>
      <c r="H63" s="3"/>
      <c r="I63" s="5"/>
      <c r="J63" s="5"/>
      <c r="K63" s="1"/>
      <c r="L63" s="1"/>
      <c r="M63" s="1"/>
      <c r="N63" s="1"/>
      <c r="O63" s="7"/>
      <c r="P63" s="16"/>
      <c r="Q63" s="16"/>
      <c r="R63" s="16"/>
      <c r="S63" s="9"/>
      <c r="T63" s="10"/>
      <c r="U63" s="11"/>
    </row>
    <row r="64" spans="1:21" x14ac:dyDescent="0.25">
      <c r="A64" s="2"/>
      <c r="B64" s="2"/>
      <c r="C64" s="2"/>
      <c r="D64" s="2"/>
      <c r="E64" s="2"/>
      <c r="F64" s="2"/>
      <c r="G64" s="2"/>
      <c r="H64" s="3"/>
      <c r="I64" s="5"/>
      <c r="J64" s="5"/>
      <c r="K64" s="1"/>
      <c r="L64" s="1"/>
      <c r="M64" s="1"/>
      <c r="N64" s="1"/>
      <c r="O64" s="7"/>
      <c r="P64" s="16"/>
      <c r="Q64" s="16"/>
      <c r="R64" s="16"/>
      <c r="S64" s="9"/>
      <c r="T64" s="10"/>
      <c r="U64" s="11"/>
    </row>
    <row r="65" spans="1:21" x14ac:dyDescent="0.25">
      <c r="A65" s="2"/>
      <c r="B65" s="2"/>
      <c r="C65" s="2"/>
      <c r="D65" s="2"/>
      <c r="E65" s="2"/>
      <c r="F65" s="2"/>
      <c r="G65" s="2"/>
      <c r="H65" s="3"/>
      <c r="I65" s="5"/>
      <c r="J65" s="5"/>
      <c r="K65" s="1"/>
      <c r="L65" s="1"/>
      <c r="M65" s="1"/>
      <c r="N65" s="1"/>
      <c r="O65" s="7"/>
      <c r="P65" s="16"/>
      <c r="Q65" s="16"/>
      <c r="R65" s="16"/>
      <c r="S65" s="9"/>
      <c r="T65" s="10"/>
      <c r="U65" s="11"/>
    </row>
    <row r="66" spans="1:21" x14ac:dyDescent="0.25">
      <c r="A66" s="2"/>
      <c r="B66" s="2"/>
      <c r="C66" s="2"/>
      <c r="D66" s="2"/>
      <c r="E66" s="2"/>
      <c r="F66" s="2"/>
      <c r="G66" s="2"/>
      <c r="H66" s="3"/>
      <c r="I66" s="5"/>
      <c r="J66" s="5"/>
      <c r="K66" s="1"/>
      <c r="L66" s="1"/>
      <c r="M66" s="1"/>
      <c r="N66" s="1"/>
      <c r="O66" s="7"/>
      <c r="P66" s="16"/>
      <c r="Q66" s="16"/>
      <c r="R66" s="16"/>
      <c r="S66" s="9"/>
      <c r="T66" s="10"/>
      <c r="U66" s="11"/>
    </row>
    <row r="67" spans="1:21" x14ac:dyDescent="0.25">
      <c r="A67" s="2"/>
      <c r="B67" s="2"/>
      <c r="C67" s="2"/>
      <c r="D67" s="2"/>
      <c r="E67" s="2"/>
      <c r="F67" s="2"/>
      <c r="G67" s="2"/>
      <c r="H67" s="3"/>
      <c r="I67" s="5"/>
      <c r="J67" s="5"/>
      <c r="K67" s="1"/>
      <c r="L67" s="1"/>
      <c r="M67" s="1"/>
      <c r="N67" s="1"/>
      <c r="O67" s="7"/>
      <c r="P67" s="16"/>
      <c r="Q67" s="16"/>
      <c r="R67" s="16"/>
      <c r="S67" s="9"/>
      <c r="T67" s="10"/>
      <c r="U67" s="11"/>
    </row>
    <row r="68" spans="1:21" x14ac:dyDescent="0.25">
      <c r="A68" s="2"/>
      <c r="B68" s="2"/>
      <c r="C68" s="2"/>
      <c r="D68" s="2"/>
      <c r="E68" s="2"/>
      <c r="F68" s="2"/>
      <c r="G68" s="2"/>
      <c r="H68" s="3"/>
      <c r="I68" s="5"/>
      <c r="J68" s="5"/>
      <c r="K68" s="1"/>
      <c r="L68" s="1"/>
      <c r="M68" s="1"/>
      <c r="N68" s="1"/>
      <c r="O68" s="7"/>
      <c r="P68" s="16"/>
      <c r="Q68" s="16"/>
      <c r="R68" s="16"/>
      <c r="S68" s="9"/>
      <c r="T68" s="10"/>
      <c r="U68" s="11"/>
    </row>
    <row r="69" spans="1:21" x14ac:dyDescent="0.25">
      <c r="A69" s="2"/>
      <c r="B69" s="2"/>
      <c r="C69" s="2"/>
      <c r="D69" s="2"/>
      <c r="E69" s="2"/>
      <c r="F69" s="2"/>
      <c r="G69" s="2"/>
      <c r="H69" s="3"/>
      <c r="I69" s="5"/>
      <c r="J69" s="5"/>
      <c r="K69" s="1"/>
      <c r="L69" s="1"/>
      <c r="M69" s="1"/>
      <c r="N69" s="1"/>
      <c r="O69" s="7"/>
      <c r="P69" s="16"/>
      <c r="Q69" s="16"/>
      <c r="R69" s="16"/>
      <c r="S69" s="9"/>
      <c r="T69" s="10"/>
      <c r="U69" s="11"/>
    </row>
    <row r="71" spans="1:21" x14ac:dyDescent="0.25">
      <c r="A71" s="97" t="s">
        <v>320</v>
      </c>
      <c r="B71" s="98"/>
      <c r="C71" s="98"/>
      <c r="D71" s="98"/>
      <c r="E71" s="98"/>
      <c r="F71" s="98"/>
      <c r="G71" s="98"/>
      <c r="H71" s="98"/>
      <c r="I71" s="98"/>
      <c r="J71" s="98"/>
      <c r="K71" s="98"/>
      <c r="L71" s="98"/>
      <c r="M71" s="98"/>
      <c r="N71" s="98"/>
      <c r="O71" s="98"/>
      <c r="P71" s="98"/>
      <c r="Q71" s="98"/>
      <c r="R71" s="98"/>
      <c r="S71" s="98"/>
      <c r="T71" s="98"/>
      <c r="U71" s="98"/>
    </row>
    <row r="72" spans="1:21" x14ac:dyDescent="0.25">
      <c r="A72" s="98"/>
      <c r="B72" s="98"/>
      <c r="C72" s="98"/>
      <c r="D72" s="98"/>
      <c r="E72" s="98"/>
      <c r="F72" s="98"/>
      <c r="G72" s="98"/>
      <c r="H72" s="98"/>
      <c r="I72" s="98"/>
      <c r="J72" s="98"/>
      <c r="K72" s="98"/>
      <c r="L72" s="98"/>
      <c r="M72" s="98"/>
      <c r="N72" s="98"/>
      <c r="O72" s="98"/>
      <c r="P72" s="98"/>
      <c r="Q72" s="98"/>
      <c r="R72" s="98"/>
      <c r="S72" s="98"/>
      <c r="T72" s="98"/>
      <c r="U72" s="98"/>
    </row>
    <row r="73" spans="1:21" x14ac:dyDescent="0.25">
      <c r="A73" s="98"/>
      <c r="B73" s="98"/>
      <c r="C73" s="98"/>
      <c r="D73" s="98"/>
      <c r="E73" s="98"/>
      <c r="F73" s="98"/>
      <c r="G73" s="98"/>
      <c r="H73" s="98"/>
      <c r="I73" s="98"/>
      <c r="J73" s="98"/>
      <c r="K73" s="98"/>
      <c r="L73" s="98"/>
      <c r="M73" s="98"/>
      <c r="N73" s="98"/>
      <c r="O73" s="98"/>
      <c r="P73" s="98"/>
      <c r="Q73" s="98"/>
      <c r="R73" s="98"/>
      <c r="S73" s="98"/>
      <c r="T73" s="98"/>
      <c r="U73" s="98"/>
    </row>
  </sheetData>
  <sheetProtection algorithmName="SHA-512" hashValue="xQVZN1wninWltuILuKzdGtm86HCTbOZGGnP7cngnF+81lwXX5gEiCOuq7XXAvN6gfJlhwwCDO2XtUABDfom4Pw==" saltValue="QjWGjKzwPypw0W2ItznFsQ==" spinCount="100000" sheet="1" objects="1" scenarios="1"/>
  <mergeCells count="4">
    <mergeCell ref="A1:A3"/>
    <mergeCell ref="B1:S3"/>
    <mergeCell ref="T3:U3"/>
    <mergeCell ref="A71:U73"/>
  </mergeCells>
  <printOptions horizontalCentered="1" verticalCentered="1"/>
  <pageMargins left="0.39370078740157483" right="0.39370078740157483" top="1.0257812500000001" bottom="0.67708333333333337" header="0.39370078740157483" footer="0.39370078740157483"/>
  <pageSetup paperSize="5" scale="39" orientation="landscape" r:id="rId1"/>
  <headerFooter>
    <oddHeader>&amp;L&amp;G&amp;C&amp;"Arial,Negrita"&amp;10PROCESO PROTECCIÓN 
FORMATO MATRIZ DE NECESIDADES&amp;R&amp;"Arial,Normal"&amp;10F2.P14.P
Versión  2
Página &amp;P de &amp;N
07/05/2020
Clasificación de la Información:
RESERVADA</oddHeader>
    <oddFooter>&amp;C&amp;G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41</vt:i4>
      </vt:variant>
    </vt:vector>
  </HeadingPairs>
  <TitlesOfParts>
    <vt:vector size="47" baseType="lpstr">
      <vt:lpstr>Instructivo de Diligenciamiento</vt:lpstr>
      <vt:lpstr>GASTOS DE SOSTENIMIENTO</vt:lpstr>
      <vt:lpstr>SENA</vt:lpstr>
      <vt:lpstr>DISCAPACIDAD</vt:lpstr>
      <vt:lpstr>Hoja1</vt:lpstr>
      <vt:lpstr>DESVINCULADOS</vt:lpstr>
      <vt:lpstr>ANTIOQUIA</vt:lpstr>
      <vt:lpstr>ARAUCA</vt:lpstr>
      <vt:lpstr>DESVINCULADOS!Área_de_impresión</vt:lpstr>
      <vt:lpstr>DISCAPACIDAD!Área_de_impresión</vt:lpstr>
      <vt:lpstr>'GASTOS DE SOSTENIMIENTO'!Área_de_impresión</vt:lpstr>
      <vt:lpstr>'Instructivo de Diligenciamiento'!Área_de_impresión</vt:lpstr>
      <vt:lpstr>SENA!Área_de_impresión</vt:lpstr>
      <vt:lpstr>ATLÁNTICO</vt:lpstr>
      <vt:lpstr>BOGOTÁ</vt:lpstr>
      <vt:lpstr>BOLÍVAR</vt:lpstr>
      <vt:lpstr>BOYACÁ</vt:lpstr>
      <vt:lpstr>CALDAS</vt:lpstr>
      <vt:lpstr>CAQUETÁ</vt:lpstr>
      <vt:lpstr>CASANARE</vt:lpstr>
      <vt:lpstr>CESAR</vt:lpstr>
      <vt:lpstr>CHOCÓ</vt:lpstr>
      <vt:lpstr>CÓRDOBA</vt:lpstr>
      <vt:lpstr>CUNDINAMARCA</vt:lpstr>
      <vt:lpstr>GUAINÍA</vt:lpstr>
      <vt:lpstr>GUAJIRA</vt:lpstr>
      <vt:lpstr>GUAVIARE</vt:lpstr>
      <vt:lpstr>HUILA</vt:lpstr>
      <vt:lpstr>MAGDALENA</vt:lpstr>
      <vt:lpstr>META</vt:lpstr>
      <vt:lpstr>NARIÑO</vt:lpstr>
      <vt:lpstr>NORTE_DE_SANTANDER</vt:lpstr>
      <vt:lpstr>POPAYAN</vt:lpstr>
      <vt:lpstr>PUTUMAYO</vt:lpstr>
      <vt:lpstr>QUINDÍO</vt:lpstr>
      <vt:lpstr>DISCAPACIDAD!REG</vt:lpstr>
      <vt:lpstr>'GASTOS DE SOSTENIMIENTO'!REG</vt:lpstr>
      <vt:lpstr>SENA!REG</vt:lpstr>
      <vt:lpstr>REGIONAL</vt:lpstr>
      <vt:lpstr>RISARALDA</vt:lpstr>
      <vt:lpstr>SAN_ANDRÉS</vt:lpstr>
      <vt:lpstr>SANTANDER</vt:lpstr>
      <vt:lpstr>SUCRE</vt:lpstr>
      <vt:lpstr>TOLIMA</vt:lpstr>
      <vt:lpstr>VALLE</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Andrea Zarate Barragan</dc:creator>
  <cp:lastModifiedBy>Cesar</cp:lastModifiedBy>
  <cp:lastPrinted>2020-04-27T23:37:47Z</cp:lastPrinted>
  <dcterms:created xsi:type="dcterms:W3CDTF">2016-03-22T16:26:02Z</dcterms:created>
  <dcterms:modified xsi:type="dcterms:W3CDTF">2021-08-27T19:15:49Z</dcterms:modified>
</cp:coreProperties>
</file>