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https://icbfgob-my.sharepoint.com/personal/lida_monroy_icbf_gov_co/Documents/SUBDIRECCION DE MEJORAMIENTO/DOCUMENTOS SIGE/Promocion y prevencion/Adolescencia y Juventud/"/>
    </mc:Choice>
  </mc:AlternateContent>
  <xr:revisionPtr revIDLastSave="0" documentId="8_{E7BCF1A0-37C7-4F90-8E36-8D776A570228}" xr6:coauthVersionLast="47" xr6:coauthVersionMax="47" xr10:uidLastSave="{00000000-0000-0000-0000-000000000000}"/>
  <bookViews>
    <workbookView xWindow="-120" yWindow="-120" windowWidth="20730" windowHeight="11160" tabRatio="839" firstSheet="1" activeTab="10" xr2:uid="{00000000-000D-0000-FFFF-FFFF00000000}"/>
  </bookViews>
  <sheets>
    <sheet name="PRESUPUESTO" sheetId="18" r:id="rId1"/>
    <sheet name="I1" sheetId="25" r:id="rId2"/>
    <sheet name="A PRES" sheetId="23" r:id="rId3"/>
    <sheet name="AJUSTE PRESUPUESTO" sheetId="24" r:id="rId4"/>
    <sheet name="I2" sheetId="26" r:id="rId5"/>
    <sheet name="INFORME FINANCIERO" sheetId="20" r:id="rId6"/>
    <sheet name="I3" sheetId="27" r:id="rId7"/>
    <sheet name="DETALLADA-RECURSOS" sheetId="2" r:id="rId8"/>
    <sheet name="I4" sheetId="28" r:id="rId9"/>
    <sheet name="DETALLE CONCILIACIÓN" sheetId="22" r:id="rId10"/>
    <sheet name="I5" sheetId="29" r:id="rId11"/>
    <sheet name="Hoja1" sheetId="13" state="hidden" r:id="rId12"/>
    <sheet name="Hoja2" sheetId="14" state="hidden" r:id="rId13"/>
    <sheet name="Cupos" sheetId="9" state="hidden" r:id="rId14"/>
    <sheet name="Costos" sheetId="7" state="hidden" r:id="rId15"/>
    <sheet name="lista" sheetId="3" state="hidden" r:id="rId16"/>
  </sheets>
  <definedNames>
    <definedName name="AMAZONAS">lista!$F$193</definedName>
    <definedName name="ANTIOQUIA">lista!$F$3:$F$19</definedName>
    <definedName name="ARAUCA">lista!$F$182:$F$184</definedName>
    <definedName name="_xlnm.Print_Area" localSheetId="7">'DETALLADA-RECURSOS'!$A$2:$R$47</definedName>
    <definedName name="_xlnm.Print_Area" localSheetId="9">'DETALLE CONCILIACIÓN'!$B$1:$N$47</definedName>
    <definedName name="_xlnm.Print_Area" localSheetId="6">'I3'!$A$1:$K$54</definedName>
    <definedName name="_xlnm.Print_Area" localSheetId="8">'I4'!$A$1:$K$20</definedName>
    <definedName name="_xlnm.Print_Area" localSheetId="10">'I5'!$A$1:$K$14</definedName>
    <definedName name="_xlnm.Print_Area" localSheetId="0">PRESUPUESTO!$A$1:$P$73</definedName>
    <definedName name="ATLÁNTICO">lista!$F$20:$F$26</definedName>
    <definedName name="BOGOTÁ_DC">lista!$F$27:$F$43</definedName>
    <definedName name="BOLÍVAR">lista!$F$44:$F$51</definedName>
    <definedName name="BOYACÁ">lista!$F$198:$F$209</definedName>
    <definedName name="CALDAS">lista!$F$52:$F$58</definedName>
    <definedName name="CAQUETÁ">lista!$F$59:$F$62</definedName>
    <definedName name="CASANARE">lista!$F$185:$F$187</definedName>
    <definedName name="CAUCA">lista!$F$63:$F$69</definedName>
    <definedName name="CESAR">lista!$F$70:$F$74</definedName>
    <definedName name="CHOCÓ">lista!$F$97:$F$101</definedName>
    <definedName name="CÓRDOBA">lista!$F$75:$F$82</definedName>
    <definedName name="CUNDINAMARCA">lista!$F$83:$F$96</definedName>
    <definedName name="GUANÍA">lista!$F$194</definedName>
    <definedName name="GUAVIARE">lista!$F$195</definedName>
    <definedName name="HUILA">lista!$F$102:$F$106</definedName>
    <definedName name="LA_GUAJIRA">lista!$F$210:$F$215</definedName>
    <definedName name="MAGDALENA">lista!$F$107:$F$114</definedName>
    <definedName name="META">lista!$F$115:$F$119</definedName>
    <definedName name="NARIÑO">lista!$F$120:$F$127</definedName>
    <definedName name="NORTE_DE_SANTANDER">lista!$F$128:$F$133</definedName>
    <definedName name="PUTUMAYO">lista!$F$188:$F$191</definedName>
    <definedName name="QUINDIO">lista!$F$134:$F$136</definedName>
    <definedName name="RISARALDA">lista!$F$137:$F$141</definedName>
    <definedName name="SAN_ANDRÉS">lista!$F$192</definedName>
    <definedName name="SANTANDER">lista!$F$142:$F$152</definedName>
    <definedName name="SUCRE">lista!$F$153:$F$156</definedName>
    <definedName name="TOLIMA">lista!$F$157:$F$166</definedName>
    <definedName name="VALLE_DEL_CAUCA">lista!$F$167:$F$181</definedName>
    <definedName name="VAUPÉS">lista!$F$196</definedName>
    <definedName name="VICHADA">lista!$F$197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8" i="20" l="1"/>
  <c r="R48" i="24"/>
  <c r="R49" i="24" s="1"/>
  <c r="N48" i="24"/>
  <c r="N49" i="24" s="1"/>
  <c r="R47" i="24"/>
  <c r="Q47" i="24"/>
  <c r="Q48" i="24" s="1"/>
  <c r="Q49" i="24" s="1"/>
  <c r="P47" i="24"/>
  <c r="P48" i="24" s="1"/>
  <c r="P49" i="24" s="1"/>
  <c r="O47" i="24"/>
  <c r="O48" i="24" s="1"/>
  <c r="O49" i="24" s="1"/>
  <c r="N47" i="24"/>
  <c r="M47" i="24"/>
  <c r="M48" i="24" s="1"/>
  <c r="M49" i="24" s="1"/>
  <c r="L47" i="24"/>
  <c r="L48" i="24" s="1"/>
  <c r="L49" i="24" s="1"/>
  <c r="K47" i="24"/>
  <c r="K48" i="24" s="1"/>
  <c r="K49" i="24" s="1"/>
  <c r="J47" i="24"/>
  <c r="J48" i="24" s="1"/>
  <c r="J49" i="24" s="1"/>
  <c r="R45" i="24"/>
  <c r="Q45" i="24"/>
  <c r="P45" i="24"/>
  <c r="O45" i="24"/>
  <c r="N45" i="24"/>
  <c r="M45" i="24"/>
  <c r="L45" i="24"/>
  <c r="K45" i="24"/>
  <c r="J45" i="24"/>
  <c r="I45" i="24"/>
  <c r="H45" i="24"/>
  <c r="Q31" i="24"/>
  <c r="P31" i="24"/>
  <c r="O31" i="24"/>
  <c r="I31" i="24"/>
  <c r="H31" i="24"/>
  <c r="R25" i="24"/>
  <c r="R31" i="24" s="1"/>
  <c r="Q25" i="24"/>
  <c r="P25" i="24"/>
  <c r="O25" i="24"/>
  <c r="N25" i="24"/>
  <c r="N31" i="24" s="1"/>
  <c r="M25" i="24"/>
  <c r="M31" i="24" s="1"/>
  <c r="L25" i="24"/>
  <c r="L31" i="24" s="1"/>
  <c r="K25" i="24"/>
  <c r="K31" i="24" s="1"/>
  <c r="J25" i="24"/>
  <c r="J31" i="24" s="1"/>
  <c r="I25" i="24"/>
  <c r="H25" i="24"/>
  <c r="G25" i="24"/>
  <c r="F25" i="24"/>
  <c r="R18" i="20"/>
  <c r="H18" i="20"/>
  <c r="O18" i="20"/>
  <c r="AJ10" i="20" l="1"/>
  <c r="AJ11" i="20"/>
  <c r="AJ9" i="20"/>
  <c r="I48" i="18"/>
  <c r="J48" i="18"/>
  <c r="J49" i="18" s="1"/>
  <c r="J50" i="18" s="1"/>
  <c r="K48" i="18"/>
  <c r="K49" i="18" s="1"/>
  <c r="K50" i="18" s="1"/>
  <c r="L48" i="18"/>
  <c r="M48" i="18"/>
  <c r="M49" i="18" s="1"/>
  <c r="M50" i="18" s="1"/>
  <c r="N48" i="18"/>
  <c r="N49" i="18" s="1"/>
  <c r="N50" i="18" s="1"/>
  <c r="O48" i="18"/>
  <c r="O49" i="18" s="1"/>
  <c r="O50" i="18" s="1"/>
  <c r="P48" i="18"/>
  <c r="P49" i="18" s="1"/>
  <c r="P50" i="18" s="1"/>
  <c r="I49" i="18"/>
  <c r="I50" i="18" s="1"/>
  <c r="L49" i="18"/>
  <c r="L50" i="18" s="1"/>
  <c r="J46" i="18"/>
  <c r="K46" i="18"/>
  <c r="L46" i="18"/>
  <c r="M46" i="18"/>
  <c r="N46" i="18"/>
  <c r="O46" i="18"/>
  <c r="P46" i="18"/>
  <c r="I46" i="18"/>
  <c r="H48" i="18"/>
  <c r="H49" i="18" s="1"/>
  <c r="H50" i="18" s="1"/>
  <c r="G46" i="18"/>
  <c r="H46" i="18"/>
  <c r="F46" i="18"/>
  <c r="AJ54" i="20"/>
  <c r="AD54" i="20"/>
  <c r="Q54" i="20"/>
  <c r="R54" i="20"/>
  <c r="S54" i="20"/>
  <c r="T54" i="20"/>
  <c r="U54" i="20"/>
  <c r="V54" i="20"/>
  <c r="W54" i="20"/>
  <c r="P54" i="20"/>
  <c r="E54" i="20"/>
  <c r="F54" i="20"/>
  <c r="G54" i="20"/>
  <c r="H54" i="20"/>
  <c r="I54" i="20"/>
  <c r="J54" i="20"/>
  <c r="K54" i="20"/>
  <c r="D54" i="20"/>
  <c r="AJ43" i="20"/>
  <c r="AD43" i="20"/>
  <c r="Q43" i="20"/>
  <c r="R43" i="20"/>
  <c r="S43" i="20"/>
  <c r="T43" i="20"/>
  <c r="U43" i="20"/>
  <c r="V43" i="20"/>
  <c r="W43" i="20"/>
  <c r="P43" i="20"/>
  <c r="E43" i="20"/>
  <c r="F43" i="20"/>
  <c r="G43" i="20"/>
  <c r="H43" i="20"/>
  <c r="I43" i="20"/>
  <c r="J43" i="20"/>
  <c r="K43" i="20"/>
  <c r="D43" i="20"/>
  <c r="AD37" i="20"/>
  <c r="Q37" i="20"/>
  <c r="R37" i="20"/>
  <c r="S37" i="20"/>
  <c r="T37" i="20"/>
  <c r="U37" i="20"/>
  <c r="V37" i="20"/>
  <c r="W37" i="20"/>
  <c r="P37" i="20"/>
  <c r="J28" i="22"/>
  <c r="K23" i="20"/>
  <c r="K24" i="20"/>
  <c r="K25" i="20"/>
  <c r="K26" i="20"/>
  <c r="K27" i="20"/>
  <c r="K28" i="20"/>
  <c r="K29" i="20"/>
  <c r="K30" i="20"/>
  <c r="K31" i="20"/>
  <c r="K32" i="20"/>
  <c r="K33" i="20"/>
  <c r="K34" i="20"/>
  <c r="K35" i="20"/>
  <c r="K36" i="20"/>
  <c r="K22" i="20"/>
  <c r="J23" i="20"/>
  <c r="J24" i="20"/>
  <c r="J25" i="20"/>
  <c r="J26" i="20"/>
  <c r="J27" i="20"/>
  <c r="J28" i="20"/>
  <c r="J29" i="20"/>
  <c r="J30" i="20"/>
  <c r="J31" i="20"/>
  <c r="J32" i="20"/>
  <c r="J33" i="20"/>
  <c r="J34" i="20"/>
  <c r="J35" i="20"/>
  <c r="J36" i="20"/>
  <c r="J22" i="20"/>
  <c r="I23" i="20"/>
  <c r="I24" i="20"/>
  <c r="I25" i="20"/>
  <c r="I26" i="20"/>
  <c r="I27" i="20"/>
  <c r="I28" i="20"/>
  <c r="I29" i="20"/>
  <c r="I30" i="20"/>
  <c r="I31" i="20"/>
  <c r="I32" i="20"/>
  <c r="I33" i="20"/>
  <c r="I34" i="20"/>
  <c r="I35" i="20"/>
  <c r="I36" i="20"/>
  <c r="I22" i="20"/>
  <c r="D31" i="20"/>
  <c r="E31" i="20"/>
  <c r="F31" i="20"/>
  <c r="D32" i="20"/>
  <c r="E32" i="20"/>
  <c r="F32" i="20"/>
  <c r="D33" i="20"/>
  <c r="E33" i="20"/>
  <c r="F33" i="20"/>
  <c r="D34" i="20"/>
  <c r="E34" i="20"/>
  <c r="F34" i="20"/>
  <c r="D35" i="20"/>
  <c r="E35" i="20"/>
  <c r="F35" i="20"/>
  <c r="D36" i="20"/>
  <c r="E36" i="20"/>
  <c r="F36" i="20"/>
  <c r="G23" i="20"/>
  <c r="H23" i="20"/>
  <c r="G24" i="20"/>
  <c r="H24" i="20"/>
  <c r="G25" i="20"/>
  <c r="H25" i="20"/>
  <c r="G26" i="20"/>
  <c r="H26" i="20"/>
  <c r="G27" i="20"/>
  <c r="H27" i="20"/>
  <c r="G28" i="20"/>
  <c r="H28" i="20"/>
  <c r="G29" i="20"/>
  <c r="H29" i="20"/>
  <c r="G30" i="20"/>
  <c r="H30" i="20"/>
  <c r="G31" i="20"/>
  <c r="H31" i="20"/>
  <c r="G32" i="20"/>
  <c r="H32" i="20"/>
  <c r="G33" i="20"/>
  <c r="H33" i="20"/>
  <c r="G34" i="20"/>
  <c r="H34" i="20"/>
  <c r="G35" i="20"/>
  <c r="H35" i="20"/>
  <c r="G36" i="20"/>
  <c r="H36" i="20"/>
  <c r="H22" i="20"/>
  <c r="G22" i="20"/>
  <c r="F23" i="20"/>
  <c r="F24" i="20"/>
  <c r="F25" i="20"/>
  <c r="F26" i="20"/>
  <c r="F27" i="20"/>
  <c r="F28" i="20"/>
  <c r="F29" i="20"/>
  <c r="F30" i="20"/>
  <c r="F22" i="20"/>
  <c r="E23" i="20"/>
  <c r="E24" i="20"/>
  <c r="E25" i="20"/>
  <c r="E26" i="20"/>
  <c r="E27" i="20"/>
  <c r="E28" i="20"/>
  <c r="E29" i="20"/>
  <c r="E30" i="20"/>
  <c r="E22" i="20"/>
  <c r="D23" i="20"/>
  <c r="AJ23" i="20" s="1"/>
  <c r="D24" i="20"/>
  <c r="AJ24" i="20" s="1"/>
  <c r="D25" i="20"/>
  <c r="AJ25" i="20" s="1"/>
  <c r="D26" i="20"/>
  <c r="AJ26" i="20" s="1"/>
  <c r="D27" i="20"/>
  <c r="AJ27" i="20" s="1"/>
  <c r="D28" i="20"/>
  <c r="AJ28" i="20" s="1"/>
  <c r="D29" i="20"/>
  <c r="AJ29" i="20" s="1"/>
  <c r="D30" i="20"/>
  <c r="AJ30" i="20" s="1"/>
  <c r="D22" i="20"/>
  <c r="AJ22" i="20" s="1"/>
  <c r="C18" i="20"/>
  <c r="AJ8" i="20" s="1"/>
  <c r="I37" i="20" l="1"/>
  <c r="F37" i="20"/>
  <c r="K37" i="20"/>
  <c r="E37" i="20"/>
  <c r="G37" i="20"/>
  <c r="H37" i="20"/>
  <c r="J37" i="20"/>
  <c r="AJ37" i="20"/>
  <c r="D37" i="20"/>
  <c r="E26" i="18"/>
  <c r="F26" i="18"/>
  <c r="F32" i="18" s="1"/>
  <c r="G26" i="18"/>
  <c r="G32" i="18" s="1"/>
  <c r="H26" i="18"/>
  <c r="H32" i="18" s="1"/>
  <c r="I26" i="18"/>
  <c r="I32" i="18" s="1"/>
  <c r="J26" i="18"/>
  <c r="J32" i="18" s="1"/>
  <c r="K26" i="18"/>
  <c r="K32" i="18" s="1"/>
  <c r="L26" i="18"/>
  <c r="L32" i="18" s="1"/>
  <c r="M26" i="18"/>
  <c r="M32" i="18" s="1"/>
  <c r="N26" i="18"/>
  <c r="N32" i="18" s="1"/>
  <c r="O26" i="18"/>
  <c r="O32" i="18" s="1"/>
  <c r="P26" i="18"/>
  <c r="P32" i="18" s="1"/>
  <c r="D26" i="18"/>
  <c r="M29" i="2" l="1"/>
</calcChain>
</file>

<file path=xl/sharedStrings.xml><?xml version="1.0" encoding="utf-8"?>
<sst xmlns="http://schemas.openxmlformats.org/spreadsheetml/2006/main" count="2373" uniqueCount="920">
  <si>
    <t>Clasificación de la Información
PÚBLICA</t>
  </si>
  <si>
    <t>1. INFORMACIÓN GENERAL DEL CONTRATO</t>
  </si>
  <si>
    <t>CENTRO ZONAL</t>
  </si>
  <si>
    <t>DE</t>
  </si>
  <si>
    <t>ENTIDAD 
CONTRATISTA</t>
  </si>
  <si>
    <t>FECHA INICIO</t>
  </si>
  <si>
    <t>FECHA FIN</t>
  </si>
  <si>
    <t>ETAPA</t>
  </si>
  <si>
    <t>Talento humano</t>
  </si>
  <si>
    <t xml:space="preserve">Transporte del talento humano </t>
  </si>
  <si>
    <t>TOTAL</t>
  </si>
  <si>
    <t>NO</t>
  </si>
  <si>
    <t xml:space="preserve">Para  constancia  de  lo  anterior,  se  firma  la  presente certificación a los  </t>
  </si>
  <si>
    <t>DD/MM/AAAA</t>
  </si>
  <si>
    <t>Contador</t>
  </si>
  <si>
    <t xml:space="preserve">Representante Legal </t>
  </si>
  <si>
    <t>Nombre:</t>
  </si>
  <si>
    <t>C.C.:</t>
  </si>
  <si>
    <t>Tarjeta Profesional:</t>
  </si>
  <si>
    <t xml:space="preserve">Soporte </t>
  </si>
  <si>
    <t>Rubro</t>
  </si>
  <si>
    <t>Cód</t>
  </si>
  <si>
    <t>Departamento</t>
  </si>
  <si>
    <t xml:space="preserve">Cód </t>
  </si>
  <si>
    <t>Centro Zonal</t>
  </si>
  <si>
    <t>05</t>
  </si>
  <si>
    <t>ANTIOQUIA</t>
  </si>
  <si>
    <t>0501</t>
  </si>
  <si>
    <t>CZ INTEGRAL NORORIENTAL</t>
  </si>
  <si>
    <t>0502</t>
  </si>
  <si>
    <t>CZ INTEGRAL NOROCCIDENTAL</t>
  </si>
  <si>
    <t>0504</t>
  </si>
  <si>
    <t>CZ INTEGRAL SUR ORIENTAL</t>
  </si>
  <si>
    <t>0505</t>
  </si>
  <si>
    <t>CZ ABURRA NORTE</t>
  </si>
  <si>
    <t>0506</t>
  </si>
  <si>
    <t>CZ ABURRA SUR</t>
  </si>
  <si>
    <t>0507</t>
  </si>
  <si>
    <t>CZ BAJO CAUCA</t>
  </si>
  <si>
    <t>0508</t>
  </si>
  <si>
    <t>CZ LA MESETA</t>
  </si>
  <si>
    <t>0509</t>
  </si>
  <si>
    <t>CZ MAGDALENA MEDIO</t>
  </si>
  <si>
    <t>0510</t>
  </si>
  <si>
    <t>CZ OCCIDENTE</t>
  </si>
  <si>
    <t>0511</t>
  </si>
  <si>
    <t>CZ OCCIDENTE MEDIO</t>
  </si>
  <si>
    <t>0512</t>
  </si>
  <si>
    <t>CZ ORIENTE</t>
  </si>
  <si>
    <t>0513</t>
  </si>
  <si>
    <t>CZ PORCE NUS</t>
  </si>
  <si>
    <t>0514</t>
  </si>
  <si>
    <t>CZ SUROESTE</t>
  </si>
  <si>
    <t>0515</t>
  </si>
  <si>
    <t>CZ PENDERISCO</t>
  </si>
  <si>
    <t>0516</t>
  </si>
  <si>
    <t>CZ URABA</t>
  </si>
  <si>
    <t>0517</t>
  </si>
  <si>
    <t>CZ ORIENTE MEDIO</t>
  </si>
  <si>
    <t>0535</t>
  </si>
  <si>
    <t>CZ LA FLORESTA</t>
  </si>
  <si>
    <t>08</t>
  </si>
  <si>
    <t>ATLÁNTICO</t>
  </si>
  <si>
    <t>0801</t>
  </si>
  <si>
    <t>CZ NORTE CENTRO HISTORICO</t>
  </si>
  <si>
    <t>0802</t>
  </si>
  <si>
    <t>CZ SUROCCIDENTE</t>
  </si>
  <si>
    <t>0803</t>
  </si>
  <si>
    <t>CZ BARANOA</t>
  </si>
  <si>
    <t>0804</t>
  </si>
  <si>
    <t>CZ SABANALARGA</t>
  </si>
  <si>
    <t>0805</t>
  </si>
  <si>
    <t>CZ SABANAGRANDE</t>
  </si>
  <si>
    <t>0806</t>
  </si>
  <si>
    <t>CZ HIPODROMO</t>
  </si>
  <si>
    <t>0807</t>
  </si>
  <si>
    <t>CZ SURORIENTE</t>
  </si>
  <si>
    <t>11</t>
  </si>
  <si>
    <t>BOGOTÁ DC</t>
  </si>
  <si>
    <t>1101</t>
  </si>
  <si>
    <t>CZ CIUDAD BOLIVAR</t>
  </si>
  <si>
    <t>1102</t>
  </si>
  <si>
    <t>CZ TUNJUELITO</t>
  </si>
  <si>
    <t>1103</t>
  </si>
  <si>
    <t>CZ USME</t>
  </si>
  <si>
    <t>1104</t>
  </si>
  <si>
    <t>CZ SAN CRISTOBAL SUR</t>
  </si>
  <si>
    <t>1105</t>
  </si>
  <si>
    <t>CZ KENNEDY</t>
  </si>
  <si>
    <t>1106</t>
  </si>
  <si>
    <t>CZ REVIVIR</t>
  </si>
  <si>
    <t>1107</t>
  </si>
  <si>
    <t>CZ PUENTE ARANDA</t>
  </si>
  <si>
    <t>1108</t>
  </si>
  <si>
    <t>CZ BOSA</t>
  </si>
  <si>
    <t>1109</t>
  </si>
  <si>
    <t>CZ RAFAEL URIBE</t>
  </si>
  <si>
    <t>1110</t>
  </si>
  <si>
    <t>CZ SANTA FE</t>
  </si>
  <si>
    <t>1111</t>
  </si>
  <si>
    <t>CZ FONTIBON</t>
  </si>
  <si>
    <t>1112</t>
  </si>
  <si>
    <t>CZ BARRIOS UNIDOS</t>
  </si>
  <si>
    <t>1113</t>
  </si>
  <si>
    <t>CZ ENGATIVA</t>
  </si>
  <si>
    <t>1114</t>
  </si>
  <si>
    <t>CZ SUBA</t>
  </si>
  <si>
    <t>1115</t>
  </si>
  <si>
    <t>CZ USAQUEN</t>
  </si>
  <si>
    <t>1116</t>
  </si>
  <si>
    <t>CZ MARTIRES</t>
  </si>
  <si>
    <t>1130</t>
  </si>
  <si>
    <t>CZ CREER</t>
  </si>
  <si>
    <t>13</t>
  </si>
  <si>
    <t>BOLÍVAR</t>
  </si>
  <si>
    <t>1301</t>
  </si>
  <si>
    <t>CZ HISTORICO Y DEL CARIBE NORTE</t>
  </si>
  <si>
    <t>1302</t>
  </si>
  <si>
    <t>CZ DE LA VIRGEN Y TURISTICO</t>
  </si>
  <si>
    <t>1303</t>
  </si>
  <si>
    <t>CZ INDUSTRIAL DE LA BAHIA</t>
  </si>
  <si>
    <t>1304</t>
  </si>
  <si>
    <t>CZ TURBACO</t>
  </si>
  <si>
    <t>1305</t>
  </si>
  <si>
    <t>CZ EL CARMEN DE BOLIVAR</t>
  </si>
  <si>
    <t>1306</t>
  </si>
  <si>
    <t>CZ MAGANGUE</t>
  </si>
  <si>
    <t>1307</t>
  </si>
  <si>
    <t>CZ MOMPOX</t>
  </si>
  <si>
    <t>1308</t>
  </si>
  <si>
    <t>CZ SIMITI</t>
  </si>
  <si>
    <t>17</t>
  </si>
  <si>
    <t>CALDAS</t>
  </si>
  <si>
    <t>1701</t>
  </si>
  <si>
    <t>CZ MANIZALES 1</t>
  </si>
  <si>
    <t>1702</t>
  </si>
  <si>
    <t>CZ MANIZALES 2</t>
  </si>
  <si>
    <t>1703</t>
  </si>
  <si>
    <t>1704</t>
  </si>
  <si>
    <t>1705</t>
  </si>
  <si>
    <t>CZ NORTE</t>
  </si>
  <si>
    <t>1706</t>
  </si>
  <si>
    <t>CZ SUR ORIENTE</t>
  </si>
  <si>
    <t>1709</t>
  </si>
  <si>
    <t>CZ DEL CAFE</t>
  </si>
  <si>
    <t>18</t>
  </si>
  <si>
    <t>CAQUETÁ</t>
  </si>
  <si>
    <t>1801</t>
  </si>
  <si>
    <t>CZ FLORENCIA 1</t>
  </si>
  <si>
    <t>1802</t>
  </si>
  <si>
    <t>CZ FLORENCIA 2</t>
  </si>
  <si>
    <t>1803</t>
  </si>
  <si>
    <t>CZ PUERTO RICO</t>
  </si>
  <si>
    <t>1804</t>
  </si>
  <si>
    <t>CZ BELEN DE LOS ANDAQUIES</t>
  </si>
  <si>
    <t>19</t>
  </si>
  <si>
    <t>CAUCA</t>
  </si>
  <si>
    <t>1901</t>
  </si>
  <si>
    <t>CZ POPAYAN</t>
  </si>
  <si>
    <t>1902</t>
  </si>
  <si>
    <t>CZ CENTRO</t>
  </si>
  <si>
    <t>1903</t>
  </si>
  <si>
    <t>CZ INDIGENA</t>
  </si>
  <si>
    <t>1904</t>
  </si>
  <si>
    <t>CZ SUR</t>
  </si>
  <si>
    <t>1905</t>
  </si>
  <si>
    <t>1906</t>
  </si>
  <si>
    <t>CZ MACIZO COLOMBIANO</t>
  </si>
  <si>
    <t>1907</t>
  </si>
  <si>
    <t>CZ COSTA PACIFICA</t>
  </si>
  <si>
    <t>20</t>
  </si>
  <si>
    <t>CESAR</t>
  </si>
  <si>
    <t>2001</t>
  </si>
  <si>
    <t>CZ VALLEDUPAR 1</t>
  </si>
  <si>
    <t>2002</t>
  </si>
  <si>
    <t>CZ VALLEDUPAR 2</t>
  </si>
  <si>
    <t>2003</t>
  </si>
  <si>
    <t>CZ CHIRIGUANA</t>
  </si>
  <si>
    <t>2004</t>
  </si>
  <si>
    <t>CZ AGUACHICA</t>
  </si>
  <si>
    <t>2005</t>
  </si>
  <si>
    <t>CZ AGUSTIN CODAZZI</t>
  </si>
  <si>
    <t>23</t>
  </si>
  <si>
    <t>CÓRDOBA</t>
  </si>
  <si>
    <t>2301</t>
  </si>
  <si>
    <t>CZ 1 MONTERIA</t>
  </si>
  <si>
    <t>2302</t>
  </si>
  <si>
    <t>CZ CERETE</t>
  </si>
  <si>
    <t>2303</t>
  </si>
  <si>
    <t>CZ PLANETARICA</t>
  </si>
  <si>
    <t>2304</t>
  </si>
  <si>
    <t>CZ TIERRALTA</t>
  </si>
  <si>
    <t>2305</t>
  </si>
  <si>
    <t>CZ MONTELIBANO</t>
  </si>
  <si>
    <t>2306</t>
  </si>
  <si>
    <t>CZ LORICA</t>
  </si>
  <si>
    <t>2307</t>
  </si>
  <si>
    <t>CZ SAHAGUN</t>
  </si>
  <si>
    <t>2308</t>
  </si>
  <si>
    <t>CZ SAN ANDRES DE SOTAVENTO</t>
  </si>
  <si>
    <t>25</t>
  </si>
  <si>
    <t>CUNDINAMARCA</t>
  </si>
  <si>
    <t>2501</t>
  </si>
  <si>
    <t>CZ SOACHA</t>
  </si>
  <si>
    <t>2502</t>
  </si>
  <si>
    <t>CZ ZIPAQUIRA</t>
  </si>
  <si>
    <t>2503</t>
  </si>
  <si>
    <t>CZ CHOCONTA</t>
  </si>
  <si>
    <t>2504</t>
  </si>
  <si>
    <t>CZ PACHO</t>
  </si>
  <si>
    <t>2505</t>
  </si>
  <si>
    <t>CZ VILLETA</t>
  </si>
  <si>
    <t>2506</t>
  </si>
  <si>
    <t>CZ FACATATIVA</t>
  </si>
  <si>
    <t>2507</t>
  </si>
  <si>
    <t>CZ FUSAGASUGA</t>
  </si>
  <si>
    <t>2508</t>
  </si>
  <si>
    <t>CZ CAQUEZA</t>
  </si>
  <si>
    <t>2509</t>
  </si>
  <si>
    <t>CZ GACHETA</t>
  </si>
  <si>
    <t>2510</t>
  </si>
  <si>
    <t>CZ GIRARDOT</t>
  </si>
  <si>
    <t>2511</t>
  </si>
  <si>
    <t>CZ LA MESA</t>
  </si>
  <si>
    <t>2512</t>
  </si>
  <si>
    <t>CZ UBATE</t>
  </si>
  <si>
    <t>2513</t>
  </si>
  <si>
    <t>CZ SAN JUAN DE RIOSECO</t>
  </si>
  <si>
    <t>2518</t>
  </si>
  <si>
    <t>CZ SOACHA CENTRO</t>
  </si>
  <si>
    <t>27</t>
  </si>
  <si>
    <t>CHOCÓ</t>
  </si>
  <si>
    <t>2701</t>
  </si>
  <si>
    <t>CZ QUIBDO</t>
  </si>
  <si>
    <t>2702</t>
  </si>
  <si>
    <t>CZ ISTMINA</t>
  </si>
  <si>
    <t>2703</t>
  </si>
  <si>
    <t>CZ BAHIA SOLANO</t>
  </si>
  <si>
    <t>2704</t>
  </si>
  <si>
    <t>CZ RIOSUCIO</t>
  </si>
  <si>
    <t>2705</t>
  </si>
  <si>
    <t>CZ TADO</t>
  </si>
  <si>
    <t>41</t>
  </si>
  <si>
    <t>HUILA</t>
  </si>
  <si>
    <t>4101</t>
  </si>
  <si>
    <t>CZ NEIVA</t>
  </si>
  <si>
    <t>4102</t>
  </si>
  <si>
    <t>CZ GARZON</t>
  </si>
  <si>
    <t>4103</t>
  </si>
  <si>
    <t>CZ LA PLATA</t>
  </si>
  <si>
    <t>4104</t>
  </si>
  <si>
    <t>CZ PITALITO</t>
  </si>
  <si>
    <t>4105</t>
  </si>
  <si>
    <t>CZ LA GAITANA</t>
  </si>
  <si>
    <t>47</t>
  </si>
  <si>
    <t>MAGDALENA</t>
  </si>
  <si>
    <t>4701</t>
  </si>
  <si>
    <t>CZ SANTA MARTA SUR</t>
  </si>
  <si>
    <t>4702</t>
  </si>
  <si>
    <t>CZ SANTA MARTA NORTE</t>
  </si>
  <si>
    <t>4703</t>
  </si>
  <si>
    <t>CZ DEL RIO</t>
  </si>
  <si>
    <t>4704</t>
  </si>
  <si>
    <t>CZ CIENAGA</t>
  </si>
  <si>
    <t>4705</t>
  </si>
  <si>
    <t>CZ FUNDACIÓN</t>
  </si>
  <si>
    <t>4706</t>
  </si>
  <si>
    <t>CZ PLATO</t>
  </si>
  <si>
    <t>4707</t>
  </si>
  <si>
    <t>CZ EL BANCO</t>
  </si>
  <si>
    <t>4708</t>
  </si>
  <si>
    <t>CZ SANTA ANA</t>
  </si>
  <si>
    <t>50</t>
  </si>
  <si>
    <t>META</t>
  </si>
  <si>
    <t>5001</t>
  </si>
  <si>
    <t>CZ VILLAVICENCIO 1</t>
  </si>
  <si>
    <t>5002</t>
  </si>
  <si>
    <t>CZ VILLAVICENCIO 2</t>
  </si>
  <si>
    <t>5003</t>
  </si>
  <si>
    <t>CZ GRANADA</t>
  </si>
  <si>
    <t>5004</t>
  </si>
  <si>
    <t>CZ ACACIAS</t>
  </si>
  <si>
    <t>5005</t>
  </si>
  <si>
    <t>CZ PUERTO LOPEZ</t>
  </si>
  <si>
    <t>52</t>
  </si>
  <si>
    <t>NARIÑO</t>
  </si>
  <si>
    <t>5201</t>
  </si>
  <si>
    <t>CZ PASTO 1</t>
  </si>
  <si>
    <t>5202</t>
  </si>
  <si>
    <t>CZ PASTO 2</t>
  </si>
  <si>
    <t>5203</t>
  </si>
  <si>
    <t>CZ TUMACO</t>
  </si>
  <si>
    <t>5204</t>
  </si>
  <si>
    <t>CZ IPIALES</t>
  </si>
  <si>
    <t>5205</t>
  </si>
  <si>
    <t>CZ TUQUERRES</t>
  </si>
  <si>
    <t>5206</t>
  </si>
  <si>
    <t>CZ LA UNION</t>
  </si>
  <si>
    <t>5207</t>
  </si>
  <si>
    <t>CZ BARBACOAS</t>
  </si>
  <si>
    <t>5208</t>
  </si>
  <si>
    <t>CZ REMOLINO</t>
  </si>
  <si>
    <t>54</t>
  </si>
  <si>
    <t>NORTE DE SANTANDER</t>
  </si>
  <si>
    <t>5401</t>
  </si>
  <si>
    <t>CZ CUCUTA 1</t>
  </si>
  <si>
    <t>5402</t>
  </si>
  <si>
    <t>CZ CUCUTA 2</t>
  </si>
  <si>
    <t>5403</t>
  </si>
  <si>
    <t>CZ CUCUTA 3</t>
  </si>
  <si>
    <t>5404</t>
  </si>
  <si>
    <t>CZ OCAÑA</t>
  </si>
  <si>
    <t>5405</t>
  </si>
  <si>
    <t>CZ PAMPLONA</t>
  </si>
  <si>
    <t>5406</t>
  </si>
  <si>
    <t>CZ TIBU</t>
  </si>
  <si>
    <t>63</t>
  </si>
  <si>
    <t>QUINDIO</t>
  </si>
  <si>
    <t>6301</t>
  </si>
  <si>
    <t>CZ ARMENIA SUR</t>
  </si>
  <si>
    <t>6302</t>
  </si>
  <si>
    <t>CZ ARMENIA NORTE</t>
  </si>
  <si>
    <t>6303</t>
  </si>
  <si>
    <t>CZ CALARCA</t>
  </si>
  <si>
    <t>66</t>
  </si>
  <si>
    <t>RISARALDA</t>
  </si>
  <si>
    <t>6601</t>
  </si>
  <si>
    <t>CZ PEREIRA</t>
  </si>
  <si>
    <t>6602</t>
  </si>
  <si>
    <t>CZ LA VIRGINIA</t>
  </si>
  <si>
    <t>6603</t>
  </si>
  <si>
    <t>CZ DOS QUEBRADAS</t>
  </si>
  <si>
    <t>6604</t>
  </si>
  <si>
    <t>CZ BELEN DE UMBRIA</t>
  </si>
  <si>
    <t>6605</t>
  </si>
  <si>
    <t>CZ SANTA ROSA DE CABAL</t>
  </si>
  <si>
    <t>68</t>
  </si>
  <si>
    <t>SANTANDER</t>
  </si>
  <si>
    <t>6801</t>
  </si>
  <si>
    <t>CZ ANTONIA SANTOS</t>
  </si>
  <si>
    <t>6802</t>
  </si>
  <si>
    <t>CZ BUCARAMANGA SUR</t>
  </si>
  <si>
    <t>6803</t>
  </si>
  <si>
    <t>CZ CARLOS LLERAS RESTREPO</t>
  </si>
  <si>
    <t>6804</t>
  </si>
  <si>
    <t>CZ LUIS CARLOS GALÁN SARMIENTO</t>
  </si>
  <si>
    <t>6805</t>
  </si>
  <si>
    <t>CZ YARIQUIES</t>
  </si>
  <si>
    <t>6806</t>
  </si>
  <si>
    <t>6807</t>
  </si>
  <si>
    <t>CZ SAN GIL</t>
  </si>
  <si>
    <t>6808</t>
  </si>
  <si>
    <t>CZ SOCORRO</t>
  </si>
  <si>
    <t>6809</t>
  </si>
  <si>
    <t>CZ VELEZ</t>
  </si>
  <si>
    <t>6810</t>
  </si>
  <si>
    <t>CZ MALAGA</t>
  </si>
  <si>
    <t>6815</t>
  </si>
  <si>
    <t>CZ RESURGIR</t>
  </si>
  <si>
    <t>70</t>
  </si>
  <si>
    <t>SUCRE</t>
  </si>
  <si>
    <t>7001</t>
  </si>
  <si>
    <t>CZ BOSTON</t>
  </si>
  <si>
    <t>7002</t>
  </si>
  <si>
    <t>7003</t>
  </si>
  <si>
    <t>CZ SINCELEJO</t>
  </si>
  <si>
    <t>7004</t>
  </si>
  <si>
    <t>CZ LA MOJANA</t>
  </si>
  <si>
    <t>73</t>
  </si>
  <si>
    <t>TOLIMA</t>
  </si>
  <si>
    <t>7301</t>
  </si>
  <si>
    <t>CZ JORDAN</t>
  </si>
  <si>
    <t>7302</t>
  </si>
  <si>
    <t>CZ GALAN</t>
  </si>
  <si>
    <t>7303</t>
  </si>
  <si>
    <t>CZ IBAGUE</t>
  </si>
  <si>
    <t>7304</t>
  </si>
  <si>
    <t>CZ LIBANO</t>
  </si>
  <si>
    <t>7305</t>
  </si>
  <si>
    <t>CZ LERIDA</t>
  </si>
  <si>
    <t>7306</t>
  </si>
  <si>
    <t>CZ HONDA</t>
  </si>
  <si>
    <t>7307</t>
  </si>
  <si>
    <t>CZ ESPINAL</t>
  </si>
  <si>
    <t>7308</t>
  </si>
  <si>
    <t>CZ CHAPARRAL</t>
  </si>
  <si>
    <t>7309</t>
  </si>
  <si>
    <t>CZ PURIFICACION</t>
  </si>
  <si>
    <t>7312</t>
  </si>
  <si>
    <t>CZ MELGAR</t>
  </si>
  <si>
    <t>76</t>
  </si>
  <si>
    <t>VALLE DEL CAUCA</t>
  </si>
  <si>
    <t>7601</t>
  </si>
  <si>
    <t>CZ SURORIENTAL</t>
  </si>
  <si>
    <t>7602</t>
  </si>
  <si>
    <t>CZ NORORIENTAL</t>
  </si>
  <si>
    <t>7603</t>
  </si>
  <si>
    <t>CZ LADERA</t>
  </si>
  <si>
    <t>7604</t>
  </si>
  <si>
    <t>7605</t>
  </si>
  <si>
    <t>7606</t>
  </si>
  <si>
    <t>CZ JAMUNDI</t>
  </si>
  <si>
    <t>7607</t>
  </si>
  <si>
    <t>CZ YUMBO</t>
  </si>
  <si>
    <t>7608</t>
  </si>
  <si>
    <t>CZ PALMIRA</t>
  </si>
  <si>
    <t>7609</t>
  </si>
  <si>
    <t>CZ BUGA</t>
  </si>
  <si>
    <t>7610</t>
  </si>
  <si>
    <t>CZ TULUA</t>
  </si>
  <si>
    <t>7611</t>
  </si>
  <si>
    <t>CZ SEVILLA</t>
  </si>
  <si>
    <t>7612</t>
  </si>
  <si>
    <t>CZ ROLDANILLO</t>
  </si>
  <si>
    <t>7613</t>
  </si>
  <si>
    <t>CZ CARTAGO</t>
  </si>
  <si>
    <t>7614</t>
  </si>
  <si>
    <t>CZ BUENAVENTURA</t>
  </si>
  <si>
    <t>7620</t>
  </si>
  <si>
    <t>CZ RESTAURAR</t>
  </si>
  <si>
    <t>81</t>
  </si>
  <si>
    <t>ARAUCA</t>
  </si>
  <si>
    <t>8101</t>
  </si>
  <si>
    <t>CZ ARAUCA</t>
  </si>
  <si>
    <t>8102</t>
  </si>
  <si>
    <t>CZ SARAVENA</t>
  </si>
  <si>
    <t>8103</t>
  </si>
  <si>
    <t>CZ TAME</t>
  </si>
  <si>
    <t>85</t>
  </si>
  <si>
    <t>CASANARE</t>
  </si>
  <si>
    <t>8501</t>
  </si>
  <si>
    <t>CZ YOPAL</t>
  </si>
  <si>
    <t>8502</t>
  </si>
  <si>
    <t>CZ PAZ DE ARIPORO</t>
  </si>
  <si>
    <t>8503</t>
  </si>
  <si>
    <t>CZ VILLANUEVA</t>
  </si>
  <si>
    <t>86</t>
  </si>
  <si>
    <t>PUTUMAYO</t>
  </si>
  <si>
    <t>8601</t>
  </si>
  <si>
    <t>CZ MOCOA</t>
  </si>
  <si>
    <t>8602</t>
  </si>
  <si>
    <t>CZ SIBUNDOY</t>
  </si>
  <si>
    <t>8603</t>
  </si>
  <si>
    <t>CZ PUERTO ASIS</t>
  </si>
  <si>
    <t>8604</t>
  </si>
  <si>
    <t>CZ LA HORMIGA</t>
  </si>
  <si>
    <t>88</t>
  </si>
  <si>
    <t>SAN ANDRÉS</t>
  </si>
  <si>
    <t>8801</t>
  </si>
  <si>
    <t>CZ LOS ALMENDROS</t>
  </si>
  <si>
    <t>91</t>
  </si>
  <si>
    <t>AMAZONAS</t>
  </si>
  <si>
    <t>9102</t>
  </si>
  <si>
    <t>CZ LETICIA</t>
  </si>
  <si>
    <t>94</t>
  </si>
  <si>
    <t>GUAINÍA</t>
  </si>
  <si>
    <t>9403</t>
  </si>
  <si>
    <t>CZ INIRIDA</t>
  </si>
  <si>
    <t>95</t>
  </si>
  <si>
    <t>GUAVIARE</t>
  </si>
  <si>
    <t>9505</t>
  </si>
  <si>
    <t>CZ SAN JOSE DE GUAVIARE</t>
  </si>
  <si>
    <t>97</t>
  </si>
  <si>
    <t>VAUPÉS</t>
  </si>
  <si>
    <t>9704</t>
  </si>
  <si>
    <t>CZ MITU</t>
  </si>
  <si>
    <t>99</t>
  </si>
  <si>
    <t>VICHADA</t>
  </si>
  <si>
    <t>9902</t>
  </si>
  <si>
    <t>CZ PUERTO CARREÑO</t>
  </si>
  <si>
    <t>15</t>
  </si>
  <si>
    <t>BOYACÁ</t>
  </si>
  <si>
    <t>1501</t>
  </si>
  <si>
    <t>CZ TUNJA 1</t>
  </si>
  <si>
    <t>1502</t>
  </si>
  <si>
    <t>CZ TUNJA 2</t>
  </si>
  <si>
    <t>1503</t>
  </si>
  <si>
    <t>CZ SOGAMOSO</t>
  </si>
  <si>
    <t>1504</t>
  </si>
  <si>
    <t>CZ DUITAMA</t>
  </si>
  <si>
    <t>1505</t>
  </si>
  <si>
    <t>CZ CHIQUINQUIRA</t>
  </si>
  <si>
    <t>1506</t>
  </si>
  <si>
    <t>CZ GARAGOA</t>
  </si>
  <si>
    <t>1507</t>
  </si>
  <si>
    <t>CZ PUERTO BOYACA</t>
  </si>
  <si>
    <t>1508</t>
  </si>
  <si>
    <t>CZ SOATA</t>
  </si>
  <si>
    <t>1509</t>
  </si>
  <si>
    <t>CZ EL COCUY</t>
  </si>
  <si>
    <t>1510</t>
  </si>
  <si>
    <t>CZ MIRAFLORES</t>
  </si>
  <si>
    <t>1511</t>
  </si>
  <si>
    <t>CZ MONIQUIRA</t>
  </si>
  <si>
    <t>1512</t>
  </si>
  <si>
    <t>CZ OTANCHE</t>
  </si>
  <si>
    <t>44</t>
  </si>
  <si>
    <t>LA GUAJIRA</t>
  </si>
  <si>
    <t>4401</t>
  </si>
  <si>
    <t>CZ RIOHACHA 1</t>
  </si>
  <si>
    <t>4402</t>
  </si>
  <si>
    <t>CZ RIOHACHA 2</t>
  </si>
  <si>
    <t>4403</t>
  </si>
  <si>
    <t>CZ FONSECA</t>
  </si>
  <si>
    <t>4404</t>
  </si>
  <si>
    <t>CZ MANAURE</t>
  </si>
  <si>
    <t>4405</t>
  </si>
  <si>
    <t>CZ MAICAO</t>
  </si>
  <si>
    <t>4408</t>
  </si>
  <si>
    <t>CZ NAZARETH</t>
  </si>
  <si>
    <t>SOPORTE</t>
  </si>
  <si>
    <t xml:space="preserve">FACTURA </t>
  </si>
  <si>
    <t>CUENTA DE COBRO</t>
  </si>
  <si>
    <t>Etapas</t>
  </si>
  <si>
    <t>Alistamiento</t>
  </si>
  <si>
    <t>Actividad de Cierre</t>
  </si>
  <si>
    <t>Implementación</t>
  </si>
  <si>
    <t>COD REG</t>
  </si>
  <si>
    <t>REGIONAL</t>
  </si>
  <si>
    <t>BOGOTÁ</t>
  </si>
  <si>
    <t>QUINDÍO</t>
  </si>
  <si>
    <t>Total general</t>
  </si>
  <si>
    <t>Etnico</t>
  </si>
  <si>
    <t>Tradicional</t>
  </si>
  <si>
    <t>Rural</t>
  </si>
  <si>
    <t>Encuentro Vivencial</t>
  </si>
  <si>
    <t>Cierre</t>
  </si>
  <si>
    <t>BOGOTÁ, D. C.</t>
  </si>
  <si>
    <t>GUAINÍA</t>
  </si>
  <si>
    <t>GCB
 ETNICO</t>
  </si>
  <si>
    <t>GCB 
TRAD</t>
  </si>
  <si>
    <t>GCB RURAL</t>
  </si>
  <si>
    <t>Regional</t>
  </si>
  <si>
    <t>Seleccione</t>
  </si>
  <si>
    <t>Versión 1</t>
  </si>
  <si>
    <t>Página 1 de 1</t>
  </si>
  <si>
    <r>
      <rPr>
        <sz val="12"/>
        <rFont val="Tempus Sans ITC"/>
        <family val="5"/>
      </rPr>
      <t>Antes de imprimir este documento… piense en el medio ambiente!</t>
    </r>
    <r>
      <rPr>
        <sz val="9"/>
        <rFont val="Arial "/>
      </rPr>
      <t xml:space="preserve">
</t>
    </r>
    <r>
      <rPr>
        <sz val="6"/>
        <rFont val="Arial "/>
      </rPr>
      <t>Cualquier copia impresa de este documento se considera como COPIA NO CONTROLADA.
LOS DATOS PROPORCIONADOS SERÁN TRATADOS DE ACUERDO A LA POLÍTICA DE TRATAMIENTO DE DATOS PERSONALES DEL ICBF Y A LA LEY 1581 DE 2012</t>
    </r>
  </si>
  <si>
    <r>
      <rPr>
        <sz val="12"/>
        <rFont val="Tempus Sans ITC"/>
        <family val="5"/>
      </rPr>
      <t>Antes de imprimir este documento… piense en el medio ambiente!</t>
    </r>
    <r>
      <rPr>
        <sz val="9"/>
        <rFont val="Arial "/>
      </rPr>
      <t xml:space="preserve">
</t>
    </r>
    <r>
      <rPr>
        <sz val="6"/>
        <rFont val="Arial "/>
      </rPr>
      <t xml:space="preserve">Cualquier copia impresa de este documento se considera como COPIA NO CONTROLADA.
</t>
    </r>
  </si>
  <si>
    <t xml:space="preserve">Refrigerios </t>
  </si>
  <si>
    <t>Material de identificación</t>
  </si>
  <si>
    <t>Materiales para los encuentros</t>
  </si>
  <si>
    <t>Inicativas</t>
  </si>
  <si>
    <t>Servicio de internet</t>
  </si>
  <si>
    <t>Gastos operativos</t>
  </si>
  <si>
    <t>Operación</t>
  </si>
  <si>
    <t xml:space="preserve">Para  constancia  de  lo  anterior,  se  firma el presente informe a los  </t>
  </si>
  <si>
    <t>VALOR RENDIMIENTOS FINANCIEROS</t>
  </si>
  <si>
    <t>FECHA CONSIGNACIÓN</t>
  </si>
  <si>
    <t>NO APLICA</t>
  </si>
  <si>
    <t>VALOR REINTEGROS</t>
  </si>
  <si>
    <t>NIT ENTIDAD CONTRATISTA</t>
  </si>
  <si>
    <t>CONTRATO N°</t>
  </si>
  <si>
    <t>AÑO</t>
  </si>
  <si>
    <t>FECHA DE ELABORACIÓN</t>
  </si>
  <si>
    <t>ATLÁNTICO</t>
  </si>
  <si>
    <t>BOGOTA</t>
  </si>
  <si>
    <t>COSTO CUPO MES</t>
  </si>
  <si>
    <t>COSTO EV MES</t>
  </si>
  <si>
    <t>Materiales para encuentros</t>
  </si>
  <si>
    <t>Gastos administrativos, operativos y financieros</t>
  </si>
  <si>
    <t xml:space="preserve">La entidad generó reintegros:                                 </t>
  </si>
  <si>
    <t>TIEMPO DE ATENCIÓN</t>
  </si>
  <si>
    <t xml:space="preserve">El Convenio/Contrato generó rendimientos financieros:                                 </t>
  </si>
  <si>
    <t>Contador/Revisor Fiscal (cuando aplique)</t>
  </si>
  <si>
    <t>RUBRO</t>
  </si>
  <si>
    <t>RENDIMIENTOS</t>
  </si>
  <si>
    <t>PAGO</t>
  </si>
  <si>
    <t>COSTO TRANSPORTE</t>
  </si>
  <si>
    <t>CAQUETA</t>
  </si>
  <si>
    <t xml:space="preserve">2. VALOR DEL CONTRATO </t>
  </si>
  <si>
    <t>N/A</t>
  </si>
  <si>
    <t>MUNICIPIO (S) DE ATENCIÓN</t>
  </si>
  <si>
    <t>FECHA DE INICIO</t>
  </si>
  <si>
    <t>FECHA DE CORTE</t>
  </si>
  <si>
    <t>FECHA DE INICIO
(Extracto Bancario)</t>
  </si>
  <si>
    <t>FECHA DE CORTE
(Extracto Bancario)</t>
  </si>
  <si>
    <t>SÍ</t>
  </si>
  <si>
    <t>RESPONSABLE DE LA ELABORACIÓN</t>
  </si>
  <si>
    <t>ANEXA RECIBO
(SÍ/NO)</t>
  </si>
  <si>
    <t>FECHA LEGALIZACIÓN DEL CONTRATO</t>
  </si>
  <si>
    <t>Fecha de la causación</t>
  </si>
  <si>
    <t>*Dotación adicional para los centros de interés: Materiales que puedan entregarse a la comunidad para generar capacidad instalada y puedan continuar con el desarrollo de los núcleos de desarrollo de acuerdo con lo señalado en el Manual Operativo.
*Cualificación adicional a la mínima requerida del talento humano vinculado para la implementación del programa.
*Actividades de movilización social relacionada con la temática específica de prevención establecida para el grupo de atención.
*Actividad de movilización social para el reconocimiento y garantía de los derechos de los NNA.
*Ampliación de cobertura, días de atención o duración del programa.
*Mejora en el componente nutricional.
*Sede propia para la operación del servicio. (diferente al espacio comunitario contemplado para el desarrollo del programa).
*Descuentos económicos sobre el valor del costo por cupo fijado por parte del ICBF.</t>
  </si>
  <si>
    <t>Dotación centros de interés</t>
  </si>
  <si>
    <t>Actividades movilización social relacionada con la temática</t>
  </si>
  <si>
    <t>Actividades movilización social reconocimiento y garantía</t>
  </si>
  <si>
    <t>Ampliación cobertura, días de atención o duración del programa</t>
  </si>
  <si>
    <t>Mejora componente nutricional</t>
  </si>
  <si>
    <t>Sede propia operación del servicio</t>
  </si>
  <si>
    <t>Total ejecución del periodo</t>
  </si>
  <si>
    <t>Tarjeta profesional:</t>
  </si>
  <si>
    <t>Cualificación adicional</t>
  </si>
  <si>
    <t>Número de identificación del Tercero</t>
  </si>
  <si>
    <t>No de documento soporte</t>
  </si>
  <si>
    <t>CLASIFICADOR DE GASTO</t>
  </si>
  <si>
    <t>Tipo de identificacion tercero</t>
  </si>
  <si>
    <t>No de documento de causación</t>
  </si>
  <si>
    <t>No documento de Egreso</t>
  </si>
  <si>
    <t>El pago se hizo efectivo dentro del periodo reportado SÍ / NO</t>
  </si>
  <si>
    <t>Nombre Tercero</t>
  </si>
  <si>
    <t>Fecha de Egreso</t>
  </si>
  <si>
    <t>CANTIDAD</t>
  </si>
  <si>
    <t>TALENTO HUMANO</t>
  </si>
  <si>
    <t>Director General de proyecto</t>
  </si>
  <si>
    <t>Auxiliar contable</t>
  </si>
  <si>
    <t>Asesor legal</t>
  </si>
  <si>
    <t>Tecnico de proyecto</t>
  </si>
  <si>
    <t>REFRIGERIOS</t>
  </si>
  <si>
    <t>Refrigerio entregado de manera presencial</t>
  </si>
  <si>
    <t>Unidad</t>
  </si>
  <si>
    <t>Refrigerio entregado periodica para los encuentros virtuales</t>
  </si>
  <si>
    <t>Paquete de 10 refrigerios</t>
  </si>
  <si>
    <t>Paquete de 9 refrigerios</t>
  </si>
  <si>
    <t>Paquete de 8 refrigerios</t>
  </si>
  <si>
    <t>Paquete de 6 refrigerios</t>
  </si>
  <si>
    <t>Paquete de 5 refrigerios</t>
  </si>
  <si>
    <t>Paquete de 4 refrigerios</t>
  </si>
  <si>
    <t xml:space="preserve">Internet </t>
  </si>
  <si>
    <t xml:space="preserve">Kit de aseo personal </t>
  </si>
  <si>
    <t xml:space="preserve">Botiquín </t>
  </si>
  <si>
    <t xml:space="preserve">Seguros participantes </t>
  </si>
  <si>
    <t>Material de Consumo para el desarrollo de los encuentros</t>
  </si>
  <si>
    <t>Material de identificación del Talento humano</t>
  </si>
  <si>
    <t>Cualificación del talento humano</t>
  </si>
  <si>
    <t xml:space="preserve">Estrategias de movilización y promoción </t>
  </si>
  <si>
    <t>Talleres</t>
  </si>
  <si>
    <t>evento culturales</t>
  </si>
  <si>
    <t>webinars</t>
  </si>
  <si>
    <t>Otro</t>
  </si>
  <si>
    <t>Gastos de mantenimiento</t>
  </si>
  <si>
    <t>Aseo del espacio comunitario</t>
  </si>
  <si>
    <t>Lavado de tanques</t>
  </si>
  <si>
    <t>Manejo de basuras</t>
  </si>
  <si>
    <t>Control de plagas</t>
  </si>
  <si>
    <t>Reparaciones locativas menores</t>
  </si>
  <si>
    <t>Papeleria asociada con el manejo administrativo del contrato</t>
  </si>
  <si>
    <t>Derivación de los ciclos de menú</t>
  </si>
  <si>
    <t>Gravamen a los movimientos financieros</t>
  </si>
  <si>
    <t>Gastos asociados con la prestación del servicio previa autorización del supervisor del contrato</t>
  </si>
  <si>
    <t>PROCESO
PROMOCIÓN Y PREVENCIÓN
FORMATO PRESUPUESTO DEL PROGRAMA GENERACIONES SACUDETE</t>
  </si>
  <si>
    <t xml:space="preserve"># CUPOS CONTRATADOS </t>
  </si>
  <si>
    <t>CUPOS CONTRATADOS ADOLESCENTES</t>
  </si>
  <si>
    <t>CUPOS CONTRATADOS JÓVENES</t>
  </si>
  <si>
    <t>HONORARIOS</t>
  </si>
  <si>
    <t>% DEDICACIÓN</t>
  </si>
  <si>
    <t>VALOR TOTAL</t>
  </si>
  <si>
    <t>FUENTE</t>
  </si>
  <si>
    <t>INSPIRADOR 1</t>
  </si>
  <si>
    <t>ICBF</t>
  </si>
  <si>
    <t>INSPIRADOR 2</t>
  </si>
  <si>
    <t>ASESOR EMPRESARIAL</t>
  </si>
  <si>
    <t>MENTOR</t>
  </si>
  <si>
    <t>ASESOR METODOLOGICO</t>
  </si>
  <si>
    <t>ASESOR DE ALIANZAS</t>
  </si>
  <si>
    <t>COORDINADOR GENERAL</t>
  </si>
  <si>
    <t>AUXILIAR ADMINISTRATIVO</t>
  </si>
  <si>
    <t>MES 1</t>
  </si>
  <si>
    <t>MES 2</t>
  </si>
  <si>
    <t>MES 3</t>
  </si>
  <si>
    <t>MES 4</t>
  </si>
  <si>
    <t>MES 5</t>
  </si>
  <si>
    <t>MES 6</t>
  </si>
  <si>
    <t>MES 7</t>
  </si>
  <si>
    <t>MES 8</t>
  </si>
  <si>
    <t>NO DE MESES</t>
  </si>
  <si>
    <t>descripción</t>
  </si>
  <si>
    <t>Valor</t>
  </si>
  <si>
    <t>No de meses</t>
  </si>
  <si>
    <t>Incremento del valor calórico</t>
  </si>
  <si>
    <t>Otro talento humano del Operador</t>
  </si>
  <si>
    <t>Otro talento humano aprobado por el supervisor</t>
  </si>
  <si>
    <t>cantidad de refrigerios mensuales</t>
  </si>
  <si>
    <t>TIPO DE GASTO</t>
  </si>
  <si>
    <t>Valor mensual</t>
  </si>
  <si>
    <t>Supervisor</t>
  </si>
  <si>
    <t>Fecha de aprobación Supervisor</t>
  </si>
  <si>
    <t>VALORES QUE SUBEN</t>
  </si>
  <si>
    <t>VALORES QUE BAJAN</t>
  </si>
  <si>
    <t>MES</t>
  </si>
  <si>
    <t>OTROS GASTOS</t>
  </si>
  <si>
    <t>OPERADOR</t>
  </si>
  <si>
    <t>F ICBF</t>
  </si>
  <si>
    <t>F OPERADOR</t>
  </si>
  <si>
    <t xml:space="preserve">Dotación adicional </t>
  </si>
  <si>
    <t>Actividades de movilización social</t>
  </si>
  <si>
    <t>Adecuaciones o mantenimientos a las infraestructura</t>
  </si>
  <si>
    <t>Ampliación de cupos</t>
  </si>
  <si>
    <t>4.0.0.0</t>
  </si>
  <si>
    <t>Ampliación de días de atención</t>
  </si>
  <si>
    <t>No de versión aprobada del presupuesto</t>
  </si>
  <si>
    <t>PAGO 1</t>
  </si>
  <si>
    <t>PAGO 2</t>
  </si>
  <si>
    <t>PAGO 3</t>
  </si>
  <si>
    <t>PAGO 4</t>
  </si>
  <si>
    <t>PAGO 5</t>
  </si>
  <si>
    <t>PAGO 6</t>
  </si>
  <si>
    <t>PAGO 7</t>
  </si>
  <si>
    <t>PAGO 8</t>
  </si>
  <si>
    <t>PAGO 9</t>
  </si>
  <si>
    <t>PAGO 10</t>
  </si>
  <si>
    <t>Valor FACTURA/ CUENTA DE COBRO/DOCUMENTO</t>
  </si>
  <si>
    <t>VALOR PRESUPUESTADO ACUMULADO MENSUAL</t>
  </si>
  <si>
    <t>VALOR A CONCILIAR INFORME</t>
  </si>
  <si>
    <t>VALOR LEGALIZADO ACUMULADO MENSUAL (CAUSADO)</t>
  </si>
  <si>
    <t>VALOR A CONCILIAR INFORME SOBRE LO PRESUPUESTADO Y NO CAUSADO</t>
  </si>
  <si>
    <t>ENLACE PERFIL 2 ADMINISTRATIVO / DIRECCIÓN REGIONAL</t>
  </si>
  <si>
    <t>Fecha de revisión y no objeción</t>
  </si>
  <si>
    <t>Anexo Detalle del Presupuesto</t>
  </si>
  <si>
    <t>1.1.</t>
  </si>
  <si>
    <t>1.9.</t>
  </si>
  <si>
    <t>1.2.</t>
  </si>
  <si>
    <t>1.3.</t>
  </si>
  <si>
    <t>1.4.</t>
  </si>
  <si>
    <t>1.5.</t>
  </si>
  <si>
    <t>1.6.</t>
  </si>
  <si>
    <t>1.7.</t>
  </si>
  <si>
    <t>1.8.</t>
  </si>
  <si>
    <t>1.10.</t>
  </si>
  <si>
    <t>1.11.</t>
  </si>
  <si>
    <t>1.12.</t>
  </si>
  <si>
    <t>1.13.</t>
  </si>
  <si>
    <t>1.14.</t>
  </si>
  <si>
    <t>2.1.</t>
  </si>
  <si>
    <t>2.2.</t>
  </si>
  <si>
    <t>2.3.</t>
  </si>
  <si>
    <t>Refrigerio entregado en sesiones presenciales</t>
  </si>
  <si>
    <t>Refrigerio entregado durante las sesiones virtuales</t>
  </si>
  <si>
    <t>3.1.</t>
  </si>
  <si>
    <t>3.2.</t>
  </si>
  <si>
    <t>3.3.</t>
  </si>
  <si>
    <t>3.4.</t>
  </si>
  <si>
    <t>3.5.</t>
  </si>
  <si>
    <t>3.6.</t>
  </si>
  <si>
    <t>4.1.</t>
  </si>
  <si>
    <t>DESCRIPCIÓN</t>
  </si>
  <si>
    <t>ITEM</t>
  </si>
  <si>
    <t>Documentos de aprobación de este Talento Humano</t>
  </si>
  <si>
    <t>MATERIALES Y GASTOS OPERATIVOS</t>
  </si>
  <si>
    <t>MATERIALES</t>
  </si>
  <si>
    <t>Materiales</t>
  </si>
  <si>
    <t>3.1</t>
  </si>
  <si>
    <t>3.2</t>
  </si>
  <si>
    <t>VALOR TOTAL ICBF</t>
  </si>
  <si>
    <t>VALOR TOTAL OPERADOR</t>
  </si>
  <si>
    <t>4.2.</t>
  </si>
  <si>
    <t>talento Humano para la ampliación de cupos</t>
  </si>
  <si>
    <t>N.A.</t>
  </si>
  <si>
    <t>Refrigerios para ampiación de cupos</t>
  </si>
  <si>
    <t>Materiales para ampilación de cupos</t>
  </si>
  <si>
    <t>CODIGO DE GASTO</t>
  </si>
  <si>
    <t xml:space="preserve">VALOR TOTAL </t>
  </si>
  <si>
    <t>VALOR COSTO CUPO MES ALISTAMIENTO</t>
  </si>
  <si>
    <t>VALOR COSTO CUPO MES ATENCIÓN</t>
  </si>
  <si>
    <t>APOYOS NUTRICIONALES</t>
  </si>
  <si>
    <t>VALOR</t>
  </si>
  <si>
    <t>Fecha de revisión</t>
  </si>
  <si>
    <t>Gastos para ampilación de cupos</t>
  </si>
  <si>
    <t>OBSERVACIÓN SOBRE PORQUE NO SE RADICÓ LA CUENTA</t>
  </si>
  <si>
    <t>MES 9</t>
  </si>
  <si>
    <t>MES 10</t>
  </si>
  <si>
    <t>PRESUPUESTO A REDISTRIBUIR/INEJECUCIÓN</t>
  </si>
  <si>
    <t xml:space="preserve">TOTAL PAGADO </t>
  </si>
  <si>
    <t>NO DE INFORME</t>
  </si>
  <si>
    <t>Valor a Redistribuir</t>
  </si>
  <si>
    <t>Inejecución</t>
  </si>
  <si>
    <t>2. INFORME MENSUAL ACUMULADOD</t>
  </si>
  <si>
    <t>DOCUMENTO QUE SOPORTA ESTE GASTO</t>
  </si>
  <si>
    <r>
      <t>REGISTRAR ÚNICAMENTE LOS COMPROMISOS QUE NO SE TRAMITARON</t>
    </r>
    <r>
      <rPr>
        <sz val="11"/>
        <color indexed="23"/>
        <rFont val="Calibri"/>
        <family val="2"/>
        <scheme val="minor"/>
      </rPr>
      <t xml:space="preserve">                                                              *Para insertar filas: Primero copie la fila y continúe con el comando "Insertar celdas copiadas"</t>
    </r>
  </si>
  <si>
    <t>Total VALORES A CONCILIAR  del periodo</t>
  </si>
  <si>
    <t>A continuación encontrará el instructivo para el diligenciamiento del formato:</t>
  </si>
  <si>
    <t>2. PRESUPUESTO DEL CONTRATO</t>
  </si>
  <si>
    <t>Se pueden incluir tantas filas como sea necesario, para registrar los rendimientos financieros o los reintegros de recursos al ICBF.</t>
  </si>
  <si>
    <t xml:space="preserve">Nota: es obligatorio que al momento de radicación formal del presente formato, éste cuente con los datos y las firmas de las personas que se exijen en el mismo. Contador o revisor fiscal (cuando aplique, según la normatividad vigente) y del representante legal de la organización. </t>
  </si>
  <si>
    <t>2.1. TALENTO HUMANO</t>
  </si>
  <si>
    <t>2.2. APOYOS NUTRICIONALES</t>
  </si>
  <si>
    <t>2.3.  MATERIALES Y GASTOS OPERATIVOS</t>
  </si>
  <si>
    <t>2.4. AMPLIACIÓN DE CUPOS  Y DE DÍAS DE ATENCIÓN</t>
  </si>
  <si>
    <t xml:space="preserve">Este formato se deberá diligenciar solamente en caso, que durante la ejecución del contrato se presente situaciones que ameriten la modificación del presupuesto. Este el formato que deberá diligenciar el operador para solicitar al Comité Operativo y al supervisor la modificación del presupuesto. </t>
  </si>
  <si>
    <t>2.1. PROGRAMACIÓN DE LOS PAGOS CONTRATO( ICBF AL OPERADOR)</t>
  </si>
  <si>
    <t>2.2. FECHA ESTIMADA</t>
  </si>
  <si>
    <t>2.3. PAGOS RECIBIDOS OPERADOR DEL ICBF</t>
  </si>
  <si>
    <t>2.4. VALOR</t>
  </si>
  <si>
    <t>2.5. FECHA DE PAGO</t>
  </si>
  <si>
    <t>2.6. TOTAL LEGALIZADO POR EL OPERADOR A LA FECHA</t>
  </si>
  <si>
    <t>2.7. TOTAL CONCILIADO POR EL OPERADOR A LA FECHA</t>
  </si>
  <si>
    <t>2.8. TOTAL PAGADO A LA FECHA POR EL OPERADOR A TERCEROS</t>
  </si>
  <si>
    <t>2.9. VALOR OPERADOR POR PAGAR A TERCEROS</t>
  </si>
  <si>
    <t>2.10. CUPOS ATENDIDOS</t>
  </si>
  <si>
    <t>2.11. VALOR DE CUPO MENSUAL REAL</t>
  </si>
  <si>
    <t>2.1. Informe mensual acumulado</t>
  </si>
  <si>
    <t>RENDIMIENTOS FINANCIEROS/REINTEGROS</t>
  </si>
  <si>
    <t>3. INFORME DETALLADO. PRESUPUESTADO ACUMULADO/ LEGALIZADO/ CONCILIADO</t>
  </si>
  <si>
    <t>PAGOS PROGRAMADOS - PAGOS REALIZADOS</t>
  </si>
  <si>
    <t>PAGOS RECIBIDOS MENOS LEGALIZACIÓN</t>
  </si>
  <si>
    <t>PAGOS RECIBIDOS MENOS LEGALIZACIÓN MENOS CONCILIACIÓN</t>
  </si>
  <si>
    <t>PAGOS RECIBIDOS MENOS PAGOS A TERCEROS</t>
  </si>
  <si>
    <t>2.12. RESUMEN DE RESULTADOS</t>
  </si>
  <si>
    <t>2.13. SALDO</t>
  </si>
  <si>
    <t>En este apartado del informe se le hace un seguimiento detallado al cumplimiento del presupuesto</t>
  </si>
  <si>
    <t>Nota: para facilitar su diligenciamente el operador si los desea, puede modificar las casillas que definen: MES 1, MES 2, por el mes verdadero al que corresponde el informe, es decir, mayo, junio, julio, agosto, septiembre, etc</t>
  </si>
  <si>
    <t>Para el diligenciamiento de este informes es importante tener en cuenta que busca atender al balance total de la ejecución del contrato. Quien lo diligencia deberá estar atenta en la casilla si se está pidiendo la información que corresponde al mes de ejeución o si se está pidiendo la información acumulada</t>
  </si>
  <si>
    <t>VALOR PRESUPUESTADO ACUMULADO MENSUAL: corresponde al valor acumulado por ITEM del presupuesto</t>
  </si>
  <si>
    <t>VALOR LEGALIZADO ACUMULADO MENSUAL (CAUSADO): Corresponde a la totalidad de lo legalizado por ITEM</t>
  </si>
  <si>
    <t>VALOR A CONCILIAR INFORME SOBRE LO PRESUPUESTADO Y NO CAUSADO: Corresponde al valor actual de los valores pendientes de conciliar</t>
  </si>
  <si>
    <t>PRESUPUESTO A REDISTRIBUIR/INEJECUCIÓN: Valores que están pendientes de redistribuir o de categorizar como inejecución</t>
  </si>
  <si>
    <r>
      <t>REGISTRAR ÚNICAMENTE LOS GASTOS CAUSADOS</t>
    </r>
    <r>
      <rPr>
        <sz val="11"/>
        <color indexed="23"/>
        <rFont val="Calibri"/>
        <family val="2"/>
        <scheme val="minor"/>
      </rPr>
      <t xml:space="preserve">                                                                                            *Para insertar filas: Primero copie la fila y continúe con el comando "Insertar celdas copiadas"</t>
    </r>
  </si>
  <si>
    <t>MES: Corresponde al mes de presentación de la información</t>
  </si>
  <si>
    <t>No de documento soporte: hace referencia al número del tipo de soporte: factura, documento equivalente, cuenta de cobro</t>
  </si>
  <si>
    <t>Soporte:  hace referencia al tipo de soporte: factura, documento equivalente, cuenta de cobro</t>
  </si>
  <si>
    <t>Tipo de identificacion tercero: Si es NIT ó CC</t>
  </si>
  <si>
    <t>Número de identificación del Tercero: Número del NIT a la Cedula de Ciudadania</t>
  </si>
  <si>
    <t>Nombre Tercero: corresponde al nombre de la persona natural o jurídica a la que corresponde el pago</t>
  </si>
  <si>
    <t>Fecha de la causación: fecha del registro de la causacion</t>
  </si>
  <si>
    <t>No de documento de causación: Es el número del documento que registra la causación</t>
  </si>
  <si>
    <t>No documento de Egreso: No del documento de egreso que evidencia el trámite de pago</t>
  </si>
  <si>
    <t>Fecha de Egreso: Fecha del documento de egreso que evidencia el pago</t>
  </si>
  <si>
    <t>CLASIFICADOR DE GASTO: corresponde a la clasificación del gasto de acuerdo con el presupuesto aprobado del contrato</t>
  </si>
  <si>
    <t>Valor FACTURA/ CUENTA DE COBRO/DOCUMENTO: valor</t>
  </si>
  <si>
    <t>FUENTE: Corresponde a si la fuente de los recursos a través de los cuales se soportó el pago es el ICBF o si son recursos del operador</t>
  </si>
  <si>
    <t>El pago se hizo efectivo dentro del periodo reportado SÍ / NO: Definir si se hizo efectivo el pago o no.</t>
  </si>
  <si>
    <t>NOMBRE DEL TERCERO</t>
  </si>
  <si>
    <t>No de documento soporte: corresponde al contrato, o cualquier otro documento que soporte que es compromiso adquirido y que tiene relación directa con la ejecución del contrato</t>
  </si>
  <si>
    <t>OBSERVACIÓN SOBRE PORQUE NO SE RADICÓ LA CUENTA: es una explicación corta de porque esta cuenta no se causó durante el periodo del informe</t>
  </si>
  <si>
    <t>PROCESO
PROMOCIÓN Y PREVENCIÓN
FORMATO PRESUPUESTO DEL PROGRAMA GENERACIONES SACÚDETE</t>
  </si>
  <si>
    <r>
      <t>Entidad contratista</t>
    </r>
    <r>
      <rPr>
        <sz val="11"/>
        <color theme="1"/>
        <rFont val="Arial"/>
        <family val="2"/>
      </rPr>
      <t xml:space="preserve">: se registra el nombre o razón social del  ejecutor o contratista. </t>
    </r>
  </si>
  <si>
    <r>
      <t>Nit o CC:</t>
    </r>
    <r>
      <rPr>
        <sz val="11"/>
        <color theme="1"/>
        <rFont val="Arial"/>
        <family val="2"/>
      </rPr>
      <t xml:space="preserve"> se registra el número de identificación tributaria o cédula de ciudadanía, según sea el caso, del contratista sin dígito de verificación. </t>
    </r>
  </si>
  <si>
    <r>
      <t xml:space="preserve">Contrato N°: </t>
    </r>
    <r>
      <rPr>
        <sz val="11"/>
        <color theme="1"/>
        <rFont val="Arial"/>
        <family val="2"/>
      </rPr>
      <t>se registra el número de contrato tal como aparece en la minuta contractual.</t>
    </r>
  </si>
  <si>
    <r>
      <t>De:</t>
    </r>
    <r>
      <rPr>
        <sz val="11"/>
        <color theme="1"/>
        <rFont val="Arial"/>
        <family val="2"/>
      </rPr>
      <t xml:space="preserve"> en esta casilla se registra el año de suscripción del contrato.</t>
    </r>
  </si>
  <si>
    <r>
      <t xml:space="preserve">Fecha legalización del contrato: </t>
    </r>
    <r>
      <rPr>
        <sz val="11"/>
        <color theme="1"/>
        <rFont val="Arial"/>
        <family val="2"/>
      </rPr>
      <t>se incluye el día, mes y año en la que quedaron aprobadas las pólizas o garantías del contrato.</t>
    </r>
  </si>
  <si>
    <r>
      <t xml:space="preserve">Fecha inicio: </t>
    </r>
    <r>
      <rPr>
        <sz val="11"/>
        <rFont val="Arial"/>
        <family val="2"/>
      </rPr>
      <t>se registra el día, mes y año de cuando inicia la ejecución contractual.</t>
    </r>
  </si>
  <si>
    <r>
      <t xml:space="preserve">Fecha fin: </t>
    </r>
    <r>
      <rPr>
        <sz val="11"/>
        <color theme="1"/>
        <rFont val="Arial"/>
        <family val="2"/>
      </rPr>
      <t>se registra el día, mes y año establecidos en la minuta contractual como fecha máxima de ejecución del contrato o fecha de terminación, según la cláusula de "plazo de ejecución".</t>
    </r>
  </si>
  <si>
    <r>
      <t xml:space="preserve">Regional: </t>
    </r>
    <r>
      <rPr>
        <sz val="11"/>
        <rFont val="Arial"/>
        <family val="2"/>
      </rPr>
      <t xml:space="preserve">en esta casilla seleccione de la lista desplegable la regional a la cual pertenece el contrato objeto de la presentación del informe financiero. </t>
    </r>
  </si>
  <si>
    <r>
      <t xml:space="preserve">Centro zonal: </t>
    </r>
    <r>
      <rPr>
        <sz val="11"/>
        <rFont val="Arial"/>
        <family val="2"/>
      </rPr>
      <t xml:space="preserve">en esta casilla diligencie el centro zonal al que pertenece el contrato objeto de la presentación del informe financiero. </t>
    </r>
  </si>
  <si>
    <r>
      <t xml:space="preserve">Municipio(s) de atención: </t>
    </r>
    <r>
      <rPr>
        <sz val="11"/>
        <color theme="1"/>
        <rFont val="Arial"/>
        <family val="2"/>
      </rPr>
      <t>en esta casilla diligencie el (los) municipio (s) en el (los) que se presta la atención definidos en el contrato, relacionándolos uno a uno, separados por una coma (,).</t>
    </r>
  </si>
  <si>
    <r>
      <t xml:space="preserve">Tiempo de atención: </t>
    </r>
    <r>
      <rPr>
        <sz val="11"/>
        <color theme="1"/>
        <rFont val="Arial"/>
        <family val="2"/>
      </rPr>
      <t>expresado en meses. Corresponde a la duranción entre el fin del alistamiento y el cierre del contrato</t>
    </r>
  </si>
  <si>
    <r>
      <t xml:space="preserve">Fecha de elaboración: </t>
    </r>
    <r>
      <rPr>
        <sz val="11"/>
        <color theme="1"/>
        <rFont val="Arial"/>
        <family val="2"/>
      </rPr>
      <t>se registra el día, mes y año en el que elabora el informe.</t>
    </r>
  </si>
  <si>
    <r>
      <t xml:space="preserve">Responsable elaboración: </t>
    </r>
    <r>
      <rPr>
        <sz val="11"/>
        <color theme="1"/>
        <rFont val="Arial"/>
        <family val="2"/>
      </rPr>
      <t>indique el (los) nombre (s) de la (las) persona (s) responsable (s) de la elaboración del informe.</t>
    </r>
  </si>
  <si>
    <r>
      <t xml:space="preserve"># Cupos contratados : </t>
    </r>
    <r>
      <rPr>
        <sz val="11"/>
        <color theme="1"/>
        <rFont val="Arial"/>
        <family val="2"/>
      </rPr>
      <t>se registra el número de cupos establecidos en el contrato.</t>
    </r>
  </si>
  <si>
    <r>
      <t xml:space="preserve"># Cupos contratados adolescentes : </t>
    </r>
    <r>
      <rPr>
        <sz val="11"/>
        <color theme="1"/>
        <rFont val="Arial"/>
        <family val="2"/>
      </rPr>
      <t>se registra el número de cupos para adolescentes establecidos en el contrato.</t>
    </r>
  </si>
  <si>
    <r>
      <t xml:space="preserve"># Cupos contratados jóvenes: </t>
    </r>
    <r>
      <rPr>
        <sz val="11"/>
        <color theme="1"/>
        <rFont val="Arial"/>
        <family val="2"/>
      </rPr>
      <t>se registra el número de cupos para el contrato establecidos en el contrato.</t>
    </r>
  </si>
  <si>
    <r>
      <t xml:space="preserve">Valor estimado costo cupo: </t>
    </r>
    <r>
      <rPr>
        <sz val="11"/>
        <color theme="1"/>
        <rFont val="Arial"/>
        <family val="2"/>
      </rPr>
      <t>es el valor del costo cupo mes estimado con el que se formatilizo el contrato. Es igual al valor el aporte del ICBF dividido en el número de cupos y el numero de meses</t>
    </r>
  </si>
  <si>
    <r>
      <t xml:space="preserve">Valor estimado cupos mes alistamiento: </t>
    </r>
    <r>
      <rPr>
        <sz val="11"/>
        <rFont val="Arial"/>
        <family val="2"/>
      </rPr>
      <t>es el valor estimado, que surge de dividir el valor del alistamientos entre el número de cupos</t>
    </r>
  </si>
  <si>
    <r>
      <t xml:space="preserve">Valor estimado cupos atención:  </t>
    </r>
    <r>
      <rPr>
        <sz val="11"/>
        <rFont val="Arial"/>
        <family val="2"/>
      </rPr>
      <t>Este dato corresponde al valor proyectado que debería costar la atención de los cupos contratados.</t>
    </r>
  </si>
  <si>
    <r>
      <t xml:space="preserve">Valor del contrato: </t>
    </r>
    <r>
      <rPr>
        <sz val="11"/>
        <rFont val="Arial"/>
        <family val="2"/>
      </rPr>
      <t>corresponde al valor con el cual se ssucribió el contrato. Incluye los aportes del ICBF así como el del operador</t>
    </r>
  </si>
  <si>
    <r>
      <t xml:space="preserve">Fuentes de financiación del contrato: </t>
    </r>
    <r>
      <rPr>
        <sz val="11"/>
        <color theme="1"/>
        <rFont val="Arial"/>
        <family val="2"/>
      </rPr>
      <t>en la primera fila a la derecha, encontrarán la fuente de financiación del contrato, así: ICBF, en donde se definirá los items que se financiacian con los recursos que aporta el ICBF, y OPERADOR, en donde se definirá los items que se financiacian con los recursos que aporta el Operador, es decir, son los mismos Valores Técnicos Asociados.</t>
    </r>
  </si>
  <si>
    <r>
      <t xml:space="preserve">Código de Gasto: </t>
    </r>
    <r>
      <rPr>
        <sz val="11"/>
        <color theme="1"/>
        <rFont val="Arial"/>
        <family val="2"/>
      </rPr>
      <t>esta es una codificación interna dentro del contrato, que se deberá conservar durante toda la ejecución del contrato. Esta se va a utilizar en el momento de realizar la legalización de los gastos</t>
    </r>
  </si>
  <si>
    <r>
      <t xml:space="preserve">2.1. Talento humano. </t>
    </r>
    <r>
      <rPr>
        <sz val="11"/>
        <color theme="1"/>
        <rFont val="Arial"/>
        <family val="2"/>
      </rPr>
      <t>Este apartado definito todos los roles que se requieren para la ejecución del contrato, diferenciandolo por fuente de financiación. Los roles allí definidos son los mismos incorporados en el Manual de contratación.</t>
    </r>
  </si>
  <si>
    <r>
      <t xml:space="preserve">Cantidad: </t>
    </r>
    <r>
      <rPr>
        <sz val="11"/>
        <color theme="1"/>
        <rFont val="Arial"/>
        <family val="2"/>
      </rPr>
      <t xml:space="preserve">es el número de personas asociadas a este rol
</t>
    </r>
    <r>
      <rPr>
        <b/>
        <sz val="11"/>
        <color theme="1"/>
        <rFont val="Arial"/>
        <family val="2"/>
      </rPr>
      <t>Honorarios:</t>
    </r>
    <r>
      <rPr>
        <sz val="11"/>
        <color theme="1"/>
        <rFont val="Arial"/>
        <family val="2"/>
      </rPr>
      <t xml:space="preserve"> Es el valor definido en términos de honorarios para el rol definido. Si el Operador decide que va a contratar al personal con un contrato laboral al termino definido. El valor definido es el valor del costo laboral total (Básico + Carga laboral)</t>
    </r>
    <r>
      <rPr>
        <b/>
        <sz val="11"/>
        <color theme="1"/>
        <rFont val="Arial"/>
        <family val="2"/>
      </rPr>
      <t xml:space="preserve">
Porcentaje de dedicación: </t>
    </r>
    <r>
      <rPr>
        <sz val="11"/>
        <color theme="1"/>
        <rFont val="Arial"/>
        <family val="2"/>
      </rPr>
      <t>Es el tiempo de dedicación que va a tener este rol, durante el mes completo</t>
    </r>
    <r>
      <rPr>
        <b/>
        <sz val="11"/>
        <color theme="1"/>
        <rFont val="Arial"/>
        <family val="2"/>
      </rPr>
      <t xml:space="preserve">
No de meses:</t>
    </r>
    <r>
      <rPr>
        <sz val="11"/>
        <color theme="1"/>
        <rFont val="Arial"/>
        <family val="2"/>
      </rPr>
      <t xml:space="preserve"> Es la cantidad de meses que va permanecer el rol definido durante el desarrollo del contrato</t>
    </r>
    <r>
      <rPr>
        <b/>
        <sz val="11"/>
        <color theme="1"/>
        <rFont val="Arial"/>
        <family val="2"/>
      </rPr>
      <t xml:space="preserve">
Valor total: </t>
    </r>
    <r>
      <rPr>
        <sz val="11"/>
        <color theme="1"/>
        <rFont val="Arial"/>
        <family val="2"/>
      </rPr>
      <t>Es el valor total del talento durante la ejecución del contrato</t>
    </r>
    <r>
      <rPr>
        <b/>
        <sz val="11"/>
        <color theme="1"/>
        <rFont val="Arial"/>
        <family val="2"/>
      </rPr>
      <t xml:space="preserve">
MES 1, MES 2, MES 3, MES 4, MES 5, MES 6, MES 7, MES 8: </t>
    </r>
    <r>
      <rPr>
        <sz val="11"/>
        <color theme="1"/>
        <rFont val="Arial"/>
        <family val="2"/>
      </rPr>
      <t>En estas celdas se debe colocar el valor del flujo de caja proyectado a lo largo de la ejecución del contrato. De acuerdo con el item que corresponda</t>
    </r>
  </si>
  <si>
    <r>
      <t xml:space="preserve">2.2. Apoyos nutricionales: </t>
    </r>
    <r>
      <rPr>
        <sz val="11"/>
        <color theme="1"/>
        <rFont val="Arial"/>
        <family val="2"/>
      </rPr>
      <t>Corresponde al valor de los refrigerios entregados a los participantes durante la ejecución del contrato.</t>
    </r>
  </si>
  <si>
    <r>
      <t xml:space="preserve">Descripción: </t>
    </r>
    <r>
      <rPr>
        <sz val="11"/>
        <color theme="1"/>
        <rFont val="Arial"/>
        <family val="2"/>
      </rPr>
      <t xml:space="preserve">es la definición del tipo de refrigerio que se va a entregar. Si se trata de unidades, o de paquetes de refrigerios. El Número de refrigerios si se trata de paquetes
</t>
    </r>
    <r>
      <rPr>
        <b/>
        <sz val="11"/>
        <color theme="1"/>
        <rFont val="Arial"/>
        <family val="2"/>
      </rPr>
      <t xml:space="preserve">Valor: </t>
    </r>
    <r>
      <rPr>
        <sz val="11"/>
        <color theme="1"/>
        <rFont val="Arial"/>
        <family val="2"/>
      </rPr>
      <t>Corrresponde al valor definido para los refrigerios de conformidad con la descripción realizada
Cantidad de refrigerios mensuales: Es la cantidad estimada de entrega de refrigerios al mes.</t>
    </r>
    <r>
      <rPr>
        <b/>
        <sz val="11"/>
        <color theme="1"/>
        <rFont val="Arial"/>
        <family val="2"/>
      </rPr>
      <t xml:space="preserve">
No de meses:</t>
    </r>
    <r>
      <rPr>
        <sz val="11"/>
        <color theme="1"/>
        <rFont val="Arial"/>
        <family val="2"/>
      </rPr>
      <t xml:space="preserve"> Es la cantidad de meses de entrega de los refrigerios durante el desarrollo del contrato</t>
    </r>
    <r>
      <rPr>
        <b/>
        <sz val="11"/>
        <color theme="1"/>
        <rFont val="Arial"/>
        <family val="2"/>
      </rPr>
      <t xml:space="preserve">
Valor total: </t>
    </r>
    <r>
      <rPr>
        <sz val="11"/>
        <color theme="1"/>
        <rFont val="Arial"/>
        <family val="2"/>
      </rPr>
      <t>Es el valor total de los refrigerios durante la ejecución del contrato</t>
    </r>
    <r>
      <rPr>
        <b/>
        <sz val="11"/>
        <color theme="1"/>
        <rFont val="Arial"/>
        <family val="2"/>
      </rPr>
      <t xml:space="preserve">
MES 1, MES 2, MES 3, MES 4, MES 5, MES 6, MES 7, MES 8: </t>
    </r>
    <r>
      <rPr>
        <sz val="11"/>
        <color theme="1"/>
        <rFont val="Arial"/>
        <family val="2"/>
      </rPr>
      <t>En estas celdas se debe colocar el valor del flujo de caja proyectado a lo largo de la ejecución del contrato. De acuerdo con el item que corresponda</t>
    </r>
  </si>
  <si>
    <r>
      <rPr>
        <b/>
        <sz val="11"/>
        <color theme="1"/>
        <rFont val="Arial"/>
        <family val="2"/>
      </rPr>
      <t>2.3.  Materiales y Gastos Operativos</t>
    </r>
    <r>
      <rPr>
        <sz val="11"/>
        <color theme="1"/>
        <rFont val="Arial"/>
        <family val="2"/>
      </rPr>
      <t>: Corresponde a los valores asignados para los materiales necesarios para la realización de los encuentros y demas activadades del programa Generaciones Sacudete. También se incluye los gastos operativos del contrato.</t>
    </r>
  </si>
  <si>
    <r>
      <t xml:space="preserve">Descripción: </t>
    </r>
    <r>
      <rPr>
        <sz val="11"/>
        <color theme="1"/>
        <rFont val="Arial"/>
        <family val="2"/>
      </rPr>
      <t xml:space="preserve">es la definición del tipo de gastos que se va a entregar. Se debe incluir en general el tipo de materiales que se utilizaran para la ejecución del programa Generación Sacudete de paquetes, así como la descripción del gastos operativos
</t>
    </r>
    <r>
      <rPr>
        <b/>
        <sz val="11"/>
        <color theme="1"/>
        <rFont val="Arial"/>
        <family val="2"/>
      </rPr>
      <t>Unidad:</t>
    </r>
    <r>
      <rPr>
        <sz val="11"/>
        <color theme="1"/>
        <rFont val="Arial"/>
        <family val="2"/>
      </rPr>
      <t xml:space="preserve"> Corrresponde al tipo de unidad que se tendra en cuenta para la determinación del gasto.</t>
    </r>
    <r>
      <rPr>
        <b/>
        <sz val="11"/>
        <color theme="1"/>
        <rFont val="Arial"/>
        <family val="2"/>
      </rPr>
      <t xml:space="preserve">
Valor: </t>
    </r>
    <r>
      <rPr>
        <sz val="11"/>
        <color theme="1"/>
        <rFont val="Arial"/>
        <family val="2"/>
      </rPr>
      <t>Corrresponde al valor definido para los gastos de conformidad con la descripción realizada</t>
    </r>
    <r>
      <rPr>
        <b/>
        <sz val="11"/>
        <color theme="1"/>
        <rFont val="Arial"/>
        <family val="2"/>
      </rPr>
      <t xml:space="preserve">
No de meses:</t>
    </r>
    <r>
      <rPr>
        <sz val="11"/>
        <color theme="1"/>
        <rFont val="Arial"/>
        <family val="2"/>
      </rPr>
      <t xml:space="preserve"> Es la cantidad de meses de entrega de los refrigerios durante el desarrollo del contrato</t>
    </r>
    <r>
      <rPr>
        <b/>
        <sz val="11"/>
        <color theme="1"/>
        <rFont val="Arial"/>
        <family val="2"/>
      </rPr>
      <t xml:space="preserve">
Valor total: </t>
    </r>
    <r>
      <rPr>
        <sz val="11"/>
        <color theme="1"/>
        <rFont val="Arial"/>
        <family val="2"/>
      </rPr>
      <t>Es el valor total de los refrigerios durante la ejecución del contrato</t>
    </r>
    <r>
      <rPr>
        <b/>
        <sz val="11"/>
        <color theme="1"/>
        <rFont val="Arial"/>
        <family val="2"/>
      </rPr>
      <t xml:space="preserve">
MES 1, MES 2, MES 3, MES 4, MES 5, MES 6, MES 7, MES 8: </t>
    </r>
    <r>
      <rPr>
        <sz val="11"/>
        <color theme="1"/>
        <rFont val="Arial"/>
        <family val="2"/>
      </rPr>
      <t>En estas celdas se debe colocar el valor del flujo de caja proyectado a lo largo de la ejecución del contrato. De acuerdo con el item que corresponda</t>
    </r>
  </si>
  <si>
    <r>
      <t xml:space="preserve">2.4. AMPLIACIÓN DE CUPOS  Y DE DÍAS DE ATENCIÓN. </t>
    </r>
    <r>
      <rPr>
        <sz val="11"/>
        <color theme="1"/>
        <rFont val="Arial"/>
        <family val="2"/>
      </rPr>
      <t>Esta parte del formato solo se debe diligenciar si el Operador en el Banco de Oferentes se comprometió como su valor técnico agregado la ampliación de cupos o los días de atención, y en el contrato suscrito esto quedó formalizado</t>
    </r>
  </si>
  <si>
    <r>
      <t xml:space="preserve">Nota: </t>
    </r>
    <r>
      <rPr>
        <sz val="11"/>
        <color theme="1"/>
        <rFont val="Arial"/>
        <family val="2"/>
      </rPr>
      <t xml:space="preserve">es obligatorio que al momento de radicación formal del presente formato, éste cuente con los datos y las firmas de las personas que se exijen en el mismo. Contador o revisor fiscal (cuando aplique, según la normatividad vigente) y del representante legal de la organización. </t>
    </r>
  </si>
  <si>
    <r>
      <t xml:space="preserve">No de version del contrato: </t>
    </r>
    <r>
      <rPr>
        <sz val="12"/>
        <color theme="1"/>
        <rFont val="Arial"/>
        <family val="2"/>
      </rPr>
      <t>Esta casilla sirve para controlar el número de modificaciones que se realiza al presupuesto. El primer presupuesto presentado y aprobado por el Supervisor será la versión No 1. A partir de allí se contabilizan las diferentes versiones de presupuesto que se presenten y sean aprobadas por el supervisor del contrato.</t>
    </r>
  </si>
  <si>
    <r>
      <t xml:space="preserve">Valores que suben: </t>
    </r>
    <r>
      <rPr>
        <sz val="12"/>
        <color theme="1"/>
        <rFont val="Arial"/>
        <family val="2"/>
      </rPr>
      <t>Son los item que en esa línea se incrementan</t>
    </r>
    <r>
      <rPr>
        <b/>
        <sz val="12"/>
        <color theme="1"/>
        <rFont val="Arial"/>
        <family val="2"/>
      </rPr>
      <t xml:space="preserve">
Valores que bajan: </t>
    </r>
    <r>
      <rPr>
        <sz val="12"/>
        <color theme="1"/>
        <rFont val="Arial"/>
        <family val="2"/>
      </rPr>
      <t>son los items que son disminuidos</t>
    </r>
  </si>
  <si>
    <r>
      <t>Entidad contratista</t>
    </r>
    <r>
      <rPr>
        <sz val="12"/>
        <color theme="1"/>
        <rFont val="Arial"/>
        <family val="2"/>
      </rPr>
      <t xml:space="preserve">: se registra el nombre o razón social del  ejecutor o contratista. </t>
    </r>
  </si>
  <si>
    <r>
      <t>Nit o CC:</t>
    </r>
    <r>
      <rPr>
        <sz val="12"/>
        <color theme="1"/>
        <rFont val="Arial"/>
        <family val="2"/>
      </rPr>
      <t xml:space="preserve"> se registra el número de identificación tributaria o cédula de ciudadanía, según sea el caso, del contratista sin dígito de verificación. </t>
    </r>
  </si>
  <si>
    <r>
      <t xml:space="preserve">Contrato N°: </t>
    </r>
    <r>
      <rPr>
        <sz val="12"/>
        <color theme="1"/>
        <rFont val="Arial"/>
        <family val="2"/>
      </rPr>
      <t>se registra el número de contrato tal como aparece en la minuta contractual.</t>
    </r>
  </si>
  <si>
    <r>
      <t>De:</t>
    </r>
    <r>
      <rPr>
        <sz val="12"/>
        <color theme="1"/>
        <rFont val="Arial"/>
        <family val="2"/>
      </rPr>
      <t xml:space="preserve"> en esta casilla se registra el año de suscripción del contrato.</t>
    </r>
  </si>
  <si>
    <r>
      <t xml:space="preserve">Fecha legalización del contrato: </t>
    </r>
    <r>
      <rPr>
        <sz val="12"/>
        <color theme="1"/>
        <rFont val="Arial"/>
        <family val="2"/>
      </rPr>
      <t>se incluye el día, mes y año en la que quedaron aprobadas las pólizas o garantías del contrato.</t>
    </r>
  </si>
  <si>
    <r>
      <t xml:space="preserve">Fecha inicio: </t>
    </r>
    <r>
      <rPr>
        <sz val="12"/>
        <rFont val="Arial"/>
        <family val="2"/>
      </rPr>
      <t>se registra el día, mes y año de cuando inicia la ejecución contractual.</t>
    </r>
  </si>
  <si>
    <r>
      <t xml:space="preserve">Fecha fin: </t>
    </r>
    <r>
      <rPr>
        <sz val="12"/>
        <color theme="1"/>
        <rFont val="Arial"/>
        <family val="2"/>
      </rPr>
      <t>se registra el día, mes y año establecidos en la minuta contractual como fecha máxima de ejecución del contrato o fecha de terminación, según la cláusula de "plazo de ejecución".</t>
    </r>
  </si>
  <si>
    <r>
      <t xml:space="preserve">Regional: </t>
    </r>
    <r>
      <rPr>
        <sz val="12"/>
        <rFont val="Arial"/>
        <family val="2"/>
      </rPr>
      <t xml:space="preserve">en esta casilla seleccione de la lista desplegable la regional a la cual pertenece el contrato objeto de la presentación del informe financiero. </t>
    </r>
  </si>
  <si>
    <r>
      <t xml:space="preserve">Centro zonal: </t>
    </r>
    <r>
      <rPr>
        <sz val="12"/>
        <rFont val="Arial"/>
        <family val="2"/>
      </rPr>
      <t xml:space="preserve">en esta casilla diligencie el centro zonal al que pertenece el contrato objeto de la presentación del informe financiero. </t>
    </r>
  </si>
  <si>
    <r>
      <t xml:space="preserve">Municipio(s) de atención: </t>
    </r>
    <r>
      <rPr>
        <sz val="12"/>
        <color theme="1"/>
        <rFont val="Arial"/>
        <family val="2"/>
      </rPr>
      <t>en esta casilla diligencie el (los) municipio (s) en el (los) que se presta la atención definidos en el contrato, relacionándolos uno a uno, separados por una coma (,).</t>
    </r>
  </si>
  <si>
    <r>
      <t xml:space="preserve">Tiempo de atención: </t>
    </r>
    <r>
      <rPr>
        <sz val="12"/>
        <color theme="1"/>
        <rFont val="Arial"/>
        <family val="2"/>
      </rPr>
      <t>expresado en meses. Corresponde a la duranción entre el fin del alistamiento y el cierre del contrato</t>
    </r>
  </si>
  <si>
    <r>
      <t xml:space="preserve">Fecha de elaboración: </t>
    </r>
    <r>
      <rPr>
        <sz val="12"/>
        <color theme="1"/>
        <rFont val="Arial"/>
        <family val="2"/>
      </rPr>
      <t>se registra el día, mes y año en el que elabora el informe.</t>
    </r>
  </si>
  <si>
    <r>
      <t xml:space="preserve">Responsable elaboración: </t>
    </r>
    <r>
      <rPr>
        <sz val="12"/>
        <color theme="1"/>
        <rFont val="Arial"/>
        <family val="2"/>
      </rPr>
      <t>indique el (los) nombre (s) de la (las) persona (s) responsable (s) de la elaboración del informe.</t>
    </r>
  </si>
  <si>
    <r>
      <t xml:space="preserve"># Cupos contratados : </t>
    </r>
    <r>
      <rPr>
        <sz val="12"/>
        <color theme="1"/>
        <rFont val="Arial"/>
        <family val="2"/>
      </rPr>
      <t>se registra el número de cupos establecidos en el contrato.</t>
    </r>
  </si>
  <si>
    <r>
      <t xml:space="preserve"># Cupos contratados adolescentes : </t>
    </r>
    <r>
      <rPr>
        <sz val="12"/>
        <color theme="1"/>
        <rFont val="Arial"/>
        <family val="2"/>
      </rPr>
      <t>se registra el número de cupos para adolescentes establecidos en el contrato.</t>
    </r>
  </si>
  <si>
    <r>
      <t xml:space="preserve"># Cupos contratados jóvenes: </t>
    </r>
    <r>
      <rPr>
        <sz val="12"/>
        <color theme="1"/>
        <rFont val="Arial"/>
        <family val="2"/>
      </rPr>
      <t>se registra el número de cupos para el contrato establecidos en el contrato.</t>
    </r>
  </si>
  <si>
    <r>
      <t xml:space="preserve">Valor estimado costo cupo: </t>
    </r>
    <r>
      <rPr>
        <sz val="12"/>
        <color theme="1"/>
        <rFont val="Arial"/>
        <family val="2"/>
      </rPr>
      <t>es el valor del costo cupo mes estimado con el que se formatilizo el contrato. Es igual al valor el aporte del ICBF dividido en el número de cupos y el numero de meses</t>
    </r>
  </si>
  <si>
    <r>
      <t xml:space="preserve">Valor estimado cupos mes alistamiento: </t>
    </r>
    <r>
      <rPr>
        <sz val="12"/>
        <rFont val="Arial"/>
        <family val="2"/>
      </rPr>
      <t>es el valor estimado, que surge de dividir el valor del alistamientos entre el número de cupos</t>
    </r>
  </si>
  <si>
    <r>
      <t xml:space="preserve">Valor estimado cupos atención:  </t>
    </r>
    <r>
      <rPr>
        <sz val="12"/>
        <rFont val="Arial"/>
        <family val="2"/>
      </rPr>
      <t>Este dato corresponde al valor proyectado que debería costar la atención de los cupos contratados.</t>
    </r>
  </si>
  <si>
    <r>
      <t xml:space="preserve">Valor del contrato: </t>
    </r>
    <r>
      <rPr>
        <sz val="12"/>
        <rFont val="Arial"/>
        <family val="2"/>
      </rPr>
      <t>corresponde al valor con el cual se ssucribió el contrato. Incluye los aportes del ICBF así como el del operador</t>
    </r>
  </si>
  <si>
    <r>
      <t xml:space="preserve">Fuentes de financiación del contrato: </t>
    </r>
    <r>
      <rPr>
        <sz val="12"/>
        <color theme="1"/>
        <rFont val="Arial"/>
        <family val="2"/>
      </rPr>
      <t>en la primera fila a la derecha, encontrarán la fuente de financiación del contrato, así: ICBF, en donde se definirá los items que se financiacian con los recursos que aporta el ICBF, y OPERADOR, en donde se definirá los items que se financiacian con los recursos que aporta el Operador, es decir, son los mismos Valores Técnicos Asociados.</t>
    </r>
  </si>
  <si>
    <r>
      <t xml:space="preserve">Código de Gasto: </t>
    </r>
    <r>
      <rPr>
        <sz val="12"/>
        <color theme="1"/>
        <rFont val="Arial"/>
        <family val="2"/>
      </rPr>
      <t>esta es una codificación interna dentro del contrato, que se deberá conservar durante toda la ejecución del contrato. Esta se va a utilizar en el momento de realizar la legalización de los gastos</t>
    </r>
  </si>
  <si>
    <r>
      <t xml:space="preserve">2.1. Talento humano. </t>
    </r>
    <r>
      <rPr>
        <sz val="12"/>
        <color theme="1"/>
        <rFont val="Arial"/>
        <family val="2"/>
      </rPr>
      <t>Este apartado definito todos los roles que se requieren para la ejecución del contrato, diferenciandolo por fuente de financiación. Los roles allí definidos son los mismos incorporados en el Manual de contratación.</t>
    </r>
  </si>
  <si>
    <r>
      <t xml:space="preserve">Cantidad: </t>
    </r>
    <r>
      <rPr>
        <sz val="12"/>
        <color theme="1"/>
        <rFont val="Arial"/>
        <family val="2"/>
      </rPr>
      <t xml:space="preserve">es el número de personas asociadas a este rol
</t>
    </r>
    <r>
      <rPr>
        <b/>
        <sz val="12"/>
        <color theme="1"/>
        <rFont val="Arial"/>
        <family val="2"/>
      </rPr>
      <t>Honorarios:</t>
    </r>
    <r>
      <rPr>
        <sz val="12"/>
        <color theme="1"/>
        <rFont val="Arial"/>
        <family val="2"/>
      </rPr>
      <t xml:space="preserve"> Es el valor definido en términos de honorarios para el rol definido. Si el Operador decide que va a contratar al personal con un contrato laboral al termino definido. El valor definido es el valor del costo laboral total (Básico + Carga laboral)</t>
    </r>
    <r>
      <rPr>
        <b/>
        <sz val="12"/>
        <color theme="1"/>
        <rFont val="Arial"/>
        <family val="2"/>
      </rPr>
      <t xml:space="preserve">
Porcentaje de dedicación: </t>
    </r>
    <r>
      <rPr>
        <sz val="12"/>
        <color theme="1"/>
        <rFont val="Arial"/>
        <family val="2"/>
      </rPr>
      <t>Es el tiempo de dedicación que va a tener este rol, durante el mes completo</t>
    </r>
    <r>
      <rPr>
        <b/>
        <sz val="12"/>
        <color theme="1"/>
        <rFont val="Arial"/>
        <family val="2"/>
      </rPr>
      <t xml:space="preserve">
No de meses:</t>
    </r>
    <r>
      <rPr>
        <sz val="12"/>
        <color theme="1"/>
        <rFont val="Arial"/>
        <family val="2"/>
      </rPr>
      <t xml:space="preserve"> Es la cantidad de meses que va permanecer el rol definido durante el desarrollo del contrato</t>
    </r>
    <r>
      <rPr>
        <b/>
        <sz val="12"/>
        <color theme="1"/>
        <rFont val="Arial"/>
        <family val="2"/>
      </rPr>
      <t xml:space="preserve">
Valor total: </t>
    </r>
    <r>
      <rPr>
        <sz val="12"/>
        <color theme="1"/>
        <rFont val="Arial"/>
        <family val="2"/>
      </rPr>
      <t>Es el valor total del talento durante la ejecución del contrato</t>
    </r>
    <r>
      <rPr>
        <b/>
        <sz val="12"/>
        <color theme="1"/>
        <rFont val="Arial"/>
        <family val="2"/>
      </rPr>
      <t xml:space="preserve">
MES 1, MES 2, MES 3, MES 4, MES 5, MES 6, MES 7, MES 8: </t>
    </r>
    <r>
      <rPr>
        <sz val="12"/>
        <color theme="1"/>
        <rFont val="Arial"/>
        <family val="2"/>
      </rPr>
      <t>En estas celdas se debe colocar el valor del flujo de caja proyectado a lo largo de la ejecución del contrato. De acuerdo con el item que corresponda</t>
    </r>
  </si>
  <si>
    <r>
      <t xml:space="preserve">2.2. Apoyos nutricionales: </t>
    </r>
    <r>
      <rPr>
        <sz val="12"/>
        <color theme="1"/>
        <rFont val="Arial"/>
        <family val="2"/>
      </rPr>
      <t>Corresponde al valor de los refrigerios entregados a los participantes durante la ejecución del contrato.</t>
    </r>
  </si>
  <si>
    <r>
      <t xml:space="preserve">Descripción: </t>
    </r>
    <r>
      <rPr>
        <sz val="12"/>
        <color theme="1"/>
        <rFont val="Arial"/>
        <family val="2"/>
      </rPr>
      <t xml:space="preserve">es la definición del tipo de refrigerio que se va a entregar. Si se trata de unidades, o de paquetes de refrigerios. El Número de refrigerios si se trata de paquetes
</t>
    </r>
    <r>
      <rPr>
        <b/>
        <sz val="12"/>
        <color theme="1"/>
        <rFont val="Arial"/>
        <family val="2"/>
      </rPr>
      <t xml:space="preserve">Valor: </t>
    </r>
    <r>
      <rPr>
        <sz val="12"/>
        <color theme="1"/>
        <rFont val="Arial"/>
        <family val="2"/>
      </rPr>
      <t>Corrresponde al valor definido para los refrigerios de conformidad con la descripción realizada
Cantidad de refrigerios mensuales: Es la cantidad estimada de entrega de refrigerios al mes.</t>
    </r>
    <r>
      <rPr>
        <b/>
        <sz val="12"/>
        <color theme="1"/>
        <rFont val="Arial"/>
        <family val="2"/>
      </rPr>
      <t xml:space="preserve">
No de meses:</t>
    </r>
    <r>
      <rPr>
        <sz val="12"/>
        <color theme="1"/>
        <rFont val="Arial"/>
        <family val="2"/>
      </rPr>
      <t xml:space="preserve"> Es la cantidad de meses de entrega de los refrigerios durante el desarrollo del contrato</t>
    </r>
    <r>
      <rPr>
        <b/>
        <sz val="12"/>
        <color theme="1"/>
        <rFont val="Arial"/>
        <family val="2"/>
      </rPr>
      <t xml:space="preserve">
Valor total: </t>
    </r>
    <r>
      <rPr>
        <sz val="12"/>
        <color theme="1"/>
        <rFont val="Arial"/>
        <family val="2"/>
      </rPr>
      <t>Es el valor total de los refrigerios durante la ejecución del contrato</t>
    </r>
    <r>
      <rPr>
        <b/>
        <sz val="12"/>
        <color theme="1"/>
        <rFont val="Arial"/>
        <family val="2"/>
      </rPr>
      <t xml:space="preserve">
MES 1, MES 2, MES 3, MES 4, MES 5, MES 6, MES 7, MES 8: </t>
    </r>
    <r>
      <rPr>
        <sz val="12"/>
        <color theme="1"/>
        <rFont val="Arial"/>
        <family val="2"/>
      </rPr>
      <t>En estas celdas se debe colocar el valor del flujo de caja proyectado a lo largo de la ejecución del contrato. De acuerdo con el item que corresponda</t>
    </r>
  </si>
  <si>
    <r>
      <rPr>
        <b/>
        <sz val="12"/>
        <color theme="1"/>
        <rFont val="Arial"/>
        <family val="2"/>
      </rPr>
      <t>2.3.  Materiales y Gastos Operativos</t>
    </r>
    <r>
      <rPr>
        <sz val="12"/>
        <color theme="1"/>
        <rFont val="Arial"/>
        <family val="2"/>
      </rPr>
      <t>: Corresponde a los valores asignados para los materiales necesarios para la realización de los encuentros y demas activadades del programa Generaciones Sacudete. También se incluye los gastos operativos del contrato.</t>
    </r>
  </si>
  <si>
    <r>
      <t xml:space="preserve">Descripción: </t>
    </r>
    <r>
      <rPr>
        <sz val="12"/>
        <color theme="1"/>
        <rFont val="Arial"/>
        <family val="2"/>
      </rPr>
      <t xml:space="preserve">es la definición del tipo de gastos que se va a entregar. Se debe incluir en general el tipo de materiales que se utilizaran para la ejecución del programa Generación Sacudete de paquetes, así como la descripción del gastos operativos
</t>
    </r>
    <r>
      <rPr>
        <b/>
        <sz val="12"/>
        <color theme="1"/>
        <rFont val="Arial"/>
        <family val="2"/>
      </rPr>
      <t>Unidad:</t>
    </r>
    <r>
      <rPr>
        <sz val="12"/>
        <color theme="1"/>
        <rFont val="Arial"/>
        <family val="2"/>
      </rPr>
      <t xml:space="preserve"> Corrresponde al tipo de unidad que se tendra en cuenta para la determinación del gasto.</t>
    </r>
    <r>
      <rPr>
        <b/>
        <sz val="12"/>
        <color theme="1"/>
        <rFont val="Arial"/>
        <family val="2"/>
      </rPr>
      <t xml:space="preserve">
Valor: </t>
    </r>
    <r>
      <rPr>
        <sz val="12"/>
        <color theme="1"/>
        <rFont val="Arial"/>
        <family val="2"/>
      </rPr>
      <t>Corrresponde al valor definido para los gastos de conformidad con la descripción realizada</t>
    </r>
    <r>
      <rPr>
        <b/>
        <sz val="12"/>
        <color theme="1"/>
        <rFont val="Arial"/>
        <family val="2"/>
      </rPr>
      <t xml:space="preserve">
No de meses:</t>
    </r>
    <r>
      <rPr>
        <sz val="12"/>
        <color theme="1"/>
        <rFont val="Arial"/>
        <family val="2"/>
      </rPr>
      <t xml:space="preserve"> Es la cantidad de meses de entrega de los refrigerios durante el desarrollo del contrato</t>
    </r>
    <r>
      <rPr>
        <b/>
        <sz val="12"/>
        <color theme="1"/>
        <rFont val="Arial"/>
        <family val="2"/>
      </rPr>
      <t xml:space="preserve">
Valor total: </t>
    </r>
    <r>
      <rPr>
        <sz val="12"/>
        <color theme="1"/>
        <rFont val="Arial"/>
        <family val="2"/>
      </rPr>
      <t>Es el valor total de los refrigerios durante la ejecución del contrato</t>
    </r>
    <r>
      <rPr>
        <b/>
        <sz val="12"/>
        <color theme="1"/>
        <rFont val="Arial"/>
        <family val="2"/>
      </rPr>
      <t xml:space="preserve">
MES 1, MES 2, MES 3, MES 4, MES 5, MES 6, MES 7, MES 8: </t>
    </r>
    <r>
      <rPr>
        <sz val="12"/>
        <color theme="1"/>
        <rFont val="Arial"/>
        <family val="2"/>
      </rPr>
      <t>En estas celdas se debe colocar el valor del flujo de caja proyectado a lo largo de la ejecución del contrato. De acuerdo con el item que corresponda</t>
    </r>
  </si>
  <si>
    <r>
      <t xml:space="preserve">2.4. AMPLIACIÓN DE CUPOS  Y DE DÍAS DE ATENCIÓN. </t>
    </r>
    <r>
      <rPr>
        <sz val="12"/>
        <color theme="1"/>
        <rFont val="Arial"/>
        <family val="2"/>
      </rPr>
      <t>Esta parte del formato solo se debe diligenciar si el Operador en el Banco de Oferentes se comprometió como su valor técnico agregado la ampliación de cupos o los días de atención, y en el contrato suscrito esto quedó formalizado</t>
    </r>
  </si>
  <si>
    <r>
      <t>Entidad contratista</t>
    </r>
    <r>
      <rPr>
        <sz val="10"/>
        <color theme="1"/>
        <rFont val="Arial"/>
        <family val="2"/>
      </rPr>
      <t xml:space="preserve">: se registra el nombre o razón social del  ejecutor o contratista. </t>
    </r>
  </si>
  <si>
    <r>
      <t>Nit o CC:</t>
    </r>
    <r>
      <rPr>
        <sz val="10"/>
        <color theme="1"/>
        <rFont val="Arial"/>
        <family val="2"/>
      </rPr>
      <t xml:space="preserve"> se registra el número de identificación tributaria o cédula de ciudadanía, según sea el caso, del contratista sin dígito de verificación. </t>
    </r>
  </si>
  <si>
    <r>
      <t xml:space="preserve">Contrato N°: </t>
    </r>
    <r>
      <rPr>
        <sz val="10"/>
        <color theme="1"/>
        <rFont val="Arial"/>
        <family val="2"/>
      </rPr>
      <t>se registra el número de contrato tal como aparece en la minuta contractual.</t>
    </r>
  </si>
  <si>
    <r>
      <t>De:</t>
    </r>
    <r>
      <rPr>
        <sz val="10"/>
        <color theme="1"/>
        <rFont val="Arial"/>
        <family val="2"/>
      </rPr>
      <t xml:space="preserve"> en esta casilla se registra el año de suscripción del contrato.</t>
    </r>
  </si>
  <si>
    <r>
      <t xml:space="preserve">Fecha legalización del contrato: </t>
    </r>
    <r>
      <rPr>
        <sz val="10"/>
        <color theme="1"/>
        <rFont val="Arial"/>
        <family val="2"/>
      </rPr>
      <t>se incluye el día, mes y año en la que quedaron aprobadas las pólizas o garantías del contrato.</t>
    </r>
  </si>
  <si>
    <r>
      <t xml:space="preserve">Fecha inicio: </t>
    </r>
    <r>
      <rPr>
        <sz val="10"/>
        <rFont val="Arial"/>
        <family val="2"/>
      </rPr>
      <t>se registra el día, mes y año de cuando inicia la ejecución contractual.</t>
    </r>
  </si>
  <si>
    <r>
      <t xml:space="preserve">Fecha fin: </t>
    </r>
    <r>
      <rPr>
        <sz val="10"/>
        <color theme="1"/>
        <rFont val="Arial"/>
        <family val="2"/>
      </rPr>
      <t>se registra el día, mes y año establecidos en la minuta contractual como fecha máxima de ejecución del contrato o fecha de terminación, según la cláusula de "plazo de ejecución".</t>
    </r>
  </si>
  <si>
    <r>
      <t xml:space="preserve">Regional: </t>
    </r>
    <r>
      <rPr>
        <sz val="10"/>
        <rFont val="Arial"/>
        <family val="2"/>
      </rPr>
      <t xml:space="preserve">en esta casilla seleccione de la lista desplegable la regional a la cual pertenece el contrato objeto de la presentación del informe financiero. </t>
    </r>
  </si>
  <si>
    <r>
      <t xml:space="preserve">Centro zonal: </t>
    </r>
    <r>
      <rPr>
        <sz val="10"/>
        <rFont val="Arial"/>
        <family val="2"/>
      </rPr>
      <t xml:space="preserve">en esta casilla diligencie el centro zonal al que pertenece el contrato objeto de la presentación del informe financiero. </t>
    </r>
  </si>
  <si>
    <r>
      <t xml:space="preserve">Municipio(s) de atención: </t>
    </r>
    <r>
      <rPr>
        <sz val="10"/>
        <color theme="1"/>
        <rFont val="Arial"/>
        <family val="2"/>
      </rPr>
      <t>en esta casilla diligencie el (los) municipio (s) en el (los) que se presta la atención definidos en el contrato, relacionándolos uno a uno, separados por una coma (,).</t>
    </r>
  </si>
  <si>
    <r>
      <t xml:space="preserve">No de Informe: </t>
    </r>
    <r>
      <rPr>
        <sz val="10"/>
        <color theme="1"/>
        <rFont val="Arial"/>
        <family val="2"/>
      </rPr>
      <t>Corresponde al numero del informe que se esta presentado</t>
    </r>
  </si>
  <si>
    <r>
      <rPr>
        <b/>
        <sz val="10"/>
        <rFont val="Arial"/>
        <family val="2"/>
      </rPr>
      <t>2.1. PROGRAMACIÓN DE LOS PAGOS CONTRATO( ICBF AL OPERADOR)</t>
    </r>
    <r>
      <rPr>
        <sz val="10"/>
        <rFont val="Arial"/>
        <family val="2"/>
      </rPr>
      <t>. Corresponde al número de pagos y sus respectivos valores, que se encuentran establecidos en la minuta contractual</t>
    </r>
  </si>
  <si>
    <r>
      <rPr>
        <b/>
        <sz val="10"/>
        <rFont val="Arial"/>
        <family val="2"/>
      </rPr>
      <t>2.2. FECHA ESTIMADA.</t>
    </r>
    <r>
      <rPr>
        <sz val="10"/>
        <rFont val="Arial"/>
        <family val="2"/>
      </rPr>
      <t xml:space="preserve"> Corresponde a la fecha estimada en que se realizará los pagos de contrato de conformidad con la minuta contractual </t>
    </r>
  </si>
  <si>
    <r>
      <rPr>
        <b/>
        <sz val="10"/>
        <rFont val="Arial"/>
        <family val="2"/>
      </rPr>
      <t xml:space="preserve">2.3. PAGOS RECIBIDOS OPERADOR DEL ICBF. </t>
    </r>
    <r>
      <rPr>
        <sz val="10"/>
        <rFont val="Arial"/>
        <family val="2"/>
      </rPr>
      <t>Corresponde a los pagos que han sido efectuados por el ICBF al operador.</t>
    </r>
  </si>
  <si>
    <r>
      <rPr>
        <b/>
        <sz val="10"/>
        <rFont val="Arial"/>
        <family val="2"/>
      </rPr>
      <t xml:space="preserve">2.4. VALOR: </t>
    </r>
    <r>
      <rPr>
        <sz val="10"/>
        <rFont val="Arial"/>
        <family val="2"/>
      </rPr>
      <t>Corresponde al valor correspondiente al pago, que efectivamente ha sido recibida por el operador</t>
    </r>
  </si>
  <si>
    <r>
      <rPr>
        <b/>
        <sz val="10"/>
        <rFont val="Arial"/>
        <family val="2"/>
      </rPr>
      <t>2.5. FECHA DE PAGO:</t>
    </r>
    <r>
      <rPr>
        <sz val="10"/>
        <rFont val="Arial"/>
        <family val="2"/>
      </rPr>
      <t xml:space="preserve"> Fecha en la que se recibió el pago</t>
    </r>
  </si>
  <si>
    <r>
      <rPr>
        <b/>
        <sz val="10"/>
        <rFont val="Arial"/>
        <family val="2"/>
      </rPr>
      <t xml:space="preserve">2.6. TOTAL LEGALIZADO POR EL OPERADOR A LA FECHA: </t>
    </r>
    <r>
      <rPr>
        <sz val="10"/>
        <rFont val="Arial"/>
        <family val="2"/>
      </rPr>
      <t>Corresponde a los valores de los gastos que han sido presentados por el Operador y que han sido validados por supervisor del contrato</t>
    </r>
  </si>
  <si>
    <r>
      <rPr>
        <b/>
        <sz val="10"/>
        <rFont val="Arial"/>
        <family val="2"/>
      </rPr>
      <t>2.7. TOTAL CONCILIADO POR EL OPERADOR A LA FECHA:</t>
    </r>
    <r>
      <rPr>
        <sz val="10"/>
        <rFont val="Arial"/>
        <family val="2"/>
      </rPr>
      <t xml:space="preserve"> Corresponde a los valores que deberían haberse efectado a la fecha, (compromisos financieros del contrato) que por alguna razón el tercero no entregó al operador la cuenta de cobro o la factura, y por tanto no se han podido causar contablemente. Esta información, deberá mostrarse actualizada, solamente deberá reflejar los valores que hasta ese momento del informe no se han caudado. Es decir, si en el mes 1, hubo valores a conciliar, pero en el mes 2 el tercero presentó la documentación para pagarle, deberá desaparecer este valor del mes 1.</t>
    </r>
  </si>
  <si>
    <r>
      <rPr>
        <b/>
        <sz val="10"/>
        <rFont val="Arial"/>
        <family val="2"/>
      </rPr>
      <t>2.8. TOTAL PAGADO A LA FECHA POR EL OPERADOR A TERCEROS.</t>
    </r>
    <r>
      <rPr>
        <sz val="10"/>
        <rFont val="Arial"/>
        <family val="2"/>
      </rPr>
      <t xml:space="preserve"> Corresponde a los valores que el operador efectivamente a pagado a los terceros en desarrollo del contrato.</t>
    </r>
  </si>
  <si>
    <r>
      <rPr>
        <b/>
        <sz val="10"/>
        <rFont val="Arial"/>
        <family val="2"/>
      </rPr>
      <t>2.9. VALOR OPERADOR POR PAGAR A TERCEROS</t>
    </r>
    <r>
      <rPr>
        <sz val="10"/>
        <rFont val="Arial"/>
        <family val="2"/>
      </rPr>
      <t>: corresponde a los valores, que al momento de presentar el informe, fueron causados pero que no se pagaron a los terceros</t>
    </r>
  </si>
  <si>
    <r>
      <rPr>
        <b/>
        <sz val="10"/>
        <rFont val="Arial"/>
        <family val="2"/>
      </rPr>
      <t>2.10. CUPOS ATENDIDOS:</t>
    </r>
    <r>
      <rPr>
        <sz val="10"/>
        <rFont val="Arial"/>
        <family val="2"/>
      </rPr>
      <t xml:space="preserve"> corresponde a los cupos efectivemente ejecutados durante el mes</t>
    </r>
  </si>
  <si>
    <r>
      <rPr>
        <b/>
        <sz val="10"/>
        <rFont val="Arial"/>
        <family val="2"/>
      </rPr>
      <t>2.11. VALOR DE CUPO MENSUAL REAL:</t>
    </r>
    <r>
      <rPr>
        <sz val="10"/>
        <rFont val="Arial"/>
        <family val="2"/>
      </rPr>
      <t xml:space="preserve"> corresponde al valor del cupo atendido. (Valores legalizados + valores conciliados) dividido en el Número de cupos atendidos</t>
    </r>
  </si>
  <si>
    <r>
      <rPr>
        <b/>
        <sz val="10"/>
        <rFont val="Arial"/>
        <family val="2"/>
      </rPr>
      <t>2.12. RESUMEN DE RESULTADOS</t>
    </r>
    <r>
      <rPr>
        <sz val="10"/>
        <rFont val="Arial"/>
        <family val="2"/>
      </rPr>
      <t>: En este cuadro se resume, el resultado general financiero que lleva el contrato</t>
    </r>
  </si>
  <si>
    <r>
      <rPr>
        <b/>
        <sz val="10"/>
        <rFont val="Arial"/>
        <family val="2"/>
      </rPr>
      <t xml:space="preserve">2.13. SALDO: </t>
    </r>
    <r>
      <rPr>
        <sz val="10"/>
        <rFont val="Arial"/>
        <family val="2"/>
      </rPr>
      <t xml:space="preserve">Este valor corresponde a la determinación de que valores corresponden a inejecución y cuales valores son suceptibles de reedistribuir. </t>
    </r>
  </si>
  <si>
    <r>
      <rPr>
        <b/>
        <sz val="10"/>
        <rFont val="Arial"/>
        <family val="2"/>
      </rPr>
      <t>El convenio/contrato generó rendimientos:</t>
    </r>
    <r>
      <rPr>
        <sz val="10"/>
        <rFont val="Arial"/>
        <family val="2"/>
      </rPr>
      <t xml:space="preserve"> marque con una X si la cuenta en la que se depositan los recursos ICBF generó o no rendimientos financieros. Es importante resaltar que las cuentas de ahorro son las únicas que generan rendimientos financieros. En caso que la respuesta sea </t>
    </r>
    <r>
      <rPr>
        <b/>
        <u/>
        <sz val="10"/>
        <rFont val="Arial"/>
        <family val="2"/>
      </rPr>
      <t>SÍ</t>
    </r>
    <r>
      <rPr>
        <sz val="10"/>
        <rFont val="Arial"/>
        <family val="2"/>
      </rPr>
      <t>, por favor diligencie la siguiente información:</t>
    </r>
  </si>
  <si>
    <r>
      <rPr>
        <b/>
        <sz val="10"/>
        <color theme="1"/>
        <rFont val="Arial"/>
        <family val="2"/>
      </rPr>
      <t xml:space="preserve">Fecha de inicio (extracto bancario)/fecha de corte (extracto bancario): </t>
    </r>
    <r>
      <rPr>
        <sz val="10"/>
        <color theme="1"/>
        <rFont val="Arial"/>
        <family val="2"/>
      </rPr>
      <t>se registra el día, mes y año del extracto bancario sobre el que se está presentando el reporte. Este reporte debe realizarse de manera mensual.</t>
    </r>
  </si>
  <si>
    <r>
      <rPr>
        <b/>
        <sz val="10"/>
        <color theme="1"/>
        <rFont val="Arial"/>
        <family val="2"/>
      </rPr>
      <t>Valor de los rendimientos:</t>
    </r>
    <r>
      <rPr>
        <sz val="10"/>
        <color theme="1"/>
        <rFont val="Arial"/>
        <family val="2"/>
      </rPr>
      <t xml:space="preserve"> se registra el valor de los rendimientos financieros generados durante el período en mención, teniendo en cuenta lo registrado en el extracto bancario.</t>
    </r>
  </si>
  <si>
    <r>
      <rPr>
        <b/>
        <sz val="10"/>
        <color theme="1"/>
        <rFont val="Arial"/>
        <family val="2"/>
      </rPr>
      <t>Fecha de consignación:</t>
    </r>
    <r>
      <rPr>
        <sz val="10"/>
        <color theme="1"/>
        <rFont val="Arial"/>
        <family val="2"/>
      </rPr>
      <t xml:space="preserve"> se registra el día, mes y año en la que efectivamente fueron consignados los rendimientos financieros generados en el período en mención.</t>
    </r>
    <r>
      <rPr>
        <b/>
        <sz val="10"/>
        <color theme="1"/>
        <rFont val="Arial"/>
        <family val="2"/>
      </rPr>
      <t xml:space="preserve"> </t>
    </r>
  </si>
  <si>
    <r>
      <rPr>
        <b/>
        <sz val="10"/>
        <rFont val="Arial"/>
        <family val="2"/>
      </rPr>
      <t>Anexa recibo SÍ / NO:</t>
    </r>
    <r>
      <rPr>
        <sz val="10"/>
        <rFont val="Arial"/>
        <family val="2"/>
      </rPr>
      <t xml:space="preserve"> en esta casilla se registra </t>
    </r>
    <r>
      <rPr>
        <b/>
        <sz val="10"/>
        <rFont val="Arial"/>
        <family val="2"/>
      </rPr>
      <t>SÍ</t>
    </r>
    <r>
      <rPr>
        <sz val="10"/>
        <rFont val="Arial"/>
        <family val="2"/>
      </rPr>
      <t xml:space="preserve"> o </t>
    </r>
    <r>
      <rPr>
        <b/>
        <sz val="10"/>
        <rFont val="Arial"/>
        <family val="2"/>
      </rPr>
      <t>NO</t>
    </r>
    <r>
      <rPr>
        <sz val="10"/>
        <rFont val="Arial"/>
        <family val="2"/>
      </rPr>
      <t>, dependiendo si se anexa o no soporte de la consignación de los rendimientos financieros.</t>
    </r>
  </si>
  <si>
    <r>
      <t xml:space="preserve">La entidad generó reintegros: </t>
    </r>
    <r>
      <rPr>
        <sz val="10"/>
        <color theme="1"/>
        <rFont val="Arial"/>
        <family val="2"/>
      </rPr>
      <t>en este apartado marque con una X si la entidad realizó o no realizó reintegro de recursos del contrato al ICBF.</t>
    </r>
    <r>
      <rPr>
        <b/>
        <sz val="10"/>
        <color theme="1"/>
        <rFont val="Arial"/>
        <family val="2"/>
      </rPr>
      <t xml:space="preserve"> </t>
    </r>
    <r>
      <rPr>
        <sz val="10"/>
        <color theme="1"/>
        <rFont val="Arial"/>
        <family val="2"/>
      </rPr>
      <t xml:space="preserve">En caso que la respuesta sea </t>
    </r>
    <r>
      <rPr>
        <b/>
        <u/>
        <sz val="10"/>
        <color theme="1"/>
        <rFont val="Arial"/>
        <family val="2"/>
      </rPr>
      <t>SÍ</t>
    </r>
    <r>
      <rPr>
        <sz val="10"/>
        <color theme="1"/>
        <rFont val="Arial"/>
        <family val="2"/>
      </rPr>
      <t>, por favor diligencie la siguiente información:</t>
    </r>
  </si>
  <si>
    <r>
      <rPr>
        <b/>
        <sz val="10"/>
        <color theme="1"/>
        <rFont val="Arial"/>
        <family val="2"/>
      </rPr>
      <t xml:space="preserve">Fecha inicio/fecha corte: </t>
    </r>
    <r>
      <rPr>
        <sz val="10"/>
        <color theme="1"/>
        <rFont val="Arial"/>
        <family val="2"/>
      </rPr>
      <t>se registra el día, mes y año del mes en el cual se realizó el reintegro de recursos al ICBF.</t>
    </r>
  </si>
  <si>
    <r>
      <rPr>
        <b/>
        <sz val="10"/>
        <rFont val="Arial"/>
        <family val="2"/>
      </rPr>
      <t xml:space="preserve">Valor de reintegros: </t>
    </r>
    <r>
      <rPr>
        <sz val="10"/>
        <rFont val="Arial"/>
        <family val="2"/>
      </rPr>
      <t>se registra el valor de los reintegros de recursos realizados al ICBF, durante el periodo de reporte.</t>
    </r>
  </si>
  <si>
    <r>
      <rPr>
        <b/>
        <sz val="10"/>
        <rFont val="Arial"/>
        <family val="2"/>
      </rPr>
      <t>Fecha de consignación:</t>
    </r>
    <r>
      <rPr>
        <sz val="10"/>
        <rFont val="Arial"/>
        <family val="2"/>
      </rPr>
      <t xml:space="preserve"> se registra el día, mes y año en la fecha en que efectivamente fueron consignados los reintegros de recursos realizados en el período de reporte.</t>
    </r>
    <r>
      <rPr>
        <b/>
        <sz val="10"/>
        <rFont val="Arial"/>
        <family val="2"/>
      </rPr>
      <t xml:space="preserve"> </t>
    </r>
  </si>
  <si>
    <r>
      <rPr>
        <b/>
        <sz val="10"/>
        <rFont val="Arial"/>
        <family val="2"/>
      </rPr>
      <t>Anexa recibo SÍ / NO:</t>
    </r>
    <r>
      <rPr>
        <sz val="10"/>
        <rFont val="Arial"/>
        <family val="2"/>
      </rPr>
      <t xml:space="preserve"> en esta casilla se registra </t>
    </r>
    <r>
      <rPr>
        <b/>
        <sz val="10"/>
        <rFont val="Arial"/>
        <family val="2"/>
      </rPr>
      <t>SÍ</t>
    </r>
    <r>
      <rPr>
        <sz val="10"/>
        <rFont val="Arial"/>
        <family val="2"/>
      </rPr>
      <t xml:space="preserve"> o </t>
    </r>
    <r>
      <rPr>
        <b/>
        <sz val="10"/>
        <rFont val="Arial"/>
        <family val="2"/>
      </rPr>
      <t>NO</t>
    </r>
    <r>
      <rPr>
        <sz val="10"/>
        <rFont val="Arial"/>
        <family val="2"/>
      </rPr>
      <t>, dependiendo si se anexa o no soporte de la consignación de los reintegros de recursos.</t>
    </r>
  </si>
  <si>
    <r>
      <rPr>
        <b/>
        <sz val="10"/>
        <rFont val="Arial"/>
        <family val="2"/>
      </rPr>
      <t>Para  constancia  de  lo  anterior,  se  firma el presente informe a los:</t>
    </r>
    <r>
      <rPr>
        <sz val="10"/>
        <rFont val="Arial"/>
        <family val="2"/>
      </rPr>
      <t xml:space="preserve">  se registra el día, mes y año de entrega del informe financiero a la supervisión del contrato del ICBF.</t>
    </r>
  </si>
  <si>
    <t>F10.MO20.PP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</si>
</sst>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1" formatCode="_-* #,##0_-;\-* #,##0_-;_-* &quot;-&quot;_-;_-@_-"/>
    <numFmt numFmtId="164" formatCode="_-&quot;$&quot;* #,##0.00_-;\-&quot;$&quot;* #,##0.00_-;_-&quot;$&quot;* &quot;-&quot;??_-;_-@_-"/>
    <numFmt numFmtId="165" formatCode="_-* #,##0.00\ _€_-;\-* #,##0.00\ _€_-;_-* &quot;-&quot;??\ _€_-;_-@_-"/>
    <numFmt numFmtId="166" formatCode="_(* #,##0_);_(* \(#,##0\);_(* &quot;-&quot;_);_(@_)"/>
    <numFmt numFmtId="167" formatCode="_(* #,##0.00_);_(* \(#,##0.00\);_(* &quot;-&quot;??_);_(@_)"/>
    <numFmt numFmtId="168" formatCode="_(&quot;$&quot;* #,##0.00_);_(&quot;$&quot;* \(#,##0.00\);_(&quot;$&quot;* &quot;-&quot;??_);_(@_)"/>
    <numFmt numFmtId="169" formatCode="#,##0.00\ _€"/>
    <numFmt numFmtId="170" formatCode="#,##0.00\ &quot;€&quot;;[Red]\-#,##0.00\ &quot;€&quot;"/>
  </numFmts>
  <fonts count="55">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b/>
      <sz val="10"/>
      <color theme="0" tint="-0.249977111117893"/>
      <name val="Arial"/>
      <family val="2"/>
    </font>
    <font>
      <b/>
      <sz val="10"/>
      <color theme="2" tint="-0.249977111117893"/>
      <name val="Arial"/>
      <family val="2"/>
    </font>
    <font>
      <b/>
      <i/>
      <sz val="10"/>
      <color theme="0" tint="-0.499984740745262"/>
      <name val="Arial"/>
      <family val="2"/>
    </font>
    <font>
      <sz val="11"/>
      <color indexed="23"/>
      <name val="Calibri"/>
      <family val="2"/>
      <scheme val="minor"/>
    </font>
    <font>
      <sz val="10"/>
      <color theme="1"/>
      <name val="Verdana"/>
      <family val="2"/>
    </font>
    <font>
      <b/>
      <sz val="10"/>
      <color theme="0"/>
      <name val="Verdana"/>
      <family val="2"/>
    </font>
    <font>
      <b/>
      <sz val="11"/>
      <color theme="1"/>
      <name val="Calibri"/>
      <family val="2"/>
      <scheme val="minor"/>
    </font>
    <font>
      <sz val="20"/>
      <color theme="1"/>
      <name val="Arial "/>
    </font>
    <font>
      <sz val="11"/>
      <name val="Arial "/>
      <family val="5"/>
    </font>
    <font>
      <sz val="12"/>
      <name val="Tempus Sans ITC"/>
      <family val="5"/>
    </font>
    <font>
      <sz val="9"/>
      <name val="Arial "/>
    </font>
    <font>
      <sz val="6"/>
      <name val="Arial "/>
    </font>
    <font>
      <sz val="11"/>
      <color theme="1"/>
      <name val="Arial"/>
      <family val="2"/>
    </font>
    <font>
      <b/>
      <sz val="11"/>
      <name val="Arial"/>
      <family val="2"/>
    </font>
    <font>
      <sz val="11"/>
      <name val="Arial"/>
      <family val="2"/>
    </font>
    <font>
      <b/>
      <sz val="11"/>
      <color theme="0" tint="-0.249977111117893"/>
      <name val="Arial"/>
      <family val="2"/>
    </font>
    <font>
      <sz val="11"/>
      <color theme="0" tint="-0.249977111117893"/>
      <name val="Arial"/>
      <family val="2"/>
    </font>
    <font>
      <b/>
      <sz val="11"/>
      <color theme="2" tint="-0.249977111117893"/>
      <name val="Arial"/>
      <family val="2"/>
    </font>
    <font>
      <b/>
      <u/>
      <sz val="11"/>
      <color theme="2" tint="-0.249977111117893"/>
      <name val="Arial"/>
      <family val="2"/>
    </font>
    <font>
      <b/>
      <sz val="11"/>
      <color theme="2" tint="-9.9978637043366805E-2"/>
      <name val="Arial"/>
      <family val="2"/>
    </font>
    <font>
      <sz val="11"/>
      <color theme="2" tint="-9.9978637043366805E-2"/>
      <name val="Arial"/>
      <family val="2"/>
    </font>
    <font>
      <sz val="9"/>
      <name val="Calibri"/>
      <family val="2"/>
      <scheme val="minor"/>
    </font>
    <font>
      <u/>
      <sz val="10"/>
      <color theme="1"/>
      <name val="Arial"/>
      <family val="2"/>
    </font>
    <font>
      <b/>
      <u/>
      <sz val="10"/>
      <color theme="1"/>
      <name val="Arial"/>
      <family val="2"/>
    </font>
    <font>
      <b/>
      <sz val="10"/>
      <name val="Arial"/>
      <family val="2"/>
    </font>
    <font>
      <b/>
      <sz val="11"/>
      <name val="Calibri"/>
      <family val="2"/>
      <scheme val="minor"/>
    </font>
    <font>
      <b/>
      <sz val="10"/>
      <color theme="1"/>
      <name val="Calibri"/>
      <family val="2"/>
      <scheme val="minor"/>
    </font>
    <font>
      <sz val="10"/>
      <color theme="1"/>
      <name val="Calibri"/>
      <family val="2"/>
      <scheme val="minor"/>
    </font>
    <font>
      <sz val="10"/>
      <name val="Arial"/>
      <family val="2"/>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sz val="10"/>
      <color rgb="FF000000"/>
      <name val="Arial Narrow"/>
      <family val="2"/>
    </font>
    <font>
      <sz val="10"/>
      <color theme="1"/>
      <name val="Arial Narrow"/>
      <family val="2"/>
    </font>
    <font>
      <b/>
      <sz val="10"/>
      <color rgb="FF000000"/>
      <name val="Arial Narrow"/>
      <family val="2"/>
    </font>
    <font>
      <sz val="8"/>
      <name val="Calibri"/>
      <family val="2"/>
      <scheme val="minor"/>
    </font>
    <font>
      <sz val="14"/>
      <color theme="0"/>
      <name val="Calibri Light"/>
      <family val="1"/>
      <scheme val="major"/>
    </font>
    <font>
      <sz val="12"/>
      <name val="Calibri"/>
      <family val="2"/>
      <charset val="238"/>
      <scheme val="minor"/>
    </font>
    <font>
      <b/>
      <sz val="12"/>
      <name val="Calibri"/>
      <family val="2"/>
      <charset val="238"/>
      <scheme val="minor"/>
    </font>
    <font>
      <sz val="14"/>
      <name val="Calibri Light"/>
      <family val="1"/>
      <scheme val="major"/>
    </font>
    <font>
      <sz val="9"/>
      <color theme="1"/>
      <name val="Calibri"/>
      <family val="2"/>
      <scheme val="minor"/>
    </font>
    <font>
      <sz val="11"/>
      <color theme="2" tint="-9.9978637043366805E-2"/>
      <name val="Calibri"/>
      <family val="2"/>
      <scheme val="minor"/>
    </font>
    <font>
      <sz val="12"/>
      <color theme="1"/>
      <name val="Arial"/>
      <family val="2"/>
    </font>
    <font>
      <b/>
      <sz val="12"/>
      <color theme="1"/>
      <name val="Arial"/>
      <family val="2"/>
    </font>
    <font>
      <b/>
      <sz val="12"/>
      <name val="Arial"/>
      <family val="2"/>
    </font>
    <font>
      <sz val="12"/>
      <name val="Arial"/>
      <family val="2"/>
    </font>
    <font>
      <sz val="10"/>
      <color theme="0"/>
      <name val="Arial"/>
      <family val="2"/>
    </font>
    <font>
      <b/>
      <sz val="10"/>
      <color theme="0"/>
      <name val="Arial"/>
      <family val="2"/>
    </font>
    <font>
      <b/>
      <u/>
      <sz val="10"/>
      <name val="Arial"/>
      <family val="2"/>
    </font>
  </fonts>
  <fills count="24">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bgColor theme="9"/>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6" tint="0.79998168889431442"/>
        <bgColor theme="6" tint="0.79998168889431442"/>
      </patternFill>
    </fill>
    <fill>
      <patternFill patternType="solid">
        <fgColor theme="9" tint="0.79998168889431442"/>
        <bgColor indexed="64"/>
      </patternFill>
    </fill>
    <fill>
      <patternFill patternType="solid">
        <fgColor rgb="FFFECCEC"/>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1" tint="0.49998474074526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right/>
      <top style="thin">
        <color theme="0"/>
      </top>
      <bottom style="thin">
        <color theme="0"/>
      </bottom>
      <diagonal/>
    </border>
    <border>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9"/>
      </top>
      <bottom/>
      <diagonal/>
    </border>
    <border>
      <left/>
      <right/>
      <top style="thin">
        <color theme="9"/>
      </top>
      <bottom style="thin">
        <color theme="9"/>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6"/>
      </left>
      <right/>
      <top/>
      <bottom/>
      <diagonal/>
    </border>
    <border>
      <left style="thin">
        <color indexed="64"/>
      </left>
      <right style="thin">
        <color theme="6"/>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right/>
      <top style="medium">
        <color indexed="64"/>
      </top>
      <bottom style="thin">
        <color theme="0"/>
      </bottom>
      <diagonal/>
    </border>
    <border>
      <left style="thin">
        <color theme="0"/>
      </left>
      <right/>
      <top/>
      <bottom style="medium">
        <color indexed="64"/>
      </bottom>
      <diagonal/>
    </border>
    <border>
      <left/>
      <right style="medium">
        <color indexed="64"/>
      </right>
      <top style="thin">
        <color theme="0"/>
      </top>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style="thin">
        <color theme="0"/>
      </left>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thin">
        <color theme="0"/>
      </bottom>
      <diagonal/>
    </border>
    <border>
      <left/>
      <right/>
      <top style="medium">
        <color indexed="64"/>
      </top>
      <bottom style="medium">
        <color indexed="64"/>
      </bottom>
      <diagonal/>
    </border>
    <border>
      <left/>
      <right style="medium">
        <color indexed="64"/>
      </right>
      <top style="thin">
        <color indexed="64"/>
      </top>
      <bottom/>
      <diagonal/>
    </border>
  </borders>
  <cellStyleXfs count="13">
    <xf numFmtId="0" fontId="0" fillId="0" borderId="0"/>
    <xf numFmtId="166"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34" fillId="0" borderId="26" applyNumberFormat="0" applyFill="0" applyAlignment="0" applyProtection="0"/>
    <xf numFmtId="0" fontId="35" fillId="0" borderId="27" applyNumberFormat="0" applyFill="0" applyAlignment="0" applyProtection="0"/>
  </cellStyleXfs>
  <cellXfs count="1085">
    <xf numFmtId="0" fontId="0" fillId="0" borderId="0" xfId="0"/>
    <xf numFmtId="0" fontId="2" fillId="0" borderId="0" xfId="0" applyFont="1" applyFill="1" applyAlignment="1" applyProtection="1">
      <alignment vertical="center"/>
      <protection hidden="1"/>
    </xf>
    <xf numFmtId="0" fontId="2" fillId="0" borderId="0" xfId="0" applyFont="1" applyFill="1" applyAlignment="1" applyProtection="1">
      <alignment horizontal="center" vertical="center" wrapText="1"/>
      <protection hidden="1"/>
    </xf>
    <xf numFmtId="0" fontId="2" fillId="0" borderId="0" xfId="0"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2" fillId="0" borderId="1" xfId="0" applyFont="1" applyFill="1" applyBorder="1" applyAlignment="1" applyProtection="1">
      <alignment vertical="center"/>
      <protection hidden="1"/>
    </xf>
    <xf numFmtId="0" fontId="3" fillId="0" borderId="2" xfId="0" applyFont="1" applyFill="1" applyBorder="1" applyAlignment="1" applyProtection="1">
      <alignment vertical="center" wrapText="1"/>
      <protection hidden="1"/>
    </xf>
    <xf numFmtId="0" fontId="2" fillId="0" borderId="5" xfId="0" applyFont="1" applyFill="1" applyBorder="1" applyAlignment="1" applyProtection="1">
      <alignment vertical="center"/>
      <protection hidden="1"/>
    </xf>
    <xf numFmtId="0" fontId="3" fillId="0" borderId="0" xfId="0" applyFont="1" applyFill="1" applyBorder="1" applyAlignment="1" applyProtection="1">
      <alignment vertical="center" wrapText="1"/>
      <protection hidden="1"/>
    </xf>
    <xf numFmtId="0" fontId="3" fillId="0" borderId="7" xfId="0" applyFont="1" applyFill="1" applyBorder="1" applyAlignment="1" applyProtection="1">
      <alignment vertical="center" wrapText="1"/>
      <protection hidden="1"/>
    </xf>
    <xf numFmtId="0" fontId="2" fillId="0" borderId="0" xfId="0" applyFont="1" applyFill="1" applyAlignment="1" applyProtection="1">
      <alignment vertical="center" wrapText="1"/>
      <protection hidden="1"/>
    </xf>
    <xf numFmtId="0" fontId="2" fillId="2" borderId="0" xfId="0" applyFont="1" applyFill="1" applyAlignment="1" applyProtection="1">
      <alignment vertical="center" wrapText="1"/>
      <protection hidden="1"/>
    </xf>
    <xf numFmtId="0" fontId="5"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vertical="center"/>
      <protection hidden="1"/>
    </xf>
    <xf numFmtId="0" fontId="3" fillId="0" borderId="7" xfId="0" applyFont="1" applyFill="1" applyBorder="1" applyAlignment="1" applyProtection="1">
      <alignment horizontal="center" vertical="center" wrapText="1"/>
      <protection hidden="1"/>
    </xf>
    <xf numFmtId="0" fontId="2" fillId="0" borderId="0" xfId="0" applyFont="1" applyFill="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3" fillId="0" borderId="0" xfId="0" applyFont="1" applyFill="1" applyAlignment="1" applyProtection="1">
      <alignment horizontal="center" vertical="center" wrapText="1"/>
      <protection hidden="1"/>
    </xf>
    <xf numFmtId="0" fontId="3" fillId="2" borderId="0" xfId="0" applyFont="1" applyFill="1" applyAlignment="1" applyProtection="1">
      <alignment horizontal="left" vertical="center" wrapText="1"/>
      <protection hidden="1"/>
    </xf>
    <xf numFmtId="0" fontId="3" fillId="0" borderId="7" xfId="0" applyFont="1" applyFill="1" applyBorder="1" applyAlignment="1" applyProtection="1">
      <alignment vertical="center"/>
      <protection hidden="1"/>
    </xf>
    <xf numFmtId="0" fontId="2" fillId="0" borderId="7" xfId="0" applyFont="1" applyFill="1" applyBorder="1" applyAlignment="1" applyProtection="1">
      <alignment horizontal="center" vertical="center" wrapText="1"/>
      <protection hidden="1"/>
    </xf>
    <xf numFmtId="0" fontId="2" fillId="2" borderId="7" xfId="0" applyFont="1" applyFill="1" applyBorder="1" applyAlignment="1" applyProtection="1">
      <alignment vertical="center"/>
      <protection hidden="1"/>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locked="0"/>
    </xf>
    <xf numFmtId="0" fontId="2" fillId="2" borderId="0" xfId="0" applyFont="1" applyFill="1" applyAlignment="1" applyProtection="1">
      <alignment horizontal="left" vertical="center"/>
      <protection hidden="1"/>
    </xf>
    <xf numFmtId="0" fontId="5" fillId="0"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wrapText="1"/>
      <protection hidden="1"/>
    </xf>
    <xf numFmtId="0" fontId="10" fillId="5" borderId="19" xfId="0" applyFont="1" applyFill="1" applyBorder="1" applyAlignment="1">
      <alignment horizontal="center" vertical="center"/>
    </xf>
    <xf numFmtId="0" fontId="9" fillId="0" borderId="19" xfId="0" applyFont="1" applyBorder="1"/>
    <xf numFmtId="0" fontId="9" fillId="0" borderId="20" xfId="0" applyFont="1" applyBorder="1"/>
    <xf numFmtId="0" fontId="3" fillId="2" borderId="9" xfId="0" applyFont="1" applyFill="1" applyBorder="1" applyAlignment="1" applyProtection="1">
      <alignment horizontal="center" vertical="center" wrapText="1"/>
      <protection hidden="1"/>
    </xf>
    <xf numFmtId="0" fontId="3"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7" xfId="0" applyFont="1" applyFill="1" applyBorder="1" applyAlignment="1" applyProtection="1">
      <alignment horizontal="center" vertical="center"/>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0" xfId="0" applyFont="1" applyFill="1" applyAlignment="1" applyProtection="1">
      <alignment vertical="center"/>
      <protection hidden="1"/>
    </xf>
    <xf numFmtId="3" fontId="0" fillId="2" borderId="4" xfId="2" applyNumberFormat="1" applyFont="1" applyFill="1" applyBorder="1" applyAlignment="1">
      <alignment vertical="center"/>
    </xf>
    <xf numFmtId="0" fontId="2" fillId="0" borderId="12" xfId="0" applyFont="1" applyFill="1" applyBorder="1" applyAlignment="1" applyProtection="1">
      <alignment vertical="center"/>
      <protection hidden="1"/>
    </xf>
    <xf numFmtId="0" fontId="0" fillId="0" borderId="0" xfId="0" applyBorder="1"/>
    <xf numFmtId="0" fontId="12" fillId="0" borderId="0" xfId="0" applyFont="1" applyAlignment="1">
      <alignment vertical="center" wrapText="1"/>
    </xf>
    <xf numFmtId="0" fontId="13" fillId="0" borderId="0" xfId="0" applyFont="1" applyAlignment="1">
      <alignment vertical="center" wrapText="1"/>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0" fontId="3" fillId="2" borderId="9"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left" vertical="center" wrapText="1"/>
      <protection hidden="1"/>
    </xf>
    <xf numFmtId="42" fontId="17" fillId="2" borderId="4" xfId="8" applyFont="1" applyFill="1" applyBorder="1" applyAlignment="1" applyProtection="1">
      <alignment vertical="center"/>
      <protection hidden="1"/>
    </xf>
    <xf numFmtId="0" fontId="4" fillId="0" borderId="4" xfId="0" applyFont="1" applyFill="1" applyBorder="1" applyAlignment="1" applyProtection="1">
      <alignment vertical="center" wrapText="1"/>
      <protection hidden="1"/>
    </xf>
    <xf numFmtId="0" fontId="4" fillId="0" borderId="4" xfId="0" applyFont="1" applyFill="1" applyBorder="1" applyAlignment="1" applyProtection="1">
      <alignment horizontal="left" vertical="center" wrapText="1"/>
      <protection hidden="1"/>
    </xf>
    <xf numFmtId="0" fontId="0" fillId="0" borderId="0" xfId="0" applyFill="1"/>
    <xf numFmtId="0" fontId="17" fillId="2" borderId="7" xfId="0" applyFont="1" applyFill="1" applyBorder="1" applyAlignment="1" applyProtection="1">
      <alignment horizontal="center" vertical="center" wrapText="1"/>
      <protection hidden="1"/>
    </xf>
    <xf numFmtId="0" fontId="17" fillId="2" borderId="7" xfId="0" applyFont="1" applyFill="1" applyBorder="1" applyAlignment="1" applyProtection="1">
      <alignment vertical="center"/>
      <protection hidden="1"/>
    </xf>
    <xf numFmtId="0" fontId="20" fillId="2" borderId="0" xfId="0" applyFont="1" applyFill="1" applyBorder="1" applyAlignment="1" applyProtection="1">
      <alignment horizontal="center"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horizontal="center" vertical="center" wrapText="1"/>
      <protection hidden="1"/>
    </xf>
    <xf numFmtId="0" fontId="4" fillId="2" borderId="0" xfId="0" applyFont="1" applyFill="1" applyAlignment="1" applyProtection="1">
      <alignment horizontal="left" vertical="center" wrapText="1"/>
      <protection hidden="1"/>
    </xf>
    <xf numFmtId="0" fontId="4" fillId="2" borderId="0" xfId="0" applyFont="1" applyFill="1" applyAlignment="1" applyProtection="1">
      <alignment horizontal="left" vertical="center"/>
      <protection hidden="1"/>
    </xf>
    <xf numFmtId="0" fontId="17" fillId="2" borderId="0" xfId="0" applyFont="1" applyFill="1" applyAlignment="1" applyProtection="1">
      <alignment horizontal="center" vertical="center" wrapText="1"/>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center" vertical="center"/>
      <protection hidden="1"/>
    </xf>
    <xf numFmtId="0" fontId="4" fillId="2" borderId="7" xfId="0" applyFont="1" applyFill="1" applyBorder="1" applyAlignment="1" applyProtection="1">
      <alignment horizontal="center" vertical="center" wrapText="1"/>
      <protection hidden="1"/>
    </xf>
    <xf numFmtId="14" fontId="18" fillId="2" borderId="4" xfId="0" applyNumberFormat="1" applyFont="1" applyFill="1" applyBorder="1" applyAlignment="1" applyProtection="1">
      <alignment vertical="center"/>
      <protection locked="0"/>
    </xf>
    <xf numFmtId="14" fontId="20" fillId="2" borderId="4" xfId="0" applyNumberFormat="1" applyFont="1" applyFill="1" applyBorder="1" applyAlignment="1" applyProtection="1">
      <alignment horizontal="center" vertical="center"/>
      <protection locked="0"/>
    </xf>
    <xf numFmtId="0" fontId="17" fillId="2" borderId="0" xfId="0" applyFont="1" applyFill="1" applyBorder="1" applyAlignment="1" applyProtection="1">
      <alignment vertical="center"/>
      <protection hidden="1"/>
    </xf>
    <xf numFmtId="14" fontId="18" fillId="2" borderId="7" xfId="0" applyNumberFormat="1" applyFont="1" applyFill="1" applyBorder="1" applyAlignment="1" applyProtection="1">
      <alignment vertical="center"/>
      <protection locked="0"/>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vertical="center"/>
      <protection hidden="1"/>
    </xf>
    <xf numFmtId="0" fontId="4" fillId="0" borderId="14" xfId="0" applyFont="1" applyFill="1" applyBorder="1" applyAlignment="1" applyProtection="1">
      <alignment horizontal="left" vertical="center"/>
      <protection locked="0"/>
    </xf>
    <xf numFmtId="0" fontId="4" fillId="0" borderId="0" xfId="0" applyFont="1" applyFill="1" applyAlignment="1" applyProtection="1">
      <alignment horizontal="left" vertical="center" wrapText="1"/>
      <protection hidden="1"/>
    </xf>
    <xf numFmtId="0" fontId="4" fillId="2" borderId="5" xfId="0" applyFont="1" applyFill="1" applyBorder="1" applyAlignment="1" applyProtection="1">
      <alignment vertical="center" wrapText="1"/>
      <protection hidden="1"/>
    </xf>
    <xf numFmtId="0" fontId="25" fillId="0" borderId="4" xfId="0" applyFont="1" applyFill="1" applyBorder="1" applyAlignment="1" applyProtection="1">
      <alignment horizontal="center" vertical="center" wrapText="1"/>
      <protection hidden="1"/>
    </xf>
    <xf numFmtId="0" fontId="26" fillId="0" borderId="4" xfId="0" applyFont="1" applyBorder="1" applyAlignment="1">
      <alignment horizontal="left" vertical="center"/>
    </xf>
    <xf numFmtId="42" fontId="0" fillId="0" borderId="0" xfId="8" applyFont="1"/>
    <xf numFmtId="42" fontId="11" fillId="0" borderId="4" xfId="8" applyFont="1" applyBorder="1" applyAlignment="1">
      <alignment vertical="center"/>
    </xf>
    <xf numFmtId="42" fontId="0" fillId="0" borderId="4" xfId="8" applyFont="1" applyBorder="1"/>
    <xf numFmtId="0" fontId="11" fillId="0" borderId="4" xfId="0" applyFont="1" applyBorder="1" applyAlignment="1">
      <alignment horizontal="center" vertical="center"/>
    </xf>
    <xf numFmtId="0" fontId="0" fillId="0" borderId="4" xfId="0" applyBorder="1"/>
    <xf numFmtId="0" fontId="3" fillId="0" borderId="0"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center"/>
      <protection hidden="1"/>
    </xf>
    <xf numFmtId="0" fontId="28" fillId="2" borderId="0" xfId="0" applyFont="1" applyFill="1" applyBorder="1" applyAlignment="1" applyProtection="1">
      <alignment vertical="center"/>
      <protection hidden="1"/>
    </xf>
    <xf numFmtId="0" fontId="27" fillId="2" borderId="0" xfId="0" applyFont="1" applyFill="1" applyBorder="1" applyAlignment="1" applyProtection="1">
      <alignment vertical="center"/>
      <protection hidden="1"/>
    </xf>
    <xf numFmtId="0" fontId="2" fillId="0" borderId="0" xfId="0" applyFont="1" applyFill="1" applyBorder="1" applyAlignment="1" applyProtection="1">
      <alignment horizontal="center" vertical="center" wrapText="1"/>
      <protection hidden="1"/>
    </xf>
    <xf numFmtId="0" fontId="2" fillId="0" borderId="7" xfId="0" applyFont="1" applyFill="1" applyBorder="1" applyAlignment="1" applyProtection="1">
      <alignment vertical="center"/>
      <protection hidden="1"/>
    </xf>
    <xf numFmtId="0" fontId="4" fillId="2" borderId="4" xfId="0" applyFont="1" applyFill="1" applyBorder="1" applyAlignment="1" applyProtection="1">
      <alignment horizontal="center" vertical="center" wrapText="1"/>
      <protection hidden="1"/>
    </xf>
    <xf numFmtId="0" fontId="0" fillId="0" borderId="0" xfId="0" applyFont="1" applyAlignment="1">
      <alignment horizontal="left"/>
    </xf>
    <xf numFmtId="0" fontId="26" fillId="7" borderId="4" xfId="0" applyFont="1" applyFill="1" applyBorder="1" applyAlignment="1">
      <alignment horizontal="left" vertical="center"/>
    </xf>
    <xf numFmtId="42" fontId="11" fillId="0" borderId="4" xfId="8" applyFont="1" applyBorder="1" applyAlignment="1">
      <alignment horizontal="center" vertical="center"/>
    </xf>
    <xf numFmtId="0" fontId="11" fillId="0" borderId="4" xfId="0" applyFont="1" applyBorder="1" applyAlignment="1">
      <alignment horizontal="center"/>
    </xf>
    <xf numFmtId="0" fontId="4" fillId="2" borderId="0" xfId="0" applyFont="1" applyFill="1" applyBorder="1" applyAlignment="1" applyProtection="1">
      <alignment vertical="center"/>
      <protection hidden="1"/>
    </xf>
    <xf numFmtId="0" fontId="17" fillId="0" borderId="0" xfId="0" applyFont="1" applyFill="1" applyBorder="1" applyAlignment="1" applyProtection="1">
      <alignment horizontal="center" vertical="center" wrapText="1"/>
      <protection hidden="1"/>
    </xf>
    <xf numFmtId="0" fontId="17" fillId="0" borderId="0" xfId="0" applyFont="1" applyFill="1" applyBorder="1" applyAlignment="1" applyProtection="1">
      <alignment vertical="center"/>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1" fillId="0" borderId="4" xfId="0" applyFont="1" applyBorder="1" applyAlignment="1">
      <alignment horizontal="center"/>
    </xf>
    <xf numFmtId="0" fontId="32" fillId="0" borderId="0" xfId="0" applyFont="1"/>
    <xf numFmtId="0" fontId="32" fillId="0" borderId="4" xfId="0" applyFont="1" applyBorder="1" applyAlignment="1">
      <alignment horizontal="center"/>
    </xf>
    <xf numFmtId="0" fontId="2" fillId="2" borderId="4" xfId="0" applyFont="1" applyFill="1" applyBorder="1" applyAlignment="1" applyProtection="1">
      <alignment horizontal="center" vertical="center" wrapText="1"/>
      <protection hidden="1"/>
    </xf>
    <xf numFmtId="0" fontId="33" fillId="2" borderId="4"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protection hidden="1"/>
    </xf>
    <xf numFmtId="0" fontId="13" fillId="0" borderId="0" xfId="0" applyFont="1" applyAlignment="1">
      <alignment horizontal="center" vertical="center" wrapText="1"/>
    </xf>
    <xf numFmtId="0" fontId="23" fillId="0" borderId="0"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6" fillId="2" borderId="10" xfId="0" applyFont="1" applyFill="1" applyBorder="1" applyAlignment="1" applyProtection="1">
      <alignment horizontal="center" vertical="center" wrapText="1"/>
      <protection hidden="1"/>
    </xf>
    <xf numFmtId="0" fontId="2" fillId="0" borderId="4" xfId="0" applyFont="1" applyFill="1" applyBorder="1" applyAlignment="1" applyProtection="1">
      <alignment vertical="center"/>
      <protection hidden="1"/>
    </xf>
    <xf numFmtId="0" fontId="0" fillId="2" borderId="4" xfId="0" applyFill="1" applyBorder="1" applyAlignment="1">
      <alignment horizontal="center" vertical="center"/>
    </xf>
    <xf numFmtId="14" fontId="0" fillId="2" borderId="4" xfId="0" applyNumberFormat="1" applyFill="1" applyBorder="1" applyAlignment="1">
      <alignment horizontal="center" vertical="center"/>
    </xf>
    <xf numFmtId="0" fontId="0" fillId="2" borderId="4" xfId="0" quotePrefix="1" applyFill="1" applyBorder="1" applyAlignment="1">
      <alignment horizontal="center" vertical="center"/>
    </xf>
    <xf numFmtId="0" fontId="3" fillId="2" borderId="4" xfId="0" applyFont="1" applyFill="1" applyBorder="1" applyAlignment="1" applyProtection="1">
      <alignment vertical="center" wrapText="1"/>
      <protection hidden="1"/>
    </xf>
    <xf numFmtId="0" fontId="20" fillId="2"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wrapText="1"/>
      <protection hidden="1"/>
    </xf>
    <xf numFmtId="0" fontId="32" fillId="4" borderId="35" xfId="0" applyFont="1" applyFill="1" applyBorder="1" applyAlignment="1">
      <alignment horizontal="center" vertical="center" wrapText="1"/>
    </xf>
    <xf numFmtId="0" fontId="38" fillId="0" borderId="4" xfId="0" applyFont="1" applyBorder="1" applyAlignment="1">
      <alignment vertical="center" wrapText="1"/>
    </xf>
    <xf numFmtId="0" fontId="39" fillId="0" borderId="4" xfId="0" applyFont="1" applyBorder="1" applyAlignment="1">
      <alignment vertical="center" wrapText="1"/>
    </xf>
    <xf numFmtId="0" fontId="32" fillId="0" borderId="4" xfId="0" applyFont="1" applyBorder="1" applyAlignment="1">
      <alignment wrapText="1"/>
    </xf>
    <xf numFmtId="0" fontId="39" fillId="0" borderId="4" xfId="0" applyFont="1" applyBorder="1" applyAlignment="1">
      <alignment wrapText="1"/>
    </xf>
    <xf numFmtId="41" fontId="0" fillId="9" borderId="34" xfId="10" applyFont="1" applyFill="1" applyBorder="1" applyAlignment="1">
      <alignment horizontal="center" vertical="center" wrapText="1"/>
    </xf>
    <xf numFmtId="41" fontId="0" fillId="9" borderId="35" xfId="10" applyFont="1" applyFill="1" applyBorder="1" applyAlignment="1">
      <alignment horizontal="center" vertical="center" wrapText="1"/>
    </xf>
    <xf numFmtId="0" fontId="0" fillId="9" borderId="35" xfId="0" applyFill="1" applyBorder="1" applyAlignment="1">
      <alignment horizontal="center" vertical="center" wrapText="1"/>
    </xf>
    <xf numFmtId="6" fontId="0" fillId="0" borderId="4" xfId="10" applyNumberFormat="1" applyFont="1" applyBorder="1" applyAlignment="1">
      <alignment horizontal="center"/>
    </xf>
    <xf numFmtId="9" fontId="0" fillId="0" borderId="4" xfId="0" applyNumberFormat="1" applyBorder="1"/>
    <xf numFmtId="0" fontId="0" fillId="0" borderId="4" xfId="0" applyBorder="1" applyAlignment="1">
      <alignment horizontal="center" vertical="center"/>
    </xf>
    <xf numFmtId="0" fontId="0" fillId="9" borderId="4" xfId="0" applyFill="1" applyBorder="1" applyAlignment="1">
      <alignment horizontal="center" vertical="center" wrapText="1"/>
    </xf>
    <xf numFmtId="41" fontId="0" fillId="0" borderId="38" xfId="0" applyNumberFormat="1" applyBorder="1"/>
    <xf numFmtId="0" fontId="0" fillId="0" borderId="40" xfId="0" applyBorder="1" applyAlignment="1">
      <alignment horizontal="center" vertical="center"/>
    </xf>
    <xf numFmtId="6" fontId="0" fillId="0" borderId="40" xfId="10" applyNumberFormat="1" applyFont="1" applyBorder="1" applyAlignment="1">
      <alignment horizontal="center"/>
    </xf>
    <xf numFmtId="9" fontId="0" fillId="0" borderId="40" xfId="0" applyNumberFormat="1" applyBorder="1"/>
    <xf numFmtId="41" fontId="0" fillId="0" borderId="41" xfId="0" applyNumberFormat="1" applyBorder="1"/>
    <xf numFmtId="42" fontId="17" fillId="2" borderId="4" xfId="8" applyFont="1" applyFill="1" applyBorder="1" applyAlignment="1" applyProtection="1">
      <alignment horizontal="center" vertical="center" wrapText="1"/>
      <protection hidden="1"/>
    </xf>
    <xf numFmtId="42" fontId="17" fillId="2" borderId="11" xfId="8" applyFont="1" applyFill="1" applyBorder="1" applyAlignment="1" applyProtection="1">
      <alignment horizontal="center" vertical="center" wrapText="1"/>
      <protection hidden="1"/>
    </xf>
    <xf numFmtId="42" fontId="17" fillId="10" borderId="35" xfId="8" applyFont="1" applyFill="1" applyBorder="1" applyAlignment="1" applyProtection="1">
      <alignment horizontal="center" vertical="center" wrapText="1"/>
      <protection hidden="1"/>
    </xf>
    <xf numFmtId="42" fontId="17" fillId="10" borderId="36" xfId="8" applyFont="1" applyFill="1" applyBorder="1" applyAlignment="1" applyProtection="1">
      <alignment horizontal="center" vertical="center" wrapText="1"/>
      <protection hidden="1"/>
    </xf>
    <xf numFmtId="42" fontId="17" fillId="2" borderId="38" xfId="8" applyFont="1" applyFill="1" applyBorder="1" applyAlignment="1" applyProtection="1">
      <alignment vertical="center"/>
      <protection hidden="1"/>
    </xf>
    <xf numFmtId="42" fontId="17" fillId="2" borderId="40" xfId="8" applyFont="1" applyFill="1" applyBorder="1" applyAlignment="1" applyProtection="1">
      <alignment vertical="center"/>
      <protection hidden="1"/>
    </xf>
    <xf numFmtId="42" fontId="17" fillId="2" borderId="41" xfId="8" applyFont="1" applyFill="1" applyBorder="1" applyAlignment="1" applyProtection="1">
      <alignment vertical="center"/>
      <protection hidden="1"/>
    </xf>
    <xf numFmtId="42" fontId="17" fillId="2" borderId="6" xfId="8" applyFont="1" applyFill="1" applyBorder="1" applyAlignment="1" applyProtection="1">
      <alignment vertical="center"/>
      <protection hidden="1"/>
    </xf>
    <xf numFmtId="0" fontId="0" fillId="11" borderId="23" xfId="0" applyFill="1" applyBorder="1" applyAlignment="1">
      <alignment vertical="center"/>
    </xf>
    <xf numFmtId="0" fontId="0" fillId="11" borderId="23" xfId="0" applyFill="1" applyBorder="1" applyAlignment="1">
      <alignment horizontal="center" vertical="center"/>
    </xf>
    <xf numFmtId="6" fontId="0" fillId="11" borderId="23" xfId="10" applyNumberFormat="1" applyFont="1" applyFill="1" applyBorder="1" applyAlignment="1">
      <alignment horizontal="center"/>
    </xf>
    <xf numFmtId="9" fontId="0" fillId="11" borderId="23" xfId="0" applyNumberFormat="1" applyFill="1" applyBorder="1"/>
    <xf numFmtId="0" fontId="0" fillId="11" borderId="23" xfId="0" applyFill="1" applyBorder="1" applyAlignment="1">
      <alignment horizontal="center"/>
    </xf>
    <xf numFmtId="42" fontId="17" fillId="11" borderId="6" xfId="8" applyFont="1" applyFill="1" applyBorder="1" applyAlignment="1" applyProtection="1">
      <alignment vertical="center"/>
      <protection hidden="1"/>
    </xf>
    <xf numFmtId="42" fontId="17" fillId="11" borderId="23" xfId="8" applyFont="1" applyFill="1" applyBorder="1" applyAlignment="1" applyProtection="1">
      <alignment vertical="center"/>
      <protection hidden="1"/>
    </xf>
    <xf numFmtId="42" fontId="17" fillId="10" borderId="25" xfId="8" applyFont="1" applyFill="1" applyBorder="1" applyAlignment="1" applyProtection="1">
      <alignment horizontal="center" vertical="center" wrapText="1"/>
      <protection hidden="1"/>
    </xf>
    <xf numFmtId="41" fontId="0" fillId="12" borderId="44" xfId="0" applyNumberFormat="1" applyFill="1" applyBorder="1" applyAlignment="1">
      <alignment horizontal="center" vertical="center"/>
    </xf>
    <xf numFmtId="41" fontId="0" fillId="12" borderId="45" xfId="0" applyNumberFormat="1" applyFill="1" applyBorder="1" applyAlignment="1">
      <alignment horizontal="center" vertical="center"/>
    </xf>
    <xf numFmtId="0" fontId="32" fillId="4" borderId="4" xfId="0" applyFont="1" applyFill="1" applyBorder="1" applyAlignment="1">
      <alignment horizontal="center" vertical="center" wrapText="1"/>
    </xf>
    <xf numFmtId="41" fontId="39" fillId="0" borderId="4" xfId="0" applyNumberFormat="1" applyFont="1" applyBorder="1" applyAlignment="1">
      <alignment vertical="center" wrapText="1"/>
    </xf>
    <xf numFmtId="42" fontId="17" fillId="2" borderId="49" xfId="8" applyFont="1" applyFill="1" applyBorder="1" applyAlignment="1" applyProtection="1">
      <alignment vertical="center"/>
      <protection hidden="1"/>
    </xf>
    <xf numFmtId="0" fontId="0" fillId="0" borderId="4" xfId="0" applyBorder="1" applyAlignment="1">
      <alignment vertical="center" wrapText="1"/>
    </xf>
    <xf numFmtId="42" fontId="17" fillId="11" borderId="52" xfId="8" applyFont="1" applyFill="1" applyBorder="1" applyAlignment="1" applyProtection="1">
      <alignment vertical="center"/>
      <protection hidden="1"/>
    </xf>
    <xf numFmtId="42" fontId="17" fillId="2" borderId="53" xfId="8" applyFont="1" applyFill="1" applyBorder="1" applyAlignment="1" applyProtection="1">
      <alignment vertical="center"/>
      <protection hidden="1"/>
    </xf>
    <xf numFmtId="0" fontId="24" fillId="2" borderId="4" xfId="0" applyFont="1" applyFill="1" applyBorder="1" applyAlignment="1" applyProtection="1">
      <alignment horizontal="center" vertical="center" wrapText="1"/>
      <protection hidden="1"/>
    </xf>
    <xf numFmtId="0" fontId="0" fillId="0" borderId="0" xfId="0" applyFill="1" applyBorder="1"/>
    <xf numFmtId="42" fontId="17" fillId="0" borderId="0" xfId="8" applyFont="1" applyFill="1" applyBorder="1" applyAlignment="1" applyProtection="1">
      <alignment vertical="center"/>
      <protection hidden="1"/>
    </xf>
    <xf numFmtId="0" fontId="20" fillId="0"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42" fontId="17" fillId="0" borderId="0" xfId="8" applyFont="1" applyFill="1" applyBorder="1" applyAlignment="1" applyProtection="1">
      <alignment horizontal="center" vertical="center" wrapText="1"/>
      <protection hidden="1"/>
    </xf>
    <xf numFmtId="42" fontId="4" fillId="0" borderId="0" xfId="8" applyFont="1" applyFill="1" applyBorder="1" applyAlignment="1" applyProtection="1">
      <alignment vertical="center"/>
      <protection hidden="1"/>
    </xf>
    <xf numFmtId="0" fontId="38" fillId="0" borderId="35" xfId="0" applyFont="1" applyFill="1" applyBorder="1" applyAlignment="1">
      <alignment vertical="center" wrapText="1"/>
    </xf>
    <xf numFmtId="0" fontId="39" fillId="8" borderId="35" xfId="0" applyFont="1" applyFill="1" applyBorder="1" applyAlignment="1">
      <alignment vertical="center" wrapText="1"/>
    </xf>
    <xf numFmtId="0" fontId="0" fillId="0" borderId="4" xfId="0" applyFill="1" applyBorder="1"/>
    <xf numFmtId="0" fontId="0" fillId="13" borderId="4" xfId="0" applyFill="1" applyBorder="1"/>
    <xf numFmtId="0" fontId="0" fillId="0" borderId="35" xfId="0" applyBorder="1"/>
    <xf numFmtId="0" fontId="0" fillId="0" borderId="40" xfId="0" applyBorder="1"/>
    <xf numFmtId="0" fontId="2" fillId="0" borderId="2" xfId="0" applyFont="1" applyFill="1" applyBorder="1" applyAlignment="1" applyProtection="1">
      <alignment vertical="center"/>
      <protection hidden="1"/>
    </xf>
    <xf numFmtId="0" fontId="0" fillId="12" borderId="4" xfId="0" applyFill="1" applyBorder="1" applyAlignment="1">
      <alignment vertical="center"/>
    </xf>
    <xf numFmtId="41" fontId="0" fillId="12" borderId="4" xfId="0" applyNumberFormat="1" applyFill="1" applyBorder="1" applyAlignment="1">
      <alignment horizontal="left" vertical="center"/>
    </xf>
    <xf numFmtId="6" fontId="0" fillId="12" borderId="4" xfId="10" applyNumberFormat="1" applyFont="1" applyFill="1" applyBorder="1" applyAlignment="1">
      <alignment horizontal="center"/>
    </xf>
    <xf numFmtId="9" fontId="0" fillId="12" borderId="4" xfId="0" applyNumberFormat="1" applyFill="1" applyBorder="1"/>
    <xf numFmtId="0" fontId="0" fillId="12" borderId="4" xfId="0" applyFill="1" applyBorder="1" applyAlignment="1">
      <alignment horizontal="center"/>
    </xf>
    <xf numFmtId="41" fontId="0" fillId="12" borderId="38" xfId="0" applyNumberFormat="1" applyFill="1" applyBorder="1"/>
    <xf numFmtId="0" fontId="38" fillId="12" borderId="4" xfId="0" applyFont="1" applyFill="1" applyBorder="1" applyAlignment="1">
      <alignment vertical="center" wrapText="1"/>
    </xf>
    <xf numFmtId="0" fontId="39" fillId="12" borderId="4" xfId="0" applyFont="1" applyFill="1" applyBorder="1" applyAlignment="1">
      <alignment vertical="center" wrapText="1"/>
    </xf>
    <xf numFmtId="41" fontId="39" fillId="12" borderId="4" xfId="0" applyNumberFormat="1" applyFont="1" applyFill="1" applyBorder="1" applyAlignment="1">
      <alignment vertical="center" wrapText="1"/>
    </xf>
    <xf numFmtId="0" fontId="38" fillId="0" borderId="0" xfId="0" applyFont="1" applyBorder="1" applyAlignment="1">
      <alignment vertical="center" wrapText="1"/>
    </xf>
    <xf numFmtId="0" fontId="40" fillId="8" borderId="35" xfId="0" applyFont="1" applyFill="1" applyBorder="1" applyAlignment="1">
      <alignment vertical="center" wrapText="1"/>
    </xf>
    <xf numFmtId="41" fontId="39" fillId="12" borderId="38" xfId="0" applyNumberFormat="1" applyFont="1" applyFill="1" applyBorder="1" applyAlignment="1">
      <alignment vertical="center" wrapText="1"/>
    </xf>
    <xf numFmtId="0" fontId="38" fillId="12" borderId="40" xfId="0" applyFont="1" applyFill="1" applyBorder="1" applyAlignment="1">
      <alignment vertical="center" wrapText="1"/>
    </xf>
    <xf numFmtId="0" fontId="30" fillId="0" borderId="22" xfId="0" applyFont="1" applyFill="1" applyBorder="1" applyAlignment="1">
      <alignment horizontal="center" vertical="center" textRotation="90"/>
    </xf>
    <xf numFmtId="0" fontId="0" fillId="12" borderId="21" xfId="0" applyFill="1" applyBorder="1" applyAlignment="1">
      <alignment vertical="center" wrapText="1"/>
    </xf>
    <xf numFmtId="41" fontId="0" fillId="12" borderId="21" xfId="0" applyNumberFormat="1" applyFill="1" applyBorder="1" applyAlignment="1">
      <alignment horizontal="left" vertical="center"/>
    </xf>
    <xf numFmtId="6" fontId="0" fillId="12" borderId="21" xfId="10" applyNumberFormat="1" applyFont="1" applyFill="1" applyBorder="1" applyAlignment="1">
      <alignment horizontal="center"/>
    </xf>
    <xf numFmtId="9" fontId="0" fillId="12" borderId="21" xfId="0" applyNumberFormat="1" applyFill="1" applyBorder="1"/>
    <xf numFmtId="0" fontId="0" fillId="12" borderId="21" xfId="0" applyFill="1" applyBorder="1" applyAlignment="1">
      <alignment horizontal="center"/>
    </xf>
    <xf numFmtId="41" fontId="0" fillId="12" borderId="62" xfId="0" applyNumberFormat="1" applyFill="1" applyBorder="1"/>
    <xf numFmtId="0" fontId="0" fillId="0" borderId="35" xfId="0" applyBorder="1" applyAlignment="1">
      <alignment vertical="center" wrapText="1"/>
    </xf>
    <xf numFmtId="0" fontId="0" fillId="0" borderId="35" xfId="0" applyBorder="1" applyAlignment="1">
      <alignment horizontal="center" vertical="center"/>
    </xf>
    <xf numFmtId="6" fontId="0" fillId="0" borderId="35" xfId="10" applyNumberFormat="1" applyFont="1" applyBorder="1" applyAlignment="1">
      <alignment horizontal="center"/>
    </xf>
    <xf numFmtId="9" fontId="0" fillId="0" borderId="35" xfId="0" applyNumberFormat="1" applyBorder="1"/>
    <xf numFmtId="0" fontId="0" fillId="0" borderId="35" xfId="0" applyBorder="1" applyAlignment="1">
      <alignment horizontal="center"/>
    </xf>
    <xf numFmtId="41" fontId="0" fillId="0" borderId="36" xfId="0" applyNumberFormat="1" applyBorder="1"/>
    <xf numFmtId="0" fontId="0" fillId="0" borderId="21" xfId="0" applyBorder="1" applyAlignment="1">
      <alignment horizontal="center" vertical="center"/>
    </xf>
    <xf numFmtId="6" fontId="0" fillId="0" borderId="21" xfId="10" applyNumberFormat="1" applyFont="1" applyBorder="1" applyAlignment="1">
      <alignment horizontal="center"/>
    </xf>
    <xf numFmtId="9" fontId="0" fillId="0" borderId="21" xfId="0" applyNumberFormat="1" applyBorder="1"/>
    <xf numFmtId="0" fontId="0" fillId="0" borderId="21" xfId="0" applyBorder="1" applyAlignment="1">
      <alignment horizontal="center"/>
    </xf>
    <xf numFmtId="41" fontId="0" fillId="0" borderId="62" xfId="0" applyNumberFormat="1" applyBorder="1"/>
    <xf numFmtId="42" fontId="17" fillId="2" borderId="21" xfId="8" applyFont="1" applyFill="1" applyBorder="1" applyAlignment="1" applyProtection="1">
      <alignment vertical="center"/>
      <protection hidden="1"/>
    </xf>
    <xf numFmtId="42" fontId="17" fillId="2" borderId="62" xfId="8" applyFont="1" applyFill="1" applyBorder="1" applyAlignment="1" applyProtection="1">
      <alignment vertical="center"/>
      <protection hidden="1"/>
    </xf>
    <xf numFmtId="0" fontId="0" fillId="0" borderId="37" xfId="0" applyBorder="1" applyAlignment="1">
      <alignment horizontal="center" vertical="center"/>
    </xf>
    <xf numFmtId="0" fontId="0" fillId="0" borderId="61" xfId="0" applyBorder="1" applyAlignment="1">
      <alignment horizontal="center" vertical="center"/>
    </xf>
    <xf numFmtId="42" fontId="17" fillId="12" borderId="4" xfId="8" applyFont="1" applyFill="1" applyBorder="1" applyAlignment="1" applyProtection="1">
      <alignment horizontal="center" vertical="center" wrapText="1"/>
      <protection hidden="1"/>
    </xf>
    <xf numFmtId="42" fontId="17" fillId="12" borderId="38" xfId="8" applyFont="1" applyFill="1" applyBorder="1" applyAlignment="1" applyProtection="1">
      <alignment horizontal="center" vertical="center" wrapText="1"/>
      <protection hidden="1"/>
    </xf>
    <xf numFmtId="42" fontId="4" fillId="12" borderId="4" xfId="8" applyFont="1" applyFill="1" applyBorder="1" applyAlignment="1" applyProtection="1">
      <alignment vertical="center"/>
      <protection hidden="1"/>
    </xf>
    <xf numFmtId="42" fontId="4" fillId="12" borderId="38" xfId="8" applyFont="1" applyFill="1" applyBorder="1" applyAlignment="1" applyProtection="1">
      <alignment vertical="center"/>
      <protection hidden="1"/>
    </xf>
    <xf numFmtId="0" fontId="0" fillId="12" borderId="4" xfId="0" applyFill="1" applyBorder="1" applyAlignment="1">
      <alignment horizontal="center" vertical="center"/>
    </xf>
    <xf numFmtId="42" fontId="17" fillId="12" borderId="11" xfId="8" applyFont="1" applyFill="1" applyBorder="1" applyAlignment="1" applyProtection="1">
      <alignment horizontal="center" vertical="center" wrapText="1"/>
      <protection hidden="1"/>
    </xf>
    <xf numFmtId="0" fontId="39" fillId="0" borderId="21" xfId="0" applyFont="1" applyBorder="1" applyAlignment="1">
      <alignment vertical="center" wrapText="1"/>
    </xf>
    <xf numFmtId="0" fontId="39" fillId="13" borderId="13" xfId="0" applyFont="1" applyFill="1" applyBorder="1" applyAlignment="1">
      <alignment wrapText="1"/>
    </xf>
    <xf numFmtId="0" fontId="0" fillId="13" borderId="13" xfId="0" applyFill="1" applyBorder="1" applyAlignment="1">
      <alignment horizontal="center" vertical="center"/>
    </xf>
    <xf numFmtId="6" fontId="0" fillId="13" borderId="13" xfId="10" applyNumberFormat="1" applyFont="1" applyFill="1" applyBorder="1" applyAlignment="1">
      <alignment horizontal="center"/>
    </xf>
    <xf numFmtId="9" fontId="0" fillId="13" borderId="13" xfId="0" applyNumberFormat="1" applyFill="1" applyBorder="1"/>
    <xf numFmtId="0" fontId="0" fillId="13" borderId="13" xfId="0" applyFill="1" applyBorder="1" applyAlignment="1">
      <alignment horizontal="center"/>
    </xf>
    <xf numFmtId="42" fontId="17" fillId="13" borderId="13" xfId="8" applyFont="1" applyFill="1" applyBorder="1" applyAlignment="1" applyProtection="1">
      <alignment vertical="center"/>
      <protection hidden="1"/>
    </xf>
    <xf numFmtId="0" fontId="0" fillId="13" borderId="0" xfId="0" applyFill="1"/>
    <xf numFmtId="42" fontId="4" fillId="12" borderId="40" xfId="8" applyFont="1" applyFill="1" applyBorder="1" applyAlignment="1" applyProtection="1">
      <alignment vertical="center"/>
      <protection hidden="1"/>
    </xf>
    <xf numFmtId="42" fontId="4" fillId="12" borderId="41" xfId="8" applyFont="1" applyFill="1" applyBorder="1" applyAlignment="1" applyProtection="1">
      <alignment vertical="center"/>
      <protection hidden="1"/>
    </xf>
    <xf numFmtId="0" fontId="39" fillId="0" borderId="28" xfId="0" applyFont="1" applyBorder="1" applyAlignment="1">
      <alignment wrapText="1"/>
    </xf>
    <xf numFmtId="0" fontId="0" fillId="0" borderId="28" xfId="0" applyBorder="1" applyAlignment="1">
      <alignment horizontal="center" vertical="center"/>
    </xf>
    <xf numFmtId="6" fontId="0" fillId="0" borderId="28" xfId="10" applyNumberFormat="1" applyFont="1" applyBorder="1" applyAlignment="1">
      <alignment horizontal="center"/>
    </xf>
    <xf numFmtId="9" fontId="0" fillId="0" borderId="28" xfId="0" applyNumberFormat="1" applyBorder="1"/>
    <xf numFmtId="0" fontId="0" fillId="0" borderId="28" xfId="0" applyBorder="1" applyAlignment="1">
      <alignment horizontal="center"/>
    </xf>
    <xf numFmtId="41" fontId="0" fillId="0" borderId="66" xfId="0" applyNumberFormat="1" applyBorder="1"/>
    <xf numFmtId="42" fontId="17" fillId="2" borderId="28" xfId="8" applyFont="1" applyFill="1" applyBorder="1" applyAlignment="1" applyProtection="1">
      <alignment vertical="center"/>
      <protection hidden="1"/>
    </xf>
    <xf numFmtId="42" fontId="17" fillId="2" borderId="66" xfId="8" applyFont="1" applyFill="1" applyBorder="1" applyAlignment="1" applyProtection="1">
      <alignment vertical="center"/>
      <protection hidden="1"/>
    </xf>
    <xf numFmtId="42" fontId="17" fillId="2" borderId="35" xfId="8" applyFont="1" applyFill="1" applyBorder="1" applyAlignment="1" applyProtection="1">
      <alignment vertical="center"/>
      <protection hidden="1"/>
    </xf>
    <xf numFmtId="42" fontId="17" fillId="2" borderId="36" xfId="8" applyFont="1" applyFill="1" applyBorder="1" applyAlignment="1" applyProtection="1">
      <alignment vertical="center"/>
      <protection hidden="1"/>
    </xf>
    <xf numFmtId="0" fontId="0" fillId="0" borderId="0" xfId="0" applyAlignment="1">
      <alignment horizontal="center" vertical="center"/>
    </xf>
    <xf numFmtId="0" fontId="0" fillId="12" borderId="37" xfId="0" applyFill="1" applyBorder="1" applyAlignment="1">
      <alignment horizontal="center" vertical="center"/>
    </xf>
    <xf numFmtId="0" fontId="0" fillId="12" borderId="61" xfId="0" applyFill="1" applyBorder="1" applyAlignment="1">
      <alignment horizontal="center" vertical="center"/>
    </xf>
    <xf numFmtId="0" fontId="0" fillId="0" borderId="34" xfId="0" applyBorder="1" applyAlignment="1">
      <alignment horizontal="center" vertical="center"/>
    </xf>
    <xf numFmtId="0" fontId="0" fillId="11" borderId="50" xfId="0" applyFill="1" applyBorder="1" applyAlignment="1">
      <alignment horizontal="center" vertical="center"/>
    </xf>
    <xf numFmtId="0" fontId="0" fillId="0" borderId="39" xfId="0" applyBorder="1" applyAlignment="1">
      <alignment horizontal="center" vertical="center"/>
    </xf>
    <xf numFmtId="0" fontId="0" fillId="0" borderId="65" xfId="0" applyBorder="1" applyAlignment="1">
      <alignment horizontal="center" vertical="center"/>
    </xf>
    <xf numFmtId="0" fontId="0" fillId="0" borderId="0" xfId="0" applyBorder="1" applyAlignment="1">
      <alignment horizontal="center" vertical="center"/>
    </xf>
    <xf numFmtId="0" fontId="39" fillId="0" borderId="40" xfId="0" applyFont="1" applyBorder="1" applyAlignment="1">
      <alignment vertical="center" wrapText="1"/>
    </xf>
    <xf numFmtId="170" fontId="43" fillId="8" borderId="69" xfId="0" applyNumberFormat="1" applyFont="1" applyFill="1" applyBorder="1" applyAlignment="1">
      <alignment vertical="center"/>
    </xf>
    <xf numFmtId="0" fontId="45" fillId="0" borderId="0" xfId="12" applyFont="1" applyFill="1" applyBorder="1" applyAlignment="1">
      <alignment horizontal="center" vertical="center"/>
    </xf>
    <xf numFmtId="0" fontId="43" fillId="0" borderId="0" xfId="11" applyFont="1" applyFill="1" applyBorder="1" applyAlignment="1">
      <alignment vertical="center"/>
    </xf>
    <xf numFmtId="42" fontId="0" fillId="0" borderId="4" xfId="0" applyNumberFormat="1" applyBorder="1"/>
    <xf numFmtId="14" fontId="0" fillId="2" borderId="31" xfId="0" applyNumberFormat="1" applyFont="1" applyFill="1" applyBorder="1" applyAlignment="1">
      <alignment horizontal="center" vertical="center"/>
    </xf>
    <xf numFmtId="0" fontId="0" fillId="2" borderId="31" xfId="0" applyFont="1" applyFill="1" applyBorder="1" applyAlignment="1">
      <alignment horizontal="center" vertical="center"/>
    </xf>
    <xf numFmtId="3" fontId="0" fillId="2" borderId="31" xfId="2" applyNumberFormat="1" applyFont="1" applyFill="1" applyBorder="1" applyAlignment="1">
      <alignment vertical="center"/>
    </xf>
    <xf numFmtId="0" fontId="2" fillId="16" borderId="31" xfId="0" applyFont="1" applyFill="1" applyBorder="1" applyAlignment="1">
      <alignment vertical="center"/>
    </xf>
    <xf numFmtId="0" fontId="0" fillId="2" borderId="31" xfId="0" applyFont="1" applyFill="1" applyBorder="1" applyAlignment="1">
      <alignment horizontal="center" vertical="center" wrapText="1"/>
    </xf>
    <xf numFmtId="42" fontId="2" fillId="2" borderId="31" xfId="8"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14"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3" fontId="0" fillId="2" borderId="1" xfId="2" applyNumberFormat="1" applyFont="1" applyFill="1" applyBorder="1" applyAlignment="1">
      <alignment vertical="center"/>
    </xf>
    <xf numFmtId="0" fontId="2" fillId="0" borderId="1" xfId="0" applyFont="1" applyBorder="1" applyAlignment="1">
      <alignment vertical="center"/>
    </xf>
    <xf numFmtId="0" fontId="0" fillId="2" borderId="1" xfId="0" applyFont="1" applyFill="1" applyBorder="1" applyAlignment="1">
      <alignment horizontal="center" vertical="center" wrapText="1"/>
    </xf>
    <xf numFmtId="42" fontId="2" fillId="2" borderId="1" xfId="8" applyNumberFormat="1"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16" borderId="1" xfId="0" applyFont="1" applyFill="1" applyBorder="1" applyAlignment="1">
      <alignment vertical="center"/>
    </xf>
    <xf numFmtId="0" fontId="29" fillId="10" borderId="48"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5" xfId="0" applyFont="1" applyFill="1" applyBorder="1" applyAlignment="1">
      <alignment horizontal="center" vertical="center"/>
    </xf>
    <xf numFmtId="0" fontId="29" fillId="10" borderId="70" xfId="0" applyFont="1" applyFill="1" applyBorder="1" applyAlignment="1">
      <alignment horizontal="center" vertical="center" wrapText="1"/>
    </xf>
    <xf numFmtId="0" fontId="29" fillId="10" borderId="71" xfId="0" applyFont="1" applyFill="1" applyBorder="1" applyAlignment="1">
      <alignment horizontal="center" vertical="center" wrapText="1"/>
    </xf>
    <xf numFmtId="0" fontId="0" fillId="9" borderId="21" xfId="0" applyFill="1" applyBorder="1" applyAlignment="1">
      <alignment horizontal="center" vertical="center" wrapText="1"/>
    </xf>
    <xf numFmtId="42" fontId="0" fillId="0" borderId="35" xfId="0" applyNumberFormat="1" applyBorder="1"/>
    <xf numFmtId="42" fontId="0" fillId="0" borderId="36" xfId="0" applyNumberFormat="1" applyBorder="1"/>
    <xf numFmtId="42" fontId="0" fillId="0" borderId="38" xfId="0" applyNumberFormat="1" applyBorder="1"/>
    <xf numFmtId="42" fontId="0" fillId="0" borderId="40" xfId="0" applyNumberFormat="1" applyBorder="1"/>
    <xf numFmtId="42" fontId="0" fillId="0" borderId="41" xfId="0" applyNumberFormat="1" applyBorder="1"/>
    <xf numFmtId="0" fontId="0" fillId="0" borderId="40" xfId="0" applyBorder="1" applyAlignment="1">
      <alignment vertical="center" wrapText="1"/>
    </xf>
    <xf numFmtId="42" fontId="0" fillId="12" borderId="35" xfId="0" applyNumberFormat="1" applyFill="1" applyBorder="1"/>
    <xf numFmtId="42" fontId="0" fillId="12" borderId="36" xfId="0" applyNumberFormat="1" applyFill="1" applyBorder="1"/>
    <xf numFmtId="42" fontId="0" fillId="12" borderId="4" xfId="0" applyNumberFormat="1" applyFill="1" applyBorder="1"/>
    <xf numFmtId="42" fontId="0" fillId="12" borderId="38" xfId="0" applyNumberFormat="1" applyFill="1" applyBorder="1"/>
    <xf numFmtId="42" fontId="0" fillId="12" borderId="40" xfId="0" applyNumberFormat="1" applyFill="1" applyBorder="1"/>
    <xf numFmtId="42" fontId="0" fillId="12" borderId="41" xfId="0" applyNumberFormat="1" applyFill="1" applyBorder="1"/>
    <xf numFmtId="0" fontId="0" fillId="12" borderId="4" xfId="0" applyFill="1" applyBorder="1"/>
    <xf numFmtId="0" fontId="0" fillId="12" borderId="38" xfId="0" applyFill="1" applyBorder="1"/>
    <xf numFmtId="0" fontId="0" fillId="0" borderId="38" xfId="0" applyBorder="1"/>
    <xf numFmtId="0" fontId="0" fillId="0" borderId="41" xfId="0" applyBorder="1"/>
    <xf numFmtId="0" fontId="30" fillId="0" borderId="39" xfId="0" applyFont="1" applyFill="1" applyBorder="1" applyAlignment="1">
      <alignment horizontal="center" vertical="center" textRotation="90"/>
    </xf>
    <xf numFmtId="0" fontId="38" fillId="0" borderId="40" xfId="0" applyFont="1" applyBorder="1" applyAlignment="1">
      <alignment vertical="center" wrapText="1"/>
    </xf>
    <xf numFmtId="0" fontId="0" fillId="17" borderId="21" xfId="0" applyFill="1" applyBorder="1" applyAlignment="1">
      <alignment horizontal="center" vertical="center" wrapText="1"/>
    </xf>
    <xf numFmtId="0" fontId="0" fillId="17" borderId="62" xfId="0" applyFill="1" applyBorder="1" applyAlignment="1">
      <alignment horizontal="center" vertical="center" wrapText="1"/>
    </xf>
    <xf numFmtId="0" fontId="30" fillId="2" borderId="0" xfId="0" applyFont="1" applyFill="1" applyBorder="1" applyAlignment="1">
      <alignment horizontal="center" vertical="center" textRotation="90"/>
    </xf>
    <xf numFmtId="0" fontId="0" fillId="0" borderId="0" xfId="0" applyBorder="1" applyAlignment="1">
      <alignment vertical="center" wrapText="1"/>
    </xf>
    <xf numFmtId="42" fontId="0" fillId="0" borderId="0" xfId="0" applyNumberFormat="1" applyBorder="1"/>
    <xf numFmtId="42" fontId="0" fillId="12" borderId="13" xfId="0" applyNumberFormat="1" applyFill="1" applyBorder="1"/>
    <xf numFmtId="42" fontId="0" fillId="12" borderId="47" xfId="0" applyNumberFormat="1" applyFill="1" applyBorder="1"/>
    <xf numFmtId="0" fontId="0" fillId="17" borderId="40" xfId="0" applyFill="1" applyBorder="1" applyAlignment="1">
      <alignment horizontal="center" vertical="center" wrapText="1"/>
    </xf>
    <xf numFmtId="0" fontId="0" fillId="17" borderId="41" xfId="0" applyFill="1" applyBorder="1" applyAlignment="1">
      <alignment horizontal="center" vertical="center" wrapText="1"/>
    </xf>
    <xf numFmtId="0" fontId="0" fillId="18" borderId="21" xfId="0" applyFill="1" applyBorder="1" applyAlignment="1">
      <alignment horizontal="center" vertical="center" wrapText="1"/>
    </xf>
    <xf numFmtId="0" fontId="0" fillId="18" borderId="62" xfId="0" applyFill="1" applyBorder="1" applyAlignment="1">
      <alignment horizontal="center" vertical="center" wrapText="1"/>
    </xf>
    <xf numFmtId="0" fontId="0" fillId="18" borderId="4" xfId="0" applyFill="1" applyBorder="1" applyAlignment="1">
      <alignment horizontal="center" vertical="center" wrapText="1"/>
    </xf>
    <xf numFmtId="0" fontId="0" fillId="18" borderId="38" xfId="0" applyFill="1" applyBorder="1" applyAlignment="1">
      <alignment horizontal="center" vertical="center" wrapText="1"/>
    </xf>
    <xf numFmtId="0" fontId="0" fillId="0" borderId="36" xfId="0" applyBorder="1"/>
    <xf numFmtId="0" fontId="30" fillId="0" borderId="0" xfId="0" applyFont="1" applyFill="1" applyBorder="1" applyAlignment="1">
      <alignment horizontal="center" vertical="center" textRotation="90"/>
    </xf>
    <xf numFmtId="0" fontId="4" fillId="0" borderId="0" xfId="0" applyFont="1" applyFill="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0" fontId="0" fillId="0" borderId="4" xfId="0" applyBorder="1" applyAlignment="1">
      <alignment horizontal="center"/>
    </xf>
    <xf numFmtId="0" fontId="0" fillId="0" borderId="40" xfId="0" applyBorder="1" applyAlignment="1">
      <alignment horizontal="center"/>
    </xf>
    <xf numFmtId="41" fontId="0" fillId="9" borderId="32" xfId="10" applyFont="1" applyFill="1" applyBorder="1" applyAlignment="1">
      <alignment horizontal="center" vertical="center" wrapText="1"/>
    </xf>
    <xf numFmtId="0" fontId="18" fillId="0" borderId="0" xfId="0" applyFont="1" applyFill="1" applyBorder="1" applyAlignment="1" applyProtection="1">
      <alignment horizontal="center" vertical="center" wrapText="1"/>
      <protection hidden="1"/>
    </xf>
    <xf numFmtId="0" fontId="0" fillId="9" borderId="36" xfId="0" applyFill="1" applyBorder="1" applyAlignment="1">
      <alignment horizontal="center" vertical="center" wrapText="1"/>
    </xf>
    <xf numFmtId="0" fontId="0" fillId="0" borderId="37" xfId="0" applyFill="1" applyBorder="1" applyAlignment="1">
      <alignment horizontal="center" vertical="center"/>
    </xf>
    <xf numFmtId="0" fontId="46" fillId="0" borderId="4" xfId="0" applyFont="1" applyFill="1" applyBorder="1" applyAlignment="1">
      <alignment vertical="center" wrapText="1"/>
    </xf>
    <xf numFmtId="0" fontId="46" fillId="0" borderId="4" xfId="0" applyFont="1" applyBorder="1"/>
    <xf numFmtId="0" fontId="38" fillId="4" borderId="35" xfId="0" applyFont="1" applyFill="1" applyBorder="1" applyAlignment="1">
      <alignment vertical="center" wrapText="1"/>
    </xf>
    <xf numFmtId="0" fontId="39" fillId="4" borderId="35" xfId="0" applyFont="1" applyFill="1" applyBorder="1" applyAlignment="1">
      <alignment vertical="center" wrapText="1"/>
    </xf>
    <xf numFmtId="0" fontId="38" fillId="4" borderId="4" xfId="0" applyFont="1" applyFill="1" applyBorder="1" applyAlignment="1">
      <alignment vertical="center" wrapText="1"/>
    </xf>
    <xf numFmtId="0" fontId="39" fillId="4" borderId="4" xfId="0" applyFont="1" applyFill="1" applyBorder="1" applyAlignment="1">
      <alignment vertical="center" wrapText="1"/>
    </xf>
    <xf numFmtId="0" fontId="0" fillId="4" borderId="4" xfId="0" applyFill="1" applyBorder="1" applyAlignment="1">
      <alignment vertical="center"/>
    </xf>
    <xf numFmtId="42" fontId="0" fillId="12" borderId="44" xfId="8" applyFont="1" applyFill="1" applyBorder="1" applyAlignment="1">
      <alignment horizontal="center" vertical="center"/>
    </xf>
    <xf numFmtId="42" fontId="4" fillId="12" borderId="11" xfId="8" applyFont="1" applyFill="1" applyBorder="1" applyAlignment="1" applyProtection="1">
      <alignment vertical="center"/>
      <protection hidden="1"/>
    </xf>
    <xf numFmtId="42" fontId="4" fillId="12" borderId="53" xfId="8" applyFont="1" applyFill="1" applyBorder="1" applyAlignment="1" applyProtection="1">
      <alignment vertical="center"/>
      <protection hidden="1"/>
    </xf>
    <xf numFmtId="42" fontId="17" fillId="2" borderId="25" xfId="8" applyFont="1" applyFill="1" applyBorder="1" applyAlignment="1" applyProtection="1">
      <alignment vertical="center"/>
      <protection hidden="1"/>
    </xf>
    <xf numFmtId="42" fontId="17" fillId="2" borderId="11" xfId="8" applyFont="1" applyFill="1" applyBorder="1" applyAlignment="1" applyProtection="1">
      <alignment vertical="center"/>
      <protection hidden="1"/>
    </xf>
    <xf numFmtId="42" fontId="17" fillId="2" borderId="30" xfId="8" applyFont="1" applyFill="1" applyBorder="1" applyAlignment="1" applyProtection="1">
      <alignment vertical="center"/>
      <protection hidden="1"/>
    </xf>
    <xf numFmtId="42" fontId="17" fillId="2" borderId="3" xfId="8" applyFont="1" applyFill="1" applyBorder="1" applyAlignment="1" applyProtection="1">
      <alignment vertical="center"/>
      <protection hidden="1"/>
    </xf>
    <xf numFmtId="42" fontId="17" fillId="13" borderId="8" xfId="8" applyFont="1" applyFill="1" applyBorder="1" applyAlignment="1" applyProtection="1">
      <alignment vertical="center"/>
      <protection hidden="1"/>
    </xf>
    <xf numFmtId="0" fontId="0" fillId="0" borderId="32" xfId="0" applyBorder="1"/>
    <xf numFmtId="41" fontId="0" fillId="11" borderId="52" xfId="0" applyNumberFormat="1" applyFill="1" applyBorder="1"/>
    <xf numFmtId="41" fontId="39" fillId="0" borderId="38" xfId="0" applyNumberFormat="1" applyFont="1" applyBorder="1" applyAlignment="1">
      <alignment vertical="center" wrapText="1"/>
    </xf>
    <xf numFmtId="0" fontId="0" fillId="0" borderId="48" xfId="0" applyBorder="1" applyAlignment="1">
      <alignment horizontal="center" vertical="center" textRotation="90"/>
    </xf>
    <xf numFmtId="0" fontId="0" fillId="13" borderId="48" xfId="0" applyFill="1" applyBorder="1"/>
    <xf numFmtId="41" fontId="0" fillId="13" borderId="47" xfId="0" applyNumberFormat="1" applyFill="1" applyBorder="1"/>
    <xf numFmtId="0" fontId="0" fillId="0" borderId="43" xfId="0" applyBorder="1"/>
    <xf numFmtId="42" fontId="0" fillId="12" borderId="45" xfId="8" applyFont="1" applyFill="1" applyBorder="1" applyAlignment="1">
      <alignment horizontal="center" vertical="center"/>
    </xf>
    <xf numFmtId="0" fontId="0" fillId="0" borderId="4" xfId="0" applyBorder="1" applyAlignment="1">
      <alignment horizontal="center"/>
    </xf>
    <xf numFmtId="0" fontId="22" fillId="2" borderId="7"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0" fontId="0" fillId="13" borderId="0" xfId="0" applyFill="1" applyAlignment="1">
      <alignment horizontal="center"/>
    </xf>
    <xf numFmtId="0" fontId="18" fillId="0" borderId="4" xfId="0" applyFont="1" applyFill="1" applyBorder="1" applyAlignment="1" applyProtection="1">
      <alignment horizontal="center" vertical="center" wrapText="1"/>
      <protection hidden="1"/>
    </xf>
    <xf numFmtId="0" fontId="0" fillId="9" borderId="36" xfId="0" applyFill="1" applyBorder="1" applyAlignment="1">
      <alignment horizontal="center" vertical="center" wrapText="1"/>
    </xf>
    <xf numFmtId="0" fontId="4" fillId="0" borderId="0" xfId="0" applyFont="1" applyFill="1" applyBorder="1" applyAlignment="1" applyProtection="1">
      <alignment horizontal="center" vertical="center"/>
      <protection hidden="1"/>
    </xf>
    <xf numFmtId="0" fontId="0" fillId="0" borderId="2" xfId="0" applyFill="1" applyBorder="1" applyAlignment="1">
      <alignment horizontal="center" vertical="center"/>
    </xf>
    <xf numFmtId="0" fontId="46" fillId="0" borderId="34" xfId="0" applyFont="1" applyFill="1" applyBorder="1" applyAlignment="1">
      <alignment horizontal="center" vertical="center"/>
    </xf>
    <xf numFmtId="0" fontId="46" fillId="0" borderId="35" xfId="0" applyFont="1" applyFill="1" applyBorder="1" applyAlignment="1">
      <alignment vertical="center" wrapText="1"/>
    </xf>
    <xf numFmtId="0" fontId="46" fillId="0" borderId="35" xfId="0" applyFont="1" applyBorder="1"/>
    <xf numFmtId="0" fontId="46" fillId="0" borderId="36" xfId="0" applyFont="1" applyBorder="1"/>
    <xf numFmtId="0" fontId="46" fillId="0" borderId="37" xfId="0" applyFont="1" applyFill="1" applyBorder="1" applyAlignment="1">
      <alignment vertical="center" wrapText="1"/>
    </xf>
    <xf numFmtId="0" fontId="46" fillId="0" borderId="38" xfId="0" applyFont="1" applyBorder="1"/>
    <xf numFmtId="0" fontId="46" fillId="0" borderId="37" xfId="0" applyFont="1" applyFill="1" applyBorder="1" applyAlignment="1">
      <alignment horizontal="center" vertical="center"/>
    </xf>
    <xf numFmtId="0" fontId="0" fillId="0" borderId="32" xfId="0" applyFill="1" applyBorder="1" applyAlignment="1">
      <alignment horizontal="center" vertical="center"/>
    </xf>
    <xf numFmtId="0" fontId="0" fillId="11" borderId="0" xfId="0" applyFill="1" applyBorder="1" applyAlignment="1">
      <alignment horizontal="center" vertical="center"/>
    </xf>
    <xf numFmtId="0" fontId="18" fillId="0" borderId="4" xfId="0" applyFont="1" applyFill="1" applyBorder="1" applyAlignment="1" applyProtection="1">
      <alignment horizontal="left" vertical="center" wrapText="1"/>
      <protection hidden="1"/>
    </xf>
    <xf numFmtId="0" fontId="0" fillId="0" borderId="0" xfId="0" applyFill="1" applyAlignment="1">
      <alignment horizontal="center"/>
    </xf>
    <xf numFmtId="0" fontId="46" fillId="19" borderId="37" xfId="0" applyFont="1" applyFill="1" applyBorder="1" applyAlignment="1">
      <alignment horizontal="center" vertical="center"/>
    </xf>
    <xf numFmtId="0" fontId="46" fillId="19" borderId="4" xfId="0" applyFont="1" applyFill="1" applyBorder="1" applyAlignment="1">
      <alignment wrapText="1"/>
    </xf>
    <xf numFmtId="0" fontId="46" fillId="19" borderId="4" xfId="0" applyFont="1" applyFill="1" applyBorder="1"/>
    <xf numFmtId="0" fontId="46" fillId="19" borderId="38" xfId="0" applyFont="1" applyFill="1" applyBorder="1"/>
    <xf numFmtId="0" fontId="46" fillId="19" borderId="39" xfId="0" applyFont="1" applyFill="1" applyBorder="1" applyAlignment="1">
      <alignment horizontal="center" vertical="center"/>
    </xf>
    <xf numFmtId="0" fontId="46" fillId="19" borderId="40" xfId="0" applyFont="1" applyFill="1" applyBorder="1" applyAlignment="1">
      <alignment wrapText="1"/>
    </xf>
    <xf numFmtId="0" fontId="46" fillId="19" borderId="40" xfId="0" applyFont="1" applyFill="1" applyBorder="1"/>
    <xf numFmtId="0" fontId="46" fillId="19" borderId="41" xfId="0" applyFont="1" applyFill="1" applyBorder="1"/>
    <xf numFmtId="0" fontId="0" fillId="19" borderId="0" xfId="0" applyFill="1" applyBorder="1" applyAlignment="1">
      <alignment horizontal="center" vertical="center"/>
    </xf>
    <xf numFmtId="0" fontId="38" fillId="19" borderId="0" xfId="0" applyFont="1" applyFill="1" applyBorder="1" applyAlignment="1">
      <alignment vertical="center" wrapText="1"/>
    </xf>
    <xf numFmtId="0" fontId="38" fillId="19" borderId="4" xfId="0" applyFont="1" applyFill="1" applyBorder="1" applyAlignment="1">
      <alignment vertical="center" wrapText="1"/>
    </xf>
    <xf numFmtId="0" fontId="0" fillId="19" borderId="4" xfId="0" applyFill="1" applyBorder="1"/>
    <xf numFmtId="0" fontId="46" fillId="19" borderId="4" xfId="0" applyFont="1" applyFill="1" applyBorder="1" applyAlignment="1">
      <alignment horizontal="center" vertical="center"/>
    </xf>
    <xf numFmtId="0" fontId="38" fillId="0" borderId="42" xfId="0" applyFont="1" applyBorder="1" applyAlignment="1">
      <alignment vertical="center" wrapText="1"/>
    </xf>
    <xf numFmtId="0" fontId="38" fillId="19" borderId="13" xfId="0" applyFont="1" applyFill="1" applyBorder="1" applyAlignment="1">
      <alignment vertical="center" wrapText="1"/>
    </xf>
    <xf numFmtId="0" fontId="0" fillId="19" borderId="13" xfId="0" applyFill="1" applyBorder="1"/>
    <xf numFmtId="41" fontId="18" fillId="0" borderId="4" xfId="0" applyNumberFormat="1" applyFont="1" applyFill="1" applyBorder="1" applyAlignment="1" applyProtection="1">
      <alignment horizontal="center" vertical="center" wrapText="1"/>
      <protection hidden="1"/>
    </xf>
    <xf numFmtId="0" fontId="18" fillId="12" borderId="4" xfId="0" applyFont="1" applyFill="1" applyBorder="1" applyAlignment="1" applyProtection="1">
      <alignment horizontal="center" vertical="center" wrapText="1"/>
      <protection hidden="1"/>
    </xf>
    <xf numFmtId="41" fontId="18" fillId="12" borderId="4" xfId="0" applyNumberFormat="1" applyFont="1" applyFill="1" applyBorder="1" applyAlignment="1" applyProtection="1">
      <alignment horizontal="center" vertical="center" wrapText="1"/>
      <protection hidden="1"/>
    </xf>
    <xf numFmtId="0" fontId="4" fillId="2" borderId="0" xfId="0" applyFont="1" applyFill="1" applyBorder="1" applyAlignment="1" applyProtection="1">
      <alignment horizontal="left" vertical="center"/>
      <protection hidden="1"/>
    </xf>
    <xf numFmtId="0" fontId="22" fillId="2" borderId="0" xfId="0" applyFont="1" applyFill="1" applyBorder="1" applyAlignment="1" applyProtection="1">
      <alignment horizontal="center" vertical="center" wrapText="1"/>
      <protection hidden="1"/>
    </xf>
    <xf numFmtId="0" fontId="0" fillId="0" borderId="4" xfId="0" applyBorder="1"/>
    <xf numFmtId="0" fontId="4" fillId="0"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hidden="1"/>
    </xf>
    <xf numFmtId="0" fontId="36" fillId="13" borderId="63" xfId="0" applyFont="1" applyFill="1" applyBorder="1" applyAlignment="1">
      <alignment horizontal="center" vertical="center" textRotation="90"/>
    </xf>
    <xf numFmtId="0" fontId="0" fillId="0" borderId="4" xfId="0" applyBorder="1" applyAlignment="1">
      <alignment horizontal="center"/>
    </xf>
    <xf numFmtId="0" fontId="0" fillId="9" borderId="36" xfId="0" applyFill="1" applyBorder="1" applyAlignment="1">
      <alignment horizontal="center" vertical="center" wrapText="1"/>
    </xf>
    <xf numFmtId="0" fontId="18" fillId="2" borderId="4" xfId="0" applyFont="1" applyFill="1" applyBorder="1" applyAlignment="1" applyProtection="1">
      <alignment horizontal="center" vertical="center" wrapText="1"/>
      <protection hidden="1"/>
    </xf>
    <xf numFmtId="0" fontId="4" fillId="0" borderId="4" xfId="7" applyNumberFormat="1" applyFont="1" applyFill="1" applyBorder="1" applyAlignment="1" applyProtection="1">
      <alignment horizontal="left" vertical="center" wrapText="1"/>
      <protection hidden="1"/>
    </xf>
    <xf numFmtId="0" fontId="4" fillId="2"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locked="0"/>
    </xf>
    <xf numFmtId="41" fontId="0" fillId="12" borderId="40" xfId="0" applyNumberFormat="1" applyFill="1" applyBorder="1" applyAlignment="1">
      <alignment horizontal="center" vertical="center"/>
    </xf>
    <xf numFmtId="41" fontId="0" fillId="12" borderId="41" xfId="0" applyNumberFormat="1" applyFill="1" applyBorder="1" applyAlignment="1">
      <alignment horizontal="center" vertical="center"/>
    </xf>
    <xf numFmtId="6" fontId="0" fillId="12" borderId="23" xfId="10" applyNumberFormat="1" applyFont="1" applyFill="1" applyBorder="1" applyAlignment="1">
      <alignment horizontal="center"/>
    </xf>
    <xf numFmtId="9" fontId="0" fillId="12" borderId="23" xfId="0" applyNumberFormat="1" applyFill="1" applyBorder="1"/>
    <xf numFmtId="0" fontId="0" fillId="12" borderId="23" xfId="0" applyFill="1" applyBorder="1" applyAlignment="1">
      <alignment horizontal="center"/>
    </xf>
    <xf numFmtId="41" fontId="0" fillId="12" borderId="52" xfId="0" applyNumberFormat="1" applyFill="1" applyBorder="1"/>
    <xf numFmtId="42" fontId="17" fillId="12" borderId="6" xfId="8" applyFont="1" applyFill="1" applyBorder="1" applyAlignment="1" applyProtection="1">
      <alignment vertical="center"/>
      <protection hidden="1"/>
    </xf>
    <xf numFmtId="42" fontId="17" fillId="12" borderId="23" xfId="8" applyFont="1" applyFill="1" applyBorder="1" applyAlignment="1" applyProtection="1">
      <alignment vertical="center"/>
      <protection hidden="1"/>
    </xf>
    <xf numFmtId="42" fontId="17" fillId="12" borderId="5" xfId="8" applyFont="1" applyFill="1" applyBorder="1" applyAlignment="1" applyProtection="1">
      <alignment vertical="center"/>
      <protection hidden="1"/>
    </xf>
    <xf numFmtId="0" fontId="0" fillId="0" borderId="12" xfId="0" applyBorder="1" applyAlignment="1"/>
    <xf numFmtId="0" fontId="4" fillId="0" borderId="0" xfId="0" applyFont="1" applyFill="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0" fontId="22" fillId="2" borderId="7"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hidden="1"/>
    </xf>
    <xf numFmtId="0" fontId="0" fillId="0" borderId="40" xfId="0" applyBorder="1" applyAlignment="1">
      <alignment horizontal="center"/>
    </xf>
    <xf numFmtId="0" fontId="18" fillId="0" borderId="0"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left" vertical="center"/>
      <protection hidden="1"/>
    </xf>
    <xf numFmtId="41" fontId="0" fillId="9" borderId="32" xfId="10" applyFont="1" applyFill="1" applyBorder="1" applyAlignment="1">
      <alignment horizontal="center" vertical="center" wrapText="1"/>
    </xf>
    <xf numFmtId="0" fontId="0" fillId="0" borderId="61" xfId="0" applyBorder="1" applyAlignment="1">
      <alignment horizontal="center" vertical="center"/>
    </xf>
    <xf numFmtId="0" fontId="0" fillId="9" borderId="36" xfId="0" applyFill="1" applyBorder="1" applyAlignment="1">
      <alignment horizontal="center" vertical="center" wrapText="1"/>
    </xf>
    <xf numFmtId="0" fontId="18" fillId="0" borderId="4" xfId="0" applyFont="1" applyFill="1" applyBorder="1" applyAlignment="1" applyProtection="1">
      <alignment horizontal="center" vertical="center" wrapText="1"/>
      <protection hidden="1"/>
    </xf>
    <xf numFmtId="0" fontId="4" fillId="2"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protection hidden="1"/>
    </xf>
    <xf numFmtId="0" fontId="0" fillId="20" borderId="11" xfId="0" applyFill="1" applyBorder="1"/>
    <xf numFmtId="42" fontId="0" fillId="0" borderId="4" xfId="0" applyNumberFormat="1" applyFill="1" applyBorder="1"/>
    <xf numFmtId="42" fontId="0" fillId="0" borderId="38" xfId="0" applyNumberFormat="1" applyFill="1" applyBorder="1"/>
    <xf numFmtId="0" fontId="38" fillId="0" borderId="4" xfId="0" applyFont="1" applyFill="1" applyBorder="1" applyAlignment="1">
      <alignment vertical="center" wrapText="1"/>
    </xf>
    <xf numFmtId="0" fontId="0" fillId="0" borderId="38" xfId="0" applyFill="1" applyBorder="1"/>
    <xf numFmtId="42" fontId="0" fillId="0" borderId="0" xfId="0" applyNumberFormat="1" applyFill="1" applyBorder="1"/>
    <xf numFmtId="0" fontId="0" fillId="0" borderId="0" xfId="0" applyFill="1" applyBorder="1" applyAlignment="1">
      <alignment horizontal="center" vertical="center"/>
    </xf>
    <xf numFmtId="0" fontId="38" fillId="0" borderId="0" xfId="0" applyFont="1" applyFill="1" applyBorder="1" applyAlignment="1">
      <alignment vertical="center" wrapText="1"/>
    </xf>
    <xf numFmtId="0" fontId="0" fillId="4" borderId="37" xfId="0" applyFill="1" applyBorder="1" applyAlignment="1">
      <alignment horizontal="center" vertical="center"/>
    </xf>
    <xf numFmtId="0" fontId="0" fillId="4" borderId="38" xfId="0" applyFill="1" applyBorder="1"/>
    <xf numFmtId="0" fontId="0" fillId="0" borderId="48" xfId="0" applyBorder="1" applyAlignment="1">
      <alignment horizontal="center" vertical="center" textRotation="90"/>
    </xf>
    <xf numFmtId="0" fontId="0" fillId="4" borderId="61" xfId="0" applyFill="1" applyBorder="1" applyAlignment="1">
      <alignment horizontal="center" vertical="center"/>
    </xf>
    <xf numFmtId="0" fontId="38" fillId="4" borderId="21" xfId="0" applyFont="1" applyFill="1" applyBorder="1" applyAlignment="1">
      <alignment vertical="center" wrapText="1"/>
    </xf>
    <xf numFmtId="0" fontId="0" fillId="12" borderId="21" xfId="0" applyFill="1" applyBorder="1"/>
    <xf numFmtId="0" fontId="0" fillId="12" borderId="62" xfId="0" applyFill="1" applyBorder="1"/>
    <xf numFmtId="0" fontId="39" fillId="0" borderId="35" xfId="0" applyFont="1" applyBorder="1" applyAlignment="1">
      <alignment wrapText="1"/>
    </xf>
    <xf numFmtId="0" fontId="0" fillId="0" borderId="35" xfId="0" applyFill="1" applyBorder="1"/>
    <xf numFmtId="0" fontId="0" fillId="0" borderId="36" xfId="0" applyFill="1" applyBorder="1"/>
    <xf numFmtId="0" fontId="0" fillId="4" borderId="62" xfId="0" applyFill="1" applyBorder="1"/>
    <xf numFmtId="0" fontId="17"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14" fontId="18" fillId="2" borderId="0" xfId="0" applyNumberFormat="1" applyFont="1" applyFill="1" applyAlignment="1" applyProtection="1">
      <alignment vertical="center"/>
      <protection locked="0"/>
    </xf>
    <xf numFmtId="0" fontId="0" fillId="12" borderId="4" xfId="0" applyFill="1" applyBorder="1" applyAlignment="1">
      <alignment vertical="center" wrapText="1"/>
    </xf>
    <xf numFmtId="0" fontId="0" fillId="9" borderId="38" xfId="0" applyFill="1" applyBorder="1" applyAlignment="1">
      <alignment horizontal="center" vertical="center" wrapText="1"/>
    </xf>
    <xf numFmtId="0" fontId="0" fillId="0" borderId="39" xfId="0" applyFill="1" applyBorder="1" applyAlignment="1">
      <alignment horizontal="center" vertical="center"/>
    </xf>
    <xf numFmtId="0" fontId="38" fillId="0" borderId="40" xfId="0" applyFont="1" applyFill="1" applyBorder="1" applyAlignment="1">
      <alignment vertical="center" wrapText="1"/>
    </xf>
    <xf numFmtId="0" fontId="0" fillId="0" borderId="41" xfId="0" applyFill="1" applyBorder="1"/>
    <xf numFmtId="0" fontId="42" fillId="0" borderId="74" xfId="12" applyFont="1" applyFill="1" applyBorder="1" applyAlignment="1">
      <alignment horizontal="left" vertical="center"/>
    </xf>
    <xf numFmtId="0" fontId="30" fillId="0" borderId="32" xfId="0" applyFont="1" applyFill="1" applyBorder="1" applyAlignment="1">
      <alignment horizontal="center" vertical="center" textRotation="90"/>
    </xf>
    <xf numFmtId="0" fontId="0" fillId="19" borderId="1" xfId="0" applyFont="1" applyFill="1" applyBorder="1" applyAlignment="1">
      <alignment horizontal="center" vertical="center"/>
    </xf>
    <xf numFmtId="42" fontId="43" fillId="8" borderId="69" xfId="8" applyFont="1" applyFill="1" applyBorder="1" applyAlignment="1">
      <alignment vertical="center"/>
    </xf>
    <xf numFmtId="0" fontId="43" fillId="8" borderId="78" xfId="11" applyFont="1" applyFill="1" applyBorder="1" applyAlignment="1">
      <alignment horizontal="left" vertical="center"/>
    </xf>
    <xf numFmtId="41" fontId="43" fillId="8" borderId="79" xfId="10" applyFont="1" applyFill="1" applyBorder="1" applyAlignment="1">
      <alignment horizontal="center" vertical="center"/>
    </xf>
    <xf numFmtId="0" fontId="43" fillId="8" borderId="79" xfId="11" applyFont="1" applyFill="1" applyBorder="1" applyAlignment="1">
      <alignment horizontal="center" vertical="center"/>
    </xf>
    <xf numFmtId="0" fontId="43" fillId="21" borderId="43" xfId="11" applyFont="1" applyFill="1" applyBorder="1" applyAlignment="1">
      <alignment horizontal="left" vertical="center"/>
    </xf>
    <xf numFmtId="41" fontId="0" fillId="21" borderId="45" xfId="0" applyNumberFormat="1" applyFill="1" applyBorder="1"/>
    <xf numFmtId="0" fontId="43" fillId="21" borderId="81" xfId="11" applyFont="1" applyFill="1" applyBorder="1" applyAlignment="1">
      <alignment horizontal="left" vertical="center"/>
    </xf>
    <xf numFmtId="41" fontId="0" fillId="21" borderId="45" xfId="0" applyNumberFormat="1" applyFill="1" applyBorder="1" applyAlignment="1">
      <alignment horizontal="center"/>
    </xf>
    <xf numFmtId="0" fontId="43" fillId="8" borderId="78" xfId="11" applyFont="1" applyFill="1" applyBorder="1" applyAlignment="1">
      <alignment vertical="center"/>
    </xf>
    <xf numFmtId="0" fontId="43" fillId="8" borderId="87" xfId="11" applyFont="1" applyFill="1" applyBorder="1" applyAlignment="1">
      <alignment vertical="center"/>
    </xf>
    <xf numFmtId="0" fontId="43" fillId="8" borderId="83" xfId="11" applyFont="1" applyFill="1" applyBorder="1" applyAlignment="1">
      <alignment vertical="center"/>
    </xf>
    <xf numFmtId="42" fontId="44" fillId="15" borderId="88" xfId="0" applyNumberFormat="1" applyFont="1" applyFill="1" applyBorder="1" applyAlignment="1">
      <alignment vertical="center"/>
    </xf>
    <xf numFmtId="0" fontId="43" fillId="8" borderId="89" xfId="11" applyFont="1" applyFill="1" applyBorder="1" applyAlignment="1">
      <alignment vertical="center"/>
    </xf>
    <xf numFmtId="0" fontId="0" fillId="0" borderId="29" xfId="0" applyBorder="1" applyAlignment="1">
      <alignment horizontal="center"/>
    </xf>
    <xf numFmtId="0" fontId="0" fillId="0" borderId="48" xfId="0" applyBorder="1" applyAlignment="1">
      <alignment horizontal="center"/>
    </xf>
    <xf numFmtId="0" fontId="36" fillId="0" borderId="32" xfId="0" applyFont="1" applyFill="1" applyBorder="1" applyAlignment="1">
      <alignment vertical="center" textRotation="90"/>
    </xf>
    <xf numFmtId="0" fontId="36" fillId="0" borderId="63" xfId="0" applyFont="1" applyFill="1" applyBorder="1" applyAlignment="1">
      <alignment vertical="center" textRotation="90"/>
    </xf>
    <xf numFmtId="0" fontId="4" fillId="3" borderId="0" xfId="0" applyFont="1" applyFill="1" applyBorder="1" applyAlignment="1" applyProtection="1">
      <alignment horizontal="center" vertical="center" wrapText="1"/>
      <protection hidden="1"/>
    </xf>
    <xf numFmtId="0" fontId="13" fillId="0" borderId="0" xfId="0" applyFont="1" applyAlignment="1">
      <alignment horizontal="center" vertical="center" wrapText="1"/>
    </xf>
    <xf numFmtId="0" fontId="18"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41" fontId="43" fillId="8" borderId="82" xfId="10" applyFont="1" applyFill="1" applyBorder="1" applyAlignment="1">
      <alignment horizontal="center" vertical="center"/>
    </xf>
    <xf numFmtId="0" fontId="17"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3" fillId="2"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hidden="1"/>
    </xf>
    <xf numFmtId="0" fontId="7" fillId="0" borderId="2" xfId="0" applyFont="1" applyFill="1" applyBorder="1" applyAlignment="1" applyProtection="1">
      <alignment horizontal="left" vertical="center" wrapText="1"/>
      <protection hidden="1"/>
    </xf>
    <xf numFmtId="0" fontId="7" fillId="0" borderId="0" xfId="0" applyFont="1" applyFill="1" applyBorder="1" applyAlignment="1" applyProtection="1">
      <alignment horizontal="left" vertical="center" wrapText="1"/>
      <protection hidden="1"/>
    </xf>
    <xf numFmtId="3" fontId="3" fillId="0" borderId="0" xfId="0" applyNumberFormat="1"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protection hidden="1"/>
    </xf>
    <xf numFmtId="0" fontId="0" fillId="0" borderId="9" xfId="0" applyFill="1" applyBorder="1"/>
    <xf numFmtId="0" fontId="0" fillId="13" borderId="9" xfId="0" applyFill="1" applyBorder="1"/>
    <xf numFmtId="0" fontId="42" fillId="14" borderId="33" xfId="12" applyFont="1" applyFill="1" applyBorder="1" applyAlignment="1">
      <alignment horizontal="center"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42" xfId="0" applyBorder="1" applyAlignment="1">
      <alignment vertical="center" wrapText="1"/>
    </xf>
    <xf numFmtId="0" fontId="0" fillId="0" borderId="51" xfId="0" applyBorder="1" applyAlignment="1">
      <alignment horizontal="center" vertical="center"/>
    </xf>
    <xf numFmtId="0" fontId="39" fillId="0" borderId="13" xfId="0" applyFont="1" applyBorder="1" applyAlignment="1">
      <alignment wrapText="1"/>
    </xf>
    <xf numFmtId="0" fontId="0" fillId="12" borderId="39" xfId="0" applyFill="1" applyBorder="1" applyAlignment="1">
      <alignment horizontal="center" vertical="center"/>
    </xf>
    <xf numFmtId="0" fontId="43" fillId="15" borderId="83" xfId="11" applyFont="1" applyFill="1" applyBorder="1" applyAlignment="1">
      <alignment vertical="center"/>
    </xf>
    <xf numFmtId="0" fontId="0" fillId="12" borderId="11" xfId="0" applyFill="1" applyBorder="1" applyAlignment="1">
      <alignment horizontal="center" vertical="center"/>
    </xf>
    <xf numFmtId="0" fontId="0" fillId="12" borderId="3" xfId="0" applyFill="1"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53" xfId="0" applyBorder="1" applyAlignment="1">
      <alignment horizontal="center" vertical="center"/>
    </xf>
    <xf numFmtId="0" fontId="0" fillId="0" borderId="53" xfId="0" applyFill="1" applyBorder="1" applyAlignment="1">
      <alignment horizontal="center" vertical="center"/>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43" fillId="0" borderId="34" xfId="11" applyFont="1" applyFill="1" applyBorder="1" applyAlignment="1">
      <alignment vertical="center"/>
    </xf>
    <xf numFmtId="0" fontId="43" fillId="0" borderId="39" xfId="11" applyFont="1" applyFill="1" applyBorder="1" applyAlignment="1">
      <alignment vertical="center"/>
    </xf>
    <xf numFmtId="0" fontId="18"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9" fillId="10" borderId="34" xfId="0" applyFont="1" applyFill="1" applyBorder="1" applyAlignment="1">
      <alignment horizontal="center" vertical="center" wrapText="1"/>
    </xf>
    <xf numFmtId="0" fontId="29" fillId="10" borderId="35" xfId="0" applyFont="1" applyFill="1" applyBorder="1" applyAlignment="1">
      <alignment horizontal="center" vertical="center" wrapText="1"/>
    </xf>
    <xf numFmtId="42" fontId="2" fillId="2" borderId="38" xfId="8" applyNumberFormat="1" applyFont="1" applyFill="1" applyBorder="1" applyAlignment="1">
      <alignment horizontal="center" vertical="center" wrapText="1"/>
    </xf>
    <xf numFmtId="14" fontId="0" fillId="2" borderId="39" xfId="0" applyNumberFormat="1" applyFill="1" applyBorder="1" applyAlignment="1">
      <alignment horizontal="center" vertical="center"/>
    </xf>
    <xf numFmtId="14" fontId="0" fillId="2" borderId="40" xfId="0" applyNumberFormat="1" applyFill="1" applyBorder="1" applyAlignment="1">
      <alignment horizontal="center" vertical="center"/>
    </xf>
    <xf numFmtId="0" fontId="0" fillId="2" borderId="40" xfId="0" quotePrefix="1" applyFill="1" applyBorder="1" applyAlignment="1">
      <alignment horizontal="center" vertical="center"/>
    </xf>
    <xf numFmtId="3" fontId="0" fillId="2" borderId="40" xfId="2" applyNumberFormat="1" applyFont="1" applyFill="1" applyBorder="1" applyAlignment="1">
      <alignment vertical="center"/>
    </xf>
    <xf numFmtId="14" fontId="0" fillId="2" borderId="4" xfId="0" applyNumberFormat="1" applyFont="1" applyFill="1" applyBorder="1" applyAlignment="1">
      <alignment horizontal="center" vertical="center"/>
    </xf>
    <xf numFmtId="0" fontId="0" fillId="2" borderId="4" xfId="0" applyFont="1" applyFill="1" applyBorder="1" applyAlignment="1">
      <alignment horizontal="center" vertical="center"/>
    </xf>
    <xf numFmtId="0" fontId="29" fillId="10" borderId="36" xfId="0" applyFont="1" applyFill="1" applyBorder="1" applyAlignment="1">
      <alignment horizontal="center" vertical="center" wrapText="1"/>
    </xf>
    <xf numFmtId="14" fontId="0" fillId="2" borderId="37" xfId="0" applyNumberFormat="1" applyFont="1" applyFill="1" applyBorder="1" applyAlignment="1">
      <alignment horizontal="center" vertical="center"/>
    </xf>
    <xf numFmtId="0" fontId="3" fillId="2" borderId="40" xfId="0" applyFont="1" applyFill="1" applyBorder="1" applyAlignment="1" applyProtection="1">
      <alignment vertical="center" wrapText="1"/>
      <protection hidden="1"/>
    </xf>
    <xf numFmtId="169" fontId="2" fillId="0" borderId="0" xfId="0" applyNumberFormat="1" applyFont="1" applyFill="1" applyBorder="1" applyAlignment="1" applyProtection="1">
      <alignment horizontal="center" vertical="center"/>
      <protection hidden="1"/>
    </xf>
    <xf numFmtId="0" fontId="3" fillId="0" borderId="0" xfId="0" applyFont="1" applyFill="1" applyBorder="1" applyAlignment="1" applyProtection="1">
      <alignment vertical="center"/>
      <protection hidden="1"/>
    </xf>
    <xf numFmtId="0" fontId="6"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left" vertical="center" wrapText="1"/>
      <protection hidden="1"/>
    </xf>
    <xf numFmtId="0" fontId="13" fillId="0" borderId="0"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12" xfId="0" applyFont="1" applyFill="1" applyBorder="1" applyAlignment="1">
      <alignment vertical="center" wrapText="1"/>
    </xf>
    <xf numFmtId="0" fontId="13" fillId="2" borderId="7" xfId="0" applyFont="1" applyFill="1" applyBorder="1" applyAlignment="1">
      <alignment vertical="center" wrapText="1"/>
    </xf>
    <xf numFmtId="0" fontId="13" fillId="2" borderId="8" xfId="0" applyFont="1" applyFill="1" applyBorder="1" applyAlignment="1">
      <alignment vertical="center" wrapText="1"/>
    </xf>
    <xf numFmtId="0" fontId="4" fillId="3" borderId="91" xfId="0" applyFont="1" applyFill="1" applyBorder="1" applyAlignment="1" applyProtection="1">
      <alignment horizontal="center" vertical="center" wrapText="1"/>
      <protection hidden="1"/>
    </xf>
    <xf numFmtId="0" fontId="43" fillId="8" borderId="78" xfId="11" applyFont="1" applyFill="1" applyBorder="1" applyAlignment="1">
      <alignment horizontal="left" vertical="center" wrapText="1"/>
    </xf>
    <xf numFmtId="0" fontId="43" fillId="0" borderId="0" xfId="11" applyFont="1" applyFill="1" applyBorder="1" applyAlignment="1">
      <alignment horizontal="left" vertical="center" wrapText="1"/>
    </xf>
    <xf numFmtId="41" fontId="43" fillId="0" borderId="0" xfId="10" applyFont="1" applyFill="1" applyBorder="1" applyAlignment="1">
      <alignment horizontal="center" vertical="center"/>
    </xf>
    <xf numFmtId="0" fontId="43" fillId="0" borderId="0" xfId="11" applyFont="1" applyFill="1" applyBorder="1" applyAlignment="1">
      <alignment horizontal="left" vertical="center"/>
    </xf>
    <xf numFmtId="0" fontId="43" fillId="8" borderId="83" xfId="11" applyFont="1" applyFill="1" applyBorder="1" applyAlignment="1">
      <alignment horizontal="left" vertical="center" wrapText="1"/>
    </xf>
    <xf numFmtId="41" fontId="43" fillId="8" borderId="86" xfId="10" applyFont="1" applyFill="1" applyBorder="1" applyAlignment="1">
      <alignment horizontal="center" vertical="center"/>
    </xf>
    <xf numFmtId="0" fontId="0" fillId="0" borderId="4" xfId="0" applyBorder="1"/>
    <xf numFmtId="0" fontId="4" fillId="0"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hidden="1"/>
    </xf>
    <xf numFmtId="0" fontId="4" fillId="0" borderId="9"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left" vertical="center"/>
      <protection locked="0"/>
    </xf>
    <xf numFmtId="0" fontId="0" fillId="9" borderId="23" xfId="0" applyFill="1" applyBorder="1" applyAlignment="1">
      <alignment vertical="center"/>
    </xf>
    <xf numFmtId="0" fontId="0" fillId="9" borderId="23" xfId="0" applyFill="1" applyBorder="1" applyAlignment="1">
      <alignment vertical="center" wrapText="1"/>
    </xf>
    <xf numFmtId="41" fontId="0" fillId="9" borderId="23" xfId="10" applyFont="1" applyFill="1" applyBorder="1" applyAlignment="1">
      <alignment horizontal="center" vertical="center" wrapText="1"/>
    </xf>
    <xf numFmtId="0" fontId="0" fillId="9" borderId="23" xfId="0" applyFill="1" applyBorder="1" applyAlignment="1">
      <alignment horizontal="center" vertical="center" wrapText="1"/>
    </xf>
    <xf numFmtId="0" fontId="0" fillId="9" borderId="52" xfId="0" applyFill="1" applyBorder="1" applyAlignment="1">
      <alignment horizontal="center" vertical="center" wrapText="1"/>
    </xf>
    <xf numFmtId="0" fontId="29" fillId="0" borderId="4" xfId="0" applyFont="1" applyBorder="1" applyAlignment="1" applyProtection="1">
      <alignment horizontal="center" vertical="center" wrapText="1"/>
      <protection hidden="1"/>
    </xf>
    <xf numFmtId="0" fontId="29" fillId="0" borderId="4" xfId="0" applyFont="1" applyBorder="1" applyAlignment="1" applyProtection="1">
      <alignment horizontal="center" vertical="center"/>
      <protection hidden="1"/>
    </xf>
    <xf numFmtId="0" fontId="4" fillId="6" borderId="9" xfId="0" applyFont="1" applyFill="1" applyBorder="1"/>
    <xf numFmtId="0" fontId="4" fillId="6" borderId="10" xfId="0" applyFont="1" applyFill="1" applyBorder="1"/>
    <xf numFmtId="0" fontId="17" fillId="6" borderId="10" xfId="0" applyFont="1" applyFill="1" applyBorder="1"/>
    <xf numFmtId="0" fontId="17" fillId="6" borderId="11" xfId="0" applyFont="1" applyFill="1" applyBorder="1"/>
    <xf numFmtId="0" fontId="17" fillId="0" borderId="0" xfId="0" applyFont="1"/>
    <xf numFmtId="0" fontId="4" fillId="20" borderId="8" xfId="0" applyFont="1" applyFill="1" applyBorder="1" applyAlignment="1" applyProtection="1">
      <alignment horizontal="left" vertical="center" wrapText="1"/>
      <protection hidden="1"/>
    </xf>
    <xf numFmtId="0" fontId="4" fillId="0" borderId="13" xfId="0" applyFont="1" applyFill="1" applyBorder="1" applyAlignment="1" applyProtection="1">
      <alignment horizontal="left" vertical="center" wrapText="1"/>
      <protection hidden="1"/>
    </xf>
    <xf numFmtId="0" fontId="4" fillId="0" borderId="13" xfId="7" applyNumberFormat="1" applyFont="1" applyFill="1" applyBorder="1" applyAlignment="1" applyProtection="1">
      <alignment horizontal="left" vertical="center" wrapText="1"/>
      <protection hidden="1"/>
    </xf>
    <xf numFmtId="0" fontId="25" fillId="0" borderId="13" xfId="0" applyFont="1" applyFill="1" applyBorder="1" applyAlignment="1" applyProtection="1">
      <alignment horizontal="center" vertical="center" wrapText="1"/>
      <protection hidden="1"/>
    </xf>
    <xf numFmtId="0" fontId="18" fillId="0" borderId="13" xfId="0" applyFont="1" applyFill="1" applyBorder="1" applyAlignment="1" applyProtection="1">
      <alignment horizontal="left" vertical="center" wrapText="1"/>
      <protection hidden="1"/>
    </xf>
    <xf numFmtId="0" fontId="24" fillId="2" borderId="13" xfId="0" applyFont="1" applyFill="1" applyBorder="1" applyAlignment="1" applyProtection="1">
      <alignment horizontal="center" vertical="center" wrapText="1"/>
      <protection hidden="1"/>
    </xf>
    <xf numFmtId="0" fontId="18" fillId="0" borderId="13" xfId="0" applyFont="1" applyFill="1" applyBorder="1" applyAlignment="1" applyProtection="1">
      <alignment horizontal="left" vertical="center" wrapText="1"/>
      <protection locked="0"/>
    </xf>
    <xf numFmtId="0" fontId="0" fillId="20" borderId="3" xfId="0" applyFill="1" applyBorder="1"/>
    <xf numFmtId="0" fontId="4" fillId="0" borderId="21" xfId="0" applyFont="1" applyBorder="1" applyAlignment="1" applyProtection="1">
      <alignment horizontal="left" vertical="center" wrapText="1"/>
      <protection hidden="1"/>
    </xf>
    <xf numFmtId="0" fontId="4" fillId="0" borderId="21" xfId="0" applyFont="1" applyFill="1" applyBorder="1" applyAlignment="1" applyProtection="1">
      <alignment horizontal="left" vertical="center" wrapText="1"/>
      <protection hidden="1"/>
    </xf>
    <xf numFmtId="0" fontId="0" fillId="0" borderId="21" xfId="0" applyBorder="1"/>
    <xf numFmtId="0" fontId="4" fillId="0" borderId="21" xfId="0" applyFont="1" applyFill="1" applyBorder="1" applyAlignment="1" applyProtection="1">
      <alignment vertical="center" wrapText="1"/>
      <protection hidden="1"/>
    </xf>
    <xf numFmtId="0" fontId="18" fillId="0" borderId="21" xfId="0" applyFont="1" applyFill="1" applyBorder="1" applyAlignment="1" applyProtection="1">
      <alignment horizontal="left" vertical="center" wrapText="1"/>
      <protection locked="0"/>
    </xf>
    <xf numFmtId="42" fontId="17" fillId="10" borderId="13" xfId="8" applyFont="1" applyFill="1" applyBorder="1" applyAlignment="1" applyProtection="1">
      <alignment horizontal="center" vertical="center" wrapText="1"/>
      <protection hidden="1"/>
    </xf>
    <xf numFmtId="42" fontId="17" fillId="10" borderId="12" xfId="8" applyFont="1" applyFill="1" applyBorder="1" applyAlignment="1" applyProtection="1">
      <alignment horizontal="center" vertical="center" wrapText="1"/>
      <protection hidden="1"/>
    </xf>
    <xf numFmtId="0" fontId="0" fillId="0" borderId="48" xfId="0" applyBorder="1"/>
    <xf numFmtId="41" fontId="0" fillId="9" borderId="51" xfId="10" applyFont="1" applyFill="1" applyBorder="1" applyAlignment="1">
      <alignment horizontal="center" vertical="center" wrapText="1"/>
    </xf>
    <xf numFmtId="41" fontId="0" fillId="9" borderId="13" xfId="10" applyFont="1" applyFill="1" applyBorder="1" applyAlignment="1">
      <alignment horizontal="center" vertical="center" wrapText="1"/>
    </xf>
    <xf numFmtId="0" fontId="0" fillId="9" borderId="13" xfId="0" applyFill="1" applyBorder="1" applyAlignment="1">
      <alignment horizontal="center" vertical="center" wrapText="1"/>
    </xf>
    <xf numFmtId="0" fontId="0" fillId="9" borderId="47" xfId="0" applyFill="1" applyBorder="1" applyAlignment="1">
      <alignment horizontal="center" vertical="center" wrapText="1"/>
    </xf>
    <xf numFmtId="42" fontId="17" fillId="10" borderId="8" xfId="8" applyFont="1" applyFill="1" applyBorder="1" applyAlignment="1" applyProtection="1">
      <alignment horizontal="center" vertical="center" wrapText="1"/>
      <protection hidden="1"/>
    </xf>
    <xf numFmtId="42" fontId="17" fillId="10" borderId="47" xfId="8" applyFont="1" applyFill="1" applyBorder="1" applyAlignment="1" applyProtection="1">
      <alignment horizontal="center" vertical="center" wrapText="1"/>
      <protection hidden="1"/>
    </xf>
    <xf numFmtId="0" fontId="49" fillId="6" borderId="9" xfId="0" applyFont="1" applyFill="1" applyBorder="1"/>
    <xf numFmtId="0" fontId="49" fillId="6" borderId="10" xfId="0" applyFont="1" applyFill="1" applyBorder="1"/>
    <xf numFmtId="0" fontId="48" fillId="6" borderId="10" xfId="0" applyFont="1" applyFill="1" applyBorder="1"/>
    <xf numFmtId="0" fontId="48" fillId="6" borderId="11" xfId="0" applyFont="1" applyFill="1" applyBorder="1"/>
    <xf numFmtId="0" fontId="0" fillId="0" borderId="6" xfId="0" applyBorder="1"/>
    <xf numFmtId="0" fontId="3" fillId="6" borderId="9" xfId="0" applyFont="1" applyFill="1" applyBorder="1"/>
    <xf numFmtId="0" fontId="3" fillId="6" borderId="10" xfId="0" applyFont="1" applyFill="1" applyBorder="1"/>
    <xf numFmtId="0" fontId="2" fillId="6" borderId="10" xfId="0" applyFont="1" applyFill="1" applyBorder="1"/>
    <xf numFmtId="0" fontId="2" fillId="6" borderId="11" xfId="0" applyFont="1" applyFill="1" applyBorder="1"/>
    <xf numFmtId="0" fontId="2" fillId="0" borderId="0" xfId="0" applyFont="1"/>
    <xf numFmtId="0" fontId="2" fillId="2" borderId="0" xfId="0" applyFont="1" applyFill="1" applyBorder="1" applyAlignment="1">
      <alignment horizontal="left" vertical="center" wrapText="1"/>
    </xf>
    <xf numFmtId="0" fontId="2" fillId="0" borderId="0" xfId="0" applyFont="1" applyBorder="1"/>
    <xf numFmtId="0" fontId="2" fillId="0" borderId="0" xfId="0" applyFont="1" applyFill="1" applyBorder="1"/>
    <xf numFmtId="0" fontId="52" fillId="0" borderId="0" xfId="12" applyFont="1" applyFill="1" applyBorder="1" applyAlignment="1">
      <alignment horizontal="center" vertical="center" wrapText="1"/>
    </xf>
    <xf numFmtId="0" fontId="2" fillId="0" borderId="0" xfId="0" applyFont="1" applyFill="1"/>
    <xf numFmtId="0" fontId="52" fillId="14" borderId="56" xfId="12" applyFont="1" applyFill="1" applyBorder="1" applyAlignment="1">
      <alignment horizontal="center" vertical="center" wrapText="1"/>
    </xf>
    <xf numFmtId="0" fontId="52" fillId="14" borderId="33" xfId="12" applyFont="1" applyFill="1" applyBorder="1" applyAlignment="1">
      <alignment horizontal="center" vertical="center" wrapText="1"/>
    </xf>
    <xf numFmtId="0" fontId="0" fillId="2" borderId="0" xfId="0" applyFill="1"/>
    <xf numFmtId="0" fontId="29" fillId="0" borderId="4" xfId="0" applyFont="1" applyFill="1" applyBorder="1" applyAlignment="1" applyProtection="1">
      <alignment horizontal="center" vertical="center" wrapText="1"/>
      <protection hidden="1"/>
    </xf>
    <xf numFmtId="0" fontId="29" fillId="0" borderId="35" xfId="0" applyFont="1" applyFill="1" applyBorder="1" applyAlignment="1" applyProtection="1">
      <alignment horizontal="center" vertical="center" wrapText="1"/>
      <protection hidden="1"/>
    </xf>
    <xf numFmtId="0" fontId="29" fillId="0" borderId="4" xfId="0" applyFont="1" applyFill="1" applyBorder="1" applyAlignment="1" applyProtection="1">
      <alignment horizontal="center" vertical="center"/>
      <protection hidden="1"/>
    </xf>
    <xf numFmtId="0" fontId="29" fillId="0" borderId="38" xfId="0"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wrapText="1"/>
      <protection hidden="1"/>
    </xf>
    <xf numFmtId="0" fontId="3" fillId="2" borderId="0" xfId="0" applyFont="1" applyFill="1" applyBorder="1" applyAlignment="1" applyProtection="1">
      <alignment horizontal="left" vertical="center"/>
      <protection hidden="1"/>
    </xf>
    <xf numFmtId="0" fontId="2" fillId="2" borderId="0" xfId="0" applyFont="1" applyFill="1" applyBorder="1" applyAlignment="1" applyProtection="1">
      <alignment vertical="center"/>
      <protection hidden="1"/>
    </xf>
    <xf numFmtId="0" fontId="2" fillId="2" borderId="0" xfId="0" applyFont="1" applyFill="1" applyBorder="1" applyAlignment="1" applyProtection="1">
      <alignment horizontal="left" vertical="center"/>
      <protection hidden="1"/>
    </xf>
    <xf numFmtId="0" fontId="0" fillId="2" borderId="0" xfId="0" applyFill="1" applyBorder="1"/>
    <xf numFmtId="0" fontId="7" fillId="2" borderId="0" xfId="0" applyFont="1" applyFill="1" applyBorder="1" applyAlignment="1" applyProtection="1">
      <alignment horizontal="left" vertical="center" wrapText="1"/>
      <protection hidden="1"/>
    </xf>
    <xf numFmtId="0" fontId="29" fillId="2" borderId="0" xfId="0" applyFont="1" applyFill="1" applyBorder="1" applyAlignment="1">
      <alignment horizontal="center" vertical="center" wrapText="1"/>
    </xf>
    <xf numFmtId="42" fontId="2" fillId="2" borderId="0" xfId="8"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4" fontId="29" fillId="0" borderId="35" xfId="0" applyNumberFormat="1" applyFont="1" applyFill="1" applyBorder="1" applyAlignment="1" applyProtection="1">
      <alignment horizontal="center" vertical="center" wrapText="1"/>
      <protection hidden="1"/>
    </xf>
    <xf numFmtId="0" fontId="13" fillId="0" borderId="0" xfId="0" applyFont="1" applyAlignment="1">
      <alignment horizontal="center" vertical="center" wrapText="1"/>
    </xf>
    <xf numFmtId="41" fontId="0" fillId="9" borderId="32" xfId="10" applyFont="1" applyFill="1" applyBorder="1" applyAlignment="1">
      <alignment horizontal="center" vertical="center" wrapText="1"/>
    </xf>
    <xf numFmtId="41" fontId="0" fillId="9" borderId="30" xfId="10" applyFont="1" applyFill="1" applyBorder="1" applyAlignment="1">
      <alignment horizontal="center" vertical="center" wrapText="1"/>
    </xf>
    <xf numFmtId="0" fontId="0" fillId="0" borderId="50" xfId="0" applyBorder="1" applyAlignment="1">
      <alignment horizontal="center" textRotation="90"/>
    </xf>
    <xf numFmtId="0" fontId="0" fillId="0" borderId="46" xfId="0" applyBorder="1" applyAlignment="1">
      <alignment horizontal="center" textRotation="90"/>
    </xf>
    <xf numFmtId="0" fontId="36" fillId="13" borderId="63" xfId="0" applyFont="1" applyFill="1" applyBorder="1" applyAlignment="1">
      <alignment horizontal="center" vertical="center" textRotation="90"/>
    </xf>
    <xf numFmtId="0" fontId="30" fillId="2" borderId="29" xfId="0" applyFont="1" applyFill="1" applyBorder="1" applyAlignment="1">
      <alignment horizontal="center" vertical="center" textRotation="90"/>
    </xf>
    <xf numFmtId="0" fontId="30" fillId="2" borderId="63" xfId="0" applyFont="1" applyFill="1" applyBorder="1" applyAlignment="1">
      <alignment horizontal="center" vertical="center" textRotation="90"/>
    </xf>
    <xf numFmtId="0" fontId="30" fillId="2" borderId="64" xfId="0" applyFont="1" applyFill="1" applyBorder="1" applyAlignment="1">
      <alignment horizontal="center" vertical="center" textRotation="90"/>
    </xf>
    <xf numFmtId="0" fontId="37" fillId="13" borderId="63" xfId="0" applyFont="1" applyFill="1" applyBorder="1" applyAlignment="1">
      <alignment vertical="center" textRotation="90"/>
    </xf>
    <xf numFmtId="0" fontId="0" fillId="0" borderId="63" xfId="0" applyBorder="1" applyAlignment="1">
      <alignment horizontal="center" vertical="center" textRotation="90"/>
    </xf>
    <xf numFmtId="0" fontId="0" fillId="0" borderId="64" xfId="0" applyBorder="1" applyAlignment="1">
      <alignment horizontal="center" vertical="center" textRotation="90"/>
    </xf>
    <xf numFmtId="0" fontId="36" fillId="13" borderId="64" xfId="0" applyFont="1" applyFill="1" applyBorder="1" applyAlignment="1">
      <alignment horizontal="center" vertical="center" textRotation="90"/>
    </xf>
    <xf numFmtId="0" fontId="4" fillId="3" borderId="91" xfId="0" applyFont="1" applyFill="1" applyBorder="1" applyAlignment="1" applyProtection="1">
      <alignment horizontal="center" vertical="center" wrapText="1"/>
      <protection hidden="1"/>
    </xf>
    <xf numFmtId="0" fontId="4" fillId="3" borderId="18"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4" fillId="2" borderId="0" xfId="0" applyFont="1" applyFill="1" applyBorder="1" applyAlignment="1" applyProtection="1">
      <alignment horizontal="center" vertical="center"/>
      <protection hidden="1"/>
    </xf>
    <xf numFmtId="0" fontId="4" fillId="2" borderId="2" xfId="0" applyFont="1" applyFill="1" applyBorder="1" applyAlignment="1" applyProtection="1">
      <alignment horizontal="left" vertical="center"/>
      <protection hidden="1"/>
    </xf>
    <xf numFmtId="0" fontId="4" fillId="3" borderId="0" xfId="0" applyFont="1" applyFill="1" applyBorder="1" applyAlignment="1" applyProtection="1">
      <alignment horizontal="center" vertical="center" wrapText="1"/>
      <protection hidden="1"/>
    </xf>
    <xf numFmtId="0" fontId="4" fillId="3" borderId="49"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left" vertical="center" wrapText="1"/>
      <protection hidden="1"/>
    </xf>
    <xf numFmtId="0" fontId="18" fillId="0" borderId="4" xfId="0" applyFont="1" applyFill="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23" fillId="0" borderId="0" xfId="0" applyFont="1" applyFill="1" applyBorder="1" applyAlignment="1" applyProtection="1">
      <alignment horizontal="center" vertical="center" wrapText="1"/>
      <protection hidden="1"/>
    </xf>
    <xf numFmtId="0" fontId="0" fillId="12" borderId="39" xfId="0" applyFill="1" applyBorder="1" applyAlignment="1">
      <alignment horizontal="center"/>
    </xf>
    <xf numFmtId="0" fontId="0" fillId="12" borderId="40" xfId="0" applyFill="1" applyBorder="1" applyAlignment="1">
      <alignment horizontal="center"/>
    </xf>
    <xf numFmtId="0" fontId="29" fillId="0" borderId="35"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0" fillId="0" borderId="10" xfId="0" applyBorder="1" applyAlignment="1">
      <alignment horizontal="center"/>
    </xf>
    <xf numFmtId="0" fontId="0" fillId="0" borderId="11" xfId="0" applyBorder="1" applyAlignment="1">
      <alignment horizontal="center"/>
    </xf>
    <xf numFmtId="2" fontId="4" fillId="2" borderId="9" xfId="0" applyNumberFormat="1" applyFont="1" applyFill="1" applyBorder="1" applyAlignment="1" applyProtection="1">
      <alignment horizontal="center" vertical="center" wrapText="1"/>
      <protection hidden="1"/>
    </xf>
    <xf numFmtId="2" fontId="4" fillId="2" borderId="10" xfId="0" applyNumberFormat="1" applyFont="1" applyFill="1" applyBorder="1" applyAlignment="1" applyProtection="1">
      <alignment horizontal="center" vertical="center" wrapText="1"/>
      <protection hidden="1"/>
    </xf>
    <xf numFmtId="0" fontId="47" fillId="0" borderId="9" xfId="0" applyFont="1" applyBorder="1" applyAlignment="1">
      <alignment horizontal="center"/>
    </xf>
    <xf numFmtId="0" fontId="0" fillId="0" borderId="57" xfId="0" applyBorder="1" applyAlignment="1">
      <alignment horizontal="center"/>
    </xf>
    <xf numFmtId="0" fontId="0" fillId="12" borderId="43" xfId="0" applyFill="1" applyBorder="1" applyAlignment="1">
      <alignment horizontal="center"/>
    </xf>
    <xf numFmtId="0" fontId="0" fillId="12" borderId="54" xfId="0" applyFill="1" applyBorder="1" applyAlignment="1">
      <alignment horizontal="center"/>
    </xf>
    <xf numFmtId="0" fontId="0" fillId="12" borderId="44" xfId="0" applyFill="1" applyBorder="1" applyAlignment="1">
      <alignment horizontal="center"/>
    </xf>
    <xf numFmtId="14" fontId="29" fillId="0" borderId="35" xfId="0" applyNumberFormat="1" applyFont="1" applyFill="1" applyBorder="1" applyAlignment="1" applyProtection="1">
      <alignment horizontal="center" vertical="center" wrapText="1"/>
      <protection hidden="1"/>
    </xf>
    <xf numFmtId="0" fontId="29" fillId="0" borderId="36" xfId="0" applyFont="1" applyFill="1" applyBorder="1" applyAlignment="1" applyProtection="1">
      <alignment horizontal="center" vertical="center" wrapText="1"/>
      <protection hidden="1"/>
    </xf>
    <xf numFmtId="0" fontId="29" fillId="0" borderId="4" xfId="0" applyFont="1" applyFill="1" applyBorder="1" applyAlignment="1" applyProtection="1">
      <alignment horizontal="center" vertical="center"/>
      <protection hidden="1"/>
    </xf>
    <xf numFmtId="0" fontId="29" fillId="0" borderId="38" xfId="0" applyFont="1" applyFill="1" applyBorder="1" applyAlignment="1" applyProtection="1">
      <alignment horizontal="center" vertical="center"/>
      <protection hidden="1"/>
    </xf>
    <xf numFmtId="0" fontId="29" fillId="0" borderId="9" xfId="0" applyFont="1" applyFill="1" applyBorder="1" applyAlignment="1" applyProtection="1">
      <alignment horizontal="center" vertical="center" wrapText="1"/>
      <protection hidden="1"/>
    </xf>
    <xf numFmtId="0" fontId="29" fillId="0" borderId="10" xfId="0" applyFont="1" applyFill="1" applyBorder="1" applyAlignment="1" applyProtection="1">
      <alignment horizontal="center" vertical="center" wrapText="1"/>
      <protection hidden="1"/>
    </xf>
    <xf numFmtId="0" fontId="29" fillId="0" borderId="57" xfId="0" applyFont="1" applyFill="1" applyBorder="1" applyAlignment="1" applyProtection="1">
      <alignment horizontal="center" vertical="center" wrapText="1"/>
      <protection hidden="1"/>
    </xf>
    <xf numFmtId="0" fontId="4" fillId="3" borderId="55" xfId="0" applyFont="1" applyFill="1" applyBorder="1" applyAlignment="1" applyProtection="1">
      <alignment horizontal="center" vertical="center" wrapText="1"/>
      <protection hidden="1"/>
    </xf>
    <xf numFmtId="0" fontId="4" fillId="3" borderId="60" xfId="0" applyFont="1" applyFill="1" applyBorder="1" applyAlignment="1" applyProtection="1">
      <alignment horizontal="center" vertical="center" wrapText="1"/>
      <protection hidden="1"/>
    </xf>
    <xf numFmtId="0" fontId="0" fillId="0" borderId="9" xfId="0" applyBorder="1" applyAlignment="1">
      <alignment horizontal="center"/>
    </xf>
    <xf numFmtId="0" fontId="29" fillId="0" borderId="31" xfId="0" applyFont="1" applyFill="1" applyBorder="1" applyAlignment="1" applyProtection="1">
      <alignment horizontal="center" vertical="center" wrapText="1"/>
      <protection hidden="1"/>
    </xf>
    <xf numFmtId="0" fontId="29" fillId="0" borderId="56" xfId="0" applyFont="1" applyFill="1" applyBorder="1" applyAlignment="1" applyProtection="1">
      <alignment horizontal="center" vertical="center" wrapText="1"/>
      <protection hidden="1"/>
    </xf>
    <xf numFmtId="0" fontId="29" fillId="0" borderId="30" xfId="0" applyFont="1" applyFill="1" applyBorder="1" applyAlignment="1" applyProtection="1">
      <alignment horizontal="center" vertical="center" wrapText="1"/>
      <protection hidden="1"/>
    </xf>
    <xf numFmtId="0" fontId="29" fillId="0" borderId="5"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29" fillId="0" borderId="6" xfId="0" applyFont="1" applyFill="1" applyBorder="1" applyAlignment="1" applyProtection="1">
      <alignment horizontal="center" vertical="center" wrapText="1"/>
      <protection hidden="1"/>
    </xf>
    <xf numFmtId="0" fontId="29" fillId="0" borderId="12" xfId="0" applyFont="1" applyFill="1" applyBorder="1" applyAlignment="1" applyProtection="1">
      <alignment horizontal="center" vertical="center" wrapText="1"/>
      <protection hidden="1"/>
    </xf>
    <xf numFmtId="0" fontId="29" fillId="0" borderId="7" xfId="0" applyFont="1" applyFill="1" applyBorder="1" applyAlignment="1" applyProtection="1">
      <alignment horizontal="center" vertical="center" wrapText="1"/>
      <protection hidden="1"/>
    </xf>
    <xf numFmtId="0" fontId="29" fillId="0" borderId="8" xfId="0" applyFont="1" applyFill="1" applyBorder="1" applyAlignment="1" applyProtection="1">
      <alignment horizontal="center" vertical="center" wrapText="1"/>
      <protection hidden="1"/>
    </xf>
    <xf numFmtId="0" fontId="24" fillId="2" borderId="12" xfId="0" applyFont="1" applyFill="1" applyBorder="1" applyAlignment="1" applyProtection="1">
      <alignment horizontal="center" vertical="center" wrapText="1"/>
      <protection hidden="1"/>
    </xf>
    <xf numFmtId="0" fontId="24" fillId="2" borderId="59" xfId="0" applyFont="1" applyFill="1" applyBorder="1" applyAlignment="1" applyProtection="1">
      <alignment horizontal="center" vertical="center" wrapText="1"/>
      <protection hidden="1"/>
    </xf>
    <xf numFmtId="0" fontId="0" fillId="12" borderId="56" xfId="0" applyFill="1" applyBorder="1" applyAlignment="1">
      <alignment horizontal="left" vertical="center"/>
    </xf>
    <xf numFmtId="0" fontId="0" fillId="12" borderId="30" xfId="0" applyFill="1" applyBorder="1" applyAlignment="1">
      <alignment horizontal="left" vertical="center"/>
    </xf>
    <xf numFmtId="0" fontId="0" fillId="0" borderId="4" xfId="0" applyBorder="1"/>
    <xf numFmtId="0" fontId="18" fillId="2" borderId="5" xfId="0" applyFont="1" applyFill="1" applyBorder="1" applyAlignment="1">
      <alignment horizontal="left" wrapText="1"/>
    </xf>
    <xf numFmtId="0" fontId="18" fillId="2" borderId="0" xfId="0" applyFont="1" applyFill="1" applyAlignment="1">
      <alignment horizontal="left" wrapText="1"/>
    </xf>
    <xf numFmtId="0" fontId="18" fillId="2" borderId="6" xfId="0" applyFont="1" applyFill="1" applyBorder="1" applyAlignment="1">
      <alignment horizontal="left" wrapText="1"/>
    </xf>
    <xf numFmtId="0" fontId="2" fillId="2" borderId="4" xfId="0" applyFont="1" applyFill="1" applyBorder="1" applyAlignment="1" applyProtection="1">
      <alignment horizontal="center" vertical="center"/>
      <protection hidden="1"/>
    </xf>
    <xf numFmtId="0" fontId="2" fillId="2" borderId="21" xfId="0" applyFont="1" applyFill="1" applyBorder="1" applyAlignment="1" applyProtection="1">
      <alignment horizontal="center" vertical="center"/>
      <protection hidden="1"/>
    </xf>
    <xf numFmtId="0" fontId="29" fillId="0" borderId="1"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0" fontId="29" fillId="0" borderId="5" xfId="0" applyFont="1"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29" fillId="0" borderId="6" xfId="0" applyFont="1" applyBorder="1" applyAlignment="1" applyProtection="1">
      <alignment horizontal="center" vertical="center" wrapText="1"/>
      <protection hidden="1"/>
    </xf>
    <xf numFmtId="0" fontId="29" fillId="0" borderId="21" xfId="0" applyFont="1" applyBorder="1" applyAlignment="1" applyProtection="1">
      <alignment horizontal="center" vertical="center" wrapText="1"/>
      <protection hidden="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4" fillId="2" borderId="5" xfId="0" applyFont="1" applyFill="1" applyBorder="1" applyAlignment="1">
      <alignment horizontal="left" wrapText="1"/>
    </xf>
    <xf numFmtId="0" fontId="4" fillId="2" borderId="0" xfId="0" applyFont="1" applyFill="1" applyAlignment="1">
      <alignment horizontal="left" wrapText="1"/>
    </xf>
    <xf numFmtId="0" fontId="4" fillId="2" borderId="6" xfId="0" applyFont="1" applyFill="1" applyBorder="1" applyAlignment="1">
      <alignment horizontal="left"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6" xfId="0" applyFont="1" applyFill="1" applyBorder="1" applyAlignment="1">
      <alignment horizontal="left" vertical="center" wrapText="1"/>
    </xf>
    <xf numFmtId="0" fontId="4" fillId="6" borderId="9" xfId="0" applyFont="1" applyFill="1" applyBorder="1" applyAlignment="1">
      <alignment horizontal="left"/>
    </xf>
    <xf numFmtId="0" fontId="4" fillId="6" borderId="10"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0" xfId="0" applyFont="1" applyAlignment="1">
      <alignment horizontal="left" wrapText="1"/>
    </xf>
    <xf numFmtId="0" fontId="4" fillId="0" borderId="6" xfId="0" applyFont="1" applyBorder="1" applyAlignment="1">
      <alignment horizontal="left"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7" fillId="0" borderId="0" xfId="0" applyFont="1" applyBorder="1" applyAlignment="1">
      <alignment wrapText="1"/>
    </xf>
    <xf numFmtId="0" fontId="17" fillId="0" borderId="6" xfId="0" applyFont="1" applyBorder="1" applyAlignment="1">
      <alignment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0" xfId="0" applyFont="1" applyBorder="1" applyAlignment="1">
      <alignment horizontal="left" vertical="center" wrapText="1"/>
    </xf>
    <xf numFmtId="0" fontId="29" fillId="0" borderId="4" xfId="0" applyFont="1" applyBorder="1" applyAlignment="1">
      <alignment horizontal="center" vertical="center"/>
    </xf>
    <xf numFmtId="14" fontId="29" fillId="0" borderId="4" xfId="0" applyNumberFormat="1" applyFont="1" applyBorder="1" applyAlignment="1">
      <alignment horizontal="center" vertical="center"/>
    </xf>
    <xf numFmtId="0" fontId="2" fillId="0" borderId="4" xfId="0" applyFont="1" applyBorder="1" applyAlignment="1">
      <alignment horizontal="center"/>
    </xf>
    <xf numFmtId="0" fontId="29" fillId="0" borderId="4" xfId="0" applyFont="1" applyBorder="1" applyAlignment="1">
      <alignment horizontal="center" wrapText="1"/>
    </xf>
    <xf numFmtId="0" fontId="29" fillId="0" borderId="4" xfId="0" applyFont="1" applyBorder="1" applyAlignment="1">
      <alignment horizont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0" fillId="9" borderId="43" xfId="0" applyFill="1" applyBorder="1" applyAlignment="1">
      <alignment horizontal="center" vertical="center"/>
    </xf>
    <xf numFmtId="0" fontId="0" fillId="9" borderId="44" xfId="0" applyFill="1" applyBorder="1" applyAlignment="1">
      <alignment horizontal="center" vertical="center"/>
    </xf>
    <xf numFmtId="0" fontId="0" fillId="0" borderId="4" xfId="0" applyBorder="1" applyAlignment="1">
      <alignment horizontal="center" wrapText="1"/>
    </xf>
    <xf numFmtId="0" fontId="0" fillId="0" borderId="6"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4" fillId="0" borderId="21" xfId="0" applyFont="1" applyFill="1" applyBorder="1" applyAlignment="1" applyProtection="1">
      <alignment horizontal="center" vertical="center" wrapText="1"/>
      <protection hidden="1"/>
    </xf>
    <xf numFmtId="0" fontId="0" fillId="0" borderId="2" xfId="0" applyBorder="1" applyAlignment="1">
      <alignment horizontal="center"/>
    </xf>
    <xf numFmtId="0" fontId="0" fillId="0" borderId="3" xfId="0" applyBorder="1" applyAlignment="1">
      <alignment horizontal="center"/>
    </xf>
    <xf numFmtId="0" fontId="47" fillId="0" borderId="1" xfId="0" applyFont="1" applyBorder="1" applyAlignment="1">
      <alignment horizontal="center"/>
    </xf>
    <xf numFmtId="0" fontId="0" fillId="0" borderId="92" xfId="0" applyBorder="1" applyAlignment="1">
      <alignment horizontal="center"/>
    </xf>
    <xf numFmtId="0" fontId="0" fillId="0" borderId="1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21" xfId="0" applyFill="1" applyBorder="1" applyAlignment="1">
      <alignment horizontal="center" vertical="center" wrapText="1"/>
    </xf>
    <xf numFmtId="0" fontId="4" fillId="0" borderId="13"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protection hidden="1"/>
    </xf>
    <xf numFmtId="0" fontId="2" fillId="2" borderId="24" xfId="0" applyFont="1" applyFill="1" applyBorder="1" applyAlignment="1" applyProtection="1">
      <alignment horizontal="center" vertical="center"/>
      <protection hidden="1"/>
    </xf>
    <xf numFmtId="0" fontId="2" fillId="2" borderId="37"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2" fillId="2" borderId="61"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9" fillId="0" borderId="25" xfId="0" applyFont="1" applyFill="1" applyBorder="1" applyAlignment="1" applyProtection="1">
      <alignment horizontal="center" vertical="center" wrapText="1"/>
      <protection hidden="1"/>
    </xf>
    <xf numFmtId="0" fontId="29" fillId="0" borderId="11" xfId="0" applyFont="1" applyFill="1" applyBorder="1" applyAlignment="1" applyProtection="1">
      <alignment horizontal="center" vertical="center"/>
      <protection hidden="1"/>
    </xf>
    <xf numFmtId="0" fontId="29" fillId="0" borderId="2" xfId="0" applyFont="1" applyFill="1" applyBorder="1" applyAlignment="1" applyProtection="1">
      <alignment horizontal="center" vertical="center" wrapText="1"/>
      <protection hidden="1"/>
    </xf>
    <xf numFmtId="0" fontId="29" fillId="0" borderId="92" xfId="0" applyFont="1" applyFill="1" applyBorder="1" applyAlignment="1" applyProtection="1">
      <alignment horizontal="center" vertical="center" wrapText="1"/>
      <protection hidden="1"/>
    </xf>
    <xf numFmtId="0" fontId="29" fillId="0" borderId="32" xfId="0" applyFont="1" applyFill="1" applyBorder="1" applyAlignment="1" applyProtection="1">
      <alignment horizontal="center" vertical="center" wrapText="1"/>
      <protection hidden="1"/>
    </xf>
    <xf numFmtId="0" fontId="29" fillId="0" borderId="33" xfId="0" applyFont="1" applyFill="1" applyBorder="1" applyAlignment="1" applyProtection="1">
      <alignment horizontal="center" vertical="center" wrapText="1"/>
      <protection hidden="1"/>
    </xf>
    <xf numFmtId="0" fontId="29" fillId="0" borderId="48" xfId="0" applyFont="1" applyFill="1" applyBorder="1" applyAlignment="1" applyProtection="1">
      <alignment horizontal="center" vertical="center" wrapText="1"/>
      <protection hidden="1"/>
    </xf>
    <xf numFmtId="0" fontId="29" fillId="0" borderId="49" xfId="0" applyFont="1" applyFill="1" applyBorder="1" applyAlignment="1" applyProtection="1">
      <alignment horizontal="center" vertical="center" wrapText="1"/>
      <protection hidden="1"/>
    </xf>
    <xf numFmtId="0" fontId="22" fillId="2" borderId="7" xfId="0" applyFont="1" applyFill="1" applyBorder="1" applyAlignment="1" applyProtection="1">
      <alignment horizontal="center" vertical="center" wrapText="1"/>
      <protection hidden="1"/>
    </xf>
    <xf numFmtId="0" fontId="36" fillId="0" borderId="32" xfId="0" applyFont="1" applyFill="1" applyBorder="1" applyAlignment="1">
      <alignment vertical="center" textRotation="90"/>
    </xf>
    <xf numFmtId="0" fontId="36" fillId="0" borderId="63" xfId="0" applyFont="1" applyFill="1" applyBorder="1" applyAlignment="1">
      <alignment vertical="center" textRotation="90"/>
    </xf>
    <xf numFmtId="0" fontId="0" fillId="0" borderId="29" xfId="0" applyBorder="1" applyAlignment="1">
      <alignment horizontal="center"/>
    </xf>
    <xf numFmtId="0" fontId="0" fillId="0" borderId="63" xfId="0" applyBorder="1" applyAlignment="1">
      <alignment horizontal="center"/>
    </xf>
    <xf numFmtId="0" fontId="0" fillId="0" borderId="48" xfId="0" applyBorder="1" applyAlignment="1">
      <alignment horizontal="center"/>
    </xf>
    <xf numFmtId="0" fontId="49" fillId="2" borderId="5" xfId="0" applyFont="1" applyFill="1" applyBorder="1" applyAlignment="1">
      <alignment horizontal="left" wrapText="1"/>
    </xf>
    <xf numFmtId="0" fontId="49" fillId="2" borderId="0" xfId="0" applyFont="1" applyFill="1" applyAlignment="1">
      <alignment horizontal="left" wrapText="1"/>
    </xf>
    <xf numFmtId="0" fontId="49" fillId="2" borderId="6" xfId="0" applyFont="1" applyFill="1" applyBorder="1" applyAlignment="1">
      <alignment horizontal="left" wrapText="1"/>
    </xf>
    <xf numFmtId="0" fontId="49" fillId="0" borderId="1" xfId="0" applyFont="1" applyFill="1" applyBorder="1" applyAlignment="1">
      <alignment horizontal="left" wrapText="1"/>
    </xf>
    <xf numFmtId="0" fontId="49" fillId="0" borderId="2" xfId="0" applyFont="1" applyFill="1" applyBorder="1" applyAlignment="1">
      <alignment horizontal="left" wrapText="1"/>
    </xf>
    <xf numFmtId="0" fontId="49" fillId="0" borderId="3" xfId="0" applyFont="1" applyFill="1" applyBorder="1" applyAlignment="1">
      <alignment horizontal="left" wrapText="1"/>
    </xf>
    <xf numFmtId="0" fontId="49" fillId="0" borderId="5" xfId="0" applyFont="1" applyFill="1" applyBorder="1" applyAlignment="1">
      <alignment horizontal="left" wrapText="1"/>
    </xf>
    <xf numFmtId="0" fontId="49" fillId="0" borderId="0" xfId="0" applyFont="1" applyFill="1" applyBorder="1" applyAlignment="1">
      <alignment horizontal="left" wrapText="1"/>
    </xf>
    <xf numFmtId="0" fontId="49" fillId="0" borderId="6" xfId="0" applyFont="1" applyFill="1" applyBorder="1" applyAlignment="1">
      <alignment horizontal="left" wrapText="1"/>
    </xf>
    <xf numFmtId="0" fontId="33" fillId="2" borderId="4" xfId="0" applyFont="1" applyFill="1" applyBorder="1" applyAlignment="1" applyProtection="1">
      <alignment horizontal="center" vertical="center"/>
      <protection hidden="1"/>
    </xf>
    <xf numFmtId="0" fontId="33" fillId="2" borderId="21" xfId="0" applyFont="1" applyFill="1" applyBorder="1" applyAlignment="1" applyProtection="1">
      <alignment horizontal="center" vertical="center"/>
      <protection hidden="1"/>
    </xf>
    <xf numFmtId="0" fontId="48" fillId="2" borderId="1"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48" fillId="2" borderId="3" xfId="0" applyFont="1" applyFill="1" applyBorder="1" applyAlignment="1">
      <alignment horizontal="left" vertical="center" wrapText="1"/>
    </xf>
    <xf numFmtId="0" fontId="48" fillId="2" borderId="12" xfId="0" applyFont="1" applyFill="1" applyBorder="1" applyAlignment="1">
      <alignment horizontal="left" vertical="center" wrapText="1"/>
    </xf>
    <xf numFmtId="0" fontId="48" fillId="2" borderId="7" xfId="0" applyFont="1" applyFill="1" applyBorder="1" applyAlignment="1">
      <alignment horizontal="left" vertical="center" wrapText="1"/>
    </xf>
    <xf numFmtId="0" fontId="48" fillId="2" borderId="8" xfId="0" applyFont="1" applyFill="1" applyBorder="1" applyAlignment="1">
      <alignment horizontal="left" vertical="center" wrapText="1"/>
    </xf>
    <xf numFmtId="0" fontId="49" fillId="0" borderId="5" xfId="0" applyFont="1" applyBorder="1" applyAlignment="1">
      <alignment horizontal="left" wrapText="1"/>
    </xf>
    <xf numFmtId="0" fontId="49" fillId="0" borderId="0" xfId="0" applyFont="1" applyAlignment="1">
      <alignment horizontal="left" wrapText="1"/>
    </xf>
    <xf numFmtId="0" fontId="49" fillId="0" borderId="6" xfId="0" applyFont="1" applyBorder="1" applyAlignment="1">
      <alignment horizontal="left"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50" fillId="2" borderId="5" xfId="0" applyFont="1" applyFill="1" applyBorder="1" applyAlignment="1">
      <alignment horizontal="left" wrapText="1"/>
    </xf>
    <xf numFmtId="0" fontId="50" fillId="2" borderId="0" xfId="0" applyFont="1" applyFill="1" applyAlignment="1">
      <alignment horizontal="left" wrapText="1"/>
    </xf>
    <xf numFmtId="0" fontId="50" fillId="2" borderId="6" xfId="0" applyFont="1" applyFill="1" applyBorder="1" applyAlignment="1">
      <alignment horizontal="left" wrapText="1"/>
    </xf>
    <xf numFmtId="0" fontId="50" fillId="2" borderId="5" xfId="0" applyFont="1" applyFill="1" applyBorder="1" applyAlignment="1">
      <alignment horizontal="left" vertical="center" wrapText="1"/>
    </xf>
    <xf numFmtId="0" fontId="50" fillId="2" borderId="0" xfId="0" applyFont="1" applyFill="1" applyAlignment="1">
      <alignment horizontal="left" vertical="center" wrapText="1"/>
    </xf>
    <xf numFmtId="0" fontId="50" fillId="2" borderId="6" xfId="0" applyFont="1" applyFill="1" applyBorder="1" applyAlignment="1">
      <alignment horizontal="left" vertical="center" wrapText="1"/>
    </xf>
    <xf numFmtId="0" fontId="49" fillId="6" borderId="9" xfId="0" applyFont="1" applyFill="1" applyBorder="1" applyAlignment="1">
      <alignment horizontal="left"/>
    </xf>
    <xf numFmtId="0" fontId="49" fillId="6" borderId="10" xfId="0" applyFont="1" applyFill="1" applyBorder="1" applyAlignment="1">
      <alignment horizontal="left"/>
    </xf>
    <xf numFmtId="0" fontId="49" fillId="0" borderId="1" xfId="0" applyFont="1" applyBorder="1" applyAlignment="1">
      <alignment horizontal="left" wrapText="1"/>
    </xf>
    <xf numFmtId="0" fontId="49" fillId="0" borderId="2" xfId="0" applyFont="1" applyBorder="1" applyAlignment="1">
      <alignment horizontal="left" wrapText="1"/>
    </xf>
    <xf numFmtId="0" fontId="49" fillId="0" borderId="3" xfId="0" applyFont="1" applyBorder="1" applyAlignment="1">
      <alignment horizontal="left" wrapText="1"/>
    </xf>
    <xf numFmtId="0" fontId="49" fillId="2" borderId="5"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6" xfId="0" applyFont="1" applyFill="1" applyBorder="1" applyAlignment="1">
      <alignment horizontal="left" vertical="center" wrapText="1"/>
    </xf>
    <xf numFmtId="0" fontId="48" fillId="0" borderId="0" xfId="0" applyFont="1" applyBorder="1" applyAlignment="1">
      <alignment wrapText="1"/>
    </xf>
    <xf numFmtId="0" fontId="48" fillId="0" borderId="6" xfId="0" applyFont="1" applyBorder="1" applyAlignment="1">
      <alignment wrapText="1"/>
    </xf>
    <xf numFmtId="0" fontId="49" fillId="0" borderId="0" xfId="0" applyFont="1" applyBorder="1" applyAlignment="1">
      <alignment horizontal="left" vertical="center" wrapText="1"/>
    </xf>
    <xf numFmtId="0" fontId="43" fillId="8" borderId="78" xfId="11" applyFont="1" applyFill="1" applyBorder="1" applyAlignment="1">
      <alignment horizontal="center" vertical="center"/>
    </xf>
    <xf numFmtId="0" fontId="43" fillId="8" borderId="15" xfId="11" applyFont="1" applyFill="1" applyBorder="1" applyAlignment="1">
      <alignment horizontal="center" vertical="center"/>
    </xf>
    <xf numFmtId="0" fontId="43" fillId="8" borderId="79" xfId="11" applyFont="1" applyFill="1" applyBorder="1" applyAlignment="1">
      <alignment horizontal="center" vertical="center"/>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0" fillId="17" borderId="31" xfId="0" applyFill="1" applyBorder="1" applyAlignment="1">
      <alignment horizontal="center" vertical="center" wrapText="1"/>
    </xf>
    <xf numFmtId="0" fontId="0" fillId="17" borderId="56" xfId="0" applyFill="1" applyBorder="1" applyAlignment="1">
      <alignment horizontal="center" vertical="center" wrapText="1"/>
    </xf>
    <xf numFmtId="0" fontId="0" fillId="17" borderId="33" xfId="0" applyFill="1" applyBorder="1" applyAlignment="1">
      <alignment horizontal="center" vertical="center" wrapText="1"/>
    </xf>
    <xf numFmtId="0" fontId="0" fillId="17" borderId="12"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59" xfId="0" applyFill="1" applyBorder="1" applyAlignment="1">
      <alignment horizontal="center" vertical="center" wrapText="1"/>
    </xf>
    <xf numFmtId="0" fontId="43" fillId="21" borderId="85" xfId="11" applyFont="1" applyFill="1" applyBorder="1" applyAlignment="1">
      <alignment horizontal="center" vertical="center"/>
    </xf>
    <xf numFmtId="0" fontId="43" fillId="21" borderId="84" xfId="11" applyFont="1" applyFill="1" applyBorder="1" applyAlignment="1">
      <alignment horizontal="center" vertical="center"/>
    </xf>
    <xf numFmtId="0" fontId="43" fillId="21" borderId="86" xfId="11" applyFont="1" applyFill="1" applyBorder="1" applyAlignment="1">
      <alignment horizontal="center" vertical="center"/>
    </xf>
    <xf numFmtId="0" fontId="43" fillId="21" borderId="83" xfId="11" applyFont="1" applyFill="1" applyBorder="1" applyAlignment="1">
      <alignment horizontal="center" vertical="center"/>
    </xf>
    <xf numFmtId="0" fontId="42" fillId="14" borderId="76" xfId="12" applyFont="1" applyFill="1" applyBorder="1" applyAlignment="1">
      <alignment horizontal="center" vertical="center" wrapText="1"/>
    </xf>
    <xf numFmtId="0" fontId="42" fillId="14" borderId="77" xfId="12" applyFont="1" applyFill="1" applyBorder="1" applyAlignment="1">
      <alignment horizontal="center" vertical="center" wrapText="1"/>
    </xf>
    <xf numFmtId="0" fontId="42" fillId="14" borderId="32" xfId="12" applyFont="1" applyFill="1" applyBorder="1" applyAlignment="1">
      <alignment horizontal="center" vertical="center" wrapText="1"/>
    </xf>
    <xf numFmtId="0" fontId="42" fillId="14" borderId="56" xfId="12" applyFont="1" applyFill="1" applyBorder="1" applyAlignment="1">
      <alignment horizontal="center" vertical="center" wrapText="1"/>
    </xf>
    <xf numFmtId="0" fontId="42" fillId="14" borderId="33" xfId="12" applyFont="1" applyFill="1" applyBorder="1" applyAlignment="1">
      <alignment horizontal="center" vertical="center" wrapText="1"/>
    </xf>
    <xf numFmtId="1" fontId="44" fillId="15" borderId="83" xfId="0" applyNumberFormat="1" applyFont="1" applyFill="1" applyBorder="1" applyAlignment="1">
      <alignment horizontal="center" vertical="center"/>
    </xf>
    <xf numFmtId="1" fontId="44" fillId="15" borderId="84" xfId="0" applyNumberFormat="1" applyFont="1" applyFill="1" applyBorder="1" applyAlignment="1">
      <alignment horizontal="center" vertical="center"/>
    </xf>
    <xf numFmtId="1" fontId="44" fillId="15" borderId="86" xfId="0" applyNumberFormat="1" applyFont="1" applyFill="1" applyBorder="1" applyAlignment="1">
      <alignment horizontal="center" vertical="center"/>
    </xf>
    <xf numFmtId="0" fontId="42" fillId="14" borderId="0" xfId="12" applyFont="1" applyFill="1" applyBorder="1" applyAlignment="1">
      <alignment horizontal="center" vertical="center" wrapText="1"/>
    </xf>
    <xf numFmtId="42" fontId="19" fillId="2" borderId="9" xfId="8" applyFont="1" applyFill="1" applyBorder="1" applyAlignment="1" applyProtection="1">
      <alignment horizontal="center" vertical="center"/>
      <protection locked="0"/>
    </xf>
    <xf numFmtId="42" fontId="19" fillId="2" borderId="11" xfId="8" applyFont="1" applyFill="1" applyBorder="1" applyAlignment="1" applyProtection="1">
      <alignment horizontal="center" vertical="center"/>
      <protection locked="0"/>
    </xf>
    <xf numFmtId="14" fontId="20" fillId="2" borderId="9" xfId="0" applyNumberFormat="1" applyFont="1" applyFill="1" applyBorder="1" applyAlignment="1" applyProtection="1">
      <alignment horizontal="center" vertical="center"/>
      <protection locked="0"/>
    </xf>
    <xf numFmtId="14" fontId="20" fillId="2" borderId="11" xfId="0" applyNumberFormat="1" applyFont="1" applyFill="1" applyBorder="1" applyAlignment="1" applyProtection="1">
      <alignment horizontal="center" vertical="center"/>
      <protection locked="0"/>
    </xf>
    <xf numFmtId="41" fontId="43" fillId="8" borderId="68" xfId="10" applyFont="1" applyFill="1" applyBorder="1" applyAlignment="1">
      <alignment horizontal="center" vertical="center"/>
    </xf>
    <xf numFmtId="41" fontId="43" fillId="8" borderId="82" xfId="10" applyFont="1" applyFill="1" applyBorder="1" applyAlignment="1">
      <alignment horizontal="center" vertical="center"/>
    </xf>
    <xf numFmtId="41" fontId="0" fillId="21" borderId="54" xfId="0" applyNumberFormat="1" applyFill="1" applyBorder="1" applyAlignment="1">
      <alignment horizontal="center"/>
    </xf>
    <xf numFmtId="41" fontId="0" fillId="21" borderId="45" xfId="0" applyNumberFormat="1" applyFill="1" applyBorder="1" applyAlignment="1">
      <alignment horizontal="center"/>
    </xf>
    <xf numFmtId="42" fontId="43" fillId="8" borderId="85" xfId="11" applyNumberFormat="1" applyFont="1" applyFill="1" applyBorder="1" applyAlignment="1">
      <alignment horizontal="center" vertical="center"/>
    </xf>
    <xf numFmtId="0" fontId="43" fillId="8" borderId="84" xfId="11" applyFont="1" applyFill="1" applyBorder="1" applyAlignment="1">
      <alignment horizontal="center" vertical="center"/>
    </xf>
    <xf numFmtId="0" fontId="36" fillId="13" borderId="37" xfId="0" applyFont="1" applyFill="1" applyBorder="1" applyAlignment="1">
      <alignment horizontal="center" vertical="center" textRotation="90"/>
    </xf>
    <xf numFmtId="0" fontId="0" fillId="18" borderId="34" xfId="0" applyFill="1" applyBorder="1" applyAlignment="1">
      <alignment horizontal="center" vertical="center"/>
    </xf>
    <xf numFmtId="0" fontId="0" fillId="18" borderId="35" xfId="0" applyFill="1" applyBorder="1" applyAlignment="1">
      <alignment horizontal="center" vertical="center"/>
    </xf>
    <xf numFmtId="0" fontId="0" fillId="18" borderId="36" xfId="0" applyFill="1" applyBorder="1" applyAlignment="1">
      <alignment horizontal="center" vertical="center"/>
    </xf>
    <xf numFmtId="0" fontId="40" fillId="18" borderId="48" xfId="0" applyFont="1" applyFill="1" applyBorder="1" applyAlignment="1">
      <alignment horizontal="center" vertical="center" wrapText="1"/>
    </xf>
    <xf numFmtId="0" fontId="40" fillId="18" borderId="0" xfId="0" applyFont="1" applyFill="1" applyBorder="1" applyAlignment="1">
      <alignment horizontal="center" vertical="center" wrapText="1"/>
    </xf>
    <xf numFmtId="0" fontId="40" fillId="18" borderId="6" xfId="0" applyFont="1" applyFill="1" applyBorder="1" applyAlignment="1">
      <alignment horizontal="center" vertical="center" wrapText="1"/>
    </xf>
    <xf numFmtId="0" fontId="37" fillId="13" borderId="72" xfId="0" applyFont="1" applyFill="1" applyBorder="1" applyAlignment="1">
      <alignment horizontal="center" vertical="center" textRotation="90"/>
    </xf>
    <xf numFmtId="0" fontId="37" fillId="13" borderId="63" xfId="0" applyFont="1" applyFill="1" applyBorder="1" applyAlignment="1">
      <alignment horizontal="center" vertical="center" textRotation="90"/>
    </xf>
    <xf numFmtId="0" fontId="37" fillId="13" borderId="73" xfId="0" applyFont="1" applyFill="1" applyBorder="1" applyAlignment="1">
      <alignment horizontal="center" vertical="center" textRotation="90"/>
    </xf>
    <xf numFmtId="0" fontId="36" fillId="13" borderId="72" xfId="0" applyFont="1" applyFill="1" applyBorder="1" applyAlignment="1">
      <alignment horizontal="center" vertical="center" textRotation="90"/>
    </xf>
    <xf numFmtId="0" fontId="36" fillId="13" borderId="73" xfId="0" applyFont="1" applyFill="1" applyBorder="1" applyAlignment="1">
      <alignment horizontal="center" vertical="center" textRotation="90"/>
    </xf>
    <xf numFmtId="0" fontId="4" fillId="2" borderId="9"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170" fontId="43" fillId="8" borderId="67" xfId="0" applyNumberFormat="1" applyFont="1" applyFill="1" applyBorder="1" applyAlignment="1">
      <alignment horizontal="center" vertical="center"/>
    </xf>
    <xf numFmtId="170" fontId="43" fillId="8" borderId="79" xfId="0" applyNumberFormat="1" applyFont="1" applyFill="1" applyBorder="1" applyAlignment="1">
      <alignment horizontal="center" vertical="center"/>
    </xf>
    <xf numFmtId="170" fontId="43" fillId="8" borderId="85" xfId="0" applyNumberFormat="1" applyFont="1" applyFill="1" applyBorder="1" applyAlignment="1">
      <alignment horizontal="center" vertical="center"/>
    </xf>
    <xf numFmtId="170" fontId="43" fillId="8" borderId="86" xfId="0" applyNumberFormat="1" applyFont="1" applyFill="1" applyBorder="1" applyAlignment="1">
      <alignment horizontal="center" vertical="center"/>
    </xf>
    <xf numFmtId="0" fontId="18" fillId="0" borderId="1" xfId="0" applyFont="1" applyBorder="1" applyAlignment="1" applyProtection="1">
      <alignment horizontal="left" vertical="center"/>
      <protection hidden="1"/>
    </xf>
    <xf numFmtId="0" fontId="18" fillId="0" borderId="2" xfId="0" applyFont="1" applyBorder="1" applyAlignment="1" applyProtection="1">
      <alignment horizontal="left" vertical="center"/>
      <protection hidden="1"/>
    </xf>
    <xf numFmtId="0" fontId="18" fillId="0" borderId="5" xfId="0" applyFont="1" applyBorder="1" applyAlignment="1" applyProtection="1">
      <alignment horizontal="left" vertical="center"/>
      <protection hidden="1"/>
    </xf>
    <xf numFmtId="0" fontId="18" fillId="0" borderId="0" xfId="0" applyFont="1" applyAlignment="1" applyProtection="1">
      <alignment horizontal="left" vertical="center"/>
      <protection hidden="1"/>
    </xf>
    <xf numFmtId="0" fontId="19" fillId="2"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3" fillId="8" borderId="83" xfId="11" applyFont="1" applyFill="1" applyBorder="1" applyAlignment="1">
      <alignment horizontal="center" vertical="center"/>
    </xf>
    <xf numFmtId="0" fontId="0" fillId="9" borderId="34" xfId="0" applyFill="1" applyBorder="1" applyAlignment="1">
      <alignment horizontal="center" vertical="center"/>
    </xf>
    <xf numFmtId="0" fontId="0" fillId="9" borderId="35" xfId="0" applyFill="1" applyBorder="1" applyAlignment="1">
      <alignment horizontal="center" vertical="center"/>
    </xf>
    <xf numFmtId="0" fontId="0" fillId="9" borderId="24" xfId="0" applyFill="1" applyBorder="1" applyAlignment="1">
      <alignment horizontal="center" vertical="center"/>
    </xf>
    <xf numFmtId="0" fontId="0" fillId="9" borderId="61" xfId="0" applyFill="1" applyBorder="1" applyAlignment="1">
      <alignment horizontal="center" vertical="center"/>
    </xf>
    <xf numFmtId="0" fontId="0" fillId="9" borderId="21" xfId="0" applyFill="1" applyBorder="1" applyAlignment="1">
      <alignment horizontal="center" vertical="center"/>
    </xf>
    <xf numFmtId="0" fontId="0" fillId="9" borderId="1" xfId="0" applyFill="1" applyBorder="1" applyAlignment="1">
      <alignment horizontal="center" vertical="center"/>
    </xf>
    <xf numFmtId="0" fontId="36" fillId="13" borderId="32" xfId="0" applyFont="1" applyFill="1" applyBorder="1" applyAlignment="1">
      <alignment horizontal="center" vertical="center" textRotation="90"/>
    </xf>
    <xf numFmtId="0" fontId="36" fillId="13" borderId="48" xfId="0" applyFont="1" applyFill="1" applyBorder="1" applyAlignment="1">
      <alignment horizontal="center" vertical="center" textRotation="90"/>
    </xf>
    <xf numFmtId="0" fontId="37" fillId="13" borderId="64" xfId="0" applyFont="1" applyFill="1" applyBorder="1" applyAlignment="1">
      <alignment horizontal="center" vertical="center" textRotation="90"/>
    </xf>
    <xf numFmtId="0" fontId="43" fillId="8" borderId="67" xfId="11" applyFont="1" applyFill="1" applyBorder="1" applyAlignment="1">
      <alignment horizontal="center" vertical="center"/>
    </xf>
    <xf numFmtId="0" fontId="42" fillId="14" borderId="90" xfId="12" applyFont="1" applyFill="1" applyBorder="1" applyAlignment="1">
      <alignment horizontal="center" vertical="center" wrapText="1"/>
    </xf>
    <xf numFmtId="0" fontId="43" fillId="8" borderId="76" xfId="11" applyFont="1" applyFill="1" applyBorder="1" applyAlignment="1">
      <alignment horizontal="center" vertical="center"/>
    </xf>
    <xf numFmtId="0" fontId="43" fillId="8" borderId="77" xfId="11" applyFont="1" applyFill="1" applyBorder="1" applyAlignment="1">
      <alignment horizontal="center" vertical="center"/>
    </xf>
    <xf numFmtId="0" fontId="0" fillId="18" borderId="36" xfId="0" applyFill="1" applyBorder="1" applyAlignment="1">
      <alignment horizontal="center" wrapText="1"/>
    </xf>
    <xf numFmtId="0" fontId="0" fillId="18" borderId="38" xfId="0" applyFill="1" applyBorder="1" applyAlignment="1">
      <alignment horizontal="center" wrapText="1"/>
    </xf>
    <xf numFmtId="0" fontId="0" fillId="18" borderId="37" xfId="0" applyFill="1" applyBorder="1" applyAlignment="1">
      <alignment horizontal="center" vertical="center"/>
    </xf>
    <xf numFmtId="0" fontId="0" fillId="18" borderId="4" xfId="0" applyFill="1" applyBorder="1" applyAlignment="1">
      <alignment horizontal="center" vertical="center"/>
    </xf>
    <xf numFmtId="0" fontId="43" fillId="18" borderId="35" xfId="11" applyFont="1" applyFill="1" applyBorder="1" applyAlignment="1">
      <alignment horizontal="center" vertical="center" wrapText="1"/>
    </xf>
    <xf numFmtId="0" fontId="43" fillId="18" borderId="36" xfId="11" applyFont="1" applyFill="1" applyBorder="1" applyAlignment="1">
      <alignment horizontal="center" vertical="center" wrapText="1"/>
    </xf>
    <xf numFmtId="0" fontId="38" fillId="12" borderId="9" xfId="0" applyFont="1" applyFill="1" applyBorder="1" applyAlignment="1">
      <alignment horizontal="center" vertical="center" wrapText="1"/>
    </xf>
    <xf numFmtId="0" fontId="38" fillId="12" borderId="10" xfId="0" applyFont="1" applyFill="1" applyBorder="1" applyAlignment="1">
      <alignment horizontal="center" vertical="center" wrapText="1"/>
    </xf>
    <xf numFmtId="0" fontId="38" fillId="12" borderId="5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55" xfId="0" applyFont="1" applyFill="1" applyBorder="1" applyAlignment="1">
      <alignment horizontal="center" vertical="center" wrapText="1"/>
    </xf>
    <xf numFmtId="0" fontId="38" fillId="0" borderId="60" xfId="0" applyFont="1" applyFill="1" applyBorder="1" applyAlignment="1">
      <alignment horizontal="center" vertical="center" wrapText="1"/>
    </xf>
    <xf numFmtId="0" fontId="0" fillId="18" borderId="31" xfId="0" applyFill="1" applyBorder="1" applyAlignment="1">
      <alignment horizontal="center" vertical="center" wrapText="1"/>
    </xf>
    <xf numFmtId="0" fontId="0" fillId="18" borderId="56" xfId="0" applyFill="1" applyBorder="1" applyAlignment="1">
      <alignment horizontal="center" vertical="center" wrapText="1"/>
    </xf>
    <xf numFmtId="0" fontId="0" fillId="18" borderId="33" xfId="0" applyFill="1" applyBorder="1" applyAlignment="1">
      <alignment horizontal="center" vertical="center" wrapText="1"/>
    </xf>
    <xf numFmtId="0" fontId="0" fillId="18" borderId="12" xfId="0" applyFill="1" applyBorder="1" applyAlignment="1">
      <alignment horizontal="center" vertical="center" wrapText="1"/>
    </xf>
    <xf numFmtId="0" fontId="0" fillId="18" borderId="7" xfId="0" applyFill="1" applyBorder="1" applyAlignment="1">
      <alignment horizontal="center" vertical="center" wrapText="1"/>
    </xf>
    <xf numFmtId="0" fontId="0" fillId="18" borderId="59" xfId="0" applyFill="1" applyBorder="1" applyAlignment="1">
      <alignment horizontal="center" vertical="center" wrapText="1"/>
    </xf>
    <xf numFmtId="0" fontId="39" fillId="0" borderId="12" xfId="0" applyFont="1" applyBorder="1" applyAlignment="1">
      <alignment horizontal="center" wrapText="1"/>
    </xf>
    <xf numFmtId="0" fontId="39" fillId="0" borderId="7" xfId="0" applyFont="1" applyBorder="1" applyAlignment="1">
      <alignment horizontal="center" wrapText="1"/>
    </xf>
    <xf numFmtId="0" fontId="39" fillId="0" borderId="59" xfId="0" applyFont="1" applyBorder="1" applyAlignment="1">
      <alignment horizont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57" xfId="0" applyFont="1" applyBorder="1" applyAlignment="1">
      <alignment horizontal="center" vertical="center" wrapText="1"/>
    </xf>
    <xf numFmtId="0" fontId="38" fillId="12" borderId="4" xfId="0" applyFont="1" applyFill="1" applyBorder="1" applyAlignment="1">
      <alignment horizontal="center" vertical="center" wrapText="1"/>
    </xf>
    <xf numFmtId="0" fontId="38" fillId="12" borderId="38" xfId="0" applyFont="1" applyFill="1" applyBorder="1" applyAlignment="1">
      <alignment horizontal="center" vertical="center" wrapText="1"/>
    </xf>
    <xf numFmtId="0" fontId="38" fillId="12" borderId="40" xfId="0" applyFont="1" applyFill="1" applyBorder="1" applyAlignment="1">
      <alignment horizontal="center" vertical="center" wrapText="1"/>
    </xf>
    <xf numFmtId="0" fontId="38" fillId="12" borderId="42" xfId="0" applyFont="1" applyFill="1" applyBorder="1" applyAlignment="1">
      <alignment horizontal="center" vertical="center" wrapText="1"/>
    </xf>
    <xf numFmtId="0" fontId="38" fillId="12" borderId="41" xfId="0" applyFont="1" applyFill="1" applyBorder="1" applyAlignment="1">
      <alignment horizontal="center" vertical="center" wrapText="1"/>
    </xf>
    <xf numFmtId="0" fontId="39" fillId="0" borderId="42"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60" xfId="0" applyFont="1" applyBorder="1" applyAlignment="1">
      <alignment horizontal="center" vertical="center" wrapText="1"/>
    </xf>
    <xf numFmtId="0" fontId="4" fillId="2" borderId="0" xfId="0" applyFont="1" applyFill="1" applyAlignment="1" applyProtection="1">
      <alignment horizontal="center" vertical="center" wrapText="1"/>
      <protection hidden="1"/>
    </xf>
    <xf numFmtId="0" fontId="36" fillId="13" borderId="34" xfId="0" applyFont="1" applyFill="1" applyBorder="1" applyAlignment="1">
      <alignment horizontal="center" vertical="center" textRotation="90"/>
    </xf>
    <xf numFmtId="0" fontId="36" fillId="13" borderId="39" xfId="0" applyFont="1" applyFill="1" applyBorder="1" applyAlignment="1">
      <alignment horizontal="center" vertical="center" textRotation="90"/>
    </xf>
    <xf numFmtId="0" fontId="43" fillId="17" borderId="35" xfId="11" applyFont="1" applyFill="1" applyBorder="1" applyAlignment="1">
      <alignment horizontal="center" vertical="center" wrapText="1"/>
    </xf>
    <xf numFmtId="0" fontId="43" fillId="17" borderId="36" xfId="11" applyFont="1" applyFill="1" applyBorder="1" applyAlignment="1">
      <alignment horizontal="center" vertical="center" wrapText="1"/>
    </xf>
    <xf numFmtId="0" fontId="0" fillId="17" borderId="34" xfId="0" applyFill="1" applyBorder="1" applyAlignment="1">
      <alignment horizontal="center" vertical="center"/>
    </xf>
    <xf numFmtId="0" fontId="0" fillId="17" borderId="35" xfId="0" applyFill="1" applyBorder="1" applyAlignment="1">
      <alignment horizontal="center" vertical="center"/>
    </xf>
    <xf numFmtId="0" fontId="0" fillId="17" borderId="37" xfId="0" applyFill="1" applyBorder="1" applyAlignment="1">
      <alignment horizontal="center" vertical="center"/>
    </xf>
    <xf numFmtId="0" fontId="0" fillId="17" borderId="4" xfId="0" applyFill="1" applyBorder="1" applyAlignment="1">
      <alignment horizontal="center" vertical="center"/>
    </xf>
    <xf numFmtId="0" fontId="0" fillId="9" borderId="31" xfId="0" applyFill="1" applyBorder="1" applyAlignment="1">
      <alignment horizontal="center" vertical="center" wrapText="1"/>
    </xf>
    <xf numFmtId="0" fontId="0" fillId="9" borderId="56" xfId="0" applyFill="1" applyBorder="1" applyAlignment="1">
      <alignment horizontal="center" vertical="center" wrapText="1"/>
    </xf>
    <xf numFmtId="0" fontId="0" fillId="9" borderId="33" xfId="0" applyFill="1" applyBorder="1" applyAlignment="1">
      <alignment horizontal="center" vertical="center" wrapText="1"/>
    </xf>
    <xf numFmtId="0" fontId="0" fillId="9" borderId="5" xfId="0" applyFill="1" applyBorder="1" applyAlignment="1">
      <alignment horizontal="center" vertical="center" wrapText="1"/>
    </xf>
    <xf numFmtId="0" fontId="0" fillId="9" borderId="0" xfId="0" applyFill="1" applyBorder="1" applyAlignment="1">
      <alignment horizontal="center" vertical="center" wrapText="1"/>
    </xf>
    <xf numFmtId="0" fontId="0" fillId="9" borderId="49" xfId="0" applyFill="1" applyBorder="1" applyAlignment="1">
      <alignment horizontal="center" vertical="center" wrapText="1"/>
    </xf>
    <xf numFmtId="0" fontId="0" fillId="12" borderId="12" xfId="0" applyFill="1" applyBorder="1" applyAlignment="1">
      <alignment horizontal="center" vertical="center"/>
    </xf>
    <xf numFmtId="0" fontId="0" fillId="12" borderId="7" xfId="0" applyFill="1" applyBorder="1" applyAlignment="1">
      <alignment horizontal="center" vertical="center"/>
    </xf>
    <xf numFmtId="0" fontId="0" fillId="12" borderId="59" xfId="0" applyFill="1" applyBorder="1" applyAlignment="1">
      <alignment horizontal="center" vertical="center"/>
    </xf>
    <xf numFmtId="0" fontId="0" fillId="12" borderId="5" xfId="0" applyFill="1" applyBorder="1" applyAlignment="1">
      <alignment horizontal="center" vertical="center"/>
    </xf>
    <xf numFmtId="0" fontId="0" fillId="12" borderId="0" xfId="0" applyFill="1" applyBorder="1" applyAlignment="1">
      <alignment horizontal="center" vertical="center"/>
    </xf>
    <xf numFmtId="0" fontId="0" fillId="12" borderId="49" xfId="0" applyFill="1" applyBorder="1" applyAlignment="1">
      <alignment horizontal="center" vertical="center"/>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0" fontId="43" fillId="9" borderId="35" xfId="11" applyFont="1" applyFill="1" applyBorder="1" applyAlignment="1">
      <alignment horizontal="center" vertical="center" wrapText="1"/>
    </xf>
    <xf numFmtId="0" fontId="43" fillId="9" borderId="36" xfId="11" applyFont="1" applyFill="1" applyBorder="1" applyAlignment="1">
      <alignment horizontal="center" vertical="center" wrapText="1"/>
    </xf>
    <xf numFmtId="0" fontId="0" fillId="0" borderId="34" xfId="0" applyBorder="1" applyAlignment="1">
      <alignment horizontal="center" vertical="center" textRotation="90"/>
    </xf>
    <xf numFmtId="0" fontId="0" fillId="0" borderId="37" xfId="0" applyBorder="1" applyAlignment="1">
      <alignment horizontal="center" vertical="center" textRotation="90"/>
    </xf>
    <xf numFmtId="0" fontId="0" fillId="0" borderId="39" xfId="0" applyBorder="1" applyAlignment="1">
      <alignment horizontal="center" vertical="center" textRotation="90"/>
    </xf>
    <xf numFmtId="0" fontId="0" fillId="0" borderId="58" xfId="0" applyBorder="1" applyAlignment="1">
      <alignment horizontal="center" vertical="center" textRotation="90"/>
    </xf>
    <xf numFmtId="0" fontId="0" fillId="0" borderId="48" xfId="0" applyBorder="1" applyAlignment="1">
      <alignment horizontal="center" vertical="center" textRotation="90"/>
    </xf>
    <xf numFmtId="0" fontId="0" fillId="0" borderId="43" xfId="0" applyBorder="1" applyAlignment="1">
      <alignment horizontal="center" vertical="center" textRotation="90"/>
    </xf>
    <xf numFmtId="0" fontId="0" fillId="0" borderId="72" xfId="0" applyBorder="1" applyAlignment="1">
      <alignment horizontal="center" vertical="center" textRotation="90"/>
    </xf>
    <xf numFmtId="0" fontId="29" fillId="0" borderId="4" xfId="0" applyFont="1" applyFill="1" applyBorder="1" applyAlignment="1" applyProtection="1">
      <alignment horizontal="center" vertical="center" wrapText="1"/>
      <protection hidden="1"/>
    </xf>
    <xf numFmtId="14" fontId="29" fillId="0" borderId="4" xfId="0" applyNumberFormat="1" applyFont="1" applyFill="1" applyBorder="1" applyAlignment="1" applyProtection="1">
      <alignment horizontal="center" vertical="center" wrapText="1"/>
      <protection hidden="1"/>
    </xf>
    <xf numFmtId="0" fontId="29" fillId="0" borderId="11" xfId="0" applyFont="1" applyFill="1" applyBorder="1" applyAlignment="1" applyProtection="1">
      <alignment horizontal="center" vertical="center" wrapText="1"/>
      <protection hidden="1"/>
    </xf>
    <xf numFmtId="0" fontId="30" fillId="2" borderId="37" xfId="0" applyFont="1" applyFill="1" applyBorder="1" applyAlignment="1">
      <alignment horizontal="center" vertical="center" textRotation="90"/>
    </xf>
    <xf numFmtId="0" fontId="30" fillId="2" borderId="39" xfId="0" applyFont="1" applyFill="1" applyBorder="1" applyAlignment="1">
      <alignment horizontal="center" vertical="center" textRotation="90"/>
    </xf>
    <xf numFmtId="0" fontId="0" fillId="9" borderId="37" xfId="0" applyFill="1" applyBorder="1" applyAlignment="1">
      <alignment horizontal="center" vertical="center"/>
    </xf>
    <xf numFmtId="0" fontId="0" fillId="9" borderId="4" xfId="0" applyFill="1" applyBorder="1" applyAlignment="1">
      <alignment horizontal="center" vertical="center"/>
    </xf>
    <xf numFmtId="0" fontId="36" fillId="13" borderId="43" xfId="0" applyFont="1" applyFill="1" applyBorder="1" applyAlignment="1">
      <alignment horizontal="center" vertical="center" textRotation="90"/>
    </xf>
    <xf numFmtId="0" fontId="42" fillId="14" borderId="32" xfId="12" applyFont="1" applyFill="1" applyBorder="1" applyAlignment="1">
      <alignment horizontal="left" vertical="center" wrapText="1"/>
    </xf>
    <xf numFmtId="0" fontId="42" fillId="14" borderId="56" xfId="12" applyFont="1" applyFill="1" applyBorder="1" applyAlignment="1">
      <alignment horizontal="left" vertical="center" wrapText="1"/>
    </xf>
    <xf numFmtId="41" fontId="0" fillId="9" borderId="21" xfId="10" applyFont="1" applyFill="1" applyBorder="1" applyAlignment="1">
      <alignment horizontal="center" vertical="center" wrapText="1"/>
    </xf>
    <xf numFmtId="0" fontId="0" fillId="9" borderId="36" xfId="0" applyFill="1" applyBorder="1" applyAlignment="1">
      <alignment horizontal="center" vertical="center" wrapText="1"/>
    </xf>
    <xf numFmtId="0" fontId="0" fillId="9" borderId="62" xfId="0" applyFill="1" applyBorder="1" applyAlignment="1">
      <alignment horizontal="center" vertical="center" wrapText="1"/>
    </xf>
    <xf numFmtId="0" fontId="0" fillId="17" borderId="36" xfId="0" applyFill="1" applyBorder="1" applyAlignment="1">
      <alignment horizontal="center" vertical="center"/>
    </xf>
    <xf numFmtId="0" fontId="40" fillId="17" borderId="43" xfId="0" applyFont="1" applyFill="1" applyBorder="1" applyAlignment="1">
      <alignment horizontal="center" vertical="center" wrapText="1"/>
    </xf>
    <xf numFmtId="0" fontId="40" fillId="17" borderId="54" xfId="0" applyFont="1" applyFill="1" applyBorder="1" applyAlignment="1">
      <alignment horizontal="center" vertical="center" wrapText="1"/>
    </xf>
    <xf numFmtId="0" fontId="40" fillId="17" borderId="44" xfId="0" applyFont="1" applyFill="1" applyBorder="1" applyAlignment="1">
      <alignment horizontal="center" vertical="center" wrapText="1"/>
    </xf>
    <xf numFmtId="0" fontId="0" fillId="17" borderId="36" xfId="0" applyFill="1" applyBorder="1" applyAlignment="1">
      <alignment horizontal="center" wrapText="1"/>
    </xf>
    <xf numFmtId="0" fontId="0" fillId="17" borderId="38" xfId="0" applyFill="1" applyBorder="1" applyAlignment="1">
      <alignment horizontal="center" wrapText="1"/>
    </xf>
    <xf numFmtId="0" fontId="0" fillId="17" borderId="32" xfId="0" applyFill="1" applyBorder="1" applyAlignment="1">
      <alignment horizontal="center" vertical="center"/>
    </xf>
    <xf numFmtId="0" fontId="0" fillId="17" borderId="56" xfId="0" applyFill="1" applyBorder="1" applyAlignment="1">
      <alignment horizontal="center" vertical="center"/>
    </xf>
    <xf numFmtId="0" fontId="0" fillId="17" borderId="48" xfId="0" applyFill="1" applyBorder="1" applyAlignment="1">
      <alignment horizontal="center" vertical="center"/>
    </xf>
    <xf numFmtId="0" fontId="0" fillId="17" borderId="0" xfId="0" applyFill="1" applyBorder="1" applyAlignment="1">
      <alignment horizontal="center" vertical="center"/>
    </xf>
    <xf numFmtId="42" fontId="43" fillId="8" borderId="67" xfId="8" applyFont="1" applyFill="1" applyBorder="1" applyAlignment="1">
      <alignment horizontal="center" vertical="center"/>
    </xf>
    <xf numFmtId="42" fontId="43" fillId="8" borderId="75" xfId="8" applyFont="1" applyFill="1" applyBorder="1" applyAlignment="1">
      <alignment horizontal="center" vertical="center"/>
    </xf>
    <xf numFmtId="0" fontId="4" fillId="0" borderId="9" xfId="0" applyFont="1" applyFill="1" applyBorder="1" applyAlignment="1" applyProtection="1">
      <alignment horizontal="center" vertical="center" wrapText="1"/>
      <protection hidden="1"/>
    </xf>
    <xf numFmtId="0" fontId="4" fillId="0" borderId="11"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4" fillId="2" borderId="11" xfId="0" applyFont="1" applyFill="1" applyBorder="1" applyAlignment="1" applyProtection="1">
      <alignment horizontal="center" vertical="center" wrapText="1"/>
      <protection hidden="1"/>
    </xf>
    <xf numFmtId="0" fontId="42" fillId="14" borderId="80" xfId="12"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hidden="1"/>
    </xf>
    <xf numFmtId="0" fontId="42" fillId="14" borderId="80" xfId="12" applyFont="1" applyFill="1" applyBorder="1" applyAlignment="1">
      <alignment horizontal="center" vertical="center"/>
    </xf>
    <xf numFmtId="0" fontId="22" fillId="2" borderId="0" xfId="0" applyFont="1" applyFill="1" applyBorder="1" applyAlignment="1" applyProtection="1">
      <alignment horizontal="center" vertical="center" wrapText="1"/>
      <protection hidden="1"/>
    </xf>
    <xf numFmtId="0" fontId="37" fillId="23" borderId="17" xfId="0" applyFont="1" applyFill="1" applyBorder="1" applyAlignment="1">
      <alignment horizontal="center" vertical="center"/>
    </xf>
    <xf numFmtId="0" fontId="37" fillId="23" borderId="18" xfId="0" applyFont="1" applyFill="1" applyBorder="1" applyAlignment="1">
      <alignment horizontal="center" vertical="center"/>
    </xf>
    <xf numFmtId="0" fontId="0" fillId="0" borderId="4" xfId="0" applyBorder="1" applyAlignment="1">
      <alignment horizontal="center"/>
    </xf>
    <xf numFmtId="0" fontId="25" fillId="0" borderId="4"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13" fillId="2" borderId="0" xfId="0" applyFont="1" applyFill="1" applyBorder="1" applyAlignment="1">
      <alignment horizontal="center" vertical="center" wrapText="1"/>
    </xf>
    <xf numFmtId="0" fontId="3" fillId="2" borderId="5" xfId="0" applyFont="1" applyFill="1" applyBorder="1" applyAlignment="1">
      <alignment horizontal="left" wrapText="1"/>
    </xf>
    <xf numFmtId="0" fontId="3" fillId="2" borderId="0" xfId="0" applyFont="1" applyFill="1" applyAlignment="1">
      <alignment horizontal="left" wrapText="1"/>
    </xf>
    <xf numFmtId="0" fontId="3" fillId="2" borderId="6" xfId="0" applyFont="1" applyFill="1" applyBorder="1" applyAlignment="1">
      <alignment horizontal="left"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29" fillId="2" borderId="5" xfId="0" applyFont="1" applyFill="1" applyBorder="1" applyAlignment="1">
      <alignment horizontal="left" wrapText="1"/>
    </xf>
    <xf numFmtId="0" fontId="29" fillId="2" borderId="0" xfId="0" applyFont="1" applyFill="1" applyAlignment="1">
      <alignment horizontal="left" wrapText="1"/>
    </xf>
    <xf numFmtId="0" fontId="29" fillId="2" borderId="6" xfId="0" applyFont="1" applyFill="1" applyBorder="1" applyAlignment="1">
      <alignment horizontal="left" wrapText="1"/>
    </xf>
    <xf numFmtId="0" fontId="33" fillId="0" borderId="48" xfId="12" applyFont="1" applyFill="1" applyBorder="1" applyAlignment="1">
      <alignment horizontal="left" vertical="center" wrapText="1"/>
    </xf>
    <xf numFmtId="0" fontId="33" fillId="0" borderId="0" xfId="12" applyFont="1" applyFill="1" applyBorder="1" applyAlignment="1">
      <alignment horizontal="left" vertical="center" wrapText="1"/>
    </xf>
    <xf numFmtId="0" fontId="33" fillId="0" borderId="49" xfId="12" applyFont="1" applyFill="1" applyBorder="1" applyAlignment="1">
      <alignment horizontal="left" vertical="center" wrapText="1"/>
    </xf>
    <xf numFmtId="0" fontId="3" fillId="22" borderId="17" xfId="0" applyFont="1" applyFill="1" applyBorder="1" applyAlignment="1">
      <alignment horizontal="center" vertical="center" wrapText="1"/>
    </xf>
    <xf numFmtId="0" fontId="3" fillId="22" borderId="91" xfId="0" applyFont="1" applyFill="1" applyBorder="1" applyAlignment="1">
      <alignment horizontal="center" vertical="center" wrapText="1"/>
    </xf>
    <xf numFmtId="0" fontId="3" fillId="22" borderId="18" xfId="0" applyFont="1" applyFill="1" applyBorder="1" applyAlignment="1">
      <alignment horizontal="center" vertical="center" wrapText="1"/>
    </xf>
    <xf numFmtId="0" fontId="2" fillId="2" borderId="32"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33" fillId="0" borderId="48" xfId="12" applyFont="1" applyFill="1" applyBorder="1" applyAlignment="1">
      <alignment horizontal="left" vertical="center"/>
    </xf>
    <xf numFmtId="0" fontId="33" fillId="0" borderId="0" xfId="12" applyFont="1" applyFill="1" applyBorder="1" applyAlignment="1">
      <alignment horizontal="left" vertical="center"/>
    </xf>
    <xf numFmtId="0" fontId="33" fillId="0" borderId="49" xfId="12" applyFont="1" applyFill="1" applyBorder="1" applyAlignment="1">
      <alignment horizontal="left" vertical="center"/>
    </xf>
    <xf numFmtId="0" fontId="3" fillId="6" borderId="12" xfId="0" applyFont="1" applyFill="1" applyBorder="1" applyAlignment="1">
      <alignment horizontal="left"/>
    </xf>
    <xf numFmtId="0" fontId="3" fillId="6" borderId="7" xfId="0" applyFont="1" applyFill="1" applyBorder="1" applyAlignment="1">
      <alignment horizontal="left"/>
    </xf>
    <xf numFmtId="0" fontId="3" fillId="6" borderId="8" xfId="0" applyFont="1" applyFill="1" applyBorder="1" applyAlignment="1">
      <alignment horizontal="left"/>
    </xf>
    <xf numFmtId="0" fontId="33" fillId="2" borderId="1" xfId="0" applyFont="1" applyFill="1" applyBorder="1" applyAlignment="1">
      <alignment horizontal="left" vertical="top" wrapText="1"/>
    </xf>
    <xf numFmtId="0" fontId="33" fillId="2" borderId="2" xfId="0" applyFont="1" applyFill="1" applyBorder="1" applyAlignment="1">
      <alignment horizontal="left" vertical="top" wrapText="1"/>
    </xf>
    <xf numFmtId="0" fontId="33" fillId="2" borderId="3"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6" xfId="0" applyFont="1" applyFill="1" applyBorder="1" applyAlignment="1">
      <alignment horizontal="left" vertical="top" wrapText="1"/>
    </xf>
    <xf numFmtId="0" fontId="2" fillId="0" borderId="48" xfId="0" applyFont="1" applyBorder="1" applyAlignment="1">
      <alignment horizontal="left"/>
    </xf>
    <xf numFmtId="0" fontId="2" fillId="0" borderId="0" xfId="0" applyFont="1" applyBorder="1" applyAlignment="1">
      <alignment horizontal="left"/>
    </xf>
    <xf numFmtId="0" fontId="2" fillId="0" borderId="49" xfId="0" applyFont="1" applyBorder="1" applyAlignment="1">
      <alignment horizontal="left"/>
    </xf>
    <xf numFmtId="0" fontId="2" fillId="0" borderId="48" xfId="0" applyFont="1" applyBorder="1" applyAlignment="1">
      <alignment horizontal="center"/>
    </xf>
    <xf numFmtId="0" fontId="2" fillId="0" borderId="0" xfId="0" applyFont="1" applyBorder="1" applyAlignment="1">
      <alignment horizontal="center"/>
    </xf>
    <xf numFmtId="0" fontId="2" fillId="0" borderId="49" xfId="0" applyFont="1" applyBorder="1" applyAlignment="1">
      <alignment horizontal="center"/>
    </xf>
    <xf numFmtId="0" fontId="2" fillId="0" borderId="43" xfId="0" applyFont="1" applyBorder="1" applyAlignment="1">
      <alignment horizontal="left"/>
    </xf>
    <xf numFmtId="0" fontId="2" fillId="0" borderId="54" xfId="0" applyFont="1" applyBorder="1" applyAlignment="1">
      <alignment horizontal="left"/>
    </xf>
    <xf numFmtId="0" fontId="2" fillId="0" borderId="45" xfId="0" applyFont="1" applyBorder="1" applyAlignment="1">
      <alignment horizontal="left"/>
    </xf>
    <xf numFmtId="0" fontId="53" fillId="23" borderId="48" xfId="12" applyFont="1" applyFill="1" applyBorder="1" applyAlignment="1">
      <alignment horizontal="center" vertical="center" wrapText="1"/>
    </xf>
    <xf numFmtId="0" fontId="53" fillId="23" borderId="0" xfId="12" applyFont="1" applyFill="1" applyBorder="1" applyAlignment="1">
      <alignment horizontal="center" vertical="center" wrapText="1"/>
    </xf>
    <xf numFmtId="0" fontId="53" fillId="23" borderId="49" xfId="12" applyFont="1" applyFill="1" applyBorder="1" applyAlignment="1">
      <alignment horizontal="center" vertical="center" wrapText="1"/>
    </xf>
    <xf numFmtId="0" fontId="33" fillId="0" borderId="17" xfId="12" applyFont="1" applyFill="1" applyBorder="1" applyAlignment="1">
      <alignment horizontal="left" vertical="center" wrapText="1"/>
    </xf>
    <xf numFmtId="0" fontId="33" fillId="0" borderId="91" xfId="12" applyFont="1" applyFill="1" applyBorder="1" applyAlignment="1">
      <alignment horizontal="left" vertical="center" wrapText="1"/>
    </xf>
    <xf numFmtId="0" fontId="33" fillId="0" borderId="18" xfId="12" applyFont="1" applyFill="1" applyBorder="1" applyAlignment="1">
      <alignment horizontal="left" vertical="center" wrapText="1"/>
    </xf>
    <xf numFmtId="0" fontId="33" fillId="2" borderId="5"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6" xfId="0" applyFont="1" applyFill="1" applyBorder="1" applyAlignment="1">
      <alignment horizontal="left" vertical="top" wrapText="1"/>
    </xf>
    <xf numFmtId="0" fontId="2" fillId="2" borderId="12" xfId="0"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3" fillId="0" borderId="43" xfId="12" applyFont="1" applyFill="1" applyBorder="1" applyAlignment="1">
      <alignment horizontal="left" vertical="center" wrapText="1"/>
    </xf>
    <xf numFmtId="0" fontId="33" fillId="0" borderId="54" xfId="12" applyFont="1" applyFill="1" applyBorder="1" applyAlignment="1">
      <alignment horizontal="left" vertical="center" wrapText="1"/>
    </xf>
    <xf numFmtId="0" fontId="33" fillId="0" borderId="45" xfId="12" applyFont="1" applyFill="1" applyBorder="1" applyAlignment="1">
      <alignment horizontal="left" vertical="center" wrapText="1"/>
    </xf>
    <xf numFmtId="0" fontId="3" fillId="2" borderId="5" xfId="0" applyFont="1" applyFill="1" applyBorder="1" applyAlignment="1">
      <alignment horizontal="left" vertical="top" wrapText="1"/>
    </xf>
    <xf numFmtId="0" fontId="3" fillId="2" borderId="14"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protection hidden="1"/>
    </xf>
    <xf numFmtId="0" fontId="7" fillId="0" borderId="2" xfId="0" applyFont="1" applyFill="1" applyBorder="1" applyAlignment="1" applyProtection="1">
      <alignment horizontal="left" vertical="center" wrapText="1"/>
      <protection hidden="1"/>
    </xf>
    <xf numFmtId="0" fontId="3" fillId="2" borderId="14"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6" xfId="0" applyFont="1" applyFill="1" applyBorder="1" applyAlignment="1" applyProtection="1">
      <alignment horizontal="center" vertical="center" wrapText="1"/>
      <protection hidden="1"/>
    </xf>
    <xf numFmtId="0" fontId="3" fillId="0" borderId="7" xfId="0" applyFont="1" applyFill="1" applyBorder="1" applyAlignment="1" applyProtection="1">
      <alignment horizontal="center" vertical="center" wrapText="1"/>
      <protection hidden="1"/>
    </xf>
    <xf numFmtId="0" fontId="3" fillId="0" borderId="8" xfId="0" applyFont="1" applyFill="1" applyBorder="1" applyAlignment="1" applyProtection="1">
      <alignment horizontal="center" vertical="center" wrapText="1"/>
      <protection hidden="1"/>
    </xf>
    <xf numFmtId="169" fontId="2" fillId="0" borderId="4" xfId="0" applyNumberFormat="1" applyFont="1" applyFill="1" applyBorder="1" applyAlignment="1" applyProtection="1">
      <alignment horizontal="center" vertical="center"/>
      <protection hidden="1"/>
    </xf>
    <xf numFmtId="0" fontId="3" fillId="2" borderId="13"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protection hidden="1"/>
    </xf>
    <xf numFmtId="3" fontId="3" fillId="2" borderId="14" xfId="0" applyNumberFormat="1" applyFont="1" applyFill="1" applyBorder="1" applyAlignment="1" applyProtection="1">
      <alignment horizontal="left" vertical="center"/>
      <protection locked="0"/>
    </xf>
    <xf numFmtId="3" fontId="3" fillId="2" borderId="0" xfId="0" applyNumberFormat="1" applyFont="1" applyFill="1" applyBorder="1" applyAlignment="1" applyProtection="1">
      <alignment horizontal="left" vertical="center"/>
      <protection locked="0"/>
    </xf>
    <xf numFmtId="0" fontId="33" fillId="0" borderId="9" xfId="0" applyFont="1" applyFill="1" applyBorder="1" applyAlignment="1" applyProtection="1">
      <alignment horizontal="center" vertical="center" wrapText="1"/>
      <protection hidden="1"/>
    </xf>
    <xf numFmtId="0" fontId="33" fillId="0" borderId="10" xfId="0" applyFont="1" applyFill="1" applyBorder="1" applyAlignment="1" applyProtection="1">
      <alignment horizontal="center" vertical="center" wrapText="1"/>
      <protection hidden="1"/>
    </xf>
    <xf numFmtId="0" fontId="33" fillId="0" borderId="11" xfId="0" applyFont="1" applyFill="1" applyBorder="1" applyAlignment="1" applyProtection="1">
      <alignment horizontal="center" vertical="center" wrapText="1"/>
      <protection hidden="1"/>
    </xf>
    <xf numFmtId="0" fontId="51" fillId="0" borderId="37" xfId="0" applyFont="1" applyFill="1" applyBorder="1" applyAlignment="1">
      <alignment horizontal="left" vertical="center" wrapText="1"/>
    </xf>
    <xf numFmtId="0" fontId="51" fillId="0" borderId="4" xfId="0" applyFont="1" applyFill="1" applyBorder="1" applyAlignment="1">
      <alignment horizontal="left" vertical="center" wrapText="1"/>
    </xf>
    <xf numFmtId="0" fontId="51" fillId="0" borderId="38"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51" fillId="0" borderId="40" xfId="0" applyFont="1" applyFill="1" applyBorder="1" applyAlignment="1">
      <alignment horizontal="left" vertical="center" wrapText="1"/>
    </xf>
    <xf numFmtId="0" fontId="51" fillId="0" borderId="41" xfId="0" applyFont="1" applyFill="1" applyBorder="1" applyAlignment="1">
      <alignment horizontal="left" vertical="center" wrapText="1"/>
    </xf>
    <xf numFmtId="0" fontId="51" fillId="0" borderId="34" xfId="0" applyFont="1" applyFill="1" applyBorder="1" applyAlignment="1">
      <alignment horizontal="left" vertical="center" wrapText="1"/>
    </xf>
    <xf numFmtId="0" fontId="51" fillId="0" borderId="35" xfId="0" applyFont="1" applyFill="1" applyBorder="1" applyAlignment="1">
      <alignment horizontal="left" vertical="center" wrapText="1"/>
    </xf>
    <xf numFmtId="0" fontId="51" fillId="0" borderId="36" xfId="0" applyFont="1" applyFill="1" applyBorder="1" applyAlignment="1">
      <alignment horizontal="left" vertical="center" wrapText="1"/>
    </xf>
    <xf numFmtId="0" fontId="3" fillId="0" borderId="0"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hidden="1"/>
    </xf>
    <xf numFmtId="0" fontId="7" fillId="0" borderId="2" xfId="0" applyFont="1" applyFill="1" applyBorder="1" applyAlignment="1" applyProtection="1">
      <alignment horizontal="center" vertical="center" wrapText="1"/>
      <protection hidden="1"/>
    </xf>
    <xf numFmtId="169" fontId="2" fillId="0" borderId="0" xfId="0" applyNumberFormat="1" applyFont="1" applyFill="1" applyBorder="1" applyAlignment="1" applyProtection="1">
      <alignment horizontal="center" vertical="center"/>
      <protection hidden="1"/>
    </xf>
    <xf numFmtId="0" fontId="29" fillId="0" borderId="42" xfId="0" applyFont="1" applyFill="1" applyBorder="1" applyAlignment="1" applyProtection="1">
      <alignment horizontal="center" vertical="center" wrapText="1"/>
      <protection hidden="1"/>
    </xf>
    <xf numFmtId="0" fontId="29" fillId="0" borderId="60" xfId="0" applyFont="1" applyFill="1" applyBorder="1" applyAlignment="1" applyProtection="1">
      <alignment horizontal="center" vertical="center" wrapText="1"/>
      <protection hidden="1"/>
    </xf>
    <xf numFmtId="0" fontId="3" fillId="0" borderId="32" xfId="0" applyFont="1" applyFill="1" applyBorder="1" applyAlignment="1" applyProtection="1">
      <alignment horizontal="center" vertical="center" wrapText="1"/>
      <protection hidden="1"/>
    </xf>
    <xf numFmtId="0" fontId="3" fillId="0" borderId="56" xfId="0" applyFont="1" applyFill="1" applyBorder="1" applyAlignment="1" applyProtection="1">
      <alignment horizontal="center" vertical="center" wrapText="1"/>
      <protection hidden="1"/>
    </xf>
    <xf numFmtId="0" fontId="3" fillId="0" borderId="30" xfId="0" applyFont="1" applyFill="1" applyBorder="1" applyAlignment="1" applyProtection="1">
      <alignment horizontal="center" vertical="center" wrapText="1"/>
      <protection hidden="1"/>
    </xf>
    <xf numFmtId="0" fontId="3" fillId="0" borderId="48" xfId="0" applyFont="1" applyFill="1" applyBorder="1" applyAlignment="1" applyProtection="1">
      <alignment horizontal="center" vertical="center" wrapText="1"/>
      <protection hidden="1"/>
    </xf>
    <xf numFmtId="0" fontId="3" fillId="0" borderId="43" xfId="0" applyFont="1" applyFill="1" applyBorder="1" applyAlignment="1" applyProtection="1">
      <alignment horizontal="center" vertical="center" wrapText="1"/>
      <protection hidden="1"/>
    </xf>
    <xf numFmtId="0" fontId="3" fillId="0" borderId="54" xfId="0" applyFont="1" applyFill="1" applyBorder="1" applyAlignment="1" applyProtection="1">
      <alignment horizontal="center" vertical="center" wrapText="1"/>
      <protection hidden="1"/>
    </xf>
    <xf numFmtId="0" fontId="3" fillId="0" borderId="44" xfId="0" applyFont="1" applyFill="1" applyBorder="1" applyAlignment="1" applyProtection="1">
      <alignment horizontal="center" vertical="center" wrapText="1"/>
      <protection hidden="1"/>
    </xf>
    <xf numFmtId="0" fontId="2" fillId="0" borderId="32" xfId="0" applyFont="1" applyFill="1" applyBorder="1" applyAlignment="1" applyProtection="1">
      <alignment horizontal="center" vertical="center"/>
      <protection hidden="1"/>
    </xf>
    <xf numFmtId="0" fontId="2" fillId="0" borderId="48" xfId="0" applyFont="1" applyFill="1" applyBorder="1" applyAlignment="1" applyProtection="1">
      <alignment horizontal="center" vertical="center"/>
      <protection hidden="1"/>
    </xf>
    <xf numFmtId="0" fontId="2" fillId="0" borderId="43" xfId="0" applyFont="1" applyFill="1" applyBorder="1" applyAlignment="1" applyProtection="1">
      <alignment horizontal="center" vertical="center"/>
      <protection hidden="1"/>
    </xf>
    <xf numFmtId="0" fontId="3" fillId="0" borderId="12"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left" vertical="center"/>
      <protection hidden="1"/>
    </xf>
    <xf numFmtId="0" fontId="29" fillId="0" borderId="40" xfId="0" applyFont="1" applyBorder="1" applyAlignment="1" applyProtection="1">
      <alignment horizontal="center" vertical="center" wrapText="1"/>
      <protection hidden="1"/>
    </xf>
    <xf numFmtId="0" fontId="32" fillId="0" borderId="0" xfId="0" applyFont="1" applyAlignment="1">
      <alignment horizontal="center" wrapText="1"/>
    </xf>
    <xf numFmtId="0" fontId="32" fillId="0" borderId="0" xfId="0" applyFont="1" applyAlignment="1">
      <alignment horizontal="center"/>
    </xf>
    <xf numFmtId="0" fontId="11" fillId="0" borderId="4" xfId="0" applyFont="1" applyBorder="1" applyAlignment="1">
      <alignment horizontal="center"/>
    </xf>
  </cellXfs>
  <cellStyles count="13">
    <cellStyle name="Millares [0]" xfId="10" builtinId="6"/>
    <cellStyle name="Millares [0] 2" xfId="1" xr:uid="{00000000-0005-0000-0000-000001000000}"/>
    <cellStyle name="Millares [0] 3" xfId="4" xr:uid="{00000000-0005-0000-0000-000002000000}"/>
    <cellStyle name="Millares 2" xfId="2" xr:uid="{00000000-0005-0000-0000-000003000000}"/>
    <cellStyle name="Millares 3" xfId="5" xr:uid="{00000000-0005-0000-0000-000004000000}"/>
    <cellStyle name="Millares 4" xfId="6" xr:uid="{00000000-0005-0000-0000-000005000000}"/>
    <cellStyle name="Moneda [0]" xfId="8" builtinId="7"/>
    <cellStyle name="Moneda 2" xfId="3" xr:uid="{00000000-0005-0000-0000-000007000000}"/>
    <cellStyle name="Moneda 3" xfId="9" xr:uid="{00000000-0005-0000-0000-000008000000}"/>
    <cellStyle name="Normal" xfId="0" builtinId="0"/>
    <cellStyle name="Porcentaje" xfId="7" builtinId="5"/>
    <cellStyle name="Título 2" xfId="11" builtinId="17"/>
    <cellStyle name="Título 3" xfId="12" builtinId="18"/>
  </cellStyles>
  <dxfs count="3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Arial"/>
        <family val="2"/>
        <scheme val="none"/>
      </font>
      <numFmt numFmtId="32"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numFmt numFmtId="32"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9" formatCode="d/mm/yy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border outline="0">
        <top style="medium">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E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920750</xdr:colOff>
      <xdr:row>0</xdr:row>
      <xdr:rowOff>90714</xdr:rowOff>
    </xdr:from>
    <xdr:to>
      <xdr:col>2</xdr:col>
      <xdr:colOff>755575</xdr:colOff>
      <xdr:row>2</xdr:row>
      <xdr:rowOff>375977</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375" y="90714"/>
          <a:ext cx="850825" cy="10313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933450</xdr:colOff>
          <xdr:row>51</xdr:row>
          <xdr:rowOff>0</xdr:rowOff>
        </xdr:from>
        <xdr:to>
          <xdr:col>3</xdr:col>
          <xdr:colOff>1295400</xdr:colOff>
          <xdr:row>52</xdr:row>
          <xdr:rowOff>57150</xdr:rowOff>
        </xdr:to>
        <xdr:sp macro="" textlink="">
          <xdr:nvSpPr>
            <xdr:cNvPr id="14337" name="Check Box 38"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51</xdr:row>
          <xdr:rowOff>0</xdr:rowOff>
        </xdr:from>
        <xdr:to>
          <xdr:col>4</xdr:col>
          <xdr:colOff>1181100</xdr:colOff>
          <xdr:row>52</xdr:row>
          <xdr:rowOff>28575</xdr:rowOff>
        </xdr:to>
        <xdr:sp macro="" textlink="">
          <xdr:nvSpPr>
            <xdr:cNvPr id="14338" name="Check Box 39"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933450</xdr:colOff>
          <xdr:row>51</xdr:row>
          <xdr:rowOff>0</xdr:rowOff>
        </xdr:from>
        <xdr:to>
          <xdr:col>11</xdr:col>
          <xdr:colOff>1295400</xdr:colOff>
          <xdr:row>52</xdr:row>
          <xdr:rowOff>57150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819150</xdr:colOff>
          <xdr:row>51</xdr:row>
          <xdr:rowOff>0</xdr:rowOff>
        </xdr:from>
        <xdr:to>
          <xdr:col>12</xdr:col>
          <xdr:colOff>1181100</xdr:colOff>
          <xdr:row>52</xdr:row>
          <xdr:rowOff>28575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120898</xdr:colOff>
      <xdr:row>1</xdr:row>
      <xdr:rowOff>129406</xdr:rowOff>
    </xdr:from>
    <xdr:to>
      <xdr:col>1</xdr:col>
      <xdr:colOff>1110429</xdr:colOff>
      <xdr:row>3</xdr:row>
      <xdr:rowOff>509596</xdr:rowOff>
    </xdr:to>
    <xdr:pic>
      <xdr:nvPicPr>
        <xdr:cNvPr id="2" name="3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342" y="319906"/>
          <a:ext cx="989531" cy="10222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127399</xdr:colOff>
      <xdr:row>0</xdr:row>
      <xdr:rowOff>133350</xdr:rowOff>
    </xdr:from>
    <xdr:to>
      <xdr:col>0</xdr:col>
      <xdr:colOff>610665</xdr:colOff>
      <xdr:row>2</xdr:row>
      <xdr:rowOff>177313</xdr:rowOff>
    </xdr:to>
    <xdr:pic>
      <xdr:nvPicPr>
        <xdr:cNvPr id="2" name="3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99" y="133350"/>
          <a:ext cx="483266" cy="691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155974</xdr:colOff>
      <xdr:row>0</xdr:row>
      <xdr:rowOff>41203</xdr:rowOff>
    </xdr:from>
    <xdr:to>
      <xdr:col>0</xdr:col>
      <xdr:colOff>619125</xdr:colOff>
      <xdr:row>2</xdr:row>
      <xdr:rowOff>133350</xdr:rowOff>
    </xdr:to>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974" y="41203"/>
          <a:ext cx="463151" cy="673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933450</xdr:colOff>
          <xdr:row>56</xdr:row>
          <xdr:rowOff>0</xdr:rowOff>
        </xdr:from>
        <xdr:to>
          <xdr:col>2</xdr:col>
          <xdr:colOff>1295400</xdr:colOff>
          <xdr:row>57</xdr:row>
          <xdr:rowOff>57150</xdr:rowOff>
        </xdr:to>
        <xdr:sp macro="" textlink="">
          <xdr:nvSpPr>
            <xdr:cNvPr id="21505" name="Check Box 38"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819150</xdr:colOff>
          <xdr:row>56</xdr:row>
          <xdr:rowOff>0</xdr:rowOff>
        </xdr:from>
        <xdr:to>
          <xdr:col>3</xdr:col>
          <xdr:colOff>1123950</xdr:colOff>
          <xdr:row>57</xdr:row>
          <xdr:rowOff>28575</xdr:rowOff>
        </xdr:to>
        <xdr:sp macro="" textlink="">
          <xdr:nvSpPr>
            <xdr:cNvPr id="21506" name="Check Box 39"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933450</xdr:colOff>
          <xdr:row>56</xdr:row>
          <xdr:rowOff>0</xdr:rowOff>
        </xdr:from>
        <xdr:to>
          <xdr:col>5</xdr:col>
          <xdr:colOff>361950</xdr:colOff>
          <xdr:row>57</xdr:row>
          <xdr:rowOff>57150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56</xdr:row>
          <xdr:rowOff>0</xdr:rowOff>
        </xdr:from>
        <xdr:to>
          <xdr:col>5</xdr:col>
          <xdr:colOff>1133475</xdr:colOff>
          <xdr:row>57</xdr:row>
          <xdr:rowOff>28575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285750</xdr:colOff>
      <xdr:row>0</xdr:row>
      <xdr:rowOff>111125</xdr:rowOff>
    </xdr:from>
    <xdr:to>
      <xdr:col>1</xdr:col>
      <xdr:colOff>1079500</xdr:colOff>
      <xdr:row>4</xdr:row>
      <xdr:rowOff>298622</xdr:rowOff>
    </xdr:to>
    <xdr:pic>
      <xdr:nvPicPr>
        <xdr:cNvPr id="6" name="3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75" y="111125"/>
          <a:ext cx="793750" cy="9653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306784</xdr:colOff>
      <xdr:row>0</xdr:row>
      <xdr:rowOff>103944</xdr:rowOff>
    </xdr:from>
    <xdr:ext cx="712844" cy="943806"/>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784" y="103944"/>
          <a:ext cx="712844" cy="94380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933450</xdr:colOff>
          <xdr:row>50</xdr:row>
          <xdr:rowOff>0</xdr:rowOff>
        </xdr:from>
        <xdr:to>
          <xdr:col>4</xdr:col>
          <xdr:colOff>361950</xdr:colOff>
          <xdr:row>51</xdr:row>
          <xdr:rowOff>66675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50</xdr:row>
          <xdr:rowOff>0</xdr:rowOff>
        </xdr:from>
        <xdr:to>
          <xdr:col>5</xdr:col>
          <xdr:colOff>361950</xdr:colOff>
          <xdr:row>51</xdr:row>
          <xdr:rowOff>28575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933450</xdr:colOff>
          <xdr:row>50</xdr:row>
          <xdr:rowOff>0</xdr:rowOff>
        </xdr:from>
        <xdr:to>
          <xdr:col>12</xdr:col>
          <xdr:colOff>342900</xdr:colOff>
          <xdr:row>51</xdr:row>
          <xdr:rowOff>66675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3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819150</xdr:colOff>
          <xdr:row>50</xdr:row>
          <xdr:rowOff>0</xdr:rowOff>
        </xdr:from>
        <xdr:to>
          <xdr:col>13</xdr:col>
          <xdr:colOff>114300</xdr:colOff>
          <xdr:row>51</xdr:row>
          <xdr:rowOff>28575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3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3573</xdr:colOff>
      <xdr:row>0</xdr:row>
      <xdr:rowOff>22225</xdr:rowOff>
    </xdr:from>
    <xdr:to>
      <xdr:col>0</xdr:col>
      <xdr:colOff>717550</xdr:colOff>
      <xdr:row>2</xdr:row>
      <xdr:rowOff>218588</xdr:rowOff>
    </xdr:to>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3" y="22225"/>
          <a:ext cx="713977" cy="10218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629048</xdr:colOff>
      <xdr:row>0</xdr:row>
      <xdr:rowOff>95798</xdr:rowOff>
    </xdr:from>
    <xdr:to>
      <xdr:col>2</xdr:col>
      <xdr:colOff>209600</xdr:colOff>
      <xdr:row>2</xdr:row>
      <xdr:rowOff>187386</xdr:rowOff>
    </xdr:to>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9548" y="95798"/>
          <a:ext cx="712969" cy="7689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933450</xdr:colOff>
          <xdr:row>55</xdr:row>
          <xdr:rowOff>76200</xdr:rowOff>
        </xdr:from>
        <xdr:to>
          <xdr:col>5</xdr:col>
          <xdr:colOff>361950</xdr:colOff>
          <xdr:row>56</xdr:row>
          <xdr:rowOff>114300</xdr:rowOff>
        </xdr:to>
        <xdr:sp macro="" textlink="">
          <xdr:nvSpPr>
            <xdr:cNvPr id="15361" name="Check Box 38"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55</xdr:row>
          <xdr:rowOff>85725</xdr:rowOff>
        </xdr:from>
        <xdr:to>
          <xdr:col>6</xdr:col>
          <xdr:colOff>361950</xdr:colOff>
          <xdr:row>56</xdr:row>
          <xdr:rowOff>114300</xdr:rowOff>
        </xdr:to>
        <xdr:sp macro="" textlink="">
          <xdr:nvSpPr>
            <xdr:cNvPr id="15362" name="Check Box 39"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933450</xdr:colOff>
          <xdr:row>55</xdr:row>
          <xdr:rowOff>76200</xdr:rowOff>
        </xdr:from>
        <xdr:to>
          <xdr:col>17</xdr:col>
          <xdr:colOff>361950</xdr:colOff>
          <xdr:row>56</xdr:row>
          <xdr:rowOff>114300</xdr:rowOff>
        </xdr:to>
        <xdr:sp macro="" textlink="">
          <xdr:nvSpPr>
            <xdr:cNvPr id="15363" name="Check Box 38"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819150</xdr:colOff>
          <xdr:row>55</xdr:row>
          <xdr:rowOff>85725</xdr:rowOff>
        </xdr:from>
        <xdr:to>
          <xdr:col>18</xdr:col>
          <xdr:colOff>361950</xdr:colOff>
          <xdr:row>56</xdr:row>
          <xdr:rowOff>114300</xdr:rowOff>
        </xdr:to>
        <xdr:sp macro="" textlink="">
          <xdr:nvSpPr>
            <xdr:cNvPr id="15364" name="Check Box 39"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933450</xdr:colOff>
          <xdr:row>71</xdr:row>
          <xdr:rowOff>0</xdr:rowOff>
        </xdr:from>
        <xdr:to>
          <xdr:col>5</xdr:col>
          <xdr:colOff>361950</xdr:colOff>
          <xdr:row>72</xdr:row>
          <xdr:rowOff>47625</xdr:rowOff>
        </xdr:to>
        <xdr:sp macro="" textlink="">
          <xdr:nvSpPr>
            <xdr:cNvPr id="15365" name="Check Box 38"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71</xdr:row>
          <xdr:rowOff>0</xdr:rowOff>
        </xdr:from>
        <xdr:to>
          <xdr:col>6</xdr:col>
          <xdr:colOff>361950</xdr:colOff>
          <xdr:row>72</xdr:row>
          <xdr:rowOff>19050</xdr:rowOff>
        </xdr:to>
        <xdr:sp macro="" textlink="">
          <xdr:nvSpPr>
            <xdr:cNvPr id="15366" name="Check Box 39"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933450</xdr:colOff>
          <xdr:row>71</xdr:row>
          <xdr:rowOff>0</xdr:rowOff>
        </xdr:from>
        <xdr:to>
          <xdr:col>13</xdr:col>
          <xdr:colOff>361950</xdr:colOff>
          <xdr:row>72</xdr:row>
          <xdr:rowOff>47625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819150</xdr:colOff>
          <xdr:row>71</xdr:row>
          <xdr:rowOff>0</xdr:rowOff>
        </xdr:from>
        <xdr:to>
          <xdr:col>14</xdr:col>
          <xdr:colOff>361950</xdr:colOff>
          <xdr:row>72</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3573</xdr:colOff>
      <xdr:row>0</xdr:row>
      <xdr:rowOff>22225</xdr:rowOff>
    </xdr:from>
    <xdr:to>
      <xdr:col>0</xdr:col>
      <xdr:colOff>717550</xdr:colOff>
      <xdr:row>2</xdr:row>
      <xdr:rowOff>294788</xdr:rowOff>
    </xdr:to>
    <xdr:pic>
      <xdr:nvPicPr>
        <xdr:cNvPr id="2" name="3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3" y="22225"/>
          <a:ext cx="713977" cy="10218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324522</xdr:colOff>
      <xdr:row>1</xdr:row>
      <xdr:rowOff>40789</xdr:rowOff>
    </xdr:from>
    <xdr:to>
      <xdr:col>2</xdr:col>
      <xdr:colOff>225522</xdr:colOff>
      <xdr:row>3</xdr:row>
      <xdr:rowOff>336312</xdr:rowOff>
    </xdr:to>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02" y="254149"/>
          <a:ext cx="967800" cy="10270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127398</xdr:colOff>
      <xdr:row>0</xdr:row>
      <xdr:rowOff>146050</xdr:rowOff>
    </xdr:from>
    <xdr:to>
      <xdr:col>0</xdr:col>
      <xdr:colOff>657225</xdr:colOff>
      <xdr:row>2</xdr:row>
      <xdr:rowOff>280415</xdr:rowOff>
    </xdr:to>
    <xdr:pic>
      <xdr:nvPicPr>
        <xdr:cNvPr id="2" name="3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98" y="146050"/>
          <a:ext cx="529827" cy="76301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099715-3F6F-459E-9BCA-C1538BC04F3D}" name="Tabla2" displayName="Tabla2" ref="B8:O28" totalsRowShown="0" headerRowDxfId="23" tableBorderDxfId="22">
  <tableColumns count="14">
    <tableColumn id="1" xr3:uid="{B927B157-B02E-49FB-9DF8-23C0BF3189E1}" name="MES" dataDxfId="21"/>
    <tableColumn id="2" xr3:uid="{3B608F28-3656-4F44-AEE3-E72354A4337C}" name="No de documento soporte" dataDxfId="20"/>
    <tableColumn id="3" xr3:uid="{18B20D72-4571-4D2A-980A-7C59E943776D}" name="Soporte " dataDxfId="19"/>
    <tableColumn id="4" xr3:uid="{8DCCDB9C-FA47-4C6C-975B-E0EC2AFCD1DB}" name="Tipo de identificacion tercero" dataDxfId="18" dataCellStyle="Millares 2"/>
    <tableColumn id="5" xr3:uid="{DE8C22B7-E9A8-4B06-8A4D-7A96050B201C}" name="Número de identificación del Tercero" dataDxfId="17" dataCellStyle="Millares 2"/>
    <tableColumn id="6" xr3:uid="{1B12E717-19DA-424A-8CF1-CAA509456165}" name="Nombre Tercero" dataDxfId="16"/>
    <tableColumn id="8" xr3:uid="{61D3D1D3-758E-4455-85AA-6FA560C3C6E6}" name="Fecha de la causación" dataDxfId="15"/>
    <tableColumn id="9" xr3:uid="{B0C01FE2-800A-4269-A697-83C37F68CC12}" name="No de documento de causación" dataDxfId="14"/>
    <tableColumn id="10" xr3:uid="{59FBCE76-D842-4589-909C-14812241A84A}" name="No documento de Egreso" dataDxfId="13"/>
    <tableColumn id="11" xr3:uid="{88C85D84-0738-4224-8AAA-1E0255661087}" name="Fecha de Egreso" dataDxfId="12"/>
    <tableColumn id="12" xr3:uid="{2BFEC193-60C6-4A14-890B-18B14C40511D}" name="CLASIFICADOR DE GASTO" dataDxfId="11"/>
    <tableColumn id="13" xr3:uid="{F9A76B98-8028-4810-9146-C734C9579F55}" name="Valor FACTURA/ CUENTA DE COBRO/DOCUMENTO" dataDxfId="10" dataCellStyle="Moneda [0]"/>
    <tableColumn id="14" xr3:uid="{CDABD757-D1D2-4BEF-84B0-19518840D5E7}" name="FUENTE" dataDxfId="9" dataCellStyle="Moneda [0]"/>
    <tableColumn id="15" xr3:uid="{A77471DC-E524-46DE-B06C-10C038E7FB69}" name="El pago se hizo efectivo dentro del periodo reportado SÍ / NO" dataDxfId="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D82C9-3FBB-4638-9E3D-FC6CB3E8D643}">
  <dimension ref="A1:AM73"/>
  <sheetViews>
    <sheetView zoomScale="60" zoomScaleNormal="60" workbookViewId="0">
      <selection activeCell="K3" sqref="K3:P3"/>
    </sheetView>
  </sheetViews>
  <sheetFormatPr baseColWidth="10" defaultRowHeight="15"/>
  <cols>
    <col min="1" max="1" width="2.5703125" customWidth="1"/>
    <col min="2" max="2" width="15.140625" style="235" customWidth="1"/>
    <col min="3" max="3" width="30.42578125" customWidth="1"/>
    <col min="4" max="4" width="20.7109375" customWidth="1"/>
    <col min="5" max="5" width="24.85546875" customWidth="1"/>
    <col min="6" max="6" width="21.140625" customWidth="1"/>
    <col min="7" max="7" width="23.28515625" customWidth="1"/>
    <col min="8" max="8" width="19.140625" customWidth="1"/>
    <col min="9" max="9" width="20" customWidth="1"/>
    <col min="10" max="10" width="22.5703125" customWidth="1"/>
    <col min="11" max="11" width="20.7109375" customWidth="1"/>
    <col min="12" max="12" width="23" customWidth="1"/>
    <col min="13" max="13" width="18.140625" customWidth="1"/>
    <col min="14" max="14" width="23.28515625" customWidth="1"/>
    <col min="15" max="15" width="19.85546875" customWidth="1"/>
    <col min="16" max="16" width="21.5703125" customWidth="1"/>
    <col min="17" max="17" width="11.85546875" style="159" customWidth="1"/>
    <col min="18" max="18" width="12.85546875" style="159" customWidth="1"/>
    <col min="19" max="19" width="16.42578125" style="159" customWidth="1"/>
    <col min="20" max="20" width="17" style="159" customWidth="1"/>
    <col min="21" max="21" width="2.85546875" style="159" customWidth="1"/>
    <col min="22" max="22" width="28.5703125" style="159" customWidth="1"/>
    <col min="23" max="23" width="20.28515625" style="159" customWidth="1"/>
    <col min="24" max="24" width="22.7109375" style="159" customWidth="1"/>
    <col min="25" max="25" width="19.5703125" style="159" customWidth="1"/>
    <col min="26" max="26" width="22.42578125" style="159" customWidth="1"/>
    <col min="27" max="27" width="19" style="159" customWidth="1"/>
    <col min="28" max="28" width="20" style="159" customWidth="1"/>
  </cols>
  <sheetData>
    <row r="1" spans="1:18" ht="30" customHeight="1">
      <c r="A1" s="656"/>
      <c r="B1" s="656"/>
      <c r="C1" s="656"/>
      <c r="D1" s="643" t="s">
        <v>638</v>
      </c>
      <c r="E1" s="644"/>
      <c r="F1" s="644"/>
      <c r="G1" s="644"/>
      <c r="H1" s="644"/>
      <c r="I1" s="644"/>
      <c r="J1" s="645"/>
      <c r="K1" s="622" t="s">
        <v>919</v>
      </c>
      <c r="L1" s="622"/>
      <c r="M1" s="622"/>
      <c r="N1" s="633">
        <v>44385</v>
      </c>
      <c r="O1" s="622"/>
      <c r="P1" s="634"/>
    </row>
    <row r="2" spans="1:18" ht="28.5" customHeight="1">
      <c r="A2" s="656"/>
      <c r="B2" s="656"/>
      <c r="C2" s="656"/>
      <c r="D2" s="646"/>
      <c r="E2" s="647"/>
      <c r="F2" s="647"/>
      <c r="G2" s="647"/>
      <c r="H2" s="647"/>
      <c r="I2" s="647"/>
      <c r="J2" s="648"/>
      <c r="K2" s="635" t="s">
        <v>534</v>
      </c>
      <c r="L2" s="635"/>
      <c r="M2" s="635"/>
      <c r="N2" s="635" t="s">
        <v>535</v>
      </c>
      <c r="O2" s="635"/>
      <c r="P2" s="636"/>
    </row>
    <row r="3" spans="1:18" ht="35.1" customHeight="1">
      <c r="A3" s="656"/>
      <c r="B3" s="656"/>
      <c r="C3" s="656"/>
      <c r="D3" s="649"/>
      <c r="E3" s="650"/>
      <c r="F3" s="650"/>
      <c r="G3" s="650"/>
      <c r="H3" s="650"/>
      <c r="I3" s="650"/>
      <c r="J3" s="651"/>
      <c r="K3" s="637" t="s">
        <v>0</v>
      </c>
      <c r="L3" s="638"/>
      <c r="M3" s="638"/>
      <c r="N3" s="638"/>
      <c r="O3" s="638"/>
      <c r="P3" s="639"/>
    </row>
    <row r="4" spans="1:18" ht="21" customHeight="1">
      <c r="A4" s="614" t="s">
        <v>1</v>
      </c>
      <c r="B4" s="614"/>
      <c r="C4" s="614"/>
      <c r="D4" s="614"/>
      <c r="E4" s="614"/>
      <c r="F4" s="614"/>
      <c r="G4" s="614"/>
      <c r="H4" s="614"/>
      <c r="I4" s="614"/>
      <c r="J4" s="614"/>
      <c r="K4" s="614"/>
      <c r="L4" s="614"/>
      <c r="M4" s="614"/>
      <c r="N4" s="614"/>
      <c r="O4" s="614"/>
      <c r="P4" s="615"/>
      <c r="Q4" s="162"/>
      <c r="R4" s="162"/>
    </row>
    <row r="5" spans="1:18" ht="39.75" customHeight="1">
      <c r="A5" s="616" t="s">
        <v>4</v>
      </c>
      <c r="B5" s="616"/>
      <c r="C5" s="335"/>
      <c r="D5" s="51" t="s">
        <v>550</v>
      </c>
      <c r="E5" s="395"/>
      <c r="F5" s="383" t="s">
        <v>551</v>
      </c>
      <c r="H5" s="383" t="s">
        <v>3</v>
      </c>
      <c r="I5" s="74" t="s">
        <v>552</v>
      </c>
      <c r="J5" s="353" t="s">
        <v>579</v>
      </c>
      <c r="K5" s="158" t="s">
        <v>13</v>
      </c>
      <c r="L5" s="385" t="s">
        <v>5</v>
      </c>
      <c r="M5" s="158" t="s">
        <v>13</v>
      </c>
      <c r="N5" s="385" t="s">
        <v>6</v>
      </c>
      <c r="O5" s="652" t="s">
        <v>13</v>
      </c>
      <c r="P5" s="653"/>
    </row>
    <row r="6" spans="1:18" ht="30">
      <c r="A6" s="617" t="s">
        <v>518</v>
      </c>
      <c r="B6" s="617"/>
      <c r="C6" s="336"/>
      <c r="D6" s="335" t="s">
        <v>2</v>
      </c>
      <c r="E6" s="642"/>
      <c r="F6" s="624"/>
      <c r="G6" s="625"/>
      <c r="H6" s="50" t="s">
        <v>571</v>
      </c>
      <c r="I6" s="623"/>
      <c r="J6" s="623"/>
      <c r="K6" s="384" t="s">
        <v>561</v>
      </c>
      <c r="L6" s="626">
        <v>0</v>
      </c>
      <c r="M6" s="627"/>
      <c r="N6" s="353" t="s">
        <v>577</v>
      </c>
      <c r="O6" s="628" t="s">
        <v>13</v>
      </c>
      <c r="P6" s="629"/>
      <c r="Q6" s="116"/>
      <c r="R6" s="164"/>
    </row>
    <row r="7" spans="1:18" ht="51.6" customHeight="1">
      <c r="A7" s="618" t="s">
        <v>639</v>
      </c>
      <c r="B7" s="618"/>
      <c r="C7" s="337"/>
      <c r="D7" s="335" t="s">
        <v>640</v>
      </c>
      <c r="E7" s="80"/>
      <c r="F7" s="51" t="s">
        <v>641</v>
      </c>
      <c r="G7" s="333"/>
      <c r="H7" s="50" t="s">
        <v>750</v>
      </c>
      <c r="I7" s="623"/>
      <c r="J7" s="623"/>
      <c r="K7" s="50" t="s">
        <v>751</v>
      </c>
      <c r="L7" s="624"/>
      <c r="M7" s="625"/>
      <c r="N7" s="385" t="s">
        <v>553</v>
      </c>
      <c r="O7" s="628" t="s">
        <v>13</v>
      </c>
      <c r="P7" s="629"/>
      <c r="Q7" s="163"/>
      <c r="R7" s="163"/>
    </row>
    <row r="8" spans="1:18" ht="17.100000000000001" customHeight="1" thickBot="1">
      <c r="A8" s="640" t="s">
        <v>569</v>
      </c>
      <c r="B8" s="640"/>
      <c r="C8" s="640"/>
      <c r="D8" s="640"/>
      <c r="E8" s="640"/>
      <c r="F8" s="640"/>
      <c r="G8" s="640"/>
      <c r="H8" s="640"/>
      <c r="I8" s="640"/>
      <c r="J8" s="640"/>
      <c r="K8" s="640"/>
      <c r="L8" s="640"/>
      <c r="M8" s="640"/>
      <c r="N8" s="640"/>
      <c r="O8" s="640"/>
      <c r="P8" s="641"/>
      <c r="Q8" s="162"/>
      <c r="R8" s="162"/>
    </row>
    <row r="9" spans="1:18" ht="17.100000000000001" customHeight="1" thickBot="1">
      <c r="A9" s="456"/>
      <c r="B9" s="608" t="s">
        <v>772</v>
      </c>
      <c r="C9" s="608"/>
      <c r="D9" s="608"/>
      <c r="E9" s="608"/>
      <c r="F9" s="608"/>
      <c r="G9" s="608"/>
      <c r="H9" s="608"/>
      <c r="I9" s="608"/>
      <c r="J9" s="608"/>
      <c r="K9" s="608"/>
      <c r="L9" s="608"/>
      <c r="M9" s="608"/>
      <c r="N9" s="608"/>
      <c r="O9" s="608"/>
      <c r="P9" s="609"/>
      <c r="Q9" s="162"/>
      <c r="R9" s="162"/>
    </row>
    <row r="10" spans="1:18" ht="65.099999999999994" customHeight="1">
      <c r="A10" s="325"/>
      <c r="B10" s="122" t="s">
        <v>748</v>
      </c>
      <c r="C10" s="123" t="s">
        <v>601</v>
      </c>
      <c r="D10" s="123" t="s">
        <v>600</v>
      </c>
      <c r="E10" s="123" t="s">
        <v>642</v>
      </c>
      <c r="F10" s="124" t="s">
        <v>643</v>
      </c>
      <c r="G10" s="124" t="s">
        <v>663</v>
      </c>
      <c r="H10" s="308" t="s">
        <v>644</v>
      </c>
      <c r="I10" s="149" t="s">
        <v>655</v>
      </c>
      <c r="J10" s="136" t="s">
        <v>656</v>
      </c>
      <c r="K10" s="136" t="s">
        <v>657</v>
      </c>
      <c r="L10" s="136" t="s">
        <v>658</v>
      </c>
      <c r="M10" s="136" t="s">
        <v>659</v>
      </c>
      <c r="N10" s="136" t="s">
        <v>660</v>
      </c>
      <c r="O10" s="136" t="s">
        <v>661</v>
      </c>
      <c r="P10" s="137" t="s">
        <v>662</v>
      </c>
    </row>
    <row r="11" spans="1:18">
      <c r="A11" s="600" t="s">
        <v>680</v>
      </c>
      <c r="B11" s="236" t="s">
        <v>707</v>
      </c>
      <c r="C11" s="174" t="s">
        <v>646</v>
      </c>
      <c r="D11" s="175"/>
      <c r="E11" s="176"/>
      <c r="F11" s="177"/>
      <c r="G11" s="178"/>
      <c r="H11" s="179"/>
      <c r="I11" s="214"/>
      <c r="J11" s="209"/>
      <c r="K11" s="209"/>
      <c r="L11" s="209"/>
      <c r="M11" s="209"/>
      <c r="N11" s="209"/>
      <c r="O11" s="209"/>
      <c r="P11" s="210"/>
      <c r="Q11" s="165"/>
      <c r="R11" s="165"/>
    </row>
    <row r="12" spans="1:18">
      <c r="A12" s="600"/>
      <c r="B12" s="236" t="s">
        <v>709</v>
      </c>
      <c r="C12" s="174" t="s">
        <v>648</v>
      </c>
      <c r="D12" s="175"/>
      <c r="E12" s="176"/>
      <c r="F12" s="177"/>
      <c r="G12" s="178"/>
      <c r="H12" s="179"/>
      <c r="I12" s="214"/>
      <c r="J12" s="209"/>
      <c r="K12" s="209"/>
      <c r="L12" s="209"/>
      <c r="M12" s="209"/>
      <c r="N12" s="209"/>
      <c r="O12" s="209"/>
      <c r="P12" s="210"/>
      <c r="Q12" s="165"/>
      <c r="R12" s="165"/>
    </row>
    <row r="13" spans="1:18">
      <c r="A13" s="600"/>
      <c r="B13" s="236" t="s">
        <v>710</v>
      </c>
      <c r="C13" s="174" t="s">
        <v>649</v>
      </c>
      <c r="D13" s="175"/>
      <c r="E13" s="176"/>
      <c r="F13" s="177"/>
      <c r="G13" s="178"/>
      <c r="H13" s="179"/>
      <c r="I13" s="214"/>
      <c r="J13" s="209"/>
      <c r="K13" s="209"/>
      <c r="L13" s="209"/>
      <c r="M13" s="209"/>
      <c r="N13" s="209"/>
      <c r="O13" s="209"/>
      <c r="P13" s="210"/>
      <c r="Q13" s="165"/>
      <c r="R13" s="165"/>
    </row>
    <row r="14" spans="1:18">
      <c r="A14" s="600"/>
      <c r="B14" s="236" t="s">
        <v>711</v>
      </c>
      <c r="C14" s="174" t="s">
        <v>650</v>
      </c>
      <c r="D14" s="175"/>
      <c r="E14" s="176"/>
      <c r="F14" s="177"/>
      <c r="G14" s="178"/>
      <c r="H14" s="179"/>
      <c r="I14" s="214"/>
      <c r="J14" s="209"/>
      <c r="K14" s="209"/>
      <c r="L14" s="209"/>
      <c r="M14" s="209"/>
      <c r="N14" s="209"/>
      <c r="O14" s="209"/>
      <c r="P14" s="210"/>
      <c r="Q14" s="165"/>
      <c r="R14" s="165"/>
    </row>
    <row r="15" spans="1:18">
      <c r="A15" s="600"/>
      <c r="B15" s="236" t="s">
        <v>712</v>
      </c>
      <c r="C15" s="174" t="s">
        <v>651</v>
      </c>
      <c r="D15" s="175"/>
      <c r="E15" s="176"/>
      <c r="F15" s="177"/>
      <c r="G15" s="178"/>
      <c r="H15" s="179"/>
      <c r="I15" s="214"/>
      <c r="J15" s="209"/>
      <c r="K15" s="209"/>
      <c r="L15" s="209"/>
      <c r="M15" s="209"/>
      <c r="N15" s="209"/>
      <c r="O15" s="209"/>
      <c r="P15" s="210"/>
      <c r="Q15" s="165"/>
      <c r="R15" s="165"/>
    </row>
    <row r="16" spans="1:18">
      <c r="A16" s="600"/>
      <c r="B16" s="236" t="s">
        <v>713</v>
      </c>
      <c r="C16" s="174" t="s">
        <v>652</v>
      </c>
      <c r="D16" s="175"/>
      <c r="E16" s="176"/>
      <c r="F16" s="177"/>
      <c r="G16" s="178"/>
      <c r="H16" s="179"/>
      <c r="I16" s="214"/>
      <c r="J16" s="209"/>
      <c r="K16" s="209"/>
      <c r="L16" s="209"/>
      <c r="M16" s="209"/>
      <c r="N16" s="209"/>
      <c r="O16" s="209"/>
      <c r="P16" s="210"/>
      <c r="Q16" s="165"/>
      <c r="R16" s="165"/>
    </row>
    <row r="17" spans="1:18">
      <c r="A17" s="600"/>
      <c r="B17" s="236" t="s">
        <v>714</v>
      </c>
      <c r="C17" s="174" t="s">
        <v>653</v>
      </c>
      <c r="D17" s="175"/>
      <c r="E17" s="176"/>
      <c r="F17" s="177"/>
      <c r="G17" s="178"/>
      <c r="H17" s="179"/>
      <c r="I17" s="214"/>
      <c r="J17" s="209"/>
      <c r="K17" s="209"/>
      <c r="L17" s="209"/>
      <c r="M17" s="209"/>
      <c r="N17" s="209"/>
      <c r="O17" s="209"/>
      <c r="P17" s="210"/>
      <c r="Q17" s="165"/>
      <c r="R17" s="165"/>
    </row>
    <row r="18" spans="1:18">
      <c r="A18" s="600"/>
      <c r="B18" s="236" t="s">
        <v>715</v>
      </c>
      <c r="C18" s="174" t="s">
        <v>654</v>
      </c>
      <c r="D18" s="175"/>
      <c r="E18" s="176"/>
      <c r="F18" s="177"/>
      <c r="G18" s="178"/>
      <c r="H18" s="179"/>
      <c r="I18" s="318"/>
      <c r="J18" s="211"/>
      <c r="K18" s="211"/>
      <c r="L18" s="211"/>
      <c r="M18" s="211"/>
      <c r="N18" s="211"/>
      <c r="O18" s="211"/>
      <c r="P18" s="212"/>
      <c r="Q18" s="166"/>
      <c r="R18" s="166"/>
    </row>
    <row r="19" spans="1:18" ht="44.1" customHeight="1" thickBot="1">
      <c r="A19" s="600"/>
      <c r="B19" s="237" t="s">
        <v>708</v>
      </c>
      <c r="C19" s="188" t="s">
        <v>669</v>
      </c>
      <c r="D19" s="189"/>
      <c r="E19" s="190"/>
      <c r="F19" s="191"/>
      <c r="G19" s="192"/>
      <c r="H19" s="193"/>
      <c r="I19" s="319"/>
      <c r="J19" s="223"/>
      <c r="K19" s="223"/>
      <c r="L19" s="223"/>
      <c r="M19" s="223"/>
      <c r="N19" s="223"/>
      <c r="O19" s="223"/>
      <c r="P19" s="224"/>
      <c r="Q19" s="166"/>
      <c r="R19" s="166"/>
    </row>
    <row r="20" spans="1:18" ht="29.1" customHeight="1">
      <c r="A20" s="601" t="s">
        <v>681</v>
      </c>
      <c r="B20" s="238" t="s">
        <v>716</v>
      </c>
      <c r="C20" s="194" t="s">
        <v>602</v>
      </c>
      <c r="D20" s="195"/>
      <c r="E20" s="196"/>
      <c r="F20" s="197"/>
      <c r="G20" s="198"/>
      <c r="H20" s="199"/>
      <c r="I20" s="320"/>
      <c r="J20" s="233"/>
      <c r="K20" s="233"/>
      <c r="L20" s="233"/>
      <c r="M20" s="233"/>
      <c r="N20" s="233"/>
      <c r="O20" s="233"/>
      <c r="P20" s="234"/>
      <c r="Q20" s="160"/>
      <c r="R20" s="160"/>
    </row>
    <row r="21" spans="1:18">
      <c r="A21" s="602"/>
      <c r="B21" s="207" t="s">
        <v>717</v>
      </c>
      <c r="C21" s="155" t="s">
        <v>14</v>
      </c>
      <c r="D21" s="127"/>
      <c r="E21" s="125"/>
      <c r="F21" s="126"/>
      <c r="G21" s="304"/>
      <c r="H21" s="129"/>
      <c r="I21" s="321"/>
      <c r="J21" s="49"/>
      <c r="K21" s="49"/>
      <c r="L21" s="49"/>
      <c r="M21" s="49"/>
      <c r="N21" s="49"/>
      <c r="O21" s="49"/>
      <c r="P21" s="138"/>
      <c r="Q21" s="160"/>
      <c r="R21" s="160"/>
    </row>
    <row r="22" spans="1:18">
      <c r="A22" s="602"/>
      <c r="B22" s="207" t="s">
        <v>718</v>
      </c>
      <c r="C22" s="155" t="s">
        <v>603</v>
      </c>
      <c r="D22" s="127"/>
      <c r="E22" s="125"/>
      <c r="F22" s="126"/>
      <c r="G22" s="304"/>
      <c r="H22" s="129"/>
      <c r="I22" s="321"/>
      <c r="J22" s="49"/>
      <c r="K22" s="49"/>
      <c r="L22" s="49"/>
      <c r="M22" s="49"/>
      <c r="N22" s="49"/>
      <c r="O22" s="49"/>
      <c r="P22" s="138"/>
      <c r="Q22" s="160"/>
      <c r="R22" s="160"/>
    </row>
    <row r="23" spans="1:18">
      <c r="A23" s="602"/>
      <c r="B23" s="207" t="s">
        <v>718</v>
      </c>
      <c r="C23" s="155" t="s">
        <v>604</v>
      </c>
      <c r="D23" s="127"/>
      <c r="E23" s="125"/>
      <c r="F23" s="126"/>
      <c r="G23" s="304"/>
      <c r="H23" s="129"/>
      <c r="I23" s="321"/>
      <c r="J23" s="49"/>
      <c r="K23" s="49"/>
      <c r="L23" s="49"/>
      <c r="M23" s="49"/>
      <c r="N23" s="49"/>
      <c r="O23" s="49"/>
      <c r="P23" s="138"/>
      <c r="Q23" s="160"/>
      <c r="R23" s="160"/>
    </row>
    <row r="24" spans="1:18">
      <c r="A24" s="602"/>
      <c r="B24" s="207" t="s">
        <v>719</v>
      </c>
      <c r="C24" s="155" t="s">
        <v>605</v>
      </c>
      <c r="D24" s="127"/>
      <c r="E24" s="125"/>
      <c r="F24" s="126"/>
      <c r="G24" s="304"/>
      <c r="H24" s="129"/>
      <c r="I24" s="321"/>
      <c r="J24" s="49"/>
      <c r="K24" s="49"/>
      <c r="L24" s="49"/>
      <c r="M24" s="49"/>
      <c r="N24" s="49"/>
      <c r="O24" s="49"/>
      <c r="P24" s="138"/>
      <c r="Q24" s="160"/>
      <c r="R24" s="160"/>
    </row>
    <row r="25" spans="1:18" ht="30.75" thickBot="1">
      <c r="A25" s="603"/>
      <c r="B25" s="207" t="s">
        <v>720</v>
      </c>
      <c r="C25" s="155" t="s">
        <v>668</v>
      </c>
      <c r="D25" s="127"/>
      <c r="E25" s="125"/>
      <c r="F25" s="126"/>
      <c r="G25" s="304"/>
      <c r="H25" s="129"/>
      <c r="I25" s="141"/>
      <c r="J25" s="141"/>
      <c r="K25" s="141"/>
      <c r="L25" s="141"/>
      <c r="M25" s="141"/>
      <c r="N25" s="141"/>
      <c r="O25" s="141"/>
      <c r="P25" s="154"/>
      <c r="Q25" s="160"/>
      <c r="R25" s="160"/>
    </row>
    <row r="26" spans="1:18" ht="15.75" thickBot="1">
      <c r="A26" s="452"/>
      <c r="B26" s="620" t="s">
        <v>10</v>
      </c>
      <c r="C26" s="621"/>
      <c r="D26" s="386">
        <f t="shared" ref="D26:P26" si="0">SUM(D11:D24)</f>
        <v>0</v>
      </c>
      <c r="E26" s="386">
        <f t="shared" si="0"/>
        <v>0</v>
      </c>
      <c r="F26" s="386">
        <f t="shared" si="0"/>
        <v>0</v>
      </c>
      <c r="G26" s="386">
        <f t="shared" si="0"/>
        <v>0</v>
      </c>
      <c r="H26" s="387">
        <f t="shared" si="0"/>
        <v>0</v>
      </c>
      <c r="I26" s="150">
        <f t="shared" si="0"/>
        <v>0</v>
      </c>
      <c r="J26" s="150">
        <f t="shared" si="0"/>
        <v>0</v>
      </c>
      <c r="K26" s="150">
        <f t="shared" si="0"/>
        <v>0</v>
      </c>
      <c r="L26" s="150">
        <f t="shared" si="0"/>
        <v>0</v>
      </c>
      <c r="M26" s="150">
        <f t="shared" si="0"/>
        <v>0</v>
      </c>
      <c r="N26" s="150">
        <f t="shared" si="0"/>
        <v>0</v>
      </c>
      <c r="O26" s="150">
        <f t="shared" si="0"/>
        <v>0</v>
      </c>
      <c r="P26" s="151">
        <f t="shared" si="0"/>
        <v>0</v>
      </c>
      <c r="Q26" s="160"/>
      <c r="R26" s="160"/>
    </row>
    <row r="27" spans="1:18" ht="18" customHeight="1" thickBot="1">
      <c r="A27" s="608" t="s">
        <v>773</v>
      </c>
      <c r="B27" s="608"/>
      <c r="C27" s="608"/>
      <c r="D27" s="608"/>
      <c r="E27" s="608"/>
      <c r="F27" s="608"/>
      <c r="G27" s="608"/>
      <c r="H27" s="608"/>
      <c r="I27" s="608"/>
      <c r="J27" s="608"/>
      <c r="K27" s="608"/>
      <c r="L27" s="608"/>
      <c r="M27" s="608"/>
      <c r="N27" s="608"/>
      <c r="O27" s="609"/>
      <c r="P27" s="516"/>
      <c r="Q27" s="160"/>
      <c r="R27" s="160"/>
    </row>
    <row r="28" spans="1:18" ht="30">
      <c r="A28" s="453"/>
      <c r="B28" s="122" t="s">
        <v>748</v>
      </c>
      <c r="C28" s="184" t="s">
        <v>752</v>
      </c>
      <c r="D28" s="168" t="s">
        <v>664</v>
      </c>
      <c r="E28" s="168" t="s">
        <v>665</v>
      </c>
      <c r="F28" s="168" t="s">
        <v>670</v>
      </c>
      <c r="G28" s="168" t="s">
        <v>666</v>
      </c>
      <c r="H28" s="381" t="s">
        <v>644</v>
      </c>
      <c r="I28" s="149" t="s">
        <v>655</v>
      </c>
      <c r="J28" s="136" t="s">
        <v>656</v>
      </c>
      <c r="K28" s="136" t="s">
        <v>657</v>
      </c>
      <c r="L28" s="136" t="s">
        <v>658</v>
      </c>
      <c r="M28" s="136" t="s">
        <v>659</v>
      </c>
      <c r="N28" s="136" t="s">
        <v>660</v>
      </c>
      <c r="O28" s="136" t="s">
        <v>661</v>
      </c>
      <c r="P28" s="137" t="s">
        <v>662</v>
      </c>
      <c r="Q28" s="160"/>
      <c r="R28" s="160"/>
    </row>
    <row r="29" spans="1:18" ht="36" customHeight="1">
      <c r="A29" s="600" t="s">
        <v>680</v>
      </c>
      <c r="B29" s="236" t="s">
        <v>721</v>
      </c>
      <c r="C29" s="180" t="s">
        <v>724</v>
      </c>
      <c r="D29" s="180"/>
      <c r="E29" s="181"/>
      <c r="F29" s="182"/>
      <c r="G29" s="182"/>
      <c r="H29" s="185"/>
      <c r="I29" s="214"/>
      <c r="J29" s="209"/>
      <c r="K29" s="209"/>
      <c r="L29" s="209"/>
      <c r="M29" s="209"/>
      <c r="N29" s="209"/>
      <c r="O29" s="209"/>
      <c r="P29" s="209"/>
      <c r="Q29" s="160"/>
      <c r="R29" s="160"/>
    </row>
    <row r="30" spans="1:18" ht="36" customHeight="1" thickBot="1">
      <c r="A30" s="607"/>
      <c r="B30" s="236" t="s">
        <v>722</v>
      </c>
      <c r="C30" s="180" t="s">
        <v>725</v>
      </c>
      <c r="D30" s="180"/>
      <c r="E30" s="181"/>
      <c r="F30" s="182"/>
      <c r="G30" s="182"/>
      <c r="H30" s="185"/>
      <c r="I30" s="214"/>
      <c r="J30" s="209"/>
      <c r="K30" s="209"/>
      <c r="L30" s="209"/>
      <c r="M30" s="209"/>
      <c r="N30" s="209"/>
      <c r="O30" s="209"/>
      <c r="P30" s="209"/>
      <c r="Q30" s="160"/>
      <c r="R30" s="160"/>
    </row>
    <row r="31" spans="1:18" ht="42.95" customHeight="1" thickBot="1">
      <c r="A31" s="437" t="s">
        <v>679</v>
      </c>
      <c r="B31" s="309" t="s">
        <v>723</v>
      </c>
      <c r="C31" s="118" t="s">
        <v>667</v>
      </c>
      <c r="D31" s="118"/>
      <c r="E31" s="119"/>
      <c r="F31" s="153"/>
      <c r="G31" s="153"/>
      <c r="H31" s="327"/>
      <c r="I31" s="135"/>
      <c r="J31" s="134"/>
      <c r="K31" s="134"/>
      <c r="L31" s="134"/>
      <c r="M31" s="134"/>
      <c r="N31" s="134"/>
      <c r="O31" s="134"/>
      <c r="P31" s="134"/>
      <c r="Q31" s="160"/>
      <c r="R31" s="160"/>
    </row>
    <row r="32" spans="1:18" ht="15.75" thickBot="1">
      <c r="A32" s="454"/>
      <c r="B32" s="620" t="s">
        <v>10</v>
      </c>
      <c r="C32" s="621"/>
      <c r="D32" s="621"/>
      <c r="E32" s="621"/>
      <c r="F32" s="386">
        <f t="shared" ref="F32:P32" si="1">SUM(F22:F29)</f>
        <v>0</v>
      </c>
      <c r="G32" s="386">
        <f t="shared" si="1"/>
        <v>0</v>
      </c>
      <c r="H32" s="387">
        <f t="shared" si="1"/>
        <v>0</v>
      </c>
      <c r="I32" s="150">
        <f t="shared" si="1"/>
        <v>0</v>
      </c>
      <c r="J32" s="150">
        <f t="shared" si="1"/>
        <v>0</v>
      </c>
      <c r="K32" s="150">
        <f t="shared" si="1"/>
        <v>0</v>
      </c>
      <c r="L32" s="150">
        <f t="shared" si="1"/>
        <v>0</v>
      </c>
      <c r="M32" s="150">
        <f t="shared" si="1"/>
        <v>0</v>
      </c>
      <c r="N32" s="150">
        <f t="shared" si="1"/>
        <v>0</v>
      </c>
      <c r="O32" s="150">
        <f t="shared" si="1"/>
        <v>0</v>
      </c>
      <c r="P32" s="151">
        <f t="shared" si="1"/>
        <v>0</v>
      </c>
      <c r="Q32" s="160"/>
      <c r="R32" s="160"/>
    </row>
    <row r="33" spans="1:18" ht="15" customHeight="1" thickBot="1">
      <c r="A33" s="608" t="s">
        <v>774</v>
      </c>
      <c r="B33" s="608"/>
      <c r="C33" s="608"/>
      <c r="D33" s="608"/>
      <c r="E33" s="608"/>
      <c r="F33" s="608"/>
      <c r="G33" s="608"/>
      <c r="H33" s="608"/>
      <c r="I33" s="608"/>
      <c r="J33" s="608"/>
      <c r="K33" s="608"/>
      <c r="L33" s="608"/>
      <c r="M33" s="608"/>
      <c r="N33" s="608"/>
      <c r="O33" s="609"/>
      <c r="P33" s="156"/>
      <c r="Q33" s="160"/>
      <c r="R33" s="160"/>
    </row>
    <row r="34" spans="1:18" ht="59.1" customHeight="1">
      <c r="A34" s="455"/>
      <c r="B34" s="306" t="s">
        <v>748</v>
      </c>
      <c r="C34" s="312" t="s">
        <v>736</v>
      </c>
      <c r="D34" s="313" t="s">
        <v>664</v>
      </c>
      <c r="E34" s="117" t="s">
        <v>608</v>
      </c>
      <c r="F34" s="117" t="s">
        <v>672</v>
      </c>
      <c r="G34" s="117" t="s">
        <v>666</v>
      </c>
      <c r="H34" s="308" t="s">
        <v>644</v>
      </c>
      <c r="I34" s="149" t="s">
        <v>655</v>
      </c>
      <c r="J34" s="136" t="s">
        <v>656</v>
      </c>
      <c r="K34" s="136" t="s">
        <v>657</v>
      </c>
      <c r="L34" s="136" t="s">
        <v>658</v>
      </c>
      <c r="M34" s="136" t="s">
        <v>659</v>
      </c>
      <c r="N34" s="136" t="s">
        <v>660</v>
      </c>
      <c r="O34" s="136" t="s">
        <v>661</v>
      </c>
      <c r="P34" s="137" t="s">
        <v>662</v>
      </c>
      <c r="Q34" s="160"/>
      <c r="R34" s="160"/>
    </row>
    <row r="35" spans="1:18">
      <c r="A35" s="604" t="s">
        <v>647</v>
      </c>
      <c r="B35" s="417" t="s">
        <v>726</v>
      </c>
      <c r="C35" s="314" t="s">
        <v>738</v>
      </c>
      <c r="D35" s="213"/>
      <c r="E35" s="176"/>
      <c r="F35" s="177"/>
      <c r="G35" s="178"/>
      <c r="H35" s="179"/>
      <c r="I35" s="214"/>
      <c r="J35" s="209"/>
      <c r="K35" s="209"/>
      <c r="L35" s="209"/>
      <c r="M35" s="209"/>
      <c r="N35" s="209"/>
      <c r="O35" s="209"/>
      <c r="P35" s="210"/>
      <c r="Q35" s="160"/>
      <c r="R35" s="160"/>
    </row>
    <row r="36" spans="1:18" ht="15.75" thickBot="1">
      <c r="A36" s="604"/>
      <c r="B36" s="417" t="s">
        <v>727</v>
      </c>
      <c r="C36" s="314" t="s">
        <v>543</v>
      </c>
      <c r="D36" s="213"/>
      <c r="E36" s="176"/>
      <c r="F36" s="177"/>
      <c r="G36" s="178"/>
      <c r="H36" s="179"/>
      <c r="I36" s="214"/>
      <c r="J36" s="209"/>
      <c r="K36" s="209"/>
      <c r="L36" s="209"/>
      <c r="M36" s="209"/>
      <c r="N36" s="209"/>
      <c r="O36" s="209"/>
      <c r="P36" s="210"/>
      <c r="Q36" s="160"/>
      <c r="R36" s="160"/>
    </row>
    <row r="37" spans="1:18">
      <c r="A37" s="605" t="s">
        <v>679</v>
      </c>
      <c r="B37" s="241" t="s">
        <v>728</v>
      </c>
      <c r="C37" s="225" t="s">
        <v>682</v>
      </c>
      <c r="D37" s="226"/>
      <c r="E37" s="227"/>
      <c r="F37" s="228"/>
      <c r="G37" s="229"/>
      <c r="H37" s="230"/>
      <c r="I37" s="322"/>
      <c r="J37" s="231"/>
      <c r="K37" s="231"/>
      <c r="L37" s="231"/>
      <c r="M37" s="231"/>
      <c r="N37" s="231"/>
      <c r="O37" s="231"/>
      <c r="P37" s="232"/>
      <c r="Q37" s="160"/>
      <c r="R37" s="160"/>
    </row>
    <row r="38" spans="1:18" ht="29.1" customHeight="1">
      <c r="A38" s="605"/>
      <c r="B38" s="208" t="s">
        <v>729</v>
      </c>
      <c r="C38" s="215" t="s">
        <v>622</v>
      </c>
      <c r="D38" s="200"/>
      <c r="E38" s="201"/>
      <c r="F38" s="202"/>
      <c r="G38" s="203"/>
      <c r="H38" s="204"/>
      <c r="I38" s="323"/>
      <c r="J38" s="205"/>
      <c r="K38" s="205"/>
      <c r="L38" s="205"/>
      <c r="M38" s="205"/>
      <c r="N38" s="205"/>
      <c r="O38" s="205"/>
      <c r="P38" s="206"/>
      <c r="Q38" s="160"/>
      <c r="R38" s="160"/>
    </row>
    <row r="39" spans="1:18" ht="32.1" customHeight="1">
      <c r="A39" s="605"/>
      <c r="B39" s="208" t="s">
        <v>730</v>
      </c>
      <c r="C39" s="215" t="s">
        <v>683</v>
      </c>
      <c r="D39" s="200"/>
      <c r="E39" s="201"/>
      <c r="F39" s="202"/>
      <c r="G39" s="203"/>
      <c r="H39" s="204"/>
      <c r="I39" s="323"/>
      <c r="J39" s="205"/>
      <c r="K39" s="205"/>
      <c r="L39" s="205"/>
      <c r="M39" s="205"/>
      <c r="N39" s="205"/>
      <c r="O39" s="205"/>
      <c r="P39" s="206"/>
      <c r="Q39" s="160"/>
      <c r="R39" s="160"/>
    </row>
    <row r="40" spans="1:18" ht="42.95" customHeight="1" thickBot="1">
      <c r="A40" s="606"/>
      <c r="B40" s="240" t="s">
        <v>731</v>
      </c>
      <c r="C40" s="243" t="s">
        <v>684</v>
      </c>
      <c r="D40" s="130"/>
      <c r="E40" s="131"/>
      <c r="F40" s="132"/>
      <c r="G40" s="305"/>
      <c r="H40" s="133"/>
      <c r="I40" s="157"/>
      <c r="J40" s="139"/>
      <c r="K40" s="139"/>
      <c r="L40" s="139"/>
      <c r="M40" s="139"/>
      <c r="N40" s="139"/>
      <c r="O40" s="139"/>
      <c r="P40" s="140"/>
      <c r="Q40" s="160"/>
      <c r="R40" s="160"/>
    </row>
    <row r="41" spans="1:18" ht="12.95" customHeight="1" thickBot="1">
      <c r="A41" s="328"/>
      <c r="B41" s="654" t="s">
        <v>644</v>
      </c>
      <c r="C41" s="654"/>
      <c r="D41" s="655"/>
      <c r="E41" s="388"/>
      <c r="F41" s="389"/>
      <c r="G41" s="390"/>
      <c r="H41" s="391"/>
      <c r="I41" s="392"/>
      <c r="J41" s="393"/>
      <c r="K41" s="393"/>
      <c r="L41" s="393"/>
      <c r="M41" s="393"/>
      <c r="N41" s="393"/>
      <c r="O41" s="393"/>
      <c r="P41" s="394"/>
      <c r="Q41" s="160"/>
      <c r="R41" s="160"/>
    </row>
    <row r="42" spans="1:18" ht="20.45" customHeight="1" thickBot="1">
      <c r="A42" s="608" t="s">
        <v>775</v>
      </c>
      <c r="B42" s="608"/>
      <c r="C42" s="608"/>
      <c r="D42" s="608"/>
      <c r="E42" s="608"/>
      <c r="F42" s="608"/>
      <c r="G42" s="608"/>
      <c r="H42" s="608"/>
      <c r="I42" s="608"/>
      <c r="J42" s="608"/>
      <c r="K42" s="608"/>
      <c r="L42" s="608"/>
      <c r="M42" s="608"/>
      <c r="N42" s="608"/>
      <c r="O42" s="609"/>
      <c r="P42" s="221"/>
      <c r="Q42" s="160"/>
      <c r="R42" s="160"/>
    </row>
    <row r="43" spans="1:18" ht="15" customHeight="1">
      <c r="A43" s="596" t="s">
        <v>748</v>
      </c>
      <c r="B43" s="597"/>
      <c r="C43" s="167" t="s">
        <v>671</v>
      </c>
      <c r="D43" s="168" t="s">
        <v>664</v>
      </c>
      <c r="E43" s="117" t="s">
        <v>608</v>
      </c>
      <c r="F43" s="117" t="s">
        <v>672</v>
      </c>
      <c r="G43" s="117" t="s">
        <v>666</v>
      </c>
      <c r="H43" s="308" t="s">
        <v>644</v>
      </c>
      <c r="I43" s="149" t="s">
        <v>655</v>
      </c>
      <c r="J43" s="136" t="s">
        <v>656</v>
      </c>
      <c r="K43" s="136" t="s">
        <v>657</v>
      </c>
      <c r="L43" s="136" t="s">
        <v>658</v>
      </c>
      <c r="M43" s="136" t="s">
        <v>659</v>
      </c>
      <c r="N43" s="136" t="s">
        <v>660</v>
      </c>
      <c r="O43" s="136" t="s">
        <v>661</v>
      </c>
      <c r="P43" s="137" t="s">
        <v>662</v>
      </c>
      <c r="Q43" s="160"/>
      <c r="R43" s="160"/>
    </row>
    <row r="44" spans="1:18" ht="39.950000000000003" customHeight="1">
      <c r="A44" s="598" t="s">
        <v>679</v>
      </c>
      <c r="B44" s="127" t="s">
        <v>732</v>
      </c>
      <c r="C44" s="119" t="s">
        <v>685</v>
      </c>
      <c r="D44" s="127"/>
      <c r="E44" s="125"/>
      <c r="F44" s="126"/>
      <c r="G44" s="304"/>
      <c r="H44" s="129"/>
      <c r="I44" s="321"/>
      <c r="J44" s="49"/>
      <c r="K44" s="49"/>
      <c r="L44" s="49"/>
      <c r="M44" s="49"/>
      <c r="N44" s="49"/>
      <c r="O44" s="49"/>
      <c r="P44" s="138"/>
      <c r="Q44" s="160"/>
      <c r="R44" s="160"/>
    </row>
    <row r="45" spans="1:18" ht="32.1" customHeight="1" thickBot="1">
      <c r="A45" s="599"/>
      <c r="B45" s="130" t="s">
        <v>743</v>
      </c>
      <c r="C45" s="243" t="s">
        <v>687</v>
      </c>
      <c r="D45" s="130"/>
      <c r="E45" s="131"/>
      <c r="F45" s="132"/>
      <c r="G45" s="305"/>
      <c r="H45" s="133"/>
      <c r="I45" s="157"/>
      <c r="J45" s="139"/>
      <c r="K45" s="139"/>
      <c r="L45" s="139"/>
      <c r="M45" s="139"/>
      <c r="N45" s="139"/>
      <c r="O45" s="139"/>
      <c r="P45" s="140"/>
      <c r="Q45" s="160"/>
      <c r="R45" s="160"/>
    </row>
    <row r="46" spans="1:18" ht="15.75" thickBot="1">
      <c r="A46" s="331"/>
      <c r="B46" s="630" t="s">
        <v>10</v>
      </c>
      <c r="C46" s="631"/>
      <c r="D46" s="631"/>
      <c r="E46" s="632"/>
      <c r="F46" s="317">
        <f t="shared" ref="F46:P46" si="2">SUM(F44:F45)</f>
        <v>0</v>
      </c>
      <c r="G46" s="317">
        <f t="shared" si="2"/>
        <v>0</v>
      </c>
      <c r="H46" s="332">
        <f t="shared" si="2"/>
        <v>0</v>
      </c>
      <c r="I46" s="150">
        <f t="shared" si="2"/>
        <v>0</v>
      </c>
      <c r="J46" s="150">
        <f t="shared" si="2"/>
        <v>0</v>
      </c>
      <c r="K46" s="150">
        <f t="shared" si="2"/>
        <v>0</v>
      </c>
      <c r="L46" s="150">
        <f t="shared" si="2"/>
        <v>0</v>
      </c>
      <c r="M46" s="150">
        <f t="shared" si="2"/>
        <v>0</v>
      </c>
      <c r="N46" s="150">
        <f t="shared" si="2"/>
        <v>0</v>
      </c>
      <c r="O46" s="150">
        <f t="shared" si="2"/>
        <v>0</v>
      </c>
      <c r="P46" s="150">
        <f t="shared" si="2"/>
        <v>0</v>
      </c>
      <c r="Q46" s="160"/>
      <c r="R46" s="160"/>
    </row>
    <row r="47" spans="1:18" s="52" customFormat="1">
      <c r="B47" s="307"/>
      <c r="C47" s="307"/>
      <c r="D47" s="307"/>
      <c r="E47" s="307"/>
      <c r="F47" s="307"/>
      <c r="G47" s="307"/>
      <c r="H47" s="307"/>
      <c r="I47" s="116"/>
      <c r="J47" s="116"/>
      <c r="K47" s="116"/>
      <c r="L47" s="116"/>
      <c r="M47" s="116"/>
      <c r="N47" s="116"/>
      <c r="O47" s="116"/>
      <c r="P47" s="116"/>
      <c r="Q47" s="116"/>
      <c r="R47" s="116"/>
    </row>
    <row r="48" spans="1:18" s="52" customFormat="1" ht="33.6" customHeight="1">
      <c r="B48" s="307"/>
      <c r="C48" s="307"/>
      <c r="E48" s="307"/>
      <c r="F48" s="307"/>
      <c r="G48" s="340" t="s">
        <v>741</v>
      </c>
      <c r="H48" s="371">
        <f t="shared" ref="H48:P48" si="3">SUM(H11:H19,H29:H30,H35:H36)</f>
        <v>0</v>
      </c>
      <c r="I48" s="371">
        <f t="shared" si="3"/>
        <v>0</v>
      </c>
      <c r="J48" s="371">
        <f t="shared" si="3"/>
        <v>0</v>
      </c>
      <c r="K48" s="371">
        <f t="shared" si="3"/>
        <v>0</v>
      </c>
      <c r="L48" s="371">
        <f t="shared" si="3"/>
        <v>0</v>
      </c>
      <c r="M48" s="371">
        <f t="shared" si="3"/>
        <v>0</v>
      </c>
      <c r="N48" s="371">
        <f t="shared" si="3"/>
        <v>0</v>
      </c>
      <c r="O48" s="371">
        <f t="shared" si="3"/>
        <v>0</v>
      </c>
      <c r="P48" s="371">
        <f t="shared" si="3"/>
        <v>0</v>
      </c>
      <c r="Q48" s="307"/>
      <c r="R48" s="307"/>
    </row>
    <row r="49" spans="2:39" s="52" customFormat="1" ht="36" customHeight="1">
      <c r="B49" s="307"/>
      <c r="C49" s="307"/>
      <c r="E49" s="307"/>
      <c r="F49" s="307"/>
      <c r="G49" s="340" t="s">
        <v>742</v>
      </c>
      <c r="H49" s="371">
        <f t="shared" ref="H49:P49" si="4">SUM(H48,H20:H25,H31,H37:H40,H44:H45)</f>
        <v>0</v>
      </c>
      <c r="I49" s="371">
        <f t="shared" si="4"/>
        <v>0</v>
      </c>
      <c r="J49" s="371">
        <f t="shared" si="4"/>
        <v>0</v>
      </c>
      <c r="K49" s="371">
        <f t="shared" si="4"/>
        <v>0</v>
      </c>
      <c r="L49" s="371">
        <f t="shared" si="4"/>
        <v>0</v>
      </c>
      <c r="M49" s="371">
        <f t="shared" si="4"/>
        <v>0</v>
      </c>
      <c r="N49" s="371">
        <f t="shared" si="4"/>
        <v>0</v>
      </c>
      <c r="O49" s="371">
        <f t="shared" si="4"/>
        <v>0</v>
      </c>
      <c r="P49" s="371">
        <f t="shared" si="4"/>
        <v>0</v>
      </c>
      <c r="Q49" s="307"/>
      <c r="R49" s="307"/>
    </row>
    <row r="50" spans="2:39" s="52" customFormat="1" ht="31.5" customHeight="1">
      <c r="B50" s="307"/>
      <c r="C50" s="307"/>
      <c r="D50" s="307"/>
      <c r="E50" s="307"/>
      <c r="F50" s="307"/>
      <c r="G50" s="372" t="s">
        <v>749</v>
      </c>
      <c r="H50" s="373">
        <f t="shared" ref="H50:P50" si="5">+H49+H48</f>
        <v>0</v>
      </c>
      <c r="I50" s="373">
        <f t="shared" si="5"/>
        <v>0</v>
      </c>
      <c r="J50" s="373">
        <f t="shared" si="5"/>
        <v>0</v>
      </c>
      <c r="K50" s="373">
        <f t="shared" si="5"/>
        <v>0</v>
      </c>
      <c r="L50" s="373">
        <f t="shared" si="5"/>
        <v>0</v>
      </c>
      <c r="M50" s="373">
        <f t="shared" si="5"/>
        <v>0</v>
      </c>
      <c r="N50" s="373">
        <f t="shared" si="5"/>
        <v>0</v>
      </c>
      <c r="O50" s="373">
        <f t="shared" si="5"/>
        <v>0</v>
      </c>
      <c r="P50" s="373">
        <f t="shared" si="5"/>
        <v>0</v>
      </c>
      <c r="Q50" s="307"/>
      <c r="R50" s="307"/>
    </row>
    <row r="51" spans="2:39" s="52" customFormat="1">
      <c r="B51" s="116"/>
      <c r="C51" s="116"/>
      <c r="D51" s="116"/>
      <c r="E51" s="116"/>
      <c r="F51" s="116"/>
      <c r="G51" s="116"/>
      <c r="H51" s="116"/>
      <c r="I51" s="116"/>
      <c r="J51" s="116"/>
      <c r="K51" s="116"/>
      <c r="L51" s="116"/>
      <c r="M51" s="116"/>
      <c r="N51" s="116"/>
      <c r="O51" s="116"/>
      <c r="P51" s="116"/>
      <c r="Q51" s="116"/>
      <c r="R51" s="116"/>
    </row>
    <row r="52" spans="2:39">
      <c r="B52" s="55"/>
      <c r="C52" s="55"/>
      <c r="D52" s="55"/>
      <c r="E52" s="55"/>
      <c r="F52" s="55"/>
      <c r="G52" s="55"/>
      <c r="H52" s="428"/>
      <c r="I52" s="55"/>
      <c r="J52" s="55"/>
      <c r="K52" s="55"/>
      <c r="L52" s="55"/>
      <c r="M52" s="55"/>
      <c r="N52" s="55"/>
      <c r="O52" s="55"/>
      <c r="P52" s="55"/>
      <c r="Q52" s="161"/>
      <c r="R52" s="161"/>
    </row>
    <row r="53" spans="2:39">
      <c r="B53" s="55"/>
      <c r="C53" s="55"/>
      <c r="D53" s="55"/>
      <c r="E53" s="55"/>
      <c r="F53" s="55"/>
      <c r="G53" s="115"/>
      <c r="H53" s="428"/>
      <c r="I53" s="55"/>
      <c r="J53" s="55"/>
      <c r="K53" s="55"/>
      <c r="L53" s="55"/>
      <c r="M53" s="55"/>
      <c r="N53" s="55"/>
      <c r="O53" s="55"/>
      <c r="P53" s="55"/>
      <c r="Q53" s="161"/>
      <c r="R53" s="161"/>
    </row>
    <row r="54" spans="2:39">
      <c r="B54" s="60" t="s">
        <v>545</v>
      </c>
      <c r="D54" s="57"/>
      <c r="E54" s="334" t="s">
        <v>13</v>
      </c>
      <c r="F54" s="375"/>
      <c r="G54" s="375"/>
      <c r="H54" s="428"/>
      <c r="I54" s="619"/>
      <c r="J54" s="619"/>
      <c r="K54" s="58"/>
      <c r="L54" s="58"/>
      <c r="M54" s="58"/>
      <c r="N54" s="57"/>
      <c r="O54" s="103"/>
      <c r="P54" s="103"/>
      <c r="Q54" s="162"/>
      <c r="R54" s="162"/>
    </row>
    <row r="55" spans="2:39">
      <c r="B55" s="59"/>
      <c r="C55" s="59"/>
      <c r="D55" s="59"/>
      <c r="E55" s="59"/>
      <c r="F55" s="59"/>
      <c r="G55" s="60"/>
      <c r="H55" s="93"/>
      <c r="I55" s="59"/>
      <c r="J55" s="58"/>
      <c r="K55" s="58"/>
      <c r="L55" s="58"/>
      <c r="M55" s="58"/>
      <c r="N55" s="59"/>
      <c r="O55" s="61"/>
      <c r="P55" s="62"/>
      <c r="Q55" s="94"/>
      <c r="R55" s="94"/>
    </row>
    <row r="56" spans="2:39">
      <c r="B56" s="62"/>
      <c r="C56" s="62"/>
      <c r="D56" s="67"/>
      <c r="E56" s="67"/>
      <c r="F56" s="67"/>
      <c r="G56" s="67"/>
      <c r="H56" s="397"/>
      <c r="I56" s="62"/>
      <c r="J56" s="61"/>
      <c r="K56" s="63"/>
      <c r="L56" s="63"/>
      <c r="M56" s="63"/>
      <c r="N56" s="62"/>
      <c r="O56" s="61"/>
      <c r="P56" s="62"/>
      <c r="Q56" s="94"/>
      <c r="R56" s="94"/>
    </row>
    <row r="57" spans="2:39">
      <c r="B57" s="62"/>
      <c r="C57" s="62"/>
      <c r="D57" s="67"/>
      <c r="E57" s="67"/>
      <c r="F57" s="67"/>
      <c r="G57" s="67"/>
      <c r="H57" s="428"/>
      <c r="I57" s="62"/>
      <c r="J57" s="61"/>
      <c r="K57" s="63"/>
      <c r="L57" s="63"/>
      <c r="M57" s="63"/>
      <c r="N57" s="62"/>
      <c r="O57" s="61"/>
      <c r="P57" s="62"/>
      <c r="Q57" s="94"/>
      <c r="R57" s="94"/>
    </row>
    <row r="58" spans="2:39">
      <c r="B58" s="67"/>
      <c r="C58" s="67"/>
      <c r="D58" s="67"/>
      <c r="E58" s="67"/>
      <c r="F58" s="67"/>
      <c r="G58" s="67"/>
      <c r="H58" s="428"/>
      <c r="I58" s="62"/>
      <c r="J58" s="61"/>
      <c r="K58" s="63"/>
      <c r="L58" s="63"/>
      <c r="M58" s="63"/>
      <c r="N58" s="62"/>
      <c r="O58" s="61"/>
      <c r="P58" s="62"/>
      <c r="Q58" s="94"/>
      <c r="R58" s="94"/>
    </row>
    <row r="59" spans="2:39">
      <c r="B59" s="54"/>
      <c r="C59" s="54"/>
      <c r="D59" s="67"/>
      <c r="F59" s="67"/>
      <c r="G59" s="67"/>
      <c r="H59" s="428"/>
      <c r="I59" s="61"/>
      <c r="J59" s="61"/>
      <c r="K59" s="61"/>
      <c r="L59" s="61"/>
      <c r="M59" s="53"/>
      <c r="N59" s="53"/>
      <c r="O59" s="53"/>
      <c r="P59" s="54"/>
      <c r="Q59" s="95"/>
      <c r="R59" s="95"/>
    </row>
    <row r="60" spans="2:39" ht="20.25" customHeight="1">
      <c r="B60" s="374" t="s">
        <v>563</v>
      </c>
      <c r="D60" s="42"/>
      <c r="E60" s="338"/>
      <c r="F60" s="338"/>
      <c r="G60" s="338"/>
      <c r="H60" s="93"/>
      <c r="I60" s="61"/>
      <c r="J60" s="61"/>
      <c r="K60" s="61"/>
      <c r="L60" s="61"/>
      <c r="M60" s="613" t="s">
        <v>15</v>
      </c>
      <c r="N60" s="613"/>
      <c r="O60" s="613"/>
      <c r="P60" s="613"/>
      <c r="Q60" s="104"/>
      <c r="R60" s="104"/>
    </row>
    <row r="61" spans="2:39">
      <c r="B61" s="71" t="s">
        <v>16</v>
      </c>
      <c r="C61" s="338"/>
      <c r="D61" s="42"/>
      <c r="E61" s="67"/>
      <c r="F61" s="338"/>
      <c r="G61" s="338"/>
      <c r="H61" s="397"/>
      <c r="I61" s="61"/>
      <c r="J61" s="61"/>
      <c r="K61" s="61"/>
      <c r="L61" s="61"/>
      <c r="M61" s="72" t="s">
        <v>16</v>
      </c>
      <c r="N61" s="82"/>
      <c r="O61" s="82"/>
      <c r="P61" s="82"/>
      <c r="Q61" s="104"/>
      <c r="R61" s="104"/>
    </row>
    <row r="62" spans="2:39">
      <c r="B62" s="71" t="s">
        <v>17</v>
      </c>
      <c r="C62" s="338"/>
      <c r="D62" s="42"/>
      <c r="E62" s="338"/>
      <c r="F62" s="338"/>
      <c r="G62" s="338"/>
      <c r="H62" s="428"/>
      <c r="I62" s="61"/>
      <c r="J62" s="61"/>
      <c r="K62" s="61"/>
      <c r="L62" s="61"/>
      <c r="M62" s="72" t="s">
        <v>17</v>
      </c>
      <c r="N62" s="407"/>
      <c r="O62" s="407"/>
      <c r="P62" s="82"/>
      <c r="Q62" s="104"/>
      <c r="R62" s="104"/>
    </row>
    <row r="63" spans="2:39">
      <c r="B63" s="71" t="s">
        <v>18</v>
      </c>
      <c r="C63" s="338"/>
      <c r="E63" s="338"/>
      <c r="F63" s="338"/>
      <c r="G63" s="338"/>
      <c r="H63" s="428"/>
      <c r="I63" s="61"/>
      <c r="J63" s="61"/>
      <c r="K63" s="61"/>
      <c r="L63" s="61"/>
      <c r="M63" s="63"/>
      <c r="N63" s="407"/>
      <c r="O63" s="407"/>
      <c r="P63" s="82"/>
      <c r="Q63" s="104"/>
      <c r="R63" s="104"/>
    </row>
    <row r="64" spans="2:39" s="52" customFormat="1">
      <c r="B64" s="342"/>
      <c r="C64" s="342"/>
      <c r="D64" s="342"/>
      <c r="E64" s="342"/>
      <c r="F64" s="67"/>
      <c r="G64" s="428"/>
      <c r="H64" s="428"/>
      <c r="I64" s="61"/>
      <c r="J64" s="61"/>
      <c r="K64" s="61"/>
      <c r="L64" s="61"/>
      <c r="M64" s="69"/>
      <c r="N64" s="407"/>
      <c r="O64" s="407"/>
      <c r="P64" s="104"/>
      <c r="Q64" s="104"/>
      <c r="R64" s="104"/>
      <c r="AK64" s="70"/>
      <c r="AL64" s="104"/>
      <c r="AM64" s="104"/>
    </row>
    <row r="65" spans="2:18" s="52" customFormat="1">
      <c r="B65" s="63"/>
      <c r="C65" s="62"/>
      <c r="D65" s="61"/>
      <c r="E65" s="62"/>
      <c r="F65" s="397"/>
      <c r="G65" s="93"/>
      <c r="H65" s="93"/>
      <c r="I65" s="61"/>
      <c r="J65" s="61"/>
      <c r="K65" s="61"/>
      <c r="L65" s="61"/>
      <c r="M65" s="53"/>
      <c r="N65" s="53"/>
      <c r="O65" s="53"/>
      <c r="P65" s="54"/>
      <c r="Q65" s="104"/>
      <c r="R65" s="104"/>
    </row>
    <row r="66" spans="2:18" s="52" customFormat="1">
      <c r="B66" s="53"/>
      <c r="C66" s="53"/>
      <c r="D66" s="53"/>
      <c r="E66" s="54"/>
      <c r="F66" s="397"/>
      <c r="G66" s="397"/>
      <c r="H66" s="397"/>
      <c r="I66" s="61"/>
      <c r="J66" s="61"/>
      <c r="K66" s="61"/>
      <c r="L66" s="61"/>
      <c r="M66" s="610" t="s">
        <v>673</v>
      </c>
      <c r="N66" s="610"/>
      <c r="O66" s="610"/>
      <c r="P66" s="610"/>
      <c r="Q66" s="104"/>
      <c r="R66" s="104"/>
    </row>
    <row r="67" spans="2:18" s="52" customFormat="1">
      <c r="B67" s="610" t="s">
        <v>704</v>
      </c>
      <c r="C67" s="610"/>
      <c r="D67" s="610"/>
      <c r="E67" s="610"/>
      <c r="F67" s="397"/>
      <c r="G67" s="428"/>
      <c r="H67" s="397"/>
      <c r="I67" s="61"/>
      <c r="J67" s="61"/>
      <c r="K67" s="61"/>
      <c r="L67" s="61"/>
      <c r="M67" s="72" t="s">
        <v>16</v>
      </c>
      <c r="N67" s="82"/>
      <c r="O67" s="82"/>
      <c r="P67" s="82"/>
      <c r="Q67" s="104"/>
      <c r="R67" s="104"/>
    </row>
    <row r="68" spans="2:18" s="52" customFormat="1">
      <c r="B68" s="302" t="s">
        <v>16</v>
      </c>
      <c r="C68" s="303"/>
      <c r="D68" s="303"/>
      <c r="E68" s="303"/>
      <c r="F68" s="67"/>
      <c r="G68" s="428"/>
      <c r="H68" s="397"/>
      <c r="I68" s="61"/>
      <c r="J68" s="61"/>
      <c r="K68" s="61"/>
      <c r="L68" s="61"/>
      <c r="M68" s="72" t="s">
        <v>17</v>
      </c>
      <c r="N68" s="82"/>
      <c r="O68" s="82"/>
      <c r="P68" s="82"/>
      <c r="Q68" s="86"/>
      <c r="R68" s="86"/>
    </row>
    <row r="69" spans="2:18" s="52" customFormat="1" ht="14.45" customHeight="1">
      <c r="B69" s="302" t="s">
        <v>17</v>
      </c>
      <c r="C69" s="303"/>
      <c r="D69" s="303"/>
      <c r="E69" s="303"/>
      <c r="F69" s="397"/>
      <c r="G69" s="93"/>
      <c r="H69" s="397"/>
      <c r="I69" s="397"/>
      <c r="J69" s="397"/>
      <c r="K69" s="397"/>
      <c r="L69" s="397"/>
      <c r="M69" s="611" t="s">
        <v>674</v>
      </c>
      <c r="N69" s="611"/>
      <c r="O69" s="612"/>
      <c r="P69" s="612"/>
      <c r="Q69" s="86"/>
      <c r="R69" s="86"/>
    </row>
    <row r="70" spans="2:18" s="52" customFormat="1" ht="14.45" customHeight="1">
      <c r="B70" s="611" t="s">
        <v>754</v>
      </c>
      <c r="C70" s="611"/>
      <c r="D70" s="612"/>
      <c r="E70" s="612"/>
      <c r="F70" s="397"/>
      <c r="G70" s="397"/>
      <c r="H70" s="397"/>
      <c r="I70" s="397"/>
      <c r="J70" s="397"/>
      <c r="K70" s="397"/>
      <c r="L70" s="397"/>
      <c r="M70" s="428"/>
      <c r="N70" s="62"/>
      <c r="O70" s="396"/>
      <c r="P70" s="397"/>
      <c r="Q70" s="159"/>
      <c r="R70" s="159"/>
    </row>
    <row r="71" spans="2:18" s="43" customFormat="1" ht="15" customHeight="1">
      <c r="B71" s="595" t="s">
        <v>536</v>
      </c>
      <c r="C71" s="595"/>
      <c r="D71" s="595"/>
      <c r="E71" s="595"/>
      <c r="F71" s="595"/>
      <c r="G71" s="595"/>
      <c r="H71" s="595"/>
      <c r="I71" s="595"/>
      <c r="J71" s="595"/>
      <c r="K71" s="595"/>
      <c r="L71" s="595"/>
      <c r="M71" s="595"/>
      <c r="N71" s="595"/>
      <c r="O71" s="595"/>
      <c r="P71" s="595"/>
      <c r="Q71" s="105"/>
      <c r="R71" s="105"/>
    </row>
    <row r="72" spans="2:18" s="43" customFormat="1" ht="15" customHeight="1">
      <c r="B72" s="595"/>
      <c r="C72" s="595"/>
      <c r="D72" s="595"/>
      <c r="E72" s="595"/>
      <c r="F72" s="595"/>
      <c r="G72" s="595"/>
      <c r="H72" s="595"/>
      <c r="I72" s="595"/>
      <c r="J72" s="595"/>
      <c r="K72" s="595"/>
      <c r="L72" s="595"/>
      <c r="M72" s="595"/>
      <c r="N72" s="595"/>
      <c r="O72" s="595"/>
      <c r="P72" s="595"/>
      <c r="Q72" s="105"/>
      <c r="R72" s="105"/>
    </row>
    <row r="73" spans="2:18" s="43" customFormat="1" ht="15" customHeight="1">
      <c r="B73" s="595"/>
      <c r="C73" s="595"/>
      <c r="D73" s="595"/>
      <c r="E73" s="595"/>
      <c r="F73" s="595"/>
      <c r="G73" s="595"/>
      <c r="H73" s="595"/>
      <c r="I73" s="595"/>
      <c r="J73" s="595"/>
      <c r="K73" s="595"/>
      <c r="L73" s="595"/>
      <c r="M73" s="595"/>
      <c r="N73" s="595"/>
      <c r="O73" s="595"/>
      <c r="P73" s="595"/>
      <c r="Q73" s="105"/>
      <c r="R73" s="105"/>
    </row>
  </sheetData>
  <mergeCells count="44">
    <mergeCell ref="B70:C70"/>
    <mergeCell ref="D70:E70"/>
    <mergeCell ref="B46:E46"/>
    <mergeCell ref="N1:P1"/>
    <mergeCell ref="K2:M2"/>
    <mergeCell ref="N2:P2"/>
    <mergeCell ref="K3:P3"/>
    <mergeCell ref="A8:P8"/>
    <mergeCell ref="E6:G6"/>
    <mergeCell ref="O6:P6"/>
    <mergeCell ref="I6:J6"/>
    <mergeCell ref="D1:J3"/>
    <mergeCell ref="O5:P5"/>
    <mergeCell ref="B26:C26"/>
    <mergeCell ref="B41:D41"/>
    <mergeCell ref="A1:C3"/>
    <mergeCell ref="K1:M1"/>
    <mergeCell ref="I7:J7"/>
    <mergeCell ref="L7:M7"/>
    <mergeCell ref="L6:M6"/>
    <mergeCell ref="O7:P7"/>
    <mergeCell ref="A4:P4"/>
    <mergeCell ref="A5:B5"/>
    <mergeCell ref="A6:B6"/>
    <mergeCell ref="A7:B7"/>
    <mergeCell ref="A42:O42"/>
    <mergeCell ref="B9:P9"/>
    <mergeCell ref="B32:E32"/>
    <mergeCell ref="B71:P73"/>
    <mergeCell ref="A43:B43"/>
    <mergeCell ref="A44:A45"/>
    <mergeCell ref="A11:A19"/>
    <mergeCell ref="A20:A25"/>
    <mergeCell ref="A35:A36"/>
    <mergeCell ref="A37:A40"/>
    <mergeCell ref="A29:A30"/>
    <mergeCell ref="A27:O27"/>
    <mergeCell ref="A33:O33"/>
    <mergeCell ref="M66:P66"/>
    <mergeCell ref="M69:N69"/>
    <mergeCell ref="B67:E67"/>
    <mergeCell ref="O69:P69"/>
    <mergeCell ref="M60:P60"/>
    <mergeCell ref="I54:J54"/>
  </mergeCells>
  <phoneticPr fontId="41" type="noConversion"/>
  <conditionalFormatting sqref="B61 B63">
    <cfRule type="containsBlanks" dxfId="37" priority="6">
      <formula>LEN(TRIM(B61))=0</formula>
    </cfRule>
  </conditionalFormatting>
  <conditionalFormatting sqref="B62">
    <cfRule type="containsBlanks" dxfId="36" priority="5">
      <formula>LEN(TRIM(B62))=0</formula>
    </cfRule>
  </conditionalFormatting>
  <printOptions horizontalCentered="1"/>
  <pageMargins left="0.70866141732283472" right="0.70866141732283472" top="0.39370078740157483" bottom="0" header="0.31496062992125984" footer="0.31496062992125984"/>
  <pageSetup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38">
              <controlPr defaultSize="0" autoFill="0" autoLine="0" autoPict="0">
                <anchor moveWithCells="1">
                  <from>
                    <xdr:col>3</xdr:col>
                    <xdr:colOff>933450</xdr:colOff>
                    <xdr:row>51</xdr:row>
                    <xdr:rowOff>0</xdr:rowOff>
                  </from>
                  <to>
                    <xdr:col>3</xdr:col>
                    <xdr:colOff>1295400</xdr:colOff>
                    <xdr:row>52</xdr:row>
                    <xdr:rowOff>57150</xdr:rowOff>
                  </to>
                </anchor>
              </controlPr>
            </control>
          </mc:Choice>
        </mc:AlternateContent>
        <mc:AlternateContent xmlns:mc="http://schemas.openxmlformats.org/markup-compatibility/2006">
          <mc:Choice Requires="x14">
            <control shapeId="14338" r:id="rId5" name="Check Box 39">
              <controlPr defaultSize="0" autoFill="0" autoLine="0" autoPict="0">
                <anchor moveWithCells="1">
                  <from>
                    <xdr:col>4</xdr:col>
                    <xdr:colOff>819150</xdr:colOff>
                    <xdr:row>51</xdr:row>
                    <xdr:rowOff>0</xdr:rowOff>
                  </from>
                  <to>
                    <xdr:col>4</xdr:col>
                    <xdr:colOff>1181100</xdr:colOff>
                    <xdr:row>52</xdr:row>
                    <xdr:rowOff>28575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11</xdr:col>
                    <xdr:colOff>933450</xdr:colOff>
                    <xdr:row>51</xdr:row>
                    <xdr:rowOff>0</xdr:rowOff>
                  </from>
                  <to>
                    <xdr:col>11</xdr:col>
                    <xdr:colOff>1295400</xdr:colOff>
                    <xdr:row>52</xdr:row>
                    <xdr:rowOff>57150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12</xdr:col>
                    <xdr:colOff>819150</xdr:colOff>
                    <xdr:row>51</xdr:row>
                    <xdr:rowOff>0</xdr:rowOff>
                  </from>
                  <to>
                    <xdr:col>12</xdr:col>
                    <xdr:colOff>1181100</xdr:colOff>
                    <xdr:row>52</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2E46-83E7-4159-A85A-9A5CF81080A1}">
  <sheetPr>
    <pageSetUpPr fitToPage="1"/>
  </sheetPr>
  <dimension ref="A1:U47"/>
  <sheetViews>
    <sheetView topLeftCell="C10" zoomScale="80" zoomScaleNormal="80" workbookViewId="0">
      <selection activeCell="L7" sqref="L7"/>
    </sheetView>
  </sheetViews>
  <sheetFormatPr baseColWidth="10" defaultRowHeight="15"/>
  <cols>
    <col min="1" max="1" width="2.5703125" customWidth="1"/>
    <col min="2" max="2" width="19.140625" customWidth="1"/>
    <col min="3" max="7" width="27.28515625" customWidth="1"/>
    <col min="8" max="8" width="25.85546875" customWidth="1"/>
    <col min="9" max="9" width="23.85546875" customWidth="1"/>
    <col min="10" max="12" width="10.85546875" style="159"/>
    <col min="13" max="14" width="0" style="159" hidden="1" customWidth="1"/>
    <col min="15" max="19" width="10.85546875" style="159"/>
  </cols>
  <sheetData>
    <row r="1" spans="1:21" ht="15.75" thickBot="1">
      <c r="A1" s="1"/>
      <c r="B1" s="4"/>
      <c r="C1" s="4"/>
      <c r="D1" s="4"/>
      <c r="E1" s="4"/>
      <c r="F1" s="4"/>
      <c r="G1" s="4"/>
      <c r="H1" s="4"/>
      <c r="I1" s="4"/>
      <c r="J1" s="587"/>
      <c r="K1" s="587"/>
      <c r="L1" s="587"/>
      <c r="M1" s="16"/>
      <c r="N1" s="16"/>
      <c r="O1" s="492"/>
      <c r="P1" s="16"/>
      <c r="Q1" s="86"/>
      <c r="R1" s="16"/>
      <c r="S1" s="86"/>
      <c r="T1" s="1"/>
      <c r="U1" s="1"/>
    </row>
    <row r="2" spans="1:21" ht="24.6" customHeight="1">
      <c r="A2" s="1"/>
      <c r="B2" s="1076"/>
      <c r="C2" s="1069" t="s">
        <v>638</v>
      </c>
      <c r="D2" s="1070"/>
      <c r="E2" s="1070"/>
      <c r="F2" s="1070"/>
      <c r="G2" s="1071"/>
      <c r="H2" s="582" t="s">
        <v>919</v>
      </c>
      <c r="I2" s="594">
        <v>44385</v>
      </c>
      <c r="J2" s="589"/>
      <c r="K2" s="15"/>
      <c r="L2" s="15"/>
      <c r="M2" s="81"/>
      <c r="T2" s="1"/>
      <c r="U2" s="1"/>
    </row>
    <row r="3" spans="1:21" ht="26.1" customHeight="1">
      <c r="A3" s="1"/>
      <c r="B3" s="1077"/>
      <c r="C3" s="1072"/>
      <c r="D3" s="1041"/>
      <c r="E3" s="1041"/>
      <c r="F3" s="1041"/>
      <c r="G3" s="1042"/>
      <c r="H3" s="583" t="s">
        <v>534</v>
      </c>
      <c r="I3" s="584" t="s">
        <v>535</v>
      </c>
      <c r="J3" s="589"/>
      <c r="K3" s="15"/>
      <c r="L3" s="15"/>
      <c r="M3" s="81"/>
      <c r="T3" s="1"/>
      <c r="U3" s="1"/>
    </row>
    <row r="4" spans="1:21" ht="46.5" customHeight="1" thickBot="1">
      <c r="A4" s="1"/>
      <c r="B4" s="1078"/>
      <c r="C4" s="1073"/>
      <c r="D4" s="1074"/>
      <c r="E4" s="1074"/>
      <c r="F4" s="1074"/>
      <c r="G4" s="1075"/>
      <c r="H4" s="1067" t="s">
        <v>0</v>
      </c>
      <c r="I4" s="1068"/>
      <c r="J4" s="15"/>
      <c r="K4" s="15"/>
      <c r="L4" s="15"/>
      <c r="M4" s="81"/>
      <c r="T4" s="1"/>
      <c r="U4" s="1"/>
    </row>
    <row r="5" spans="1:21">
      <c r="A5" s="1"/>
      <c r="B5" s="1079"/>
      <c r="C5" s="1043"/>
      <c r="D5" s="1043"/>
      <c r="E5" s="1043"/>
      <c r="F5" s="1043"/>
      <c r="G5" s="1043"/>
      <c r="H5" s="1043"/>
      <c r="I5" s="1044"/>
      <c r="J5" s="15"/>
      <c r="K5" s="15"/>
      <c r="L5" s="15"/>
      <c r="M5" s="81"/>
      <c r="N5" s="81"/>
      <c r="O5" s="81"/>
      <c r="P5" s="81"/>
      <c r="Q5" s="81"/>
      <c r="R5" s="81"/>
      <c r="S5" s="81"/>
      <c r="T5" s="1"/>
      <c r="U5" s="1"/>
    </row>
    <row r="6" spans="1:21" ht="15" customHeight="1" thickBot="1">
      <c r="A6" s="16"/>
      <c r="B6" s="1064" t="s">
        <v>766</v>
      </c>
      <c r="C6" s="1065"/>
      <c r="D6" s="1065"/>
      <c r="E6" s="1065"/>
      <c r="F6" s="1065"/>
      <c r="G6" s="1065"/>
      <c r="H6" s="1065"/>
      <c r="I6" s="466"/>
      <c r="J6" s="590"/>
      <c r="K6" s="590"/>
      <c r="L6" s="590"/>
      <c r="M6" s="467"/>
      <c r="N6" s="467"/>
      <c r="O6" s="467"/>
      <c r="P6" s="467"/>
      <c r="Q6" s="467"/>
      <c r="R6" s="467"/>
      <c r="S6" s="467"/>
      <c r="T6" s="16"/>
      <c r="U6" s="16"/>
    </row>
    <row r="7" spans="1:21" ht="65.099999999999994" customHeight="1">
      <c r="A7" s="16"/>
      <c r="B7" s="493" t="s">
        <v>677</v>
      </c>
      <c r="C7" s="494" t="s">
        <v>593</v>
      </c>
      <c r="D7" s="494" t="s">
        <v>594</v>
      </c>
      <c r="E7" s="494" t="s">
        <v>591</v>
      </c>
      <c r="F7" s="494" t="s">
        <v>819</v>
      </c>
      <c r="G7" s="494" t="s">
        <v>765</v>
      </c>
      <c r="H7" s="494" t="s">
        <v>756</v>
      </c>
      <c r="I7" s="502" t="s">
        <v>753</v>
      </c>
      <c r="J7" s="591"/>
      <c r="K7" s="591"/>
      <c r="L7" s="587"/>
      <c r="M7" s="16"/>
      <c r="N7" s="16"/>
    </row>
    <row r="8" spans="1:21">
      <c r="A8" s="16"/>
      <c r="B8" s="503"/>
      <c r="C8" s="500"/>
      <c r="D8" s="501"/>
      <c r="E8" s="40"/>
      <c r="F8" s="40"/>
      <c r="G8" s="40"/>
      <c r="H8" s="40"/>
      <c r="I8" s="495">
        <v>0</v>
      </c>
      <c r="J8" s="592"/>
      <c r="K8" s="593"/>
      <c r="L8" s="587"/>
      <c r="M8" s="16"/>
      <c r="N8" s="16"/>
    </row>
    <row r="9" spans="1:21">
      <c r="A9" s="1"/>
      <c r="B9" s="503"/>
      <c r="C9" s="500"/>
      <c r="D9" s="501"/>
      <c r="E9" s="40"/>
      <c r="F9" s="40"/>
      <c r="G9" s="40"/>
      <c r="H9" s="40"/>
      <c r="I9" s="495">
        <v>0</v>
      </c>
      <c r="J9" s="592"/>
      <c r="K9" s="593"/>
      <c r="L9" s="587"/>
      <c r="M9" s="16"/>
      <c r="N9" s="16"/>
    </row>
    <row r="10" spans="1:21">
      <c r="A10" s="1"/>
      <c r="B10" s="503"/>
      <c r="C10" s="500"/>
      <c r="D10" s="501"/>
      <c r="E10" s="40"/>
      <c r="F10" s="40"/>
      <c r="G10" s="40"/>
      <c r="H10" s="40"/>
      <c r="I10" s="495">
        <v>0</v>
      </c>
      <c r="J10" s="592"/>
      <c r="K10" s="593"/>
      <c r="L10" s="587"/>
      <c r="M10" s="16"/>
      <c r="N10" s="16"/>
    </row>
    <row r="11" spans="1:21">
      <c r="A11" s="1"/>
      <c r="B11" s="503"/>
      <c r="C11" s="500"/>
      <c r="D11" s="501"/>
      <c r="E11" s="40"/>
      <c r="F11" s="40"/>
      <c r="G11" s="40"/>
      <c r="H11" s="40"/>
      <c r="I11" s="495">
        <v>0</v>
      </c>
      <c r="J11" s="592"/>
      <c r="K11" s="593"/>
      <c r="L11" s="587"/>
      <c r="M11" s="16"/>
      <c r="N11" s="16"/>
    </row>
    <row r="12" spans="1:21">
      <c r="A12" s="1"/>
      <c r="B12" s="503"/>
      <c r="C12" s="500"/>
      <c r="D12" s="501"/>
      <c r="E12" s="40"/>
      <c r="F12" s="40"/>
      <c r="G12" s="40"/>
      <c r="H12" s="40"/>
      <c r="I12" s="495">
        <v>0</v>
      </c>
      <c r="J12" s="592"/>
      <c r="K12" s="593"/>
      <c r="L12" s="587"/>
      <c r="M12" s="16"/>
      <c r="N12" s="16"/>
    </row>
    <row r="13" spans="1:21">
      <c r="A13" s="1"/>
      <c r="B13" s="503"/>
      <c r="C13" s="500"/>
      <c r="D13" s="501"/>
      <c r="E13" s="40"/>
      <c r="F13" s="40"/>
      <c r="G13" s="40"/>
      <c r="H13" s="40"/>
      <c r="I13" s="495">
        <v>0</v>
      </c>
      <c r="J13" s="592"/>
      <c r="K13" s="593"/>
      <c r="L13" s="587"/>
      <c r="M13" s="16"/>
      <c r="N13" s="16"/>
    </row>
    <row r="14" spans="1:21">
      <c r="A14" s="1"/>
      <c r="B14" s="503"/>
      <c r="C14" s="500"/>
      <c r="D14" s="501"/>
      <c r="E14" s="40"/>
      <c r="F14" s="40"/>
      <c r="G14" s="40"/>
      <c r="H14" s="40"/>
      <c r="I14" s="495">
        <v>0</v>
      </c>
      <c r="J14" s="592"/>
      <c r="K14" s="593"/>
      <c r="L14" s="587"/>
      <c r="M14" s="16"/>
      <c r="N14" s="16"/>
    </row>
    <row r="15" spans="1:21">
      <c r="A15" s="1"/>
      <c r="B15" s="503"/>
      <c r="C15" s="500"/>
      <c r="D15" s="501"/>
      <c r="E15" s="40"/>
      <c r="F15" s="40"/>
      <c r="G15" s="40"/>
      <c r="H15" s="40"/>
      <c r="I15" s="495">
        <v>0</v>
      </c>
      <c r="J15" s="592"/>
      <c r="K15" s="593"/>
      <c r="L15" s="587"/>
      <c r="M15" s="16"/>
      <c r="N15" s="16"/>
    </row>
    <row r="16" spans="1:21">
      <c r="A16" s="1"/>
      <c r="B16" s="503"/>
      <c r="C16" s="500"/>
      <c r="D16" s="501"/>
      <c r="E16" s="40"/>
      <c r="F16" s="40"/>
      <c r="G16" s="40"/>
      <c r="H16" s="40"/>
      <c r="I16" s="495">
        <v>0</v>
      </c>
      <c r="J16" s="592"/>
      <c r="K16" s="593"/>
      <c r="L16" s="587"/>
      <c r="M16" s="16"/>
      <c r="N16" s="16"/>
    </row>
    <row r="17" spans="1:21">
      <c r="A17" s="1"/>
      <c r="B17" s="503"/>
      <c r="C17" s="500"/>
      <c r="D17" s="501"/>
      <c r="E17" s="40"/>
      <c r="F17" s="40"/>
      <c r="G17" s="40"/>
      <c r="H17" s="40"/>
      <c r="I17" s="495">
        <v>0</v>
      </c>
      <c r="J17" s="592"/>
      <c r="K17" s="593"/>
      <c r="L17" s="587"/>
      <c r="M17" s="16"/>
      <c r="N17" s="16"/>
    </row>
    <row r="18" spans="1:21">
      <c r="A18" s="1"/>
      <c r="B18" s="503"/>
      <c r="C18" s="500"/>
      <c r="D18" s="501"/>
      <c r="E18" s="40"/>
      <c r="F18" s="40"/>
      <c r="G18" s="40"/>
      <c r="H18" s="40"/>
      <c r="I18" s="495">
        <v>0</v>
      </c>
      <c r="J18" s="592"/>
      <c r="K18" s="593"/>
      <c r="L18" s="587"/>
      <c r="M18" s="16"/>
      <c r="N18" s="16"/>
    </row>
    <row r="19" spans="1:21">
      <c r="A19" s="1"/>
      <c r="B19" s="503"/>
      <c r="C19" s="500"/>
      <c r="D19" s="501"/>
      <c r="E19" s="40"/>
      <c r="F19" s="40"/>
      <c r="G19" s="40"/>
      <c r="H19" s="40"/>
      <c r="I19" s="495">
        <v>0</v>
      </c>
      <c r="J19" s="592"/>
      <c r="K19" s="593"/>
      <c r="L19" s="587"/>
      <c r="M19" s="16"/>
      <c r="N19" s="16"/>
    </row>
    <row r="20" spans="1:21">
      <c r="A20" s="1"/>
      <c r="B20" s="503"/>
      <c r="C20" s="500"/>
      <c r="D20" s="501"/>
      <c r="E20" s="40"/>
      <c r="F20" s="40"/>
      <c r="G20" s="40"/>
      <c r="H20" s="40"/>
      <c r="I20" s="495">
        <v>0</v>
      </c>
      <c r="J20" s="592"/>
      <c r="K20" s="593"/>
      <c r="L20" s="587"/>
      <c r="M20" s="16"/>
      <c r="N20" s="16"/>
    </row>
    <row r="21" spans="1:21">
      <c r="A21" s="1"/>
      <c r="B21" s="503"/>
      <c r="C21" s="500"/>
      <c r="D21" s="501"/>
      <c r="E21" s="40"/>
      <c r="F21" s="40"/>
      <c r="G21" s="40"/>
      <c r="H21" s="40"/>
      <c r="I21" s="495">
        <v>0</v>
      </c>
      <c r="J21" s="592"/>
      <c r="K21" s="593"/>
      <c r="L21" s="587"/>
      <c r="M21" s="16"/>
      <c r="N21" s="16"/>
    </row>
    <row r="22" spans="1:21">
      <c r="A22" s="1"/>
      <c r="B22" s="503"/>
      <c r="C22" s="500"/>
      <c r="D22" s="501"/>
      <c r="E22" s="40"/>
      <c r="F22" s="40"/>
      <c r="G22" s="40"/>
      <c r="H22" s="40"/>
      <c r="I22" s="495">
        <v>0</v>
      </c>
      <c r="J22" s="592"/>
      <c r="K22" s="593"/>
      <c r="L22" s="587"/>
      <c r="M22" s="16"/>
      <c r="N22" s="16"/>
    </row>
    <row r="23" spans="1:21">
      <c r="A23" s="1"/>
      <c r="B23" s="503"/>
      <c r="C23" s="500"/>
      <c r="D23" s="501"/>
      <c r="E23" s="40"/>
      <c r="F23" s="40"/>
      <c r="G23" s="40"/>
      <c r="H23" s="40"/>
      <c r="I23" s="495">
        <v>0</v>
      </c>
      <c r="J23" s="592"/>
      <c r="K23" s="593"/>
      <c r="L23" s="587"/>
      <c r="M23" s="16"/>
      <c r="N23" s="16"/>
    </row>
    <row r="24" spans="1:21">
      <c r="A24" s="1"/>
      <c r="B24" s="503"/>
      <c r="C24" s="500"/>
      <c r="D24" s="501"/>
      <c r="E24" s="40"/>
      <c r="F24" s="40"/>
      <c r="G24" s="40"/>
      <c r="H24" s="40"/>
      <c r="I24" s="495">
        <v>0</v>
      </c>
      <c r="J24" s="592"/>
      <c r="K24" s="593"/>
      <c r="L24" s="587"/>
      <c r="M24" s="16"/>
      <c r="N24" s="16"/>
    </row>
    <row r="25" spans="1:21">
      <c r="A25" s="1"/>
      <c r="B25" s="503"/>
      <c r="C25" s="500"/>
      <c r="D25" s="501"/>
      <c r="E25" s="40"/>
      <c r="F25" s="40"/>
      <c r="G25" s="40"/>
      <c r="H25" s="40"/>
      <c r="I25" s="495">
        <v>0</v>
      </c>
      <c r="J25" s="592"/>
      <c r="K25" s="593"/>
      <c r="L25" s="587"/>
      <c r="M25" s="16"/>
      <c r="N25" s="16"/>
    </row>
    <row r="26" spans="1:21">
      <c r="A26" s="1"/>
      <c r="B26" s="503"/>
      <c r="C26" s="500"/>
      <c r="D26" s="501"/>
      <c r="E26" s="40"/>
      <c r="F26" s="40"/>
      <c r="G26" s="40"/>
      <c r="H26" s="40"/>
      <c r="I26" s="495">
        <v>0</v>
      </c>
      <c r="J26" s="592"/>
      <c r="K26" s="593"/>
      <c r="L26" s="587"/>
      <c r="M26" s="16"/>
      <c r="N26" s="16"/>
    </row>
    <row r="27" spans="1:21">
      <c r="A27" s="1"/>
      <c r="B27" s="503"/>
      <c r="C27" s="500"/>
      <c r="D27" s="501"/>
      <c r="E27" s="40"/>
      <c r="F27" s="40"/>
      <c r="G27" s="40"/>
      <c r="H27" s="40"/>
      <c r="I27" s="495">
        <v>0</v>
      </c>
      <c r="J27" s="592"/>
      <c r="K27" s="593"/>
      <c r="L27" s="587"/>
      <c r="M27" s="16"/>
      <c r="N27" s="16"/>
    </row>
    <row r="28" spans="1:21" ht="47.25" customHeight="1" thickBot="1">
      <c r="A28" s="1"/>
      <c r="B28" s="496"/>
      <c r="C28" s="497"/>
      <c r="D28" s="498"/>
      <c r="E28" s="499"/>
      <c r="F28" s="499"/>
      <c r="G28" s="499"/>
      <c r="H28" s="504" t="s">
        <v>767</v>
      </c>
      <c r="I28" s="284"/>
      <c r="J28" s="1066">
        <f>SUM(I8:J27)</f>
        <v>0</v>
      </c>
      <c r="K28" s="1066"/>
      <c r="L28" s="1066"/>
      <c r="M28" s="16"/>
      <c r="N28" s="16"/>
      <c r="S28" s="505"/>
      <c r="T28" s="1"/>
      <c r="U28" s="1"/>
    </row>
    <row r="29" spans="1:21">
      <c r="A29" s="1"/>
      <c r="B29" s="1046"/>
      <c r="C29" s="1046"/>
      <c r="D29" s="1046"/>
      <c r="E29" s="1046"/>
      <c r="F29" s="1046"/>
      <c r="G29" s="1046"/>
      <c r="H29" s="1046"/>
      <c r="I29" s="1046"/>
      <c r="J29" s="1046"/>
      <c r="K29" s="1046"/>
      <c r="L29" s="1046"/>
      <c r="M29" s="1046"/>
      <c r="N29" s="1046"/>
      <c r="O29" s="81"/>
      <c r="P29" s="81"/>
      <c r="Q29" s="81"/>
      <c r="R29" s="81"/>
      <c r="S29" s="81"/>
      <c r="T29" s="1"/>
      <c r="U29" s="1"/>
    </row>
    <row r="30" spans="1:21">
      <c r="A30" s="1"/>
      <c r="B30" s="1080" t="s">
        <v>12</v>
      </c>
      <c r="C30" s="1080"/>
      <c r="D30" s="1080"/>
      <c r="E30" s="1080"/>
      <c r="F30" s="1080"/>
      <c r="G30" s="1080"/>
      <c r="H30" s="1080"/>
      <c r="I30" s="1080"/>
      <c r="J30" s="25"/>
      <c r="K30" s="25"/>
      <c r="L30" s="25"/>
      <c r="M30" s="25"/>
      <c r="N30" s="25"/>
      <c r="O30" s="507"/>
      <c r="P30" s="81"/>
      <c r="Q30" s="81"/>
      <c r="R30" s="81"/>
      <c r="S30" s="508"/>
      <c r="T30" s="2"/>
      <c r="U30" s="1"/>
    </row>
    <row r="31" spans="1:21">
      <c r="A31" s="18"/>
      <c r="B31" s="21"/>
      <c r="C31" s="21"/>
      <c r="D31" s="21"/>
      <c r="E31" s="21"/>
      <c r="F31" s="21"/>
      <c r="G31" s="21"/>
      <c r="H31" s="21"/>
      <c r="I31" s="21"/>
      <c r="J31" s="585"/>
      <c r="K31" s="585"/>
      <c r="L31" s="586"/>
      <c r="M31" s="585"/>
      <c r="N31" s="585"/>
      <c r="O31" s="492"/>
      <c r="P31" s="16"/>
      <c r="Q31" s="86"/>
      <c r="R31" s="16"/>
      <c r="S31" s="86"/>
      <c r="T31" s="18"/>
      <c r="U31" s="18"/>
    </row>
    <row r="32" spans="1:21">
      <c r="A32" s="1"/>
      <c r="B32" s="4"/>
      <c r="C32" s="4"/>
      <c r="D32" s="4"/>
      <c r="E32" s="4"/>
      <c r="F32" s="4"/>
      <c r="G32" s="4"/>
      <c r="H32" s="4"/>
      <c r="I32" s="4"/>
      <c r="J32" s="587"/>
      <c r="K32" s="587"/>
      <c r="L32" s="587"/>
      <c r="M32" s="587"/>
      <c r="N32" s="587"/>
      <c r="O32" s="492"/>
      <c r="P32" s="16"/>
      <c r="Q32" s="86"/>
      <c r="R32" s="16"/>
      <c r="S32" s="86"/>
      <c r="T32" s="1"/>
      <c r="U32" s="1"/>
    </row>
    <row r="33" spans="1:21">
      <c r="A33" s="1"/>
      <c r="B33" s="4"/>
      <c r="C33" s="4"/>
      <c r="D33" s="4"/>
      <c r="E33" s="4"/>
      <c r="F33" s="4"/>
      <c r="G33" s="4"/>
      <c r="H33" s="4"/>
      <c r="I33" s="4"/>
      <c r="J33" s="587"/>
      <c r="K33" s="587"/>
      <c r="L33" s="587"/>
      <c r="M33" s="587"/>
      <c r="N33" s="587"/>
      <c r="O33" s="492"/>
      <c r="P33" s="16"/>
      <c r="Q33" s="86"/>
      <c r="R33" s="16"/>
      <c r="S33" s="86"/>
      <c r="T33" s="1"/>
      <c r="U33" s="1"/>
    </row>
    <row r="34" spans="1:21">
      <c r="A34" s="1"/>
      <c r="B34" s="4"/>
      <c r="C34" s="4"/>
      <c r="D34" s="24"/>
      <c r="E34" s="24"/>
      <c r="F34" s="24"/>
      <c r="G34" s="24"/>
      <c r="H34" s="24"/>
      <c r="I34" s="24"/>
      <c r="J34" s="587"/>
      <c r="K34" s="587"/>
      <c r="L34" s="587"/>
      <c r="M34" s="587"/>
      <c r="N34" s="587"/>
      <c r="O34" s="492"/>
      <c r="P34" s="16"/>
      <c r="Q34" s="81"/>
      <c r="R34" s="506"/>
      <c r="S34" s="86"/>
      <c r="T34" s="87"/>
      <c r="U34" s="1"/>
    </row>
    <row r="35" spans="1:21">
      <c r="A35" s="1"/>
      <c r="B35" s="84"/>
      <c r="C35" s="84"/>
      <c r="D35" s="85"/>
      <c r="E35" s="85"/>
      <c r="F35" s="85"/>
      <c r="G35" s="85"/>
      <c r="H35" s="85"/>
      <c r="I35" s="85"/>
      <c r="J35" s="85"/>
      <c r="K35" s="85"/>
      <c r="L35" s="85"/>
      <c r="M35" s="85"/>
      <c r="N35" s="85"/>
      <c r="O35" s="492"/>
      <c r="P35" s="16"/>
      <c r="Q35" s="1048"/>
      <c r="R35" s="1048"/>
      <c r="S35" s="1048"/>
      <c r="T35" s="1"/>
      <c r="U35" s="1"/>
    </row>
    <row r="36" spans="1:21">
      <c r="A36" s="1"/>
      <c r="B36" s="83" t="s">
        <v>563</v>
      </c>
      <c r="C36" s="83"/>
      <c r="D36" s="83"/>
      <c r="E36" s="83"/>
      <c r="F36" s="83"/>
      <c r="G36" s="83"/>
      <c r="H36" s="83"/>
      <c r="I36" s="83"/>
      <c r="J36" s="83"/>
      <c r="K36" s="83"/>
      <c r="L36" s="83"/>
      <c r="M36" s="83"/>
      <c r="N36" s="83"/>
      <c r="O36" s="492"/>
      <c r="P36" s="16"/>
      <c r="Q36" s="465"/>
      <c r="R36" s="465"/>
      <c r="S36" s="465"/>
      <c r="T36" s="1"/>
      <c r="U36" s="1"/>
    </row>
    <row r="37" spans="1:21">
      <c r="A37" s="1"/>
      <c r="B37" s="25"/>
      <c r="C37" s="25"/>
      <c r="D37" s="25"/>
      <c r="E37" s="25"/>
      <c r="F37" s="25"/>
      <c r="G37" s="25"/>
      <c r="H37" s="25"/>
      <c r="I37" s="25"/>
      <c r="J37" s="25"/>
      <c r="K37" s="25"/>
      <c r="L37" s="25"/>
      <c r="M37" s="25"/>
      <c r="N37" s="25"/>
      <c r="O37" s="492"/>
      <c r="P37" s="1063"/>
      <c r="Q37" s="1063"/>
      <c r="R37" s="1063"/>
      <c r="S37" s="1063"/>
      <c r="T37" s="1"/>
      <c r="U37" s="26"/>
    </row>
    <row r="38" spans="1:21">
      <c r="A38" s="1"/>
      <c r="B38" s="107" t="s">
        <v>16</v>
      </c>
      <c r="C38" s="108"/>
      <c r="D38" s="108"/>
      <c r="E38" s="108"/>
      <c r="F38" s="464"/>
      <c r="G38" s="464"/>
      <c r="H38" s="108"/>
      <c r="I38" s="108"/>
      <c r="J38" s="528"/>
      <c r="K38" s="1033"/>
      <c r="L38" s="1033"/>
      <c r="M38" s="1033"/>
      <c r="N38" s="1033"/>
      <c r="O38" s="492"/>
      <c r="P38" s="468"/>
      <c r="Q38" s="468"/>
      <c r="R38" s="16"/>
      <c r="S38" s="86"/>
      <c r="T38" s="1"/>
      <c r="U38" s="4"/>
    </row>
    <row r="39" spans="1:21">
      <c r="A39" s="1"/>
      <c r="B39" s="107" t="s">
        <v>17</v>
      </c>
      <c r="C39" s="108"/>
      <c r="D39" s="108"/>
      <c r="E39" s="108"/>
      <c r="F39" s="464"/>
      <c r="G39" s="464"/>
      <c r="H39" s="108"/>
      <c r="I39" s="108"/>
      <c r="J39" s="528"/>
      <c r="K39" s="1050"/>
      <c r="L39" s="1050"/>
      <c r="M39" s="587"/>
      <c r="N39" s="587"/>
      <c r="O39" s="492"/>
      <c r="P39" s="1063"/>
      <c r="Q39" s="1063"/>
      <c r="R39" s="1063"/>
      <c r="S39" s="1063"/>
      <c r="T39" s="1"/>
      <c r="U39" s="4"/>
    </row>
    <row r="40" spans="1:21">
      <c r="A40" s="1"/>
      <c r="B40" s="107" t="s">
        <v>589</v>
      </c>
      <c r="C40" s="108"/>
      <c r="D40" s="108"/>
      <c r="E40" s="108"/>
      <c r="F40" s="464"/>
      <c r="G40" s="464"/>
      <c r="H40" s="108"/>
      <c r="I40" s="108"/>
      <c r="J40" s="528"/>
      <c r="K40" s="1037"/>
      <c r="L40" s="1037"/>
      <c r="M40" s="587"/>
      <c r="N40" s="587"/>
      <c r="O40" s="492"/>
      <c r="P40" s="1063"/>
      <c r="Q40" s="1063"/>
      <c r="R40" s="1063"/>
      <c r="S40" s="1063"/>
      <c r="T40" s="1"/>
      <c r="U40" s="26"/>
    </row>
    <row r="41" spans="1:21">
      <c r="A41" s="1"/>
      <c r="B41" s="1036"/>
      <c r="C41" s="1037"/>
      <c r="D41" s="1037"/>
      <c r="E41" s="1037"/>
      <c r="F41" s="1037"/>
      <c r="G41" s="1037"/>
      <c r="H41" s="1037"/>
      <c r="I41" s="1038"/>
      <c r="J41" s="528"/>
      <c r="K41" s="1033"/>
      <c r="L41" s="1033"/>
      <c r="M41" s="1033"/>
      <c r="N41" s="1033"/>
      <c r="O41" s="492"/>
      <c r="P41" s="16"/>
      <c r="Q41" s="86"/>
      <c r="R41" s="16"/>
      <c r="S41" s="86"/>
      <c r="T41" s="1"/>
      <c r="U41" s="1"/>
    </row>
    <row r="42" spans="1:21">
      <c r="A42" s="1"/>
      <c r="B42" s="39"/>
      <c r="C42" s="39"/>
      <c r="D42" s="4"/>
      <c r="E42" s="4"/>
      <c r="F42" s="4"/>
      <c r="G42" s="4"/>
      <c r="H42" s="4"/>
      <c r="I42" s="4"/>
      <c r="J42" s="587"/>
      <c r="K42" s="587"/>
      <c r="L42" s="587"/>
      <c r="M42" s="587"/>
      <c r="N42" s="587"/>
      <c r="O42" s="19"/>
      <c r="P42" s="19"/>
      <c r="Q42" s="19"/>
      <c r="R42" s="19"/>
      <c r="S42" s="19"/>
      <c r="T42" s="1"/>
      <c r="U42" s="1"/>
    </row>
    <row r="43" spans="1:21">
      <c r="A43" s="1"/>
      <c r="B43" s="27"/>
      <c r="C43" s="27"/>
      <c r="D43" s="27"/>
      <c r="E43" s="27"/>
      <c r="F43" s="27"/>
      <c r="G43" s="27"/>
      <c r="H43" s="27"/>
      <c r="I43" s="27"/>
      <c r="J43" s="588"/>
      <c r="K43" s="588"/>
      <c r="L43" s="588"/>
      <c r="M43" s="588"/>
      <c r="N43" s="588"/>
      <c r="O43" s="19"/>
      <c r="P43" s="19"/>
      <c r="Q43" s="19"/>
      <c r="R43" s="19"/>
      <c r="S43" s="19"/>
      <c r="T43" s="1"/>
      <c r="U43" s="1"/>
    </row>
    <row r="44" spans="1:21" ht="14.45" customHeight="1">
      <c r="B44" s="595" t="s">
        <v>536</v>
      </c>
      <c r="C44" s="595"/>
      <c r="D44" s="595"/>
      <c r="E44" s="595"/>
      <c r="F44" s="595"/>
      <c r="G44" s="595"/>
      <c r="H44" s="595"/>
      <c r="I44" s="595"/>
      <c r="J44" s="595"/>
      <c r="K44" s="595"/>
      <c r="L44" s="595"/>
      <c r="M44" s="595"/>
      <c r="N44" s="595"/>
      <c r="O44" s="509"/>
      <c r="P44" s="509"/>
      <c r="Q44" s="509"/>
      <c r="R44" s="509"/>
      <c r="S44" s="509"/>
      <c r="T44" s="457"/>
      <c r="U44" s="457"/>
    </row>
    <row r="45" spans="1:21">
      <c r="A45" s="457"/>
      <c r="B45" s="595"/>
      <c r="C45" s="595"/>
      <c r="D45" s="595"/>
      <c r="E45" s="595"/>
      <c r="F45" s="595"/>
      <c r="G45" s="595"/>
      <c r="H45" s="595"/>
      <c r="I45" s="595"/>
      <c r="J45" s="595"/>
      <c r="K45" s="595"/>
      <c r="L45" s="595"/>
      <c r="M45" s="595"/>
      <c r="N45" s="595"/>
      <c r="O45" s="509"/>
      <c r="P45" s="509"/>
      <c r="Q45" s="509"/>
      <c r="R45" s="509"/>
      <c r="S45" s="509"/>
      <c r="T45" s="457"/>
      <c r="U45" s="457"/>
    </row>
    <row r="46" spans="1:21">
      <c r="A46" s="457"/>
      <c r="B46" s="595"/>
      <c r="C46" s="595"/>
      <c r="D46" s="595"/>
      <c r="E46" s="595"/>
      <c r="F46" s="595"/>
      <c r="G46" s="595"/>
      <c r="H46" s="595"/>
      <c r="I46" s="595"/>
      <c r="J46" s="595"/>
      <c r="K46" s="595"/>
      <c r="L46" s="595"/>
      <c r="M46" s="595"/>
      <c r="N46" s="595"/>
      <c r="O46" s="509"/>
      <c r="P46" s="509"/>
      <c r="Q46" s="509"/>
      <c r="R46" s="509"/>
      <c r="S46" s="509"/>
      <c r="T46" s="457"/>
      <c r="U46" s="457"/>
    </row>
    <row r="47" spans="1:21">
      <c r="A47" s="1"/>
      <c r="B47" s="595"/>
      <c r="C47" s="595"/>
      <c r="D47" s="595"/>
      <c r="E47" s="595"/>
      <c r="F47" s="595"/>
      <c r="G47" s="595"/>
      <c r="H47" s="595"/>
      <c r="I47" s="595"/>
      <c r="J47" s="595"/>
      <c r="K47" s="595"/>
      <c r="L47" s="595"/>
      <c r="M47" s="595"/>
      <c r="N47" s="595"/>
      <c r="O47" s="492"/>
      <c r="P47" s="16"/>
      <c r="Q47" s="86"/>
      <c r="R47" s="16"/>
      <c r="S47" s="86"/>
      <c r="T47" s="1"/>
      <c r="U47" s="1"/>
    </row>
  </sheetData>
  <mergeCells count="18">
    <mergeCell ref="H4:I4"/>
    <mergeCell ref="C2:G4"/>
    <mergeCell ref="B2:B4"/>
    <mergeCell ref="B5:I5"/>
    <mergeCell ref="B30:I30"/>
    <mergeCell ref="K38:N38"/>
    <mergeCell ref="B29:N29"/>
    <mergeCell ref="Q35:S35"/>
    <mergeCell ref="P37:S37"/>
    <mergeCell ref="B6:H6"/>
    <mergeCell ref="J28:L28"/>
    <mergeCell ref="B44:N47"/>
    <mergeCell ref="K39:L39"/>
    <mergeCell ref="P39:S39"/>
    <mergeCell ref="K40:L40"/>
    <mergeCell ref="P40:S40"/>
    <mergeCell ref="B41:I41"/>
    <mergeCell ref="K41:N41"/>
  </mergeCells>
  <conditionalFormatting sqref="B38:C38 B40:C41">
    <cfRule type="containsBlanks" dxfId="7" priority="8">
      <formula>LEN(TRIM(B38))=0</formula>
    </cfRule>
  </conditionalFormatting>
  <conditionalFormatting sqref="B39:C39">
    <cfRule type="containsBlanks" dxfId="6" priority="7">
      <formula>LEN(TRIM(B39))=0</formula>
    </cfRule>
  </conditionalFormatting>
  <conditionalFormatting sqref="K39">
    <cfRule type="containsBlanks" dxfId="5" priority="5">
      <formula>LEN(TRIM(K39))=0</formula>
    </cfRule>
  </conditionalFormatting>
  <conditionalFormatting sqref="K41">
    <cfRule type="containsBlanks" dxfId="4" priority="4">
      <formula>LEN(TRIM(K41))=0</formula>
    </cfRule>
  </conditionalFormatting>
  <conditionalFormatting sqref="K38 K40">
    <cfRule type="containsBlanks" dxfId="3" priority="6">
      <formula>LEN(TRIM(K38))=0</formula>
    </cfRule>
  </conditionalFormatting>
  <conditionalFormatting sqref="P37 P39">
    <cfRule type="containsBlanks" dxfId="2" priority="3">
      <formula>LEN(TRIM(P37))=0</formula>
    </cfRule>
  </conditionalFormatting>
  <conditionalFormatting sqref="P38">
    <cfRule type="containsBlanks" dxfId="1" priority="2">
      <formula>LEN(TRIM(P38))=0</formula>
    </cfRule>
  </conditionalFormatting>
  <conditionalFormatting sqref="P40">
    <cfRule type="containsBlanks" dxfId="0" priority="1">
      <formula>LEN(TRIM(P40))=0</formula>
    </cfRule>
  </conditionalFormatting>
  <dataValidations count="4">
    <dataValidation allowBlank="1" sqref="C7" xr:uid="{0EE41756-FA52-4BEA-AE6C-CA1CA9C047FC}"/>
    <dataValidation type="list" allowBlank="1" showInputMessage="1" showErrorMessage="1" sqref="E28:G28" xr:uid="{0C22209E-3298-4AFB-B442-0EA3FB88D423}">
      <formula1>"CC,NIT,"</formula1>
    </dataValidation>
    <dataValidation type="date" allowBlank="1" showInputMessage="1" showErrorMessage="1" sqref="B28:G28" xr:uid="{001FDBDF-EED6-40F4-B1F5-75DA5E0B92EC}">
      <formula1>43466</formula1>
      <formula2>43496</formula2>
    </dataValidation>
    <dataValidation showDropDown="1" showInputMessage="1" showErrorMessage="1" sqref="H28" xr:uid="{A87C55AC-C1EE-4933-9F88-11799BE0DC4F}"/>
  </dataValidations>
  <pageMargins left="0.70866141732283472" right="0.70866141732283472" top="0.74803149606299213" bottom="0.74803149606299213" header="0.31496062992125984" footer="0.31496062992125984"/>
  <pageSetup paperSize="9" scale="54" orientation="landscape" r:id="rId1"/>
  <drawing r:id="rId2"/>
  <extLst>
    <ext xmlns:x14="http://schemas.microsoft.com/office/spreadsheetml/2009/9/main" uri="{CCE6A557-97BC-4b89-ADB6-D9C93CAAB3DF}">
      <x14:dataValidations xmlns:xm="http://schemas.microsoft.com/office/excel/2006/main" count="2">
        <x14:dataValidation type="list" allowBlank="1" xr:uid="{1B10A2F3-D64F-4825-B46A-9493DADBF2F6}">
          <x14:formula1>
            <xm:f>Hoja1!$H$4:$H$5</xm:f>
          </x14:formula1>
          <xm:sqref>K7:K27</xm:sqref>
        </x14:dataValidation>
        <x14:dataValidation type="list" allowBlank="1" showInputMessage="1" showErrorMessage="1" xr:uid="{8574B50F-5042-44FC-84F1-864CA507A73E}">
          <x14:formula1>
            <xm:f>lista!$N$3:$N$4</xm:f>
          </x14:formula1>
          <xm:sqref>D28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62B2-47A0-4DEB-864F-7372E74135CD}">
  <sheetPr>
    <pageSetUpPr fitToPage="1"/>
  </sheetPr>
  <dimension ref="A1:K14"/>
  <sheetViews>
    <sheetView tabSelected="1" workbookViewId="0">
      <selection activeCell="N9" sqref="N9"/>
    </sheetView>
  </sheetViews>
  <sheetFormatPr baseColWidth="10" defaultRowHeight="15"/>
  <cols>
    <col min="10" max="10" width="17" customWidth="1"/>
    <col min="11" max="11" width="17.7109375" customWidth="1"/>
  </cols>
  <sheetData>
    <row r="1" spans="1:11" ht="30.95" customHeight="1">
      <c r="A1" s="660"/>
      <c r="B1" s="662" t="s">
        <v>822</v>
      </c>
      <c r="C1" s="663"/>
      <c r="D1" s="663"/>
      <c r="E1" s="663"/>
      <c r="F1" s="663"/>
      <c r="G1" s="663"/>
      <c r="H1" s="663"/>
      <c r="I1" s="664"/>
      <c r="J1" s="534" t="s">
        <v>919</v>
      </c>
      <c r="K1" s="594">
        <v>44385</v>
      </c>
    </row>
    <row r="2" spans="1:11" ht="20.45" customHeight="1">
      <c r="A2" s="660"/>
      <c r="B2" s="665"/>
      <c r="C2" s="666"/>
      <c r="D2" s="666"/>
      <c r="E2" s="666"/>
      <c r="F2" s="666"/>
      <c r="G2" s="666"/>
      <c r="H2" s="666"/>
      <c r="I2" s="667"/>
      <c r="J2" s="535" t="s">
        <v>534</v>
      </c>
      <c r="K2" s="535" t="s">
        <v>535</v>
      </c>
    </row>
    <row r="3" spans="1:11" ht="27" customHeight="1" thickBot="1">
      <c r="A3" s="661"/>
      <c r="B3" s="665"/>
      <c r="C3" s="666"/>
      <c r="D3" s="666"/>
      <c r="E3" s="666"/>
      <c r="F3" s="666"/>
      <c r="G3" s="666"/>
      <c r="H3" s="666"/>
      <c r="I3" s="667"/>
      <c r="J3" s="1081" t="s">
        <v>0</v>
      </c>
      <c r="K3" s="1081"/>
    </row>
    <row r="4" spans="1:11">
      <c r="A4" s="1060" t="s">
        <v>805</v>
      </c>
      <c r="B4" s="1061"/>
      <c r="C4" s="1061"/>
      <c r="D4" s="1061"/>
      <c r="E4" s="1061"/>
      <c r="F4" s="1061"/>
      <c r="G4" s="1061"/>
      <c r="H4" s="1061"/>
      <c r="I4" s="1061"/>
      <c r="J4" s="1061"/>
      <c r="K4" s="1062"/>
    </row>
    <row r="5" spans="1:11">
      <c r="A5" s="1054" t="s">
        <v>815</v>
      </c>
      <c r="B5" s="1055"/>
      <c r="C5" s="1055"/>
      <c r="D5" s="1055"/>
      <c r="E5" s="1055"/>
      <c r="F5" s="1055"/>
      <c r="G5" s="1055"/>
      <c r="H5" s="1055"/>
      <c r="I5" s="1055"/>
      <c r="J5" s="1055"/>
      <c r="K5" s="1056"/>
    </row>
    <row r="6" spans="1:11">
      <c r="A6" s="1054" t="s">
        <v>808</v>
      </c>
      <c r="B6" s="1055"/>
      <c r="C6" s="1055"/>
      <c r="D6" s="1055"/>
      <c r="E6" s="1055"/>
      <c r="F6" s="1055"/>
      <c r="G6" s="1055"/>
      <c r="H6" s="1055"/>
      <c r="I6" s="1055"/>
      <c r="J6" s="1055"/>
      <c r="K6" s="1056"/>
    </row>
    <row r="7" spans="1:11">
      <c r="A7" s="1054" t="s">
        <v>809</v>
      </c>
      <c r="B7" s="1055"/>
      <c r="C7" s="1055"/>
      <c r="D7" s="1055"/>
      <c r="E7" s="1055"/>
      <c r="F7" s="1055"/>
      <c r="G7" s="1055"/>
      <c r="H7" s="1055"/>
      <c r="I7" s="1055"/>
      <c r="J7" s="1055"/>
      <c r="K7" s="1056"/>
    </row>
    <row r="8" spans="1:11">
      <c r="A8" s="1054" t="s">
        <v>810</v>
      </c>
      <c r="B8" s="1055"/>
      <c r="C8" s="1055"/>
      <c r="D8" s="1055"/>
      <c r="E8" s="1055"/>
      <c r="F8" s="1055"/>
      <c r="G8" s="1055"/>
      <c r="H8" s="1055"/>
      <c r="I8" s="1055"/>
      <c r="J8" s="1055"/>
      <c r="K8" s="1056"/>
    </row>
    <row r="9" spans="1:11" ht="30.6" customHeight="1">
      <c r="A9" s="1054" t="s">
        <v>820</v>
      </c>
      <c r="B9" s="1055"/>
      <c r="C9" s="1055"/>
      <c r="D9" s="1055"/>
      <c r="E9" s="1055"/>
      <c r="F9" s="1055"/>
      <c r="G9" s="1055"/>
      <c r="H9" s="1055"/>
      <c r="I9" s="1055"/>
      <c r="J9" s="1055"/>
      <c r="K9" s="1056"/>
    </row>
    <row r="10" spans="1:11">
      <c r="A10" s="1054" t="s">
        <v>821</v>
      </c>
      <c r="B10" s="1055"/>
      <c r="C10" s="1055"/>
      <c r="D10" s="1055"/>
      <c r="E10" s="1055"/>
      <c r="F10" s="1055"/>
      <c r="G10" s="1055"/>
      <c r="H10" s="1055"/>
      <c r="I10" s="1055"/>
      <c r="J10" s="1055"/>
      <c r="K10" s="1056"/>
    </row>
    <row r="11" spans="1:11" ht="14.45" customHeight="1">
      <c r="A11" s="580"/>
      <c r="B11" s="580"/>
      <c r="C11" s="580"/>
      <c r="D11" s="580"/>
      <c r="E11" s="580"/>
      <c r="F11" s="580"/>
      <c r="G11" s="580"/>
      <c r="H11" s="580"/>
      <c r="I11" s="580"/>
      <c r="J11" s="580"/>
      <c r="K11" s="580"/>
    </row>
    <row r="12" spans="1:11">
      <c r="A12" s="580"/>
      <c r="B12" s="580"/>
      <c r="C12" s="580"/>
      <c r="D12" s="580"/>
      <c r="E12" s="580"/>
      <c r="F12" s="580"/>
      <c r="G12" s="580"/>
      <c r="H12" s="580"/>
      <c r="I12" s="580"/>
      <c r="J12" s="580"/>
      <c r="K12" s="580"/>
    </row>
    <row r="13" spans="1:11" ht="15" customHeight="1">
      <c r="A13" s="973" t="s">
        <v>537</v>
      </c>
      <c r="B13" s="973"/>
      <c r="C13" s="973"/>
      <c r="D13" s="973"/>
      <c r="E13" s="973"/>
      <c r="F13" s="973"/>
      <c r="G13" s="973"/>
      <c r="H13" s="973"/>
      <c r="I13" s="973"/>
      <c r="J13" s="973"/>
      <c r="K13" s="973"/>
    </row>
    <row r="14" spans="1:11">
      <c r="A14" s="973"/>
      <c r="B14" s="973"/>
      <c r="C14" s="973"/>
      <c r="D14" s="973"/>
      <c r="E14" s="973"/>
      <c r="F14" s="973"/>
      <c r="G14" s="973"/>
      <c r="H14" s="973"/>
      <c r="I14" s="973"/>
      <c r="J14" s="973"/>
      <c r="K14" s="973"/>
    </row>
  </sheetData>
  <mergeCells count="11">
    <mergeCell ref="A1:A3"/>
    <mergeCell ref="B1:I3"/>
    <mergeCell ref="J3:K3"/>
    <mergeCell ref="A4:K4"/>
    <mergeCell ref="A9:K9"/>
    <mergeCell ref="A5:K5"/>
    <mergeCell ref="A13:K14"/>
    <mergeCell ref="A10:K10"/>
    <mergeCell ref="A6:K6"/>
    <mergeCell ref="A7:K7"/>
    <mergeCell ref="A8:K8"/>
  </mergeCells>
  <dataValidations count="1">
    <dataValidation allowBlank="1" sqref="A5:A7" xr:uid="{F83E011D-DD15-47D5-812F-114FAF689A26}"/>
  </dataValidations>
  <pageMargins left="0.70866141732283472" right="0.70866141732283472" top="0.74803149606299213" bottom="0.74803149606299213" header="0.31496062992125984" footer="0.31496062992125984"/>
  <pageSetup paperSize="122"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27"/>
  <sheetViews>
    <sheetView workbookViewId="0">
      <selection activeCell="I11" sqref="I11"/>
    </sheetView>
  </sheetViews>
  <sheetFormatPr baseColWidth="10" defaultColWidth="11.42578125" defaultRowHeight="12.75"/>
  <cols>
    <col min="1" max="2" width="11.42578125" style="99"/>
    <col min="3" max="3" width="14.5703125" style="99" customWidth="1"/>
    <col min="4" max="4" width="4" style="99" customWidth="1"/>
    <col min="5" max="5" width="16.5703125" style="99" customWidth="1"/>
    <col min="6" max="6" width="6.42578125" style="99" customWidth="1"/>
    <col min="7" max="7" width="17" style="99" customWidth="1"/>
    <col min="8" max="8" width="11.42578125" style="99"/>
    <col min="9" max="9" width="6.140625" style="99" customWidth="1"/>
    <col min="10" max="10" width="28.42578125" style="99" customWidth="1"/>
    <col min="11" max="16384" width="11.42578125" style="99"/>
  </cols>
  <sheetData>
    <row r="3" spans="3:11">
      <c r="C3" s="98" t="s">
        <v>7</v>
      </c>
      <c r="E3" s="98" t="s">
        <v>565</v>
      </c>
      <c r="G3" s="98" t="s">
        <v>564</v>
      </c>
      <c r="H3" s="98" t="s">
        <v>566</v>
      </c>
      <c r="J3" s="98" t="s">
        <v>564</v>
      </c>
      <c r="K3" s="98" t="s">
        <v>566</v>
      </c>
    </row>
    <row r="4" spans="3:11">
      <c r="C4" s="100" t="s">
        <v>514</v>
      </c>
      <c r="E4" s="100" t="s">
        <v>576</v>
      </c>
      <c r="G4" s="101" t="s">
        <v>8</v>
      </c>
      <c r="H4" s="100" t="s">
        <v>576</v>
      </c>
      <c r="J4" s="101" t="s">
        <v>582</v>
      </c>
      <c r="K4" s="100" t="s">
        <v>576</v>
      </c>
    </row>
    <row r="5" spans="3:11">
      <c r="C5" s="100" t="s">
        <v>544</v>
      </c>
      <c r="E5" s="100" t="s">
        <v>11</v>
      </c>
      <c r="G5" s="101" t="s">
        <v>538</v>
      </c>
      <c r="H5" s="100" t="s">
        <v>11</v>
      </c>
      <c r="J5" s="101" t="s">
        <v>590</v>
      </c>
      <c r="K5" s="100" t="s">
        <v>11</v>
      </c>
    </row>
    <row r="6" spans="3:11" ht="25.5">
      <c r="C6" s="100" t="s">
        <v>570</v>
      </c>
      <c r="E6" s="100" t="s">
        <v>548</v>
      </c>
      <c r="G6" s="101" t="s">
        <v>558</v>
      </c>
      <c r="J6" s="101" t="s">
        <v>583</v>
      </c>
    </row>
    <row r="7" spans="3:11" ht="25.5">
      <c r="G7" s="102" t="s">
        <v>539</v>
      </c>
      <c r="J7" s="102" t="s">
        <v>584</v>
      </c>
    </row>
    <row r="8" spans="3:11" ht="38.25">
      <c r="G8" s="101" t="s">
        <v>9</v>
      </c>
      <c r="J8" s="101" t="s">
        <v>585</v>
      </c>
    </row>
    <row r="9" spans="3:11">
      <c r="G9" s="101" t="s">
        <v>541</v>
      </c>
      <c r="J9" s="101" t="s">
        <v>586</v>
      </c>
    </row>
    <row r="10" spans="3:11" ht="25.5">
      <c r="G10" s="101" t="s">
        <v>542</v>
      </c>
      <c r="J10" s="101" t="s">
        <v>587</v>
      </c>
    </row>
    <row r="11" spans="3:11" ht="51">
      <c r="G11" s="101" t="s">
        <v>559</v>
      </c>
      <c r="J11" s="101"/>
    </row>
    <row r="16" spans="3:11">
      <c r="E16" s="1082" t="s">
        <v>581</v>
      </c>
      <c r="F16" s="1083"/>
      <c r="G16" s="1083"/>
      <c r="H16" s="1083"/>
      <c r="I16" s="1083"/>
      <c r="J16" s="1083"/>
    </row>
    <row r="17" spans="5:10">
      <c r="E17" s="1083"/>
      <c r="F17" s="1083"/>
      <c r="G17" s="1083"/>
      <c r="H17" s="1083"/>
      <c r="I17" s="1083"/>
      <c r="J17" s="1083"/>
    </row>
    <row r="18" spans="5:10">
      <c r="E18" s="1083"/>
      <c r="F18" s="1083"/>
      <c r="G18" s="1083"/>
      <c r="H18" s="1083"/>
      <c r="I18" s="1083"/>
      <c r="J18" s="1083"/>
    </row>
    <row r="19" spans="5:10">
      <c r="E19" s="1083"/>
      <c r="F19" s="1083"/>
      <c r="G19" s="1083"/>
      <c r="H19" s="1083"/>
      <c r="I19" s="1083"/>
      <c r="J19" s="1083"/>
    </row>
    <row r="20" spans="5:10">
      <c r="E20" s="1083"/>
      <c r="F20" s="1083"/>
      <c r="G20" s="1083"/>
      <c r="H20" s="1083"/>
      <c r="I20" s="1083"/>
      <c r="J20" s="1083"/>
    </row>
    <row r="21" spans="5:10">
      <c r="E21" s="1083"/>
      <c r="F21" s="1083"/>
      <c r="G21" s="1083"/>
      <c r="H21" s="1083"/>
      <c r="I21" s="1083"/>
      <c r="J21" s="1083"/>
    </row>
    <row r="22" spans="5:10">
      <c r="E22" s="1083"/>
      <c r="F22" s="1083"/>
      <c r="G22" s="1083"/>
      <c r="H22" s="1083"/>
      <c r="I22" s="1083"/>
      <c r="J22" s="1083"/>
    </row>
    <row r="23" spans="5:10">
      <c r="E23" s="1083"/>
      <c r="F23" s="1083"/>
      <c r="G23" s="1083"/>
      <c r="H23" s="1083"/>
      <c r="I23" s="1083"/>
      <c r="J23" s="1083"/>
    </row>
    <row r="24" spans="5:10">
      <c r="E24" s="1083"/>
      <c r="F24" s="1083"/>
      <c r="G24" s="1083"/>
      <c r="H24" s="1083"/>
      <c r="I24" s="1083"/>
      <c r="J24" s="1083"/>
    </row>
    <row r="25" spans="5:10">
      <c r="E25" s="1083"/>
      <c r="F25" s="1083"/>
      <c r="G25" s="1083"/>
      <c r="H25" s="1083"/>
      <c r="I25" s="1083"/>
      <c r="J25" s="1083"/>
    </row>
    <row r="26" spans="5:10">
      <c r="E26" s="1083"/>
      <c r="F26" s="1083"/>
      <c r="G26" s="1083"/>
      <c r="H26" s="1083"/>
      <c r="I26" s="1083"/>
      <c r="J26" s="1083"/>
    </row>
    <row r="27" spans="5:10">
      <c r="E27" s="1083"/>
      <c r="F27" s="1083"/>
      <c r="G27" s="1083"/>
      <c r="H27" s="1083"/>
      <c r="I27" s="1083"/>
      <c r="J27" s="1083"/>
    </row>
  </sheetData>
  <mergeCells count="1">
    <mergeCell ref="E16:J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5"/>
  <sheetViews>
    <sheetView topLeftCell="A15" workbookViewId="0">
      <selection activeCell="K4" sqref="K4"/>
    </sheetView>
  </sheetViews>
  <sheetFormatPr baseColWidth="10" defaultRowHeight="15"/>
  <cols>
    <col min="3" max="3" width="18" customWidth="1"/>
    <col min="4" max="4" width="20.140625" style="76" customWidth="1"/>
    <col min="5" max="5" width="15.85546875" customWidth="1"/>
    <col min="6" max="8" width="13.28515625" customWidth="1"/>
    <col min="10" max="10" width="17.140625" customWidth="1"/>
  </cols>
  <sheetData>
    <row r="1" spans="2:8">
      <c r="C1" s="79" t="s">
        <v>518</v>
      </c>
      <c r="D1" s="91" t="s">
        <v>556</v>
      </c>
      <c r="E1" s="92" t="s">
        <v>557</v>
      </c>
      <c r="F1" s="1084" t="s">
        <v>567</v>
      </c>
      <c r="G1" s="1084"/>
      <c r="H1" s="1084"/>
    </row>
    <row r="2" spans="2:8">
      <c r="C2" s="75"/>
      <c r="D2" s="77">
        <v>0</v>
      </c>
      <c r="E2" s="80">
        <v>0</v>
      </c>
      <c r="F2" s="80"/>
      <c r="G2" s="80"/>
      <c r="H2" s="80"/>
    </row>
    <row r="3" spans="2:8">
      <c r="B3" s="89" t="s">
        <v>451</v>
      </c>
      <c r="C3" s="75" t="s">
        <v>451</v>
      </c>
      <c r="D3" s="78">
        <v>276687</v>
      </c>
      <c r="E3" s="78">
        <v>79845</v>
      </c>
      <c r="F3" s="78">
        <v>2662</v>
      </c>
      <c r="G3" s="78">
        <v>5853738</v>
      </c>
      <c r="H3" s="78">
        <v>4878</v>
      </c>
    </row>
    <row r="4" spans="2:8">
      <c r="B4" s="89" t="s">
        <v>26</v>
      </c>
      <c r="C4" s="75" t="s">
        <v>26</v>
      </c>
      <c r="D4" s="78">
        <v>276561</v>
      </c>
      <c r="E4" s="78">
        <v>80164</v>
      </c>
      <c r="F4" s="78">
        <v>2639</v>
      </c>
      <c r="G4" s="78">
        <v>5803161</v>
      </c>
      <c r="H4" s="78">
        <v>4836</v>
      </c>
    </row>
    <row r="5" spans="2:8">
      <c r="B5" s="89" t="s">
        <v>421</v>
      </c>
      <c r="C5" s="75" t="s">
        <v>421</v>
      </c>
      <c r="D5" s="78">
        <v>277002</v>
      </c>
      <c r="E5" s="78">
        <v>80186</v>
      </c>
      <c r="F5" s="78">
        <v>2719</v>
      </c>
      <c r="G5" s="78">
        <v>5979081</v>
      </c>
      <c r="H5" s="78">
        <v>4983</v>
      </c>
    </row>
    <row r="6" spans="2:8">
      <c r="B6" s="89" t="s">
        <v>554</v>
      </c>
      <c r="C6" s="75" t="s">
        <v>554</v>
      </c>
      <c r="D6" s="78">
        <v>275961</v>
      </c>
      <c r="E6" s="78">
        <v>80206</v>
      </c>
      <c r="F6" s="78">
        <v>2530</v>
      </c>
      <c r="G6" s="78">
        <v>5563470</v>
      </c>
      <c r="H6" s="78">
        <v>4636</v>
      </c>
    </row>
    <row r="7" spans="2:8">
      <c r="B7" s="89" t="s">
        <v>527</v>
      </c>
      <c r="C7" s="75" t="s">
        <v>555</v>
      </c>
      <c r="D7" s="78">
        <v>274548</v>
      </c>
      <c r="E7" s="78">
        <v>80210</v>
      </c>
      <c r="F7" s="78">
        <v>2273</v>
      </c>
      <c r="G7" s="78">
        <v>4998327</v>
      </c>
      <c r="H7" s="78">
        <v>4165</v>
      </c>
    </row>
    <row r="8" spans="2:8">
      <c r="B8" s="89" t="s">
        <v>114</v>
      </c>
      <c r="C8" s="75" t="s">
        <v>114</v>
      </c>
      <c r="D8" s="78">
        <v>276441</v>
      </c>
      <c r="E8" s="78">
        <v>80225</v>
      </c>
      <c r="F8" s="78">
        <v>2617</v>
      </c>
      <c r="G8" s="78">
        <v>5754783</v>
      </c>
      <c r="H8" s="78">
        <v>4796</v>
      </c>
    </row>
    <row r="9" spans="2:8">
      <c r="B9" s="89" t="s">
        <v>471</v>
      </c>
      <c r="C9" s="75" t="s">
        <v>471</v>
      </c>
      <c r="D9" s="78">
        <v>275841</v>
      </c>
      <c r="E9" s="78">
        <v>80252</v>
      </c>
      <c r="F9" s="78">
        <v>2508</v>
      </c>
      <c r="G9" s="78">
        <v>5515092</v>
      </c>
      <c r="H9" s="78">
        <v>4596</v>
      </c>
    </row>
    <row r="10" spans="2:8">
      <c r="B10" s="89" t="s">
        <v>132</v>
      </c>
      <c r="C10" s="75" t="s">
        <v>132</v>
      </c>
      <c r="D10" s="78">
        <v>275571</v>
      </c>
      <c r="E10" s="78">
        <v>80276</v>
      </c>
      <c r="F10" s="78">
        <v>2459</v>
      </c>
      <c r="G10" s="78">
        <v>5407341</v>
      </c>
      <c r="H10" s="78">
        <v>4506</v>
      </c>
    </row>
    <row r="11" spans="2:8">
      <c r="B11" s="89" t="s">
        <v>568</v>
      </c>
      <c r="C11" s="75" t="s">
        <v>146</v>
      </c>
      <c r="D11" s="78">
        <v>275895</v>
      </c>
      <c r="E11" s="78">
        <v>80283</v>
      </c>
      <c r="F11" s="78">
        <v>2518</v>
      </c>
      <c r="G11" s="78">
        <v>5537082</v>
      </c>
      <c r="H11" s="78">
        <v>4614</v>
      </c>
    </row>
    <row r="12" spans="2:8">
      <c r="B12" s="89" t="s">
        <v>429</v>
      </c>
      <c r="C12" s="75" t="s">
        <v>429</v>
      </c>
      <c r="D12" s="78">
        <v>275973</v>
      </c>
      <c r="E12" s="78">
        <v>80285</v>
      </c>
      <c r="F12" s="78">
        <v>2532</v>
      </c>
      <c r="G12" s="78">
        <v>5567868</v>
      </c>
      <c r="H12" s="78">
        <v>4640</v>
      </c>
    </row>
    <row r="13" spans="2:8">
      <c r="B13" s="89" t="s">
        <v>156</v>
      </c>
      <c r="C13" s="75" t="s">
        <v>156</v>
      </c>
      <c r="D13" s="78">
        <v>276633</v>
      </c>
      <c r="E13" s="78">
        <v>80294</v>
      </c>
      <c r="F13" s="78">
        <v>2652</v>
      </c>
      <c r="G13" s="78">
        <v>5831748</v>
      </c>
      <c r="H13" s="78">
        <v>4860</v>
      </c>
    </row>
    <row r="14" spans="2:8">
      <c r="B14" s="89" t="s">
        <v>171</v>
      </c>
      <c r="C14" s="75" t="s">
        <v>171</v>
      </c>
      <c r="D14" s="78">
        <v>276276</v>
      </c>
      <c r="E14" s="78">
        <v>80316</v>
      </c>
      <c r="F14" s="78">
        <v>2587</v>
      </c>
      <c r="G14" s="78">
        <v>5688813</v>
      </c>
      <c r="H14" s="78">
        <v>4741</v>
      </c>
    </row>
    <row r="15" spans="2:8">
      <c r="B15" s="89" t="s">
        <v>201</v>
      </c>
      <c r="C15" s="90" t="s">
        <v>231</v>
      </c>
      <c r="D15" s="78">
        <v>276675</v>
      </c>
      <c r="E15" s="78">
        <v>80320</v>
      </c>
      <c r="F15" s="78">
        <v>2660</v>
      </c>
      <c r="G15" s="78">
        <v>5849340</v>
      </c>
      <c r="H15" s="78">
        <v>4874</v>
      </c>
    </row>
    <row r="16" spans="2:8">
      <c r="B16" s="89" t="s">
        <v>231</v>
      </c>
      <c r="C16" s="90" t="s">
        <v>183</v>
      </c>
      <c r="D16" s="78">
        <v>276165</v>
      </c>
      <c r="E16" s="78">
        <v>80364</v>
      </c>
      <c r="F16" s="78">
        <v>2567</v>
      </c>
      <c r="G16" s="78">
        <v>5644833</v>
      </c>
      <c r="H16" s="78">
        <v>4704</v>
      </c>
    </row>
    <row r="17" spans="2:8">
      <c r="B17" s="89" t="s">
        <v>183</v>
      </c>
      <c r="C17" s="90" t="s">
        <v>201</v>
      </c>
      <c r="D17" s="78">
        <v>276357</v>
      </c>
      <c r="E17" s="78">
        <v>80371</v>
      </c>
      <c r="F17" s="78">
        <v>2602</v>
      </c>
      <c r="G17" s="78">
        <v>5721798</v>
      </c>
      <c r="H17" s="78">
        <v>4768</v>
      </c>
    </row>
    <row r="18" spans="2:8">
      <c r="B18" s="89" t="s">
        <v>528</v>
      </c>
      <c r="C18" s="75" t="s">
        <v>528</v>
      </c>
      <c r="D18" s="78">
        <v>275868</v>
      </c>
      <c r="E18" s="78">
        <v>80384</v>
      </c>
      <c r="F18" s="78">
        <v>2513</v>
      </c>
      <c r="G18" s="78">
        <v>5526087</v>
      </c>
      <c r="H18" s="78">
        <v>4605</v>
      </c>
    </row>
    <row r="19" spans="2:8">
      <c r="B19" s="89" t="s">
        <v>459</v>
      </c>
      <c r="C19" s="75" t="s">
        <v>459</v>
      </c>
      <c r="D19" s="78">
        <v>277320</v>
      </c>
      <c r="E19" s="78">
        <v>80397</v>
      </c>
      <c r="F19" s="78">
        <v>2777</v>
      </c>
      <c r="G19" s="78">
        <v>6106623</v>
      </c>
      <c r="H19" s="78">
        <v>5089</v>
      </c>
    </row>
    <row r="20" spans="2:8">
      <c r="B20" s="89" t="s">
        <v>243</v>
      </c>
      <c r="C20" s="75" t="s">
        <v>243</v>
      </c>
      <c r="D20" s="78">
        <v>275862</v>
      </c>
      <c r="E20" s="78">
        <v>80402</v>
      </c>
      <c r="F20" s="78">
        <v>2512</v>
      </c>
      <c r="G20" s="78">
        <v>5523888</v>
      </c>
      <c r="H20" s="78">
        <v>4603</v>
      </c>
    </row>
    <row r="21" spans="2:8">
      <c r="B21" s="89" t="s">
        <v>497</v>
      </c>
      <c r="C21" s="75" t="s">
        <v>497</v>
      </c>
      <c r="D21" s="78">
        <v>275688</v>
      </c>
      <c r="E21" s="78">
        <v>80421</v>
      </c>
      <c r="F21" s="78">
        <v>2480</v>
      </c>
      <c r="G21" s="78">
        <v>5453520</v>
      </c>
      <c r="H21" s="78">
        <v>4545</v>
      </c>
    </row>
    <row r="22" spans="2:8">
      <c r="B22" s="89" t="s">
        <v>255</v>
      </c>
      <c r="C22" s="75" t="s">
        <v>255</v>
      </c>
      <c r="D22" s="78">
        <v>276219</v>
      </c>
      <c r="E22" s="78">
        <v>80435</v>
      </c>
      <c r="F22" s="78">
        <v>2577</v>
      </c>
      <c r="G22" s="78">
        <v>5666823</v>
      </c>
      <c r="H22" s="78">
        <v>4722</v>
      </c>
    </row>
    <row r="23" spans="2:8">
      <c r="B23" s="89" t="s">
        <v>273</v>
      </c>
      <c r="C23" s="75" t="s">
        <v>273</v>
      </c>
      <c r="D23" s="78">
        <v>275643</v>
      </c>
      <c r="E23" s="78">
        <v>80445</v>
      </c>
      <c r="F23" s="78">
        <v>2472</v>
      </c>
      <c r="G23" s="78">
        <v>5435928</v>
      </c>
      <c r="H23" s="78">
        <v>4530</v>
      </c>
    </row>
    <row r="24" spans="2:8">
      <c r="B24" s="89" t="s">
        <v>285</v>
      </c>
      <c r="C24" s="75" t="s">
        <v>285</v>
      </c>
      <c r="D24" s="78">
        <v>276348</v>
      </c>
      <c r="E24" s="78">
        <v>80448</v>
      </c>
      <c r="F24" s="78">
        <v>2600</v>
      </c>
      <c r="G24" s="78">
        <v>5717400</v>
      </c>
      <c r="H24" s="78">
        <v>4765</v>
      </c>
    </row>
    <row r="25" spans="2:8">
      <c r="B25" s="89" t="s">
        <v>303</v>
      </c>
      <c r="C25" s="75" t="s">
        <v>303</v>
      </c>
      <c r="D25" s="78">
        <v>276105</v>
      </c>
      <c r="E25" s="78">
        <v>80476</v>
      </c>
      <c r="F25" s="78">
        <v>2556</v>
      </c>
      <c r="G25" s="78">
        <v>5620644</v>
      </c>
      <c r="H25" s="78">
        <v>4684</v>
      </c>
    </row>
    <row r="26" spans="2:8">
      <c r="B26" s="89" t="s">
        <v>437</v>
      </c>
      <c r="C26" s="75" t="s">
        <v>437</v>
      </c>
      <c r="D26" s="78">
        <v>277215</v>
      </c>
      <c r="E26" s="78">
        <v>80494</v>
      </c>
      <c r="F26" s="78">
        <v>2758</v>
      </c>
      <c r="G26" s="78">
        <v>6064842</v>
      </c>
      <c r="H26" s="78">
        <v>5054</v>
      </c>
    </row>
    <row r="27" spans="2:8">
      <c r="B27" s="89" t="s">
        <v>520</v>
      </c>
      <c r="C27" s="75" t="s">
        <v>520</v>
      </c>
      <c r="D27" s="78">
        <v>276126</v>
      </c>
      <c r="E27" s="78">
        <v>80516</v>
      </c>
      <c r="F27" s="78">
        <v>2560</v>
      </c>
      <c r="G27" s="78">
        <v>5629440</v>
      </c>
      <c r="H27" s="78">
        <v>4691</v>
      </c>
    </row>
    <row r="28" spans="2:8">
      <c r="B28" s="89" t="s">
        <v>325</v>
      </c>
      <c r="C28" s="75" t="s">
        <v>325</v>
      </c>
      <c r="D28" s="78">
        <v>275631</v>
      </c>
      <c r="E28" s="78">
        <v>80540</v>
      </c>
      <c r="F28" s="78">
        <v>2470</v>
      </c>
      <c r="G28" s="78">
        <v>5431530</v>
      </c>
      <c r="H28" s="78">
        <v>4526</v>
      </c>
    </row>
    <row r="29" spans="2:8">
      <c r="B29" s="89" t="s">
        <v>447</v>
      </c>
      <c r="C29" s="75" t="s">
        <v>447</v>
      </c>
      <c r="D29" s="78">
        <v>276774</v>
      </c>
      <c r="E29" s="78">
        <v>80554</v>
      </c>
      <c r="F29" s="78">
        <v>2678</v>
      </c>
      <c r="G29" s="78">
        <v>5888922</v>
      </c>
      <c r="H29" s="78">
        <v>4907</v>
      </c>
    </row>
    <row r="30" spans="2:8">
      <c r="B30" s="89" t="s">
        <v>337</v>
      </c>
      <c r="C30" s="75" t="s">
        <v>337</v>
      </c>
      <c r="D30" s="78">
        <v>276318</v>
      </c>
      <c r="E30" s="78">
        <v>80558</v>
      </c>
      <c r="F30" s="78">
        <v>2595</v>
      </c>
      <c r="G30" s="78">
        <v>5706405</v>
      </c>
      <c r="H30" s="78">
        <v>4755</v>
      </c>
    </row>
    <row r="31" spans="2:8">
      <c r="B31" s="89" t="s">
        <v>360</v>
      </c>
      <c r="C31" s="75" t="s">
        <v>360</v>
      </c>
      <c r="D31" s="78">
        <v>276204</v>
      </c>
      <c r="E31" s="78">
        <v>80587</v>
      </c>
      <c r="F31" s="78">
        <v>2574</v>
      </c>
      <c r="G31" s="78">
        <v>5660226</v>
      </c>
      <c r="H31" s="78">
        <v>4717</v>
      </c>
    </row>
    <row r="32" spans="2:8">
      <c r="B32" s="89" t="s">
        <v>369</v>
      </c>
      <c r="C32" s="75" t="s">
        <v>369</v>
      </c>
      <c r="D32" s="78">
        <v>275505</v>
      </c>
      <c r="E32" s="78">
        <v>80622</v>
      </c>
      <c r="F32" s="78">
        <v>2447</v>
      </c>
      <c r="G32" s="78">
        <v>5380953</v>
      </c>
      <c r="H32" s="78">
        <v>4484</v>
      </c>
    </row>
    <row r="33" spans="2:8">
      <c r="B33" s="89" t="s">
        <v>391</v>
      </c>
      <c r="C33" s="75" t="s">
        <v>391</v>
      </c>
      <c r="D33" s="78">
        <v>275769</v>
      </c>
      <c r="E33" s="78">
        <v>80663</v>
      </c>
      <c r="F33" s="78">
        <v>2495</v>
      </c>
      <c r="G33" s="78">
        <v>5486505</v>
      </c>
      <c r="H33" s="78">
        <v>4572</v>
      </c>
    </row>
    <row r="34" spans="2:8">
      <c r="B34" s="89" t="s">
        <v>463</v>
      </c>
      <c r="C34" s="75" t="s">
        <v>463</v>
      </c>
      <c r="D34" s="78">
        <v>276495</v>
      </c>
      <c r="E34" s="78">
        <v>80734</v>
      </c>
      <c r="F34" s="78">
        <v>2627</v>
      </c>
      <c r="G34" s="78">
        <v>5776773</v>
      </c>
      <c r="H34" s="78">
        <v>4814</v>
      </c>
    </row>
    <row r="35" spans="2:8">
      <c r="B35" s="89" t="s">
        <v>467</v>
      </c>
      <c r="C35" s="75" t="s">
        <v>467</v>
      </c>
      <c r="D35" s="78">
        <v>276879</v>
      </c>
      <c r="E35" s="78">
        <v>80769</v>
      </c>
      <c r="F35" s="78">
        <v>2697</v>
      </c>
      <c r="G35" s="78">
        <v>5930703</v>
      </c>
      <c r="H35" s="78">
        <v>4942</v>
      </c>
    </row>
  </sheetData>
  <mergeCells count="1">
    <mergeCell ref="F1:H1"/>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35"/>
  <sheetViews>
    <sheetView topLeftCell="A2" workbookViewId="0">
      <selection activeCell="B34" sqref="B34"/>
    </sheetView>
  </sheetViews>
  <sheetFormatPr baseColWidth="10" defaultRowHeight="15"/>
  <sheetData>
    <row r="2" spans="2:5">
      <c r="B2" t="s">
        <v>532</v>
      </c>
      <c r="C2" t="s">
        <v>529</v>
      </c>
      <c r="D2" t="s">
        <v>530</v>
      </c>
      <c r="E2" t="s">
        <v>531</v>
      </c>
    </row>
    <row r="3" spans="2:5">
      <c r="B3" t="s">
        <v>451</v>
      </c>
      <c r="C3">
        <v>1300</v>
      </c>
      <c r="D3">
        <v>500</v>
      </c>
      <c r="E3">
        <v>0</v>
      </c>
    </row>
    <row r="4" spans="2:5">
      <c r="B4" t="s">
        <v>26</v>
      </c>
      <c r="C4">
        <v>4400</v>
      </c>
      <c r="D4">
        <v>7150</v>
      </c>
      <c r="E4">
        <v>2400</v>
      </c>
    </row>
    <row r="5" spans="2:5">
      <c r="B5" t="s">
        <v>421</v>
      </c>
      <c r="C5">
        <v>1100</v>
      </c>
      <c r="D5">
        <v>2100</v>
      </c>
      <c r="E5">
        <v>1000</v>
      </c>
    </row>
    <row r="6" spans="2:5">
      <c r="B6" t="s">
        <v>62</v>
      </c>
      <c r="C6">
        <v>900</v>
      </c>
      <c r="D6">
        <v>4100</v>
      </c>
      <c r="E6">
        <v>300</v>
      </c>
    </row>
    <row r="7" spans="2:5">
      <c r="B7" t="s">
        <v>527</v>
      </c>
      <c r="C7">
        <v>675</v>
      </c>
      <c r="D7">
        <v>4600</v>
      </c>
      <c r="E7">
        <v>250</v>
      </c>
    </row>
    <row r="8" spans="2:5">
      <c r="B8" t="s">
        <v>114</v>
      </c>
      <c r="C8">
        <v>800</v>
      </c>
      <c r="D8">
        <v>3400</v>
      </c>
      <c r="E8">
        <v>2550</v>
      </c>
    </row>
    <row r="9" spans="2:5">
      <c r="B9" t="s">
        <v>471</v>
      </c>
      <c r="C9">
        <v>200</v>
      </c>
      <c r="D9">
        <v>3900</v>
      </c>
      <c r="E9">
        <v>1400</v>
      </c>
    </row>
    <row r="10" spans="2:5">
      <c r="B10" t="s">
        <v>132</v>
      </c>
      <c r="C10">
        <v>2700</v>
      </c>
      <c r="D10">
        <v>2800</v>
      </c>
      <c r="E10">
        <v>400</v>
      </c>
    </row>
    <row r="11" spans="2:5">
      <c r="B11" t="s">
        <v>146</v>
      </c>
      <c r="C11">
        <v>400</v>
      </c>
      <c r="D11">
        <v>2900</v>
      </c>
      <c r="E11">
        <v>900</v>
      </c>
    </row>
    <row r="12" spans="2:5">
      <c r="B12" t="s">
        <v>429</v>
      </c>
      <c r="C12">
        <v>600</v>
      </c>
      <c r="D12">
        <v>1600</v>
      </c>
      <c r="E12">
        <v>400</v>
      </c>
    </row>
    <row r="13" spans="2:5">
      <c r="B13" t="s">
        <v>156</v>
      </c>
      <c r="C13">
        <v>5200</v>
      </c>
      <c r="D13">
        <v>8100</v>
      </c>
      <c r="E13">
        <v>450</v>
      </c>
    </row>
    <row r="14" spans="2:5">
      <c r="B14" t="s">
        <v>171</v>
      </c>
      <c r="C14">
        <v>2200</v>
      </c>
      <c r="D14">
        <v>4800</v>
      </c>
      <c r="E14">
        <v>1200</v>
      </c>
    </row>
    <row r="15" spans="2:5">
      <c r="B15" t="s">
        <v>231</v>
      </c>
      <c r="C15">
        <v>7500</v>
      </c>
      <c r="D15">
        <v>4700</v>
      </c>
      <c r="E15">
        <v>1950</v>
      </c>
    </row>
    <row r="16" spans="2:5">
      <c r="B16" t="s">
        <v>183</v>
      </c>
      <c r="C16">
        <v>1100</v>
      </c>
      <c r="D16">
        <v>4600</v>
      </c>
      <c r="E16">
        <v>1100</v>
      </c>
    </row>
    <row r="17" spans="2:5">
      <c r="B17" t="s">
        <v>201</v>
      </c>
      <c r="C17">
        <v>0</v>
      </c>
      <c r="D17">
        <v>3297</v>
      </c>
      <c r="E17">
        <v>0</v>
      </c>
    </row>
    <row r="18" spans="2:5">
      <c r="B18" t="s">
        <v>528</v>
      </c>
      <c r="C18">
        <v>850</v>
      </c>
      <c r="D18">
        <v>400</v>
      </c>
      <c r="E18">
        <v>300</v>
      </c>
    </row>
    <row r="19" spans="2:5">
      <c r="B19" t="s">
        <v>459</v>
      </c>
      <c r="C19">
        <v>1100</v>
      </c>
      <c r="D19">
        <v>1100</v>
      </c>
      <c r="E19">
        <v>1200</v>
      </c>
    </row>
    <row r="20" spans="2:5">
      <c r="B20" t="s">
        <v>243</v>
      </c>
      <c r="C20">
        <v>300</v>
      </c>
      <c r="D20">
        <v>3100</v>
      </c>
      <c r="E20">
        <v>1000</v>
      </c>
    </row>
    <row r="21" spans="2:5">
      <c r="B21" t="s">
        <v>497</v>
      </c>
      <c r="C21">
        <v>3875</v>
      </c>
      <c r="D21">
        <v>3050</v>
      </c>
      <c r="E21">
        <v>0</v>
      </c>
    </row>
    <row r="22" spans="2:5">
      <c r="B22" t="s">
        <v>255</v>
      </c>
      <c r="C22">
        <v>1200</v>
      </c>
      <c r="D22">
        <v>7800</v>
      </c>
      <c r="E22">
        <v>700</v>
      </c>
    </row>
    <row r="23" spans="2:5">
      <c r="B23" t="s">
        <v>273</v>
      </c>
      <c r="C23">
        <v>1050</v>
      </c>
      <c r="D23">
        <v>2650</v>
      </c>
      <c r="E23">
        <v>1200</v>
      </c>
    </row>
    <row r="24" spans="2:5">
      <c r="B24" t="s">
        <v>285</v>
      </c>
      <c r="C24">
        <v>3800</v>
      </c>
      <c r="D24">
        <v>7100</v>
      </c>
      <c r="E24">
        <v>1200</v>
      </c>
    </row>
    <row r="25" spans="2:5">
      <c r="B25" t="s">
        <v>303</v>
      </c>
      <c r="C25">
        <v>1000</v>
      </c>
      <c r="D25">
        <v>4400</v>
      </c>
      <c r="E25">
        <v>1950</v>
      </c>
    </row>
    <row r="26" spans="2:5">
      <c r="B26" t="s">
        <v>437</v>
      </c>
      <c r="C26">
        <v>2500</v>
      </c>
      <c r="D26">
        <v>2700</v>
      </c>
      <c r="E26">
        <v>900</v>
      </c>
    </row>
    <row r="27" spans="2:5">
      <c r="B27" t="s">
        <v>520</v>
      </c>
      <c r="C27">
        <v>450</v>
      </c>
      <c r="D27">
        <v>2900</v>
      </c>
      <c r="E27">
        <v>600</v>
      </c>
    </row>
    <row r="28" spans="2:5">
      <c r="B28" t="s">
        <v>325</v>
      </c>
      <c r="C28">
        <v>1450</v>
      </c>
      <c r="D28">
        <v>2284</v>
      </c>
      <c r="E28">
        <v>495</v>
      </c>
    </row>
    <row r="29" spans="2:5">
      <c r="B29" t="s">
        <v>447</v>
      </c>
      <c r="C29">
        <v>1000</v>
      </c>
      <c r="D29">
        <v>900</v>
      </c>
      <c r="E29">
        <v>0</v>
      </c>
    </row>
    <row r="30" spans="2:5">
      <c r="B30" t="s">
        <v>337</v>
      </c>
      <c r="C30">
        <v>125</v>
      </c>
      <c r="D30">
        <v>4400</v>
      </c>
      <c r="E30">
        <v>300</v>
      </c>
    </row>
    <row r="31" spans="2:5">
      <c r="B31" t="s">
        <v>360</v>
      </c>
      <c r="C31">
        <v>900</v>
      </c>
      <c r="D31">
        <v>3300</v>
      </c>
      <c r="E31">
        <v>600</v>
      </c>
    </row>
    <row r="32" spans="2:5">
      <c r="B32" t="s">
        <v>369</v>
      </c>
      <c r="C32">
        <v>976</v>
      </c>
      <c r="D32">
        <v>3950</v>
      </c>
      <c r="E32">
        <v>1250</v>
      </c>
    </row>
    <row r="33" spans="2:5">
      <c r="B33" t="s">
        <v>391</v>
      </c>
      <c r="C33">
        <v>3550</v>
      </c>
      <c r="D33">
        <v>5400</v>
      </c>
      <c r="E33">
        <v>1152</v>
      </c>
    </row>
    <row r="34" spans="2:5">
      <c r="B34" t="s">
        <v>463</v>
      </c>
      <c r="C34">
        <v>850</v>
      </c>
      <c r="D34">
        <v>400</v>
      </c>
      <c r="E34">
        <v>300</v>
      </c>
    </row>
    <row r="35" spans="2:5">
      <c r="B35" t="s">
        <v>467</v>
      </c>
      <c r="C35">
        <v>500</v>
      </c>
      <c r="D35">
        <v>500</v>
      </c>
      <c r="E35">
        <v>400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V36"/>
  <sheetViews>
    <sheetView workbookViewId="0">
      <selection activeCell="I14" sqref="I14"/>
    </sheetView>
  </sheetViews>
  <sheetFormatPr baseColWidth="10" defaultRowHeight="15"/>
  <sheetData>
    <row r="1" spans="2:22">
      <c r="D1" t="s">
        <v>522</v>
      </c>
      <c r="M1" t="s">
        <v>523</v>
      </c>
      <c r="U1" t="s">
        <v>524</v>
      </c>
    </row>
    <row r="2" spans="2:22">
      <c r="B2" t="s">
        <v>517</v>
      </c>
      <c r="C2" t="s">
        <v>518</v>
      </c>
      <c r="D2" t="s">
        <v>514</v>
      </c>
      <c r="E2" t="s">
        <v>525</v>
      </c>
      <c r="F2" t="s">
        <v>526</v>
      </c>
      <c r="J2" t="s">
        <v>517</v>
      </c>
      <c r="K2" t="s">
        <v>518</v>
      </c>
      <c r="L2" t="s">
        <v>514</v>
      </c>
      <c r="M2" t="s">
        <v>525</v>
      </c>
      <c r="N2" t="s">
        <v>526</v>
      </c>
      <c r="R2" t="s">
        <v>517</v>
      </c>
      <c r="S2" t="s">
        <v>518</v>
      </c>
      <c r="T2" t="s">
        <v>514</v>
      </c>
      <c r="U2" t="s">
        <v>525</v>
      </c>
      <c r="V2" t="s">
        <v>526</v>
      </c>
    </row>
    <row r="3" spans="2:22">
      <c r="B3">
        <v>5</v>
      </c>
      <c r="C3" t="s">
        <v>26</v>
      </c>
      <c r="D3">
        <v>9349</v>
      </c>
      <c r="E3">
        <v>63949</v>
      </c>
      <c r="F3">
        <v>10658</v>
      </c>
      <c r="J3">
        <v>5</v>
      </c>
      <c r="K3" t="s">
        <v>26</v>
      </c>
      <c r="L3">
        <v>9345</v>
      </c>
      <c r="M3">
        <v>41373</v>
      </c>
      <c r="N3">
        <v>10343</v>
      </c>
      <c r="R3">
        <v>5</v>
      </c>
      <c r="S3" t="s">
        <v>26</v>
      </c>
      <c r="T3">
        <v>9345</v>
      </c>
      <c r="U3">
        <v>59833</v>
      </c>
      <c r="V3">
        <v>9973</v>
      </c>
    </row>
    <row r="4" spans="2:22">
      <c r="B4">
        <v>8</v>
      </c>
      <c r="C4" t="s">
        <v>62</v>
      </c>
      <c r="D4">
        <v>9349</v>
      </c>
      <c r="E4">
        <v>48645</v>
      </c>
      <c r="F4">
        <v>8108</v>
      </c>
      <c r="J4">
        <v>8</v>
      </c>
      <c r="K4" t="s">
        <v>62</v>
      </c>
      <c r="L4">
        <v>9345</v>
      </c>
      <c r="M4">
        <v>39670</v>
      </c>
      <c r="N4">
        <v>9917</v>
      </c>
      <c r="R4">
        <v>8</v>
      </c>
      <c r="S4" t="s">
        <v>62</v>
      </c>
      <c r="T4">
        <v>9345</v>
      </c>
      <c r="U4">
        <v>48645</v>
      </c>
      <c r="V4">
        <v>8108</v>
      </c>
    </row>
    <row r="5" spans="2:22">
      <c r="B5">
        <v>11</v>
      </c>
      <c r="C5" t="s">
        <v>519</v>
      </c>
      <c r="D5">
        <v>9349</v>
      </c>
      <c r="E5">
        <v>48912</v>
      </c>
      <c r="F5">
        <v>8152</v>
      </c>
      <c r="J5">
        <v>11</v>
      </c>
      <c r="K5" t="s">
        <v>519</v>
      </c>
      <c r="L5">
        <v>9345</v>
      </c>
      <c r="M5">
        <v>38589</v>
      </c>
      <c r="N5">
        <v>9647</v>
      </c>
      <c r="R5">
        <v>11</v>
      </c>
      <c r="S5" t="s">
        <v>519</v>
      </c>
      <c r="T5">
        <v>9345</v>
      </c>
      <c r="U5">
        <v>48912</v>
      </c>
      <c r="V5">
        <v>8152</v>
      </c>
    </row>
    <row r="6" spans="2:22">
      <c r="B6">
        <v>13</v>
      </c>
      <c r="C6" t="s">
        <v>114</v>
      </c>
      <c r="D6">
        <v>9349</v>
      </c>
      <c r="E6">
        <v>53127</v>
      </c>
      <c r="F6">
        <v>8855</v>
      </c>
      <c r="J6">
        <v>13</v>
      </c>
      <c r="K6" t="s">
        <v>114</v>
      </c>
      <c r="L6">
        <v>9345</v>
      </c>
      <c r="M6">
        <v>41019</v>
      </c>
      <c r="N6">
        <v>10254</v>
      </c>
      <c r="R6">
        <v>13</v>
      </c>
      <c r="S6" t="s">
        <v>114</v>
      </c>
      <c r="T6">
        <v>9345</v>
      </c>
      <c r="U6">
        <v>55957</v>
      </c>
      <c r="V6">
        <v>9326</v>
      </c>
    </row>
    <row r="7" spans="2:22">
      <c r="B7">
        <v>15</v>
      </c>
      <c r="C7" t="s">
        <v>471</v>
      </c>
      <c r="D7">
        <v>9349</v>
      </c>
      <c r="E7">
        <v>57759</v>
      </c>
      <c r="F7">
        <v>9627</v>
      </c>
      <c r="J7">
        <v>15</v>
      </c>
      <c r="K7" t="s">
        <v>471</v>
      </c>
      <c r="L7">
        <v>9345</v>
      </c>
      <c r="M7">
        <v>39321</v>
      </c>
      <c r="N7">
        <v>9831</v>
      </c>
      <c r="R7">
        <v>15</v>
      </c>
      <c r="S7" t="s">
        <v>471</v>
      </c>
      <c r="T7">
        <v>9345</v>
      </c>
      <c r="U7">
        <v>52124</v>
      </c>
      <c r="V7">
        <v>8688</v>
      </c>
    </row>
    <row r="8" spans="2:22">
      <c r="B8">
        <v>17</v>
      </c>
      <c r="C8" t="s">
        <v>132</v>
      </c>
      <c r="D8">
        <v>9349</v>
      </c>
      <c r="E8">
        <v>49264</v>
      </c>
      <c r="F8">
        <v>8211</v>
      </c>
      <c r="J8">
        <v>17</v>
      </c>
      <c r="K8" t="s">
        <v>132</v>
      </c>
      <c r="L8">
        <v>9345</v>
      </c>
      <c r="M8">
        <v>38549</v>
      </c>
      <c r="N8">
        <v>9637</v>
      </c>
      <c r="R8">
        <v>17</v>
      </c>
      <c r="S8" t="s">
        <v>132</v>
      </c>
      <c r="T8">
        <v>9345</v>
      </c>
      <c r="U8">
        <v>47544</v>
      </c>
      <c r="V8">
        <v>7924</v>
      </c>
    </row>
    <row r="9" spans="2:22">
      <c r="B9">
        <v>18</v>
      </c>
      <c r="C9" t="s">
        <v>146</v>
      </c>
      <c r="D9">
        <v>9349</v>
      </c>
      <c r="E9">
        <v>53618</v>
      </c>
      <c r="F9">
        <v>8938</v>
      </c>
      <c r="J9">
        <v>18</v>
      </c>
      <c r="K9" t="s">
        <v>146</v>
      </c>
      <c r="L9">
        <v>9345</v>
      </c>
      <c r="M9">
        <v>39488</v>
      </c>
      <c r="N9">
        <v>9873</v>
      </c>
      <c r="R9">
        <v>18</v>
      </c>
      <c r="S9" t="s">
        <v>146</v>
      </c>
      <c r="T9">
        <v>9345</v>
      </c>
      <c r="U9">
        <v>54066</v>
      </c>
      <c r="V9">
        <v>9012</v>
      </c>
    </row>
    <row r="10" spans="2:22">
      <c r="B10">
        <v>19</v>
      </c>
      <c r="C10" t="s">
        <v>156</v>
      </c>
      <c r="D10">
        <v>9349</v>
      </c>
      <c r="E10">
        <v>68933</v>
      </c>
      <c r="F10">
        <v>11489</v>
      </c>
      <c r="J10">
        <v>19</v>
      </c>
      <c r="K10" t="s">
        <v>156</v>
      </c>
      <c r="L10">
        <v>9345</v>
      </c>
      <c r="M10">
        <v>41581</v>
      </c>
      <c r="N10">
        <v>10395</v>
      </c>
      <c r="R10">
        <v>19</v>
      </c>
      <c r="S10" t="s">
        <v>156</v>
      </c>
      <c r="T10">
        <v>9345</v>
      </c>
      <c r="U10">
        <v>68933</v>
      </c>
      <c r="V10">
        <v>11489</v>
      </c>
    </row>
    <row r="11" spans="2:22">
      <c r="B11">
        <v>20</v>
      </c>
      <c r="C11" t="s">
        <v>171</v>
      </c>
      <c r="D11">
        <v>9349</v>
      </c>
      <c r="E11">
        <v>52710</v>
      </c>
      <c r="F11">
        <v>8785</v>
      </c>
      <c r="J11">
        <v>20</v>
      </c>
      <c r="K11" t="s">
        <v>171</v>
      </c>
      <c r="L11">
        <v>9345</v>
      </c>
      <c r="M11">
        <v>40556</v>
      </c>
      <c r="N11">
        <v>10139</v>
      </c>
      <c r="R11">
        <v>20</v>
      </c>
      <c r="S11" t="s">
        <v>171</v>
      </c>
      <c r="T11">
        <v>9345</v>
      </c>
      <c r="U11">
        <v>55882</v>
      </c>
      <c r="V11">
        <v>9314</v>
      </c>
    </row>
    <row r="12" spans="2:22">
      <c r="B12">
        <v>23</v>
      </c>
      <c r="C12" t="s">
        <v>183</v>
      </c>
      <c r="D12">
        <v>9349</v>
      </c>
      <c r="E12">
        <v>71231</v>
      </c>
      <c r="F12">
        <v>11871</v>
      </c>
      <c r="J12">
        <v>23</v>
      </c>
      <c r="K12" t="s">
        <v>183</v>
      </c>
      <c r="L12">
        <v>9345</v>
      </c>
      <c r="M12">
        <v>40243</v>
      </c>
      <c r="N12">
        <v>10060</v>
      </c>
      <c r="R12">
        <v>23</v>
      </c>
      <c r="S12" t="s">
        <v>183</v>
      </c>
      <c r="T12">
        <v>9345</v>
      </c>
      <c r="U12">
        <v>55576</v>
      </c>
      <c r="V12">
        <v>9263</v>
      </c>
    </row>
    <row r="13" spans="2:22">
      <c r="B13">
        <v>25</v>
      </c>
      <c r="C13" t="s">
        <v>201</v>
      </c>
      <c r="D13">
        <v>0</v>
      </c>
      <c r="E13">
        <v>0</v>
      </c>
      <c r="F13">
        <v>0</v>
      </c>
      <c r="J13">
        <v>25</v>
      </c>
      <c r="K13" t="s">
        <v>201</v>
      </c>
      <c r="L13">
        <v>9345</v>
      </c>
      <c r="M13">
        <v>40799</v>
      </c>
      <c r="N13">
        <v>10200</v>
      </c>
      <c r="R13">
        <v>25</v>
      </c>
      <c r="S13" t="s">
        <v>201</v>
      </c>
      <c r="T13">
        <v>0</v>
      </c>
      <c r="U13">
        <v>0</v>
      </c>
      <c r="V13">
        <v>0</v>
      </c>
    </row>
    <row r="14" spans="2:22">
      <c r="B14">
        <v>27</v>
      </c>
      <c r="C14" t="s">
        <v>231</v>
      </c>
      <c r="D14">
        <v>9349</v>
      </c>
      <c r="E14">
        <v>65385</v>
      </c>
      <c r="F14">
        <v>10897</v>
      </c>
      <c r="J14">
        <v>27</v>
      </c>
      <c r="K14" t="s">
        <v>231</v>
      </c>
      <c r="L14">
        <v>9345</v>
      </c>
      <c r="M14">
        <v>41698</v>
      </c>
      <c r="N14">
        <v>10424</v>
      </c>
      <c r="R14">
        <v>27</v>
      </c>
      <c r="S14" t="s">
        <v>231</v>
      </c>
      <c r="T14">
        <v>9345</v>
      </c>
      <c r="U14">
        <v>55540</v>
      </c>
      <c r="V14">
        <v>9257</v>
      </c>
    </row>
    <row r="15" spans="2:22">
      <c r="B15">
        <v>41</v>
      </c>
      <c r="C15" t="s">
        <v>243</v>
      </c>
      <c r="D15">
        <v>9349</v>
      </c>
      <c r="E15">
        <v>56101</v>
      </c>
      <c r="F15">
        <v>9351</v>
      </c>
      <c r="J15">
        <v>41</v>
      </c>
      <c r="K15" t="s">
        <v>243</v>
      </c>
      <c r="L15">
        <v>9345</v>
      </c>
      <c r="M15">
        <v>39382</v>
      </c>
      <c r="N15">
        <v>9844</v>
      </c>
      <c r="R15">
        <v>41</v>
      </c>
      <c r="S15" t="s">
        <v>243</v>
      </c>
      <c r="T15">
        <v>9345</v>
      </c>
      <c r="U15">
        <v>49478</v>
      </c>
      <c r="V15">
        <v>8246</v>
      </c>
    </row>
    <row r="16" spans="2:22">
      <c r="B16">
        <v>44</v>
      </c>
      <c r="C16" t="s">
        <v>497</v>
      </c>
      <c r="D16">
        <v>9349</v>
      </c>
      <c r="E16">
        <v>52014</v>
      </c>
      <c r="F16">
        <v>8669</v>
      </c>
      <c r="J16">
        <v>44</v>
      </c>
      <c r="K16" t="s">
        <v>497</v>
      </c>
      <c r="L16">
        <v>9345</v>
      </c>
      <c r="M16">
        <v>38883</v>
      </c>
      <c r="N16">
        <v>9719</v>
      </c>
      <c r="R16">
        <v>44</v>
      </c>
      <c r="S16" t="s">
        <v>497</v>
      </c>
      <c r="T16">
        <v>0</v>
      </c>
      <c r="U16">
        <v>0</v>
      </c>
      <c r="V16">
        <v>0</v>
      </c>
    </row>
    <row r="17" spans="2:22">
      <c r="B17">
        <v>47</v>
      </c>
      <c r="C17" t="s">
        <v>255</v>
      </c>
      <c r="D17">
        <v>9349</v>
      </c>
      <c r="E17">
        <v>51266</v>
      </c>
      <c r="F17">
        <v>8545</v>
      </c>
      <c r="J17">
        <v>47</v>
      </c>
      <c r="K17" t="s">
        <v>255</v>
      </c>
      <c r="L17">
        <v>9345</v>
      </c>
      <c r="M17">
        <v>40411</v>
      </c>
      <c r="N17">
        <v>10103</v>
      </c>
      <c r="R17">
        <v>47</v>
      </c>
      <c r="S17" t="s">
        <v>255</v>
      </c>
      <c r="T17">
        <v>9345</v>
      </c>
      <c r="U17">
        <v>58987</v>
      </c>
      <c r="V17">
        <v>9831</v>
      </c>
    </row>
    <row r="18" spans="2:22">
      <c r="B18">
        <v>50</v>
      </c>
      <c r="C18" t="s">
        <v>273</v>
      </c>
      <c r="D18">
        <v>9349</v>
      </c>
      <c r="E18">
        <v>59561</v>
      </c>
      <c r="F18">
        <v>9926</v>
      </c>
      <c r="J18">
        <v>50</v>
      </c>
      <c r="K18" t="s">
        <v>273</v>
      </c>
      <c r="L18">
        <v>9345</v>
      </c>
      <c r="M18">
        <v>38764</v>
      </c>
      <c r="N18">
        <v>9691</v>
      </c>
      <c r="R18">
        <v>50</v>
      </c>
      <c r="S18" t="s">
        <v>273</v>
      </c>
      <c r="T18">
        <v>9345</v>
      </c>
      <c r="U18">
        <v>46787</v>
      </c>
      <c r="V18">
        <v>7798</v>
      </c>
    </row>
    <row r="19" spans="2:22">
      <c r="B19">
        <v>52</v>
      </c>
      <c r="C19" t="s">
        <v>285</v>
      </c>
      <c r="D19">
        <v>9349</v>
      </c>
      <c r="E19">
        <v>62547</v>
      </c>
      <c r="F19">
        <v>10424</v>
      </c>
      <c r="J19">
        <v>52</v>
      </c>
      <c r="K19" t="s">
        <v>285</v>
      </c>
      <c r="L19">
        <v>9345</v>
      </c>
      <c r="M19">
        <v>40767</v>
      </c>
      <c r="N19">
        <v>10192</v>
      </c>
      <c r="R19">
        <v>52</v>
      </c>
      <c r="S19" t="s">
        <v>285</v>
      </c>
      <c r="T19">
        <v>9345</v>
      </c>
      <c r="U19">
        <v>57716</v>
      </c>
      <c r="V19">
        <v>9619</v>
      </c>
    </row>
    <row r="20" spans="2:22">
      <c r="B20">
        <v>54</v>
      </c>
      <c r="C20" t="s">
        <v>303</v>
      </c>
      <c r="D20">
        <v>9349</v>
      </c>
      <c r="E20">
        <v>58545</v>
      </c>
      <c r="F20">
        <v>9758</v>
      </c>
      <c r="J20">
        <v>54</v>
      </c>
      <c r="K20" t="s">
        <v>303</v>
      </c>
      <c r="L20">
        <v>9345</v>
      </c>
      <c r="M20">
        <v>40076</v>
      </c>
      <c r="N20">
        <v>10020</v>
      </c>
      <c r="R20">
        <v>54</v>
      </c>
      <c r="S20" t="s">
        <v>303</v>
      </c>
      <c r="T20">
        <v>9345</v>
      </c>
      <c r="U20">
        <v>55144</v>
      </c>
      <c r="V20">
        <v>9191</v>
      </c>
    </row>
    <row r="21" spans="2:22">
      <c r="B21">
        <v>63</v>
      </c>
      <c r="C21" t="s">
        <v>520</v>
      </c>
      <c r="D21">
        <v>9349</v>
      </c>
      <c r="E21">
        <v>57513</v>
      </c>
      <c r="F21">
        <v>9586</v>
      </c>
      <c r="J21">
        <v>63</v>
      </c>
      <c r="K21" t="s">
        <v>520</v>
      </c>
      <c r="L21">
        <v>9345</v>
      </c>
      <c r="M21">
        <v>40134</v>
      </c>
      <c r="N21">
        <v>10034</v>
      </c>
      <c r="R21">
        <v>63</v>
      </c>
      <c r="S21" t="s">
        <v>520</v>
      </c>
      <c r="T21">
        <v>9345</v>
      </c>
      <c r="U21">
        <v>57513</v>
      </c>
      <c r="V21">
        <v>9586</v>
      </c>
    </row>
    <row r="22" spans="2:22">
      <c r="B22">
        <v>66</v>
      </c>
      <c r="C22" t="s">
        <v>325</v>
      </c>
      <c r="D22">
        <v>9349</v>
      </c>
      <c r="E22">
        <v>52418</v>
      </c>
      <c r="F22">
        <v>8736</v>
      </c>
      <c r="J22">
        <v>66</v>
      </c>
      <c r="K22" t="s">
        <v>325</v>
      </c>
      <c r="L22">
        <v>9345</v>
      </c>
      <c r="M22">
        <v>38728</v>
      </c>
      <c r="N22">
        <v>9683</v>
      </c>
      <c r="R22">
        <v>66</v>
      </c>
      <c r="S22" t="s">
        <v>325</v>
      </c>
      <c r="T22">
        <v>9345</v>
      </c>
      <c r="U22">
        <v>52418</v>
      </c>
      <c r="V22">
        <v>8736</v>
      </c>
    </row>
    <row r="23" spans="2:22">
      <c r="B23">
        <v>68</v>
      </c>
      <c r="C23" t="s">
        <v>337</v>
      </c>
      <c r="D23">
        <v>9349</v>
      </c>
      <c r="E23">
        <v>64742</v>
      </c>
      <c r="F23">
        <v>10791</v>
      </c>
      <c r="J23">
        <v>68</v>
      </c>
      <c r="K23" t="s">
        <v>337</v>
      </c>
      <c r="L23">
        <v>9345</v>
      </c>
      <c r="M23">
        <v>40690</v>
      </c>
      <c r="N23">
        <v>10172</v>
      </c>
      <c r="R23">
        <v>68</v>
      </c>
      <c r="S23" t="s">
        <v>337</v>
      </c>
      <c r="T23">
        <v>9345</v>
      </c>
      <c r="U23">
        <v>59323</v>
      </c>
      <c r="V23">
        <v>9887</v>
      </c>
    </row>
    <row r="24" spans="2:22">
      <c r="B24">
        <v>70</v>
      </c>
      <c r="C24" t="s">
        <v>360</v>
      </c>
      <c r="D24">
        <v>9349</v>
      </c>
      <c r="E24">
        <v>51492</v>
      </c>
      <c r="F24">
        <v>8582</v>
      </c>
      <c r="J24">
        <v>70</v>
      </c>
      <c r="K24" t="s">
        <v>360</v>
      </c>
      <c r="L24">
        <v>9345</v>
      </c>
      <c r="M24">
        <v>40356</v>
      </c>
      <c r="N24">
        <v>10089</v>
      </c>
      <c r="R24">
        <v>70</v>
      </c>
      <c r="S24" t="s">
        <v>360</v>
      </c>
      <c r="T24">
        <v>9345</v>
      </c>
      <c r="U24">
        <v>50909</v>
      </c>
      <c r="V24">
        <v>8485</v>
      </c>
    </row>
    <row r="25" spans="2:22">
      <c r="B25">
        <v>73</v>
      </c>
      <c r="C25" t="s">
        <v>369</v>
      </c>
      <c r="D25">
        <v>9349</v>
      </c>
      <c r="E25">
        <v>53431</v>
      </c>
      <c r="F25">
        <v>8905</v>
      </c>
      <c r="J25">
        <v>73</v>
      </c>
      <c r="K25" t="s">
        <v>369</v>
      </c>
      <c r="L25">
        <v>9345</v>
      </c>
      <c r="M25">
        <v>38369</v>
      </c>
      <c r="N25">
        <v>9592</v>
      </c>
      <c r="R25">
        <v>73</v>
      </c>
      <c r="S25" t="s">
        <v>369</v>
      </c>
      <c r="T25">
        <v>9345</v>
      </c>
      <c r="U25">
        <v>47492</v>
      </c>
      <c r="V25">
        <v>7916</v>
      </c>
    </row>
    <row r="26" spans="2:22">
      <c r="B26">
        <v>76</v>
      </c>
      <c r="C26" t="s">
        <v>391</v>
      </c>
      <c r="D26">
        <v>9349</v>
      </c>
      <c r="E26">
        <v>53164</v>
      </c>
      <c r="F26">
        <v>8860</v>
      </c>
      <c r="J26">
        <v>76</v>
      </c>
      <c r="K26" t="s">
        <v>391</v>
      </c>
      <c r="L26">
        <v>9345</v>
      </c>
      <c r="M26">
        <v>39111</v>
      </c>
      <c r="N26">
        <v>9778</v>
      </c>
      <c r="R26">
        <v>76</v>
      </c>
      <c r="S26" t="s">
        <v>391</v>
      </c>
      <c r="T26">
        <v>9345</v>
      </c>
      <c r="U26">
        <v>46548</v>
      </c>
      <c r="V26">
        <v>7758</v>
      </c>
    </row>
    <row r="27" spans="2:22">
      <c r="B27">
        <v>81</v>
      </c>
      <c r="C27" t="s">
        <v>421</v>
      </c>
      <c r="D27">
        <v>9349</v>
      </c>
      <c r="E27">
        <v>86965</v>
      </c>
      <c r="F27">
        <v>14494</v>
      </c>
      <c r="J27">
        <v>81</v>
      </c>
      <c r="K27" t="s">
        <v>421</v>
      </c>
      <c r="L27">
        <v>9345</v>
      </c>
      <c r="M27">
        <v>42633</v>
      </c>
      <c r="N27">
        <v>10658</v>
      </c>
      <c r="R27">
        <v>81</v>
      </c>
      <c r="S27" t="s">
        <v>421</v>
      </c>
      <c r="T27">
        <v>9345</v>
      </c>
      <c r="U27">
        <v>63944</v>
      </c>
      <c r="V27">
        <v>10657</v>
      </c>
    </row>
    <row r="28" spans="2:22">
      <c r="B28">
        <v>85</v>
      </c>
      <c r="C28" t="s">
        <v>429</v>
      </c>
      <c r="D28">
        <v>9349</v>
      </c>
      <c r="E28">
        <v>72087</v>
      </c>
      <c r="F28">
        <v>12015</v>
      </c>
      <c r="J28">
        <v>85</v>
      </c>
      <c r="K28" t="s">
        <v>429</v>
      </c>
      <c r="L28">
        <v>9345</v>
      </c>
      <c r="M28">
        <v>39703</v>
      </c>
      <c r="N28">
        <v>9926</v>
      </c>
      <c r="R28">
        <v>85</v>
      </c>
      <c r="S28" t="s">
        <v>429</v>
      </c>
      <c r="T28">
        <v>9345</v>
      </c>
      <c r="U28">
        <v>51157</v>
      </c>
      <c r="V28">
        <v>8525</v>
      </c>
    </row>
    <row r="29" spans="2:22">
      <c r="B29">
        <v>86</v>
      </c>
      <c r="C29" t="s">
        <v>437</v>
      </c>
      <c r="D29">
        <v>9349</v>
      </c>
      <c r="E29">
        <v>70305</v>
      </c>
      <c r="F29">
        <v>11717</v>
      </c>
      <c r="J29">
        <v>86</v>
      </c>
      <c r="K29" t="s">
        <v>437</v>
      </c>
      <c r="L29">
        <v>9345</v>
      </c>
      <c r="M29">
        <v>43241</v>
      </c>
      <c r="N29">
        <v>10810</v>
      </c>
      <c r="R29">
        <v>86</v>
      </c>
      <c r="S29" t="s">
        <v>437</v>
      </c>
      <c r="T29">
        <v>9345</v>
      </c>
      <c r="U29">
        <v>64752</v>
      </c>
      <c r="V29">
        <v>10792</v>
      </c>
    </row>
    <row r="30" spans="2:22">
      <c r="B30">
        <v>88</v>
      </c>
      <c r="C30" t="s">
        <v>447</v>
      </c>
      <c r="D30">
        <v>9349</v>
      </c>
      <c r="E30">
        <v>56906</v>
      </c>
      <c r="F30">
        <v>9484</v>
      </c>
      <c r="J30">
        <v>88</v>
      </c>
      <c r="K30" t="s">
        <v>447</v>
      </c>
      <c r="L30">
        <v>9345</v>
      </c>
      <c r="M30">
        <v>41978</v>
      </c>
      <c r="N30">
        <v>10494</v>
      </c>
      <c r="R30">
        <v>88</v>
      </c>
      <c r="S30" t="s">
        <v>447</v>
      </c>
      <c r="T30">
        <v>0</v>
      </c>
      <c r="U30">
        <v>0</v>
      </c>
      <c r="V30">
        <v>0</v>
      </c>
    </row>
    <row r="31" spans="2:22">
      <c r="B31">
        <v>91</v>
      </c>
      <c r="C31" t="s">
        <v>451</v>
      </c>
      <c r="D31">
        <v>9349</v>
      </c>
      <c r="E31">
        <v>69537</v>
      </c>
      <c r="F31">
        <v>11589</v>
      </c>
      <c r="J31">
        <v>91</v>
      </c>
      <c r="K31" t="s">
        <v>451</v>
      </c>
      <c r="L31">
        <v>9345</v>
      </c>
      <c r="M31">
        <v>41733</v>
      </c>
      <c r="N31">
        <v>10433</v>
      </c>
      <c r="R31">
        <v>91</v>
      </c>
      <c r="S31" t="s">
        <v>451</v>
      </c>
      <c r="T31">
        <v>0</v>
      </c>
      <c r="U31">
        <v>0</v>
      </c>
      <c r="V31">
        <v>0</v>
      </c>
    </row>
    <row r="32" spans="2:22">
      <c r="B32">
        <v>94</v>
      </c>
      <c r="C32" t="s">
        <v>455</v>
      </c>
      <c r="D32">
        <v>9349</v>
      </c>
      <c r="E32">
        <v>80159</v>
      </c>
      <c r="F32">
        <v>13360</v>
      </c>
      <c r="J32">
        <v>94</v>
      </c>
      <c r="K32" t="s">
        <v>455</v>
      </c>
      <c r="L32">
        <v>9345</v>
      </c>
      <c r="M32">
        <v>39397</v>
      </c>
      <c r="N32">
        <v>9850</v>
      </c>
      <c r="R32">
        <v>94</v>
      </c>
      <c r="S32" t="s">
        <v>455</v>
      </c>
      <c r="T32">
        <v>9345</v>
      </c>
      <c r="U32">
        <v>80159</v>
      </c>
      <c r="V32">
        <v>13360</v>
      </c>
    </row>
    <row r="33" spans="2:22">
      <c r="B33">
        <v>95</v>
      </c>
      <c r="C33" t="s">
        <v>459</v>
      </c>
      <c r="D33">
        <v>9349</v>
      </c>
      <c r="E33">
        <v>76756</v>
      </c>
      <c r="F33">
        <v>12793</v>
      </c>
      <c r="J33">
        <v>95</v>
      </c>
      <c r="K33" t="s">
        <v>459</v>
      </c>
      <c r="L33">
        <v>9345</v>
      </c>
      <c r="M33">
        <v>43541</v>
      </c>
      <c r="N33">
        <v>10886</v>
      </c>
      <c r="R33">
        <v>95</v>
      </c>
      <c r="S33" t="s">
        <v>459</v>
      </c>
      <c r="T33">
        <v>9345</v>
      </c>
      <c r="U33">
        <v>63812</v>
      </c>
      <c r="V33">
        <v>10635</v>
      </c>
    </row>
    <row r="34" spans="2:22">
      <c r="B34">
        <v>97</v>
      </c>
      <c r="C34" t="s">
        <v>463</v>
      </c>
      <c r="D34">
        <v>9349</v>
      </c>
      <c r="E34">
        <v>77927</v>
      </c>
      <c r="F34">
        <v>12987</v>
      </c>
      <c r="J34">
        <v>97</v>
      </c>
      <c r="K34" t="s">
        <v>463</v>
      </c>
      <c r="L34">
        <v>9345</v>
      </c>
      <c r="M34">
        <v>41181</v>
      </c>
      <c r="N34">
        <v>10295</v>
      </c>
      <c r="R34">
        <v>97</v>
      </c>
      <c r="S34" t="s">
        <v>463</v>
      </c>
      <c r="T34">
        <v>9345</v>
      </c>
      <c r="U34">
        <v>54020</v>
      </c>
      <c r="V34">
        <v>9003</v>
      </c>
    </row>
    <row r="35" spans="2:22">
      <c r="B35">
        <v>99</v>
      </c>
      <c r="C35" t="s">
        <v>467</v>
      </c>
      <c r="D35">
        <v>9349</v>
      </c>
      <c r="E35">
        <v>73536</v>
      </c>
      <c r="F35">
        <v>12257</v>
      </c>
      <c r="J35">
        <v>99</v>
      </c>
      <c r="K35" t="s">
        <v>467</v>
      </c>
      <c r="L35">
        <v>9345</v>
      </c>
      <c r="M35">
        <v>42294</v>
      </c>
      <c r="N35">
        <v>10574</v>
      </c>
      <c r="R35">
        <v>99</v>
      </c>
      <c r="S35" t="s">
        <v>467</v>
      </c>
      <c r="T35">
        <v>9345</v>
      </c>
      <c r="U35">
        <v>67847</v>
      </c>
      <c r="V35">
        <v>11307</v>
      </c>
    </row>
    <row r="36" spans="2:22">
      <c r="B36" t="s">
        <v>521</v>
      </c>
      <c r="J36" t="s">
        <v>521</v>
      </c>
      <c r="R36" t="s">
        <v>521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P215"/>
  <sheetViews>
    <sheetView topLeftCell="E2" workbookViewId="0">
      <selection activeCell="P10" sqref="P10"/>
    </sheetView>
  </sheetViews>
  <sheetFormatPr baseColWidth="10" defaultRowHeight="15"/>
  <cols>
    <col min="3" max="3" width="5.28515625" bestFit="1" customWidth="1"/>
    <col min="4" max="4" width="22.7109375" bestFit="1" customWidth="1"/>
    <col min="5" max="5" width="5.85546875" bestFit="1" customWidth="1"/>
    <col min="6" max="6" width="36" bestFit="1" customWidth="1"/>
    <col min="14" max="14" width="20.140625" customWidth="1"/>
    <col min="16" max="16" width="56.7109375" customWidth="1"/>
  </cols>
  <sheetData>
    <row r="2" spans="3:16">
      <c r="C2" s="30" t="s">
        <v>21</v>
      </c>
      <c r="D2" s="30" t="s">
        <v>22</v>
      </c>
      <c r="E2" s="30" t="s">
        <v>23</v>
      </c>
      <c r="F2" s="30" t="s">
        <v>24</v>
      </c>
      <c r="I2" s="30" t="s">
        <v>21</v>
      </c>
      <c r="J2" s="30" t="s">
        <v>22</v>
      </c>
      <c r="N2" t="s">
        <v>510</v>
      </c>
      <c r="P2" t="s">
        <v>20</v>
      </c>
    </row>
    <row r="3" spans="3:16">
      <c r="C3" s="31" t="s">
        <v>25</v>
      </c>
      <c r="D3" s="31" t="s">
        <v>26</v>
      </c>
      <c r="E3" s="31" t="s">
        <v>27</v>
      </c>
      <c r="F3" s="31" t="s">
        <v>28</v>
      </c>
      <c r="I3" s="30"/>
      <c r="J3" s="30" t="s">
        <v>533</v>
      </c>
      <c r="N3" t="s">
        <v>511</v>
      </c>
      <c r="P3" s="33" t="s">
        <v>8</v>
      </c>
    </row>
    <row r="4" spans="3:16">
      <c r="C4" s="31" t="s">
        <v>25</v>
      </c>
      <c r="D4" s="31" t="s">
        <v>26</v>
      </c>
      <c r="E4" s="31" t="s">
        <v>29</v>
      </c>
      <c r="F4" s="31" t="s">
        <v>30</v>
      </c>
      <c r="I4" s="31" t="s">
        <v>450</v>
      </c>
      <c r="J4" s="31" t="s">
        <v>451</v>
      </c>
      <c r="N4" t="s">
        <v>512</v>
      </c>
      <c r="P4" s="33" t="s">
        <v>538</v>
      </c>
    </row>
    <row r="5" spans="3:16">
      <c r="C5" s="31" t="s">
        <v>25</v>
      </c>
      <c r="D5" s="31" t="s">
        <v>26</v>
      </c>
      <c r="E5" s="31" t="s">
        <v>31</v>
      </c>
      <c r="F5" s="31" t="s">
        <v>32</v>
      </c>
      <c r="I5" s="31" t="s">
        <v>25</v>
      </c>
      <c r="J5" s="31" t="s">
        <v>26</v>
      </c>
      <c r="P5" s="33" t="s">
        <v>539</v>
      </c>
    </row>
    <row r="6" spans="3:16">
      <c r="C6" s="31" t="s">
        <v>25</v>
      </c>
      <c r="D6" s="31" t="s">
        <v>26</v>
      </c>
      <c r="E6" s="31" t="s">
        <v>33</v>
      </c>
      <c r="F6" s="31" t="s">
        <v>34</v>
      </c>
      <c r="I6" s="31" t="s">
        <v>420</v>
      </c>
      <c r="J6" s="31" t="s">
        <v>421</v>
      </c>
      <c r="P6" s="33" t="s">
        <v>540</v>
      </c>
    </row>
    <row r="7" spans="3:16">
      <c r="C7" s="31" t="s">
        <v>25</v>
      </c>
      <c r="D7" s="31" t="s">
        <v>26</v>
      </c>
      <c r="E7" s="31" t="s">
        <v>35</v>
      </c>
      <c r="F7" s="31" t="s">
        <v>36</v>
      </c>
      <c r="I7" s="31" t="s">
        <v>61</v>
      </c>
      <c r="J7" s="31" t="s">
        <v>62</v>
      </c>
      <c r="N7" t="s">
        <v>513</v>
      </c>
      <c r="P7" s="33" t="s">
        <v>9</v>
      </c>
    </row>
    <row r="8" spans="3:16">
      <c r="C8" s="31" t="s">
        <v>25</v>
      </c>
      <c r="D8" s="31" t="s">
        <v>26</v>
      </c>
      <c r="E8" s="31" t="s">
        <v>37</v>
      </c>
      <c r="F8" s="31" t="s">
        <v>38</v>
      </c>
      <c r="I8" s="31" t="s">
        <v>77</v>
      </c>
      <c r="J8" s="31" t="s">
        <v>78</v>
      </c>
      <c r="N8" t="s">
        <v>514</v>
      </c>
      <c r="P8" s="33" t="s">
        <v>541</v>
      </c>
    </row>
    <row r="9" spans="3:16">
      <c r="C9" s="31" t="s">
        <v>25</v>
      </c>
      <c r="D9" s="31" t="s">
        <v>26</v>
      </c>
      <c r="E9" s="31" t="s">
        <v>39</v>
      </c>
      <c r="F9" s="31" t="s">
        <v>40</v>
      </c>
      <c r="I9" s="31" t="s">
        <v>113</v>
      </c>
      <c r="J9" s="31" t="s">
        <v>114</v>
      </c>
      <c r="N9" t="s">
        <v>516</v>
      </c>
      <c r="P9" s="33" t="s">
        <v>542</v>
      </c>
    </row>
    <row r="10" spans="3:16">
      <c r="C10" s="31" t="s">
        <v>25</v>
      </c>
      <c r="D10" s="31" t="s">
        <v>26</v>
      </c>
      <c r="E10" s="31" t="s">
        <v>41</v>
      </c>
      <c r="F10" s="31" t="s">
        <v>42</v>
      </c>
      <c r="I10" s="31" t="s">
        <v>470</v>
      </c>
      <c r="J10" s="31" t="s">
        <v>471</v>
      </c>
      <c r="N10" t="s">
        <v>515</v>
      </c>
      <c r="P10" s="47" t="s">
        <v>543</v>
      </c>
    </row>
    <row r="11" spans="3:16">
      <c r="C11" s="31" t="s">
        <v>25</v>
      </c>
      <c r="D11" s="31" t="s">
        <v>26</v>
      </c>
      <c r="E11" s="31" t="s">
        <v>43</v>
      </c>
      <c r="F11" s="31" t="s">
        <v>44</v>
      </c>
      <c r="I11" s="31" t="s">
        <v>131</v>
      </c>
      <c r="J11" s="31" t="s">
        <v>132</v>
      </c>
    </row>
    <row r="12" spans="3:16">
      <c r="C12" s="31" t="s">
        <v>25</v>
      </c>
      <c r="D12" s="31" t="s">
        <v>26</v>
      </c>
      <c r="E12" s="31" t="s">
        <v>45</v>
      </c>
      <c r="F12" s="31" t="s">
        <v>46</v>
      </c>
      <c r="I12" s="31" t="s">
        <v>145</v>
      </c>
      <c r="J12" s="31" t="s">
        <v>146</v>
      </c>
    </row>
    <row r="13" spans="3:16">
      <c r="C13" s="31" t="s">
        <v>25</v>
      </c>
      <c r="D13" s="31" t="s">
        <v>26</v>
      </c>
      <c r="E13" s="31" t="s">
        <v>47</v>
      </c>
      <c r="F13" s="31" t="s">
        <v>48</v>
      </c>
      <c r="I13" s="31" t="s">
        <v>428</v>
      </c>
      <c r="J13" s="31" t="s">
        <v>429</v>
      </c>
    </row>
    <row r="14" spans="3:16">
      <c r="C14" s="31" t="s">
        <v>25</v>
      </c>
      <c r="D14" s="31" t="s">
        <v>26</v>
      </c>
      <c r="E14" s="31" t="s">
        <v>49</v>
      </c>
      <c r="F14" s="31" t="s">
        <v>50</v>
      </c>
      <c r="I14" s="31" t="s">
        <v>155</v>
      </c>
      <c r="J14" s="31" t="s">
        <v>156</v>
      </c>
    </row>
    <row r="15" spans="3:16">
      <c r="C15" s="31" t="s">
        <v>25</v>
      </c>
      <c r="D15" s="31" t="s">
        <v>26</v>
      </c>
      <c r="E15" s="31" t="s">
        <v>51</v>
      </c>
      <c r="F15" s="31" t="s">
        <v>52</v>
      </c>
      <c r="I15" s="31" t="s">
        <v>170</v>
      </c>
      <c r="J15" s="31" t="s">
        <v>171</v>
      </c>
    </row>
    <row r="16" spans="3:16">
      <c r="C16" s="31" t="s">
        <v>25</v>
      </c>
      <c r="D16" s="31" t="s">
        <v>26</v>
      </c>
      <c r="E16" s="31" t="s">
        <v>53</v>
      </c>
      <c r="F16" s="31" t="s">
        <v>54</v>
      </c>
      <c r="I16" s="31" t="s">
        <v>230</v>
      </c>
      <c r="J16" s="31" t="s">
        <v>231</v>
      </c>
    </row>
    <row r="17" spans="3:10">
      <c r="C17" s="31" t="s">
        <v>25</v>
      </c>
      <c r="D17" s="31" t="s">
        <v>26</v>
      </c>
      <c r="E17" s="31" t="s">
        <v>55</v>
      </c>
      <c r="F17" s="31" t="s">
        <v>56</v>
      </c>
      <c r="I17" s="31" t="s">
        <v>182</v>
      </c>
      <c r="J17" s="31" t="s">
        <v>183</v>
      </c>
    </row>
    <row r="18" spans="3:10">
      <c r="C18" s="31" t="s">
        <v>25</v>
      </c>
      <c r="D18" s="31" t="s">
        <v>26</v>
      </c>
      <c r="E18" s="31" t="s">
        <v>57</v>
      </c>
      <c r="F18" s="31" t="s">
        <v>58</v>
      </c>
      <c r="I18" s="31" t="s">
        <v>200</v>
      </c>
      <c r="J18" s="31" t="s">
        <v>201</v>
      </c>
    </row>
    <row r="19" spans="3:10">
      <c r="C19" s="31" t="s">
        <v>25</v>
      </c>
      <c r="D19" s="31" t="s">
        <v>26</v>
      </c>
      <c r="E19" s="31" t="s">
        <v>59</v>
      </c>
      <c r="F19" s="31" t="s">
        <v>60</v>
      </c>
      <c r="I19" s="31" t="s">
        <v>454</v>
      </c>
      <c r="J19" s="31" t="s">
        <v>455</v>
      </c>
    </row>
    <row r="20" spans="3:10">
      <c r="C20" s="31" t="s">
        <v>61</v>
      </c>
      <c r="D20" s="31" t="s">
        <v>62</v>
      </c>
      <c r="E20" s="31" t="s">
        <v>63</v>
      </c>
      <c r="F20" s="31" t="s">
        <v>64</v>
      </c>
      <c r="I20" s="31" t="s">
        <v>458</v>
      </c>
      <c r="J20" s="31" t="s">
        <v>459</v>
      </c>
    </row>
    <row r="21" spans="3:10">
      <c r="C21" s="31" t="s">
        <v>61</v>
      </c>
      <c r="D21" s="31" t="s">
        <v>62</v>
      </c>
      <c r="E21" s="31" t="s">
        <v>65</v>
      </c>
      <c r="F21" s="31" t="s">
        <v>66</v>
      </c>
      <c r="I21" s="31" t="s">
        <v>242</v>
      </c>
      <c r="J21" s="31" t="s">
        <v>243</v>
      </c>
    </row>
    <row r="22" spans="3:10">
      <c r="C22" s="31" t="s">
        <v>61</v>
      </c>
      <c r="D22" s="31" t="s">
        <v>62</v>
      </c>
      <c r="E22" s="31" t="s">
        <v>67</v>
      </c>
      <c r="F22" s="31" t="s">
        <v>68</v>
      </c>
      <c r="I22" s="31" t="s">
        <v>496</v>
      </c>
      <c r="J22" s="31" t="s">
        <v>497</v>
      </c>
    </row>
    <row r="23" spans="3:10">
      <c r="C23" s="31" t="s">
        <v>61</v>
      </c>
      <c r="D23" s="31" t="s">
        <v>62</v>
      </c>
      <c r="E23" s="31" t="s">
        <v>69</v>
      </c>
      <c r="F23" s="31" t="s">
        <v>70</v>
      </c>
      <c r="I23" s="31" t="s">
        <v>254</v>
      </c>
      <c r="J23" s="31" t="s">
        <v>255</v>
      </c>
    </row>
    <row r="24" spans="3:10">
      <c r="C24" s="31" t="s">
        <v>61</v>
      </c>
      <c r="D24" s="31" t="s">
        <v>62</v>
      </c>
      <c r="E24" s="31" t="s">
        <v>71</v>
      </c>
      <c r="F24" s="31" t="s">
        <v>72</v>
      </c>
      <c r="I24" s="31" t="s">
        <v>272</v>
      </c>
      <c r="J24" s="31" t="s">
        <v>273</v>
      </c>
    </row>
    <row r="25" spans="3:10">
      <c r="C25" s="31" t="s">
        <v>61</v>
      </c>
      <c r="D25" s="31" t="s">
        <v>62</v>
      </c>
      <c r="E25" s="31" t="s">
        <v>73</v>
      </c>
      <c r="F25" s="31" t="s">
        <v>74</v>
      </c>
      <c r="I25" s="31" t="s">
        <v>284</v>
      </c>
      <c r="J25" s="31" t="s">
        <v>285</v>
      </c>
    </row>
    <row r="26" spans="3:10">
      <c r="C26" s="31" t="s">
        <v>61</v>
      </c>
      <c r="D26" s="31" t="s">
        <v>62</v>
      </c>
      <c r="E26" s="31" t="s">
        <v>75</v>
      </c>
      <c r="F26" s="31" t="s">
        <v>76</v>
      </c>
      <c r="I26" s="31" t="s">
        <v>302</v>
      </c>
      <c r="J26" s="31" t="s">
        <v>303</v>
      </c>
    </row>
    <row r="27" spans="3:10">
      <c r="C27" s="31" t="s">
        <v>77</v>
      </c>
      <c r="D27" s="31" t="s">
        <v>78</v>
      </c>
      <c r="E27" s="31" t="s">
        <v>79</v>
      </c>
      <c r="F27" s="31" t="s">
        <v>80</v>
      </c>
      <c r="I27" s="31" t="s">
        <v>436</v>
      </c>
      <c r="J27" s="31" t="s">
        <v>437</v>
      </c>
    </row>
    <row r="28" spans="3:10">
      <c r="C28" s="31" t="s">
        <v>77</v>
      </c>
      <c r="D28" s="31" t="s">
        <v>78</v>
      </c>
      <c r="E28" s="31" t="s">
        <v>81</v>
      </c>
      <c r="F28" s="31" t="s">
        <v>82</v>
      </c>
      <c r="I28" s="31" t="s">
        <v>316</v>
      </c>
      <c r="J28" s="31" t="s">
        <v>317</v>
      </c>
    </row>
    <row r="29" spans="3:10">
      <c r="C29" s="31" t="s">
        <v>77</v>
      </c>
      <c r="D29" s="31" t="s">
        <v>78</v>
      </c>
      <c r="E29" s="31" t="s">
        <v>83</v>
      </c>
      <c r="F29" s="31" t="s">
        <v>84</v>
      </c>
      <c r="I29" s="31" t="s">
        <v>324</v>
      </c>
      <c r="J29" s="31" t="s">
        <v>325</v>
      </c>
    </row>
    <row r="30" spans="3:10">
      <c r="C30" s="31" t="s">
        <v>77</v>
      </c>
      <c r="D30" s="31" t="s">
        <v>78</v>
      </c>
      <c r="E30" s="31" t="s">
        <v>85</v>
      </c>
      <c r="F30" s="31" t="s">
        <v>86</v>
      </c>
      <c r="I30" s="31" t="s">
        <v>446</v>
      </c>
      <c r="J30" s="31" t="s">
        <v>447</v>
      </c>
    </row>
    <row r="31" spans="3:10">
      <c r="C31" s="31" t="s">
        <v>77</v>
      </c>
      <c r="D31" s="31" t="s">
        <v>78</v>
      </c>
      <c r="E31" s="31" t="s">
        <v>87</v>
      </c>
      <c r="F31" s="31" t="s">
        <v>88</v>
      </c>
      <c r="I31" s="31" t="s">
        <v>336</v>
      </c>
      <c r="J31" s="31" t="s">
        <v>337</v>
      </c>
    </row>
    <row r="32" spans="3:10">
      <c r="C32" s="31" t="s">
        <v>77</v>
      </c>
      <c r="D32" s="31" t="s">
        <v>78</v>
      </c>
      <c r="E32" s="31" t="s">
        <v>89</v>
      </c>
      <c r="F32" s="31" t="s">
        <v>90</v>
      </c>
      <c r="I32" s="31" t="s">
        <v>359</v>
      </c>
      <c r="J32" s="31" t="s">
        <v>360</v>
      </c>
    </row>
    <row r="33" spans="3:10">
      <c r="C33" s="31" t="s">
        <v>77</v>
      </c>
      <c r="D33" s="31" t="s">
        <v>78</v>
      </c>
      <c r="E33" s="31" t="s">
        <v>91</v>
      </c>
      <c r="F33" s="31" t="s">
        <v>92</v>
      </c>
      <c r="I33" s="31" t="s">
        <v>368</v>
      </c>
      <c r="J33" s="31" t="s">
        <v>369</v>
      </c>
    </row>
    <row r="34" spans="3:10">
      <c r="C34" s="31" t="s">
        <v>77</v>
      </c>
      <c r="D34" s="31" t="s">
        <v>78</v>
      </c>
      <c r="E34" s="31" t="s">
        <v>93</v>
      </c>
      <c r="F34" s="31" t="s">
        <v>94</v>
      </c>
      <c r="I34" s="31" t="s">
        <v>390</v>
      </c>
      <c r="J34" s="31" t="s">
        <v>391</v>
      </c>
    </row>
    <row r="35" spans="3:10">
      <c r="C35" s="31" t="s">
        <v>77</v>
      </c>
      <c r="D35" s="31" t="s">
        <v>78</v>
      </c>
      <c r="E35" s="31" t="s">
        <v>95</v>
      </c>
      <c r="F35" s="31" t="s">
        <v>96</v>
      </c>
      <c r="I35" s="31" t="s">
        <v>462</v>
      </c>
      <c r="J35" s="31" t="s">
        <v>463</v>
      </c>
    </row>
    <row r="36" spans="3:10">
      <c r="C36" s="31" t="s">
        <v>77</v>
      </c>
      <c r="D36" s="31" t="s">
        <v>78</v>
      </c>
      <c r="E36" s="31" t="s">
        <v>97</v>
      </c>
      <c r="F36" s="31" t="s">
        <v>98</v>
      </c>
      <c r="I36" s="31" t="s">
        <v>466</v>
      </c>
      <c r="J36" s="31" t="s">
        <v>467</v>
      </c>
    </row>
    <row r="37" spans="3:10">
      <c r="C37" s="31" t="s">
        <v>77</v>
      </c>
      <c r="D37" s="31" t="s">
        <v>78</v>
      </c>
      <c r="E37" s="31" t="s">
        <v>99</v>
      </c>
      <c r="F37" s="31" t="s">
        <v>100</v>
      </c>
    </row>
    <row r="38" spans="3:10">
      <c r="C38" s="31" t="s">
        <v>77</v>
      </c>
      <c r="D38" s="31" t="s">
        <v>78</v>
      </c>
      <c r="E38" s="31" t="s">
        <v>101</v>
      </c>
      <c r="F38" s="31" t="s">
        <v>102</v>
      </c>
    </row>
    <row r="39" spans="3:10">
      <c r="C39" s="31" t="s">
        <v>77</v>
      </c>
      <c r="D39" s="31" t="s">
        <v>78</v>
      </c>
      <c r="E39" s="31" t="s">
        <v>103</v>
      </c>
      <c r="F39" s="31" t="s">
        <v>104</v>
      </c>
    </row>
    <row r="40" spans="3:10">
      <c r="C40" s="31" t="s">
        <v>77</v>
      </c>
      <c r="D40" s="31" t="s">
        <v>78</v>
      </c>
      <c r="E40" s="31" t="s">
        <v>105</v>
      </c>
      <c r="F40" s="31" t="s">
        <v>106</v>
      </c>
    </row>
    <row r="41" spans="3:10">
      <c r="C41" s="31" t="s">
        <v>77</v>
      </c>
      <c r="D41" s="31" t="s">
        <v>78</v>
      </c>
      <c r="E41" s="31" t="s">
        <v>107</v>
      </c>
      <c r="F41" s="31" t="s">
        <v>108</v>
      </c>
    </row>
    <row r="42" spans="3:10">
      <c r="C42" s="31" t="s">
        <v>77</v>
      </c>
      <c r="D42" s="31" t="s">
        <v>78</v>
      </c>
      <c r="E42" s="31" t="s">
        <v>109</v>
      </c>
      <c r="F42" s="31" t="s">
        <v>110</v>
      </c>
    </row>
    <row r="43" spans="3:10">
      <c r="C43" s="31" t="s">
        <v>77</v>
      </c>
      <c r="D43" s="31" t="s">
        <v>78</v>
      </c>
      <c r="E43" s="31" t="s">
        <v>111</v>
      </c>
      <c r="F43" s="31" t="s">
        <v>112</v>
      </c>
    </row>
    <row r="44" spans="3:10">
      <c r="C44" s="31" t="s">
        <v>113</v>
      </c>
      <c r="D44" s="31" t="s">
        <v>114</v>
      </c>
      <c r="E44" s="31" t="s">
        <v>115</v>
      </c>
      <c r="F44" s="31" t="s">
        <v>116</v>
      </c>
    </row>
    <row r="45" spans="3:10">
      <c r="C45" s="31" t="s">
        <v>113</v>
      </c>
      <c r="D45" s="31" t="s">
        <v>114</v>
      </c>
      <c r="E45" s="31" t="s">
        <v>117</v>
      </c>
      <c r="F45" s="31" t="s">
        <v>118</v>
      </c>
    </row>
    <row r="46" spans="3:10">
      <c r="C46" s="31" t="s">
        <v>113</v>
      </c>
      <c r="D46" s="31" t="s">
        <v>114</v>
      </c>
      <c r="E46" s="31" t="s">
        <v>119</v>
      </c>
      <c r="F46" s="31" t="s">
        <v>120</v>
      </c>
    </row>
    <row r="47" spans="3:10">
      <c r="C47" s="31" t="s">
        <v>113</v>
      </c>
      <c r="D47" s="31" t="s">
        <v>114</v>
      </c>
      <c r="E47" s="31" t="s">
        <v>121</v>
      </c>
      <c r="F47" s="31" t="s">
        <v>122</v>
      </c>
    </row>
    <row r="48" spans="3:10">
      <c r="C48" s="31" t="s">
        <v>113</v>
      </c>
      <c r="D48" s="31" t="s">
        <v>114</v>
      </c>
      <c r="E48" s="31" t="s">
        <v>123</v>
      </c>
      <c r="F48" s="31" t="s">
        <v>124</v>
      </c>
    </row>
    <row r="49" spans="3:6">
      <c r="C49" s="31" t="s">
        <v>113</v>
      </c>
      <c r="D49" s="31" t="s">
        <v>114</v>
      </c>
      <c r="E49" s="31" t="s">
        <v>125</v>
      </c>
      <c r="F49" s="31" t="s">
        <v>126</v>
      </c>
    </row>
    <row r="50" spans="3:6">
      <c r="C50" s="31" t="s">
        <v>113</v>
      </c>
      <c r="D50" s="31" t="s">
        <v>114</v>
      </c>
      <c r="E50" s="31" t="s">
        <v>127</v>
      </c>
      <c r="F50" s="31" t="s">
        <v>128</v>
      </c>
    </row>
    <row r="51" spans="3:6">
      <c r="C51" s="31" t="s">
        <v>113</v>
      </c>
      <c r="D51" s="31" t="s">
        <v>114</v>
      </c>
      <c r="E51" s="31" t="s">
        <v>129</v>
      </c>
      <c r="F51" s="31" t="s">
        <v>130</v>
      </c>
    </row>
    <row r="52" spans="3:6">
      <c r="C52" s="31" t="s">
        <v>131</v>
      </c>
      <c r="D52" s="31" t="s">
        <v>132</v>
      </c>
      <c r="E52" s="31" t="s">
        <v>133</v>
      </c>
      <c r="F52" s="31" t="s">
        <v>134</v>
      </c>
    </row>
    <row r="53" spans="3:6">
      <c r="C53" s="31" t="s">
        <v>131</v>
      </c>
      <c r="D53" s="31" t="s">
        <v>132</v>
      </c>
      <c r="E53" s="31" t="s">
        <v>135</v>
      </c>
      <c r="F53" s="31" t="s">
        <v>136</v>
      </c>
    </row>
    <row r="54" spans="3:6">
      <c r="C54" s="31" t="s">
        <v>131</v>
      </c>
      <c r="D54" s="31" t="s">
        <v>132</v>
      </c>
      <c r="E54" s="31" t="s">
        <v>137</v>
      </c>
      <c r="F54" s="31" t="s">
        <v>44</v>
      </c>
    </row>
    <row r="55" spans="3:6">
      <c r="C55" s="31" t="s">
        <v>131</v>
      </c>
      <c r="D55" s="31" t="s">
        <v>132</v>
      </c>
      <c r="E55" s="31" t="s">
        <v>138</v>
      </c>
      <c r="F55" s="31" t="s">
        <v>48</v>
      </c>
    </row>
    <row r="56" spans="3:6">
      <c r="C56" s="31" t="s">
        <v>131</v>
      </c>
      <c r="D56" s="31" t="s">
        <v>132</v>
      </c>
      <c r="E56" s="31" t="s">
        <v>139</v>
      </c>
      <c r="F56" s="31" t="s">
        <v>140</v>
      </c>
    </row>
    <row r="57" spans="3:6">
      <c r="C57" s="31" t="s">
        <v>131</v>
      </c>
      <c r="D57" s="31" t="s">
        <v>132</v>
      </c>
      <c r="E57" s="31" t="s">
        <v>141</v>
      </c>
      <c r="F57" s="31" t="s">
        <v>142</v>
      </c>
    </row>
    <row r="58" spans="3:6">
      <c r="C58" s="31" t="s">
        <v>131</v>
      </c>
      <c r="D58" s="31" t="s">
        <v>132</v>
      </c>
      <c r="E58" s="31" t="s">
        <v>143</v>
      </c>
      <c r="F58" s="31" t="s">
        <v>144</v>
      </c>
    </row>
    <row r="59" spans="3:6">
      <c r="C59" s="31" t="s">
        <v>145</v>
      </c>
      <c r="D59" s="31" t="s">
        <v>146</v>
      </c>
      <c r="E59" s="31" t="s">
        <v>147</v>
      </c>
      <c r="F59" s="31" t="s">
        <v>148</v>
      </c>
    </row>
    <row r="60" spans="3:6">
      <c r="C60" s="31" t="s">
        <v>145</v>
      </c>
      <c r="D60" s="31" t="s">
        <v>146</v>
      </c>
      <c r="E60" s="31" t="s">
        <v>149</v>
      </c>
      <c r="F60" s="31" t="s">
        <v>150</v>
      </c>
    </row>
    <row r="61" spans="3:6">
      <c r="C61" s="31" t="s">
        <v>145</v>
      </c>
      <c r="D61" s="31" t="s">
        <v>146</v>
      </c>
      <c r="E61" s="31" t="s">
        <v>151</v>
      </c>
      <c r="F61" s="31" t="s">
        <v>152</v>
      </c>
    </row>
    <row r="62" spans="3:6">
      <c r="C62" s="31" t="s">
        <v>145</v>
      </c>
      <c r="D62" s="31" t="s">
        <v>146</v>
      </c>
      <c r="E62" s="31" t="s">
        <v>153</v>
      </c>
      <c r="F62" s="31" t="s">
        <v>154</v>
      </c>
    </row>
    <row r="63" spans="3:6">
      <c r="C63" s="31" t="s">
        <v>155</v>
      </c>
      <c r="D63" s="31" t="s">
        <v>156</v>
      </c>
      <c r="E63" s="31" t="s">
        <v>157</v>
      </c>
      <c r="F63" s="31" t="s">
        <v>158</v>
      </c>
    </row>
    <row r="64" spans="3:6">
      <c r="C64" s="31" t="s">
        <v>155</v>
      </c>
      <c r="D64" s="31" t="s">
        <v>156</v>
      </c>
      <c r="E64" s="31" t="s">
        <v>159</v>
      </c>
      <c r="F64" s="31" t="s">
        <v>160</v>
      </c>
    </row>
    <row r="65" spans="3:6">
      <c r="C65" s="31" t="s">
        <v>155</v>
      </c>
      <c r="D65" s="31" t="s">
        <v>156</v>
      </c>
      <c r="E65" s="31" t="s">
        <v>161</v>
      </c>
      <c r="F65" s="31" t="s">
        <v>162</v>
      </c>
    </row>
    <row r="66" spans="3:6">
      <c r="C66" s="31" t="s">
        <v>155</v>
      </c>
      <c r="D66" s="31" t="s">
        <v>156</v>
      </c>
      <c r="E66" s="31" t="s">
        <v>163</v>
      </c>
      <c r="F66" s="31" t="s">
        <v>164</v>
      </c>
    </row>
    <row r="67" spans="3:6">
      <c r="C67" s="31" t="s">
        <v>155</v>
      </c>
      <c r="D67" s="31" t="s">
        <v>156</v>
      </c>
      <c r="E67" s="31" t="s">
        <v>165</v>
      </c>
      <c r="F67" s="31" t="s">
        <v>140</v>
      </c>
    </row>
    <row r="68" spans="3:6">
      <c r="C68" s="31" t="s">
        <v>155</v>
      </c>
      <c r="D68" s="31" t="s">
        <v>156</v>
      </c>
      <c r="E68" s="31" t="s">
        <v>166</v>
      </c>
      <c r="F68" s="31" t="s">
        <v>167</v>
      </c>
    </row>
    <row r="69" spans="3:6">
      <c r="C69" s="31" t="s">
        <v>155</v>
      </c>
      <c r="D69" s="31" t="s">
        <v>156</v>
      </c>
      <c r="E69" s="31" t="s">
        <v>168</v>
      </c>
      <c r="F69" s="31" t="s">
        <v>169</v>
      </c>
    </row>
    <row r="70" spans="3:6">
      <c r="C70" s="31" t="s">
        <v>170</v>
      </c>
      <c r="D70" s="31" t="s">
        <v>171</v>
      </c>
      <c r="E70" s="31" t="s">
        <v>172</v>
      </c>
      <c r="F70" s="31" t="s">
        <v>173</v>
      </c>
    </row>
    <row r="71" spans="3:6">
      <c r="C71" s="31" t="s">
        <v>170</v>
      </c>
      <c r="D71" s="31" t="s">
        <v>171</v>
      </c>
      <c r="E71" s="31" t="s">
        <v>174</v>
      </c>
      <c r="F71" s="31" t="s">
        <v>175</v>
      </c>
    </row>
    <row r="72" spans="3:6">
      <c r="C72" s="31" t="s">
        <v>170</v>
      </c>
      <c r="D72" s="31" t="s">
        <v>171</v>
      </c>
      <c r="E72" s="31" t="s">
        <v>176</v>
      </c>
      <c r="F72" s="31" t="s">
        <v>177</v>
      </c>
    </row>
    <row r="73" spans="3:6">
      <c r="C73" s="31" t="s">
        <v>170</v>
      </c>
      <c r="D73" s="31" t="s">
        <v>171</v>
      </c>
      <c r="E73" s="31" t="s">
        <v>178</v>
      </c>
      <c r="F73" s="31" t="s">
        <v>179</v>
      </c>
    </row>
    <row r="74" spans="3:6">
      <c r="C74" s="31" t="s">
        <v>170</v>
      </c>
      <c r="D74" s="31" t="s">
        <v>171</v>
      </c>
      <c r="E74" s="31" t="s">
        <v>180</v>
      </c>
      <c r="F74" s="31" t="s">
        <v>181</v>
      </c>
    </row>
    <row r="75" spans="3:6">
      <c r="C75" s="31" t="s">
        <v>182</v>
      </c>
      <c r="D75" s="31" t="s">
        <v>183</v>
      </c>
      <c r="E75" s="31" t="s">
        <v>184</v>
      </c>
      <c r="F75" s="31" t="s">
        <v>185</v>
      </c>
    </row>
    <row r="76" spans="3:6">
      <c r="C76" s="31" t="s">
        <v>182</v>
      </c>
      <c r="D76" s="31" t="s">
        <v>183</v>
      </c>
      <c r="E76" s="31" t="s">
        <v>186</v>
      </c>
      <c r="F76" s="31" t="s">
        <v>187</v>
      </c>
    </row>
    <row r="77" spans="3:6">
      <c r="C77" s="31" t="s">
        <v>182</v>
      </c>
      <c r="D77" s="31" t="s">
        <v>183</v>
      </c>
      <c r="E77" s="31" t="s">
        <v>188</v>
      </c>
      <c r="F77" s="31" t="s">
        <v>189</v>
      </c>
    </row>
    <row r="78" spans="3:6">
      <c r="C78" s="31" t="s">
        <v>182</v>
      </c>
      <c r="D78" s="31" t="s">
        <v>183</v>
      </c>
      <c r="E78" s="31" t="s">
        <v>190</v>
      </c>
      <c r="F78" s="31" t="s">
        <v>191</v>
      </c>
    </row>
    <row r="79" spans="3:6">
      <c r="C79" s="31" t="s">
        <v>182</v>
      </c>
      <c r="D79" s="31" t="s">
        <v>183</v>
      </c>
      <c r="E79" s="31" t="s">
        <v>192</v>
      </c>
      <c r="F79" s="31" t="s">
        <v>193</v>
      </c>
    </row>
    <row r="80" spans="3:6">
      <c r="C80" s="31" t="s">
        <v>182</v>
      </c>
      <c r="D80" s="31" t="s">
        <v>183</v>
      </c>
      <c r="E80" s="31" t="s">
        <v>194</v>
      </c>
      <c r="F80" s="31" t="s">
        <v>195</v>
      </c>
    </row>
    <row r="81" spans="3:6">
      <c r="C81" s="31" t="s">
        <v>182</v>
      </c>
      <c r="D81" s="31" t="s">
        <v>183</v>
      </c>
      <c r="E81" s="31" t="s">
        <v>196</v>
      </c>
      <c r="F81" s="31" t="s">
        <v>197</v>
      </c>
    </row>
    <row r="82" spans="3:6">
      <c r="C82" s="31" t="s">
        <v>182</v>
      </c>
      <c r="D82" s="31" t="s">
        <v>183</v>
      </c>
      <c r="E82" s="31" t="s">
        <v>198</v>
      </c>
      <c r="F82" s="31" t="s">
        <v>199</v>
      </c>
    </row>
    <row r="83" spans="3:6">
      <c r="C83" s="31" t="s">
        <v>200</v>
      </c>
      <c r="D83" s="31" t="s">
        <v>201</v>
      </c>
      <c r="E83" s="31" t="s">
        <v>202</v>
      </c>
      <c r="F83" s="31" t="s">
        <v>203</v>
      </c>
    </row>
    <row r="84" spans="3:6">
      <c r="C84" s="31" t="s">
        <v>200</v>
      </c>
      <c r="D84" s="31" t="s">
        <v>201</v>
      </c>
      <c r="E84" s="31" t="s">
        <v>204</v>
      </c>
      <c r="F84" s="31" t="s">
        <v>205</v>
      </c>
    </row>
    <row r="85" spans="3:6">
      <c r="C85" s="31" t="s">
        <v>200</v>
      </c>
      <c r="D85" s="31" t="s">
        <v>201</v>
      </c>
      <c r="E85" s="31" t="s">
        <v>206</v>
      </c>
      <c r="F85" s="31" t="s">
        <v>207</v>
      </c>
    </row>
    <row r="86" spans="3:6">
      <c r="C86" s="31" t="s">
        <v>200</v>
      </c>
      <c r="D86" s="31" t="s">
        <v>201</v>
      </c>
      <c r="E86" s="31" t="s">
        <v>208</v>
      </c>
      <c r="F86" s="31" t="s">
        <v>209</v>
      </c>
    </row>
    <row r="87" spans="3:6">
      <c r="C87" s="31" t="s">
        <v>200</v>
      </c>
      <c r="D87" s="31" t="s">
        <v>201</v>
      </c>
      <c r="E87" s="31" t="s">
        <v>210</v>
      </c>
      <c r="F87" s="31" t="s">
        <v>211</v>
      </c>
    </row>
    <row r="88" spans="3:6">
      <c r="C88" s="31" t="s">
        <v>200</v>
      </c>
      <c r="D88" s="31" t="s">
        <v>201</v>
      </c>
      <c r="E88" s="31" t="s">
        <v>212</v>
      </c>
      <c r="F88" s="31" t="s">
        <v>213</v>
      </c>
    </row>
    <row r="89" spans="3:6">
      <c r="C89" s="31" t="s">
        <v>200</v>
      </c>
      <c r="D89" s="31" t="s">
        <v>201</v>
      </c>
      <c r="E89" s="31" t="s">
        <v>214</v>
      </c>
      <c r="F89" s="31" t="s">
        <v>215</v>
      </c>
    </row>
    <row r="90" spans="3:6">
      <c r="C90" s="31" t="s">
        <v>200</v>
      </c>
      <c r="D90" s="31" t="s">
        <v>201</v>
      </c>
      <c r="E90" s="31" t="s">
        <v>216</v>
      </c>
      <c r="F90" s="31" t="s">
        <v>217</v>
      </c>
    </row>
    <row r="91" spans="3:6">
      <c r="C91" s="31" t="s">
        <v>200</v>
      </c>
      <c r="D91" s="31" t="s">
        <v>201</v>
      </c>
      <c r="E91" s="31" t="s">
        <v>218</v>
      </c>
      <c r="F91" s="31" t="s">
        <v>219</v>
      </c>
    </row>
    <row r="92" spans="3:6">
      <c r="C92" s="31" t="s">
        <v>200</v>
      </c>
      <c r="D92" s="31" t="s">
        <v>201</v>
      </c>
      <c r="E92" s="31" t="s">
        <v>220</v>
      </c>
      <c r="F92" s="31" t="s">
        <v>221</v>
      </c>
    </row>
    <row r="93" spans="3:6">
      <c r="C93" s="31" t="s">
        <v>200</v>
      </c>
      <c r="D93" s="31" t="s">
        <v>201</v>
      </c>
      <c r="E93" s="31" t="s">
        <v>222</v>
      </c>
      <c r="F93" s="31" t="s">
        <v>223</v>
      </c>
    </row>
    <row r="94" spans="3:6">
      <c r="C94" s="31" t="s">
        <v>200</v>
      </c>
      <c r="D94" s="31" t="s">
        <v>201</v>
      </c>
      <c r="E94" s="31" t="s">
        <v>224</v>
      </c>
      <c r="F94" s="31" t="s">
        <v>225</v>
      </c>
    </row>
    <row r="95" spans="3:6">
      <c r="C95" s="31" t="s">
        <v>200</v>
      </c>
      <c r="D95" s="31" t="s">
        <v>201</v>
      </c>
      <c r="E95" s="31" t="s">
        <v>226</v>
      </c>
      <c r="F95" s="31" t="s">
        <v>227</v>
      </c>
    </row>
    <row r="96" spans="3:6">
      <c r="C96" s="31" t="s">
        <v>200</v>
      </c>
      <c r="D96" s="31" t="s">
        <v>201</v>
      </c>
      <c r="E96" s="31" t="s">
        <v>228</v>
      </c>
      <c r="F96" s="31" t="s">
        <v>229</v>
      </c>
    </row>
    <row r="97" spans="3:6">
      <c r="C97" s="31" t="s">
        <v>230</v>
      </c>
      <c r="D97" s="31" t="s">
        <v>231</v>
      </c>
      <c r="E97" s="31" t="s">
        <v>232</v>
      </c>
      <c r="F97" s="31" t="s">
        <v>233</v>
      </c>
    </row>
    <row r="98" spans="3:6">
      <c r="C98" s="31" t="s">
        <v>230</v>
      </c>
      <c r="D98" s="31" t="s">
        <v>231</v>
      </c>
      <c r="E98" s="31" t="s">
        <v>234</v>
      </c>
      <c r="F98" s="31" t="s">
        <v>235</v>
      </c>
    </row>
    <row r="99" spans="3:6">
      <c r="C99" s="31" t="s">
        <v>230</v>
      </c>
      <c r="D99" s="31" t="s">
        <v>231</v>
      </c>
      <c r="E99" s="31" t="s">
        <v>236</v>
      </c>
      <c r="F99" s="31" t="s">
        <v>237</v>
      </c>
    </row>
    <row r="100" spans="3:6">
      <c r="C100" s="31" t="s">
        <v>230</v>
      </c>
      <c r="D100" s="31" t="s">
        <v>231</v>
      </c>
      <c r="E100" s="31" t="s">
        <v>238</v>
      </c>
      <c r="F100" s="31" t="s">
        <v>239</v>
      </c>
    </row>
    <row r="101" spans="3:6">
      <c r="C101" s="31" t="s">
        <v>230</v>
      </c>
      <c r="D101" s="31" t="s">
        <v>231</v>
      </c>
      <c r="E101" s="31" t="s">
        <v>240</v>
      </c>
      <c r="F101" s="31" t="s">
        <v>241</v>
      </c>
    </row>
    <row r="102" spans="3:6">
      <c r="C102" s="31" t="s">
        <v>242</v>
      </c>
      <c r="D102" s="31" t="s">
        <v>243</v>
      </c>
      <c r="E102" s="31" t="s">
        <v>244</v>
      </c>
      <c r="F102" s="31" t="s">
        <v>245</v>
      </c>
    </row>
    <row r="103" spans="3:6">
      <c r="C103" s="31" t="s">
        <v>242</v>
      </c>
      <c r="D103" s="31" t="s">
        <v>243</v>
      </c>
      <c r="E103" s="31" t="s">
        <v>246</v>
      </c>
      <c r="F103" s="31" t="s">
        <v>247</v>
      </c>
    </row>
    <row r="104" spans="3:6">
      <c r="C104" s="31" t="s">
        <v>242</v>
      </c>
      <c r="D104" s="31" t="s">
        <v>243</v>
      </c>
      <c r="E104" s="31" t="s">
        <v>248</v>
      </c>
      <c r="F104" s="31" t="s">
        <v>249</v>
      </c>
    </row>
    <row r="105" spans="3:6">
      <c r="C105" s="31" t="s">
        <v>242</v>
      </c>
      <c r="D105" s="31" t="s">
        <v>243</v>
      </c>
      <c r="E105" s="31" t="s">
        <v>250</v>
      </c>
      <c r="F105" s="31" t="s">
        <v>251</v>
      </c>
    </row>
    <row r="106" spans="3:6">
      <c r="C106" s="31" t="s">
        <v>242</v>
      </c>
      <c r="D106" s="31" t="s">
        <v>243</v>
      </c>
      <c r="E106" s="31" t="s">
        <v>252</v>
      </c>
      <c r="F106" s="31" t="s">
        <v>253</v>
      </c>
    </row>
    <row r="107" spans="3:6">
      <c r="C107" s="31" t="s">
        <v>254</v>
      </c>
      <c r="D107" s="31" t="s">
        <v>255</v>
      </c>
      <c r="E107" s="31" t="s">
        <v>256</v>
      </c>
      <c r="F107" s="31" t="s">
        <v>257</v>
      </c>
    </row>
    <row r="108" spans="3:6">
      <c r="C108" s="31" t="s">
        <v>254</v>
      </c>
      <c r="D108" s="31" t="s">
        <v>255</v>
      </c>
      <c r="E108" s="31" t="s">
        <v>258</v>
      </c>
      <c r="F108" s="31" t="s">
        <v>259</v>
      </c>
    </row>
    <row r="109" spans="3:6">
      <c r="C109" s="31" t="s">
        <v>254</v>
      </c>
      <c r="D109" s="31" t="s">
        <v>255</v>
      </c>
      <c r="E109" s="31" t="s">
        <v>260</v>
      </c>
      <c r="F109" s="31" t="s">
        <v>261</v>
      </c>
    </row>
    <row r="110" spans="3:6">
      <c r="C110" s="31" t="s">
        <v>254</v>
      </c>
      <c r="D110" s="31" t="s">
        <v>255</v>
      </c>
      <c r="E110" s="31" t="s">
        <v>262</v>
      </c>
      <c r="F110" s="31" t="s">
        <v>263</v>
      </c>
    </row>
    <row r="111" spans="3:6">
      <c r="C111" s="31" t="s">
        <v>254</v>
      </c>
      <c r="D111" s="31" t="s">
        <v>255</v>
      </c>
      <c r="E111" s="31" t="s">
        <v>264</v>
      </c>
      <c r="F111" s="31" t="s">
        <v>265</v>
      </c>
    </row>
    <row r="112" spans="3:6">
      <c r="C112" s="31" t="s">
        <v>254</v>
      </c>
      <c r="D112" s="31" t="s">
        <v>255</v>
      </c>
      <c r="E112" s="31" t="s">
        <v>266</v>
      </c>
      <c r="F112" s="31" t="s">
        <v>267</v>
      </c>
    </row>
    <row r="113" spans="3:6">
      <c r="C113" s="31" t="s">
        <v>254</v>
      </c>
      <c r="D113" s="31" t="s">
        <v>255</v>
      </c>
      <c r="E113" s="31" t="s">
        <v>268</v>
      </c>
      <c r="F113" s="31" t="s">
        <v>269</v>
      </c>
    </row>
    <row r="114" spans="3:6">
      <c r="C114" s="31" t="s">
        <v>254</v>
      </c>
      <c r="D114" s="31" t="s">
        <v>255</v>
      </c>
      <c r="E114" s="31" t="s">
        <v>270</v>
      </c>
      <c r="F114" s="31" t="s">
        <v>271</v>
      </c>
    </row>
    <row r="115" spans="3:6">
      <c r="C115" s="31" t="s">
        <v>272</v>
      </c>
      <c r="D115" s="31" t="s">
        <v>273</v>
      </c>
      <c r="E115" s="31" t="s">
        <v>274</v>
      </c>
      <c r="F115" s="31" t="s">
        <v>275</v>
      </c>
    </row>
    <row r="116" spans="3:6">
      <c r="C116" s="31" t="s">
        <v>272</v>
      </c>
      <c r="D116" s="31" t="s">
        <v>273</v>
      </c>
      <c r="E116" s="31" t="s">
        <v>276</v>
      </c>
      <c r="F116" s="31" t="s">
        <v>277</v>
      </c>
    </row>
    <row r="117" spans="3:6">
      <c r="C117" s="31" t="s">
        <v>272</v>
      </c>
      <c r="D117" s="31" t="s">
        <v>273</v>
      </c>
      <c r="E117" s="31" t="s">
        <v>278</v>
      </c>
      <c r="F117" s="31" t="s">
        <v>279</v>
      </c>
    </row>
    <row r="118" spans="3:6">
      <c r="C118" s="31" t="s">
        <v>272</v>
      </c>
      <c r="D118" s="31" t="s">
        <v>273</v>
      </c>
      <c r="E118" s="31" t="s">
        <v>280</v>
      </c>
      <c r="F118" s="31" t="s">
        <v>281</v>
      </c>
    </row>
    <row r="119" spans="3:6">
      <c r="C119" s="31" t="s">
        <v>272</v>
      </c>
      <c r="D119" s="31" t="s">
        <v>273</v>
      </c>
      <c r="E119" s="31" t="s">
        <v>282</v>
      </c>
      <c r="F119" s="31" t="s">
        <v>283</v>
      </c>
    </row>
    <row r="120" spans="3:6">
      <c r="C120" s="31" t="s">
        <v>284</v>
      </c>
      <c r="D120" s="31" t="s">
        <v>285</v>
      </c>
      <c r="E120" s="31" t="s">
        <v>286</v>
      </c>
      <c r="F120" s="31" t="s">
        <v>287</v>
      </c>
    </row>
    <row r="121" spans="3:6">
      <c r="C121" s="31" t="s">
        <v>284</v>
      </c>
      <c r="D121" s="31" t="s">
        <v>285</v>
      </c>
      <c r="E121" s="31" t="s">
        <v>288</v>
      </c>
      <c r="F121" s="31" t="s">
        <v>289</v>
      </c>
    </row>
    <row r="122" spans="3:6">
      <c r="C122" s="31" t="s">
        <v>284</v>
      </c>
      <c r="D122" s="31" t="s">
        <v>285</v>
      </c>
      <c r="E122" s="31" t="s">
        <v>290</v>
      </c>
      <c r="F122" s="31" t="s">
        <v>291</v>
      </c>
    </row>
    <row r="123" spans="3:6">
      <c r="C123" s="31" t="s">
        <v>284</v>
      </c>
      <c r="D123" s="31" t="s">
        <v>285</v>
      </c>
      <c r="E123" s="31" t="s">
        <v>292</v>
      </c>
      <c r="F123" s="31" t="s">
        <v>293</v>
      </c>
    </row>
    <row r="124" spans="3:6">
      <c r="C124" s="31" t="s">
        <v>284</v>
      </c>
      <c r="D124" s="31" t="s">
        <v>285</v>
      </c>
      <c r="E124" s="31" t="s">
        <v>294</v>
      </c>
      <c r="F124" s="31" t="s">
        <v>295</v>
      </c>
    </row>
    <row r="125" spans="3:6">
      <c r="C125" s="31" t="s">
        <v>284</v>
      </c>
      <c r="D125" s="31" t="s">
        <v>285</v>
      </c>
      <c r="E125" s="31" t="s">
        <v>296</v>
      </c>
      <c r="F125" s="31" t="s">
        <v>297</v>
      </c>
    </row>
    <row r="126" spans="3:6">
      <c r="C126" s="31" t="s">
        <v>284</v>
      </c>
      <c r="D126" s="31" t="s">
        <v>285</v>
      </c>
      <c r="E126" s="31" t="s">
        <v>298</v>
      </c>
      <c r="F126" s="31" t="s">
        <v>299</v>
      </c>
    </row>
    <row r="127" spans="3:6">
      <c r="C127" s="31" t="s">
        <v>284</v>
      </c>
      <c r="D127" s="31" t="s">
        <v>285</v>
      </c>
      <c r="E127" s="31" t="s">
        <v>300</v>
      </c>
      <c r="F127" s="31" t="s">
        <v>301</v>
      </c>
    </row>
    <row r="128" spans="3:6">
      <c r="C128" s="31" t="s">
        <v>302</v>
      </c>
      <c r="D128" s="31" t="s">
        <v>303</v>
      </c>
      <c r="E128" s="31" t="s">
        <v>304</v>
      </c>
      <c r="F128" s="31" t="s">
        <v>305</v>
      </c>
    </row>
    <row r="129" spans="3:6">
      <c r="C129" s="31" t="s">
        <v>302</v>
      </c>
      <c r="D129" s="31" t="s">
        <v>303</v>
      </c>
      <c r="E129" s="31" t="s">
        <v>306</v>
      </c>
      <c r="F129" s="31" t="s">
        <v>307</v>
      </c>
    </row>
    <row r="130" spans="3:6">
      <c r="C130" s="31" t="s">
        <v>302</v>
      </c>
      <c r="D130" s="31" t="s">
        <v>303</v>
      </c>
      <c r="E130" s="31" t="s">
        <v>308</v>
      </c>
      <c r="F130" s="31" t="s">
        <v>309</v>
      </c>
    </row>
    <row r="131" spans="3:6">
      <c r="C131" s="31" t="s">
        <v>302</v>
      </c>
      <c r="D131" s="31" t="s">
        <v>303</v>
      </c>
      <c r="E131" s="31" t="s">
        <v>310</v>
      </c>
      <c r="F131" s="31" t="s">
        <v>311</v>
      </c>
    </row>
    <row r="132" spans="3:6">
      <c r="C132" s="31" t="s">
        <v>302</v>
      </c>
      <c r="D132" s="31" t="s">
        <v>303</v>
      </c>
      <c r="E132" s="31" t="s">
        <v>312</v>
      </c>
      <c r="F132" s="31" t="s">
        <v>313</v>
      </c>
    </row>
    <row r="133" spans="3:6">
      <c r="C133" s="31" t="s">
        <v>302</v>
      </c>
      <c r="D133" s="31" t="s">
        <v>303</v>
      </c>
      <c r="E133" s="31" t="s">
        <v>314</v>
      </c>
      <c r="F133" s="31" t="s">
        <v>315</v>
      </c>
    </row>
    <row r="134" spans="3:6">
      <c r="C134" s="31" t="s">
        <v>316</v>
      </c>
      <c r="D134" s="31" t="s">
        <v>317</v>
      </c>
      <c r="E134" s="31" t="s">
        <v>318</v>
      </c>
      <c r="F134" s="31" t="s">
        <v>319</v>
      </c>
    </row>
    <row r="135" spans="3:6">
      <c r="C135" s="31" t="s">
        <v>316</v>
      </c>
      <c r="D135" s="31" t="s">
        <v>317</v>
      </c>
      <c r="E135" s="31" t="s">
        <v>320</v>
      </c>
      <c r="F135" s="31" t="s">
        <v>321</v>
      </c>
    </row>
    <row r="136" spans="3:6">
      <c r="C136" s="31" t="s">
        <v>316</v>
      </c>
      <c r="D136" s="31" t="s">
        <v>317</v>
      </c>
      <c r="E136" s="31" t="s">
        <v>322</v>
      </c>
      <c r="F136" s="31" t="s">
        <v>323</v>
      </c>
    </row>
    <row r="137" spans="3:6">
      <c r="C137" s="31" t="s">
        <v>324</v>
      </c>
      <c r="D137" s="31" t="s">
        <v>325</v>
      </c>
      <c r="E137" s="31" t="s">
        <v>326</v>
      </c>
      <c r="F137" s="31" t="s">
        <v>327</v>
      </c>
    </row>
    <row r="138" spans="3:6">
      <c r="C138" s="31" t="s">
        <v>324</v>
      </c>
      <c r="D138" s="31" t="s">
        <v>325</v>
      </c>
      <c r="E138" s="31" t="s">
        <v>328</v>
      </c>
      <c r="F138" s="31" t="s">
        <v>329</v>
      </c>
    </row>
    <row r="139" spans="3:6">
      <c r="C139" s="31" t="s">
        <v>324</v>
      </c>
      <c r="D139" s="31" t="s">
        <v>325</v>
      </c>
      <c r="E139" s="31" t="s">
        <v>330</v>
      </c>
      <c r="F139" s="31" t="s">
        <v>331</v>
      </c>
    </row>
    <row r="140" spans="3:6">
      <c r="C140" s="31" t="s">
        <v>324</v>
      </c>
      <c r="D140" s="31" t="s">
        <v>325</v>
      </c>
      <c r="E140" s="31" t="s">
        <v>332</v>
      </c>
      <c r="F140" s="31" t="s">
        <v>333</v>
      </c>
    </row>
    <row r="141" spans="3:6">
      <c r="C141" s="31" t="s">
        <v>324</v>
      </c>
      <c r="D141" s="31" t="s">
        <v>325</v>
      </c>
      <c r="E141" s="31" t="s">
        <v>334</v>
      </c>
      <c r="F141" s="31" t="s">
        <v>335</v>
      </c>
    </row>
    <row r="142" spans="3:6">
      <c r="C142" s="31" t="s">
        <v>336</v>
      </c>
      <c r="D142" s="31" t="s">
        <v>337</v>
      </c>
      <c r="E142" s="31" t="s">
        <v>338</v>
      </c>
      <c r="F142" s="31" t="s">
        <v>339</v>
      </c>
    </row>
    <row r="143" spans="3:6">
      <c r="C143" s="31" t="s">
        <v>336</v>
      </c>
      <c r="D143" s="31" t="s">
        <v>337</v>
      </c>
      <c r="E143" s="31" t="s">
        <v>340</v>
      </c>
      <c r="F143" s="31" t="s">
        <v>341</v>
      </c>
    </row>
    <row r="144" spans="3:6">
      <c r="C144" s="31" t="s">
        <v>336</v>
      </c>
      <c r="D144" s="31" t="s">
        <v>337</v>
      </c>
      <c r="E144" s="31" t="s">
        <v>342</v>
      </c>
      <c r="F144" s="31" t="s">
        <v>343</v>
      </c>
    </row>
    <row r="145" spans="3:6">
      <c r="C145" s="31" t="s">
        <v>336</v>
      </c>
      <c r="D145" s="31" t="s">
        <v>337</v>
      </c>
      <c r="E145" s="31" t="s">
        <v>344</v>
      </c>
      <c r="F145" s="31" t="s">
        <v>345</v>
      </c>
    </row>
    <row r="146" spans="3:6">
      <c r="C146" s="31" t="s">
        <v>336</v>
      </c>
      <c r="D146" s="31" t="s">
        <v>337</v>
      </c>
      <c r="E146" s="31" t="s">
        <v>346</v>
      </c>
      <c r="F146" s="31" t="s">
        <v>347</v>
      </c>
    </row>
    <row r="147" spans="3:6">
      <c r="C147" s="31" t="s">
        <v>336</v>
      </c>
      <c r="D147" s="31" t="s">
        <v>337</v>
      </c>
      <c r="E147" s="31" t="s">
        <v>348</v>
      </c>
      <c r="F147" s="31" t="s">
        <v>60</v>
      </c>
    </row>
    <row r="148" spans="3:6">
      <c r="C148" s="31" t="s">
        <v>336</v>
      </c>
      <c r="D148" s="31" t="s">
        <v>337</v>
      </c>
      <c r="E148" s="31" t="s">
        <v>349</v>
      </c>
      <c r="F148" s="31" t="s">
        <v>350</v>
      </c>
    </row>
    <row r="149" spans="3:6">
      <c r="C149" s="31" t="s">
        <v>336</v>
      </c>
      <c r="D149" s="31" t="s">
        <v>337</v>
      </c>
      <c r="E149" s="31" t="s">
        <v>351</v>
      </c>
      <c r="F149" s="31" t="s">
        <v>352</v>
      </c>
    </row>
    <row r="150" spans="3:6">
      <c r="C150" s="31" t="s">
        <v>336</v>
      </c>
      <c r="D150" s="31" t="s">
        <v>337</v>
      </c>
      <c r="E150" s="31" t="s">
        <v>353</v>
      </c>
      <c r="F150" s="31" t="s">
        <v>354</v>
      </c>
    </row>
    <row r="151" spans="3:6">
      <c r="C151" s="31" t="s">
        <v>336</v>
      </c>
      <c r="D151" s="31" t="s">
        <v>337</v>
      </c>
      <c r="E151" s="31" t="s">
        <v>355</v>
      </c>
      <c r="F151" s="31" t="s">
        <v>356</v>
      </c>
    </row>
    <row r="152" spans="3:6">
      <c r="C152" s="31" t="s">
        <v>336</v>
      </c>
      <c r="D152" s="31" t="s">
        <v>337</v>
      </c>
      <c r="E152" s="31" t="s">
        <v>357</v>
      </c>
      <c r="F152" s="31" t="s">
        <v>358</v>
      </c>
    </row>
    <row r="153" spans="3:6">
      <c r="C153" s="31" t="s">
        <v>359</v>
      </c>
      <c r="D153" s="31" t="s">
        <v>360</v>
      </c>
      <c r="E153" s="31" t="s">
        <v>361</v>
      </c>
      <c r="F153" s="31" t="s">
        <v>362</v>
      </c>
    </row>
    <row r="154" spans="3:6">
      <c r="C154" s="31" t="s">
        <v>359</v>
      </c>
      <c r="D154" s="31" t="s">
        <v>360</v>
      </c>
      <c r="E154" s="31" t="s">
        <v>363</v>
      </c>
      <c r="F154" s="31" t="s">
        <v>140</v>
      </c>
    </row>
    <row r="155" spans="3:6">
      <c r="C155" s="31" t="s">
        <v>359</v>
      </c>
      <c r="D155" s="31" t="s">
        <v>360</v>
      </c>
      <c r="E155" s="31" t="s">
        <v>364</v>
      </c>
      <c r="F155" s="31" t="s">
        <v>365</v>
      </c>
    </row>
    <row r="156" spans="3:6">
      <c r="C156" s="31" t="s">
        <v>359</v>
      </c>
      <c r="D156" s="31" t="s">
        <v>360</v>
      </c>
      <c r="E156" s="31" t="s">
        <v>366</v>
      </c>
      <c r="F156" s="31" t="s">
        <v>367</v>
      </c>
    </row>
    <row r="157" spans="3:6">
      <c r="C157" s="31" t="s">
        <v>368</v>
      </c>
      <c r="D157" s="31" t="s">
        <v>369</v>
      </c>
      <c r="E157" s="31" t="s">
        <v>370</v>
      </c>
      <c r="F157" s="31" t="s">
        <v>371</v>
      </c>
    </row>
    <row r="158" spans="3:6">
      <c r="C158" s="31" t="s">
        <v>368</v>
      </c>
      <c r="D158" s="31" t="s">
        <v>369</v>
      </c>
      <c r="E158" s="31" t="s">
        <v>372</v>
      </c>
      <c r="F158" s="31" t="s">
        <v>373</v>
      </c>
    </row>
    <row r="159" spans="3:6">
      <c r="C159" s="31" t="s">
        <v>368</v>
      </c>
      <c r="D159" s="31" t="s">
        <v>369</v>
      </c>
      <c r="E159" s="31" t="s">
        <v>374</v>
      </c>
      <c r="F159" s="31" t="s">
        <v>375</v>
      </c>
    </row>
    <row r="160" spans="3:6">
      <c r="C160" s="31" t="s">
        <v>368</v>
      </c>
      <c r="D160" s="31" t="s">
        <v>369</v>
      </c>
      <c r="E160" s="31" t="s">
        <v>376</v>
      </c>
      <c r="F160" s="31" t="s">
        <v>377</v>
      </c>
    </row>
    <row r="161" spans="3:6">
      <c r="C161" s="31" t="s">
        <v>368</v>
      </c>
      <c r="D161" s="31" t="s">
        <v>369</v>
      </c>
      <c r="E161" s="31" t="s">
        <v>378</v>
      </c>
      <c r="F161" s="31" t="s">
        <v>379</v>
      </c>
    </row>
    <row r="162" spans="3:6">
      <c r="C162" s="31" t="s">
        <v>368</v>
      </c>
      <c r="D162" s="31" t="s">
        <v>369</v>
      </c>
      <c r="E162" s="31" t="s">
        <v>380</v>
      </c>
      <c r="F162" s="31" t="s">
        <v>381</v>
      </c>
    </row>
    <row r="163" spans="3:6">
      <c r="C163" s="31" t="s">
        <v>368</v>
      </c>
      <c r="D163" s="31" t="s">
        <v>369</v>
      </c>
      <c r="E163" s="31" t="s">
        <v>382</v>
      </c>
      <c r="F163" s="31" t="s">
        <v>383</v>
      </c>
    </row>
    <row r="164" spans="3:6">
      <c r="C164" s="31" t="s">
        <v>368</v>
      </c>
      <c r="D164" s="31" t="s">
        <v>369</v>
      </c>
      <c r="E164" s="31" t="s">
        <v>384</v>
      </c>
      <c r="F164" s="31" t="s">
        <v>385</v>
      </c>
    </row>
    <row r="165" spans="3:6">
      <c r="C165" s="31" t="s">
        <v>368</v>
      </c>
      <c r="D165" s="31" t="s">
        <v>369</v>
      </c>
      <c r="E165" s="31" t="s">
        <v>386</v>
      </c>
      <c r="F165" s="31" t="s">
        <v>387</v>
      </c>
    </row>
    <row r="166" spans="3:6">
      <c r="C166" s="31" t="s">
        <v>368</v>
      </c>
      <c r="D166" s="31" t="s">
        <v>369</v>
      </c>
      <c r="E166" s="31" t="s">
        <v>388</v>
      </c>
      <c r="F166" s="31" t="s">
        <v>389</v>
      </c>
    </row>
    <row r="167" spans="3:6">
      <c r="C167" s="31" t="s">
        <v>390</v>
      </c>
      <c r="D167" s="31" t="s">
        <v>391</v>
      </c>
      <c r="E167" s="31" t="s">
        <v>392</v>
      </c>
      <c r="F167" s="31" t="s">
        <v>393</v>
      </c>
    </row>
    <row r="168" spans="3:6">
      <c r="C168" s="31" t="s">
        <v>390</v>
      </c>
      <c r="D168" s="31" t="s">
        <v>391</v>
      </c>
      <c r="E168" s="31" t="s">
        <v>394</v>
      </c>
      <c r="F168" s="31" t="s">
        <v>395</v>
      </c>
    </row>
    <row r="169" spans="3:6">
      <c r="C169" s="31" t="s">
        <v>390</v>
      </c>
      <c r="D169" s="31" t="s">
        <v>391</v>
      </c>
      <c r="E169" s="31" t="s">
        <v>396</v>
      </c>
      <c r="F169" s="31" t="s">
        <v>397</v>
      </c>
    </row>
    <row r="170" spans="3:6">
      <c r="C170" s="31" t="s">
        <v>390</v>
      </c>
      <c r="D170" s="31" t="s">
        <v>391</v>
      </c>
      <c r="E170" s="31" t="s">
        <v>398</v>
      </c>
      <c r="F170" s="31" t="s">
        <v>160</v>
      </c>
    </row>
    <row r="171" spans="3:6">
      <c r="C171" s="31" t="s">
        <v>390</v>
      </c>
      <c r="D171" s="31" t="s">
        <v>391</v>
      </c>
      <c r="E171" s="31" t="s">
        <v>399</v>
      </c>
      <c r="F171" s="31" t="s">
        <v>164</v>
      </c>
    </row>
    <row r="172" spans="3:6">
      <c r="C172" s="31" t="s">
        <v>390</v>
      </c>
      <c r="D172" s="31" t="s">
        <v>391</v>
      </c>
      <c r="E172" s="31" t="s">
        <v>400</v>
      </c>
      <c r="F172" s="31" t="s">
        <v>401</v>
      </c>
    </row>
    <row r="173" spans="3:6">
      <c r="C173" s="31" t="s">
        <v>390</v>
      </c>
      <c r="D173" s="31" t="s">
        <v>391</v>
      </c>
      <c r="E173" s="31" t="s">
        <v>402</v>
      </c>
      <c r="F173" s="31" t="s">
        <v>403</v>
      </c>
    </row>
    <row r="174" spans="3:6">
      <c r="C174" s="31" t="s">
        <v>390</v>
      </c>
      <c r="D174" s="31" t="s">
        <v>391</v>
      </c>
      <c r="E174" s="31" t="s">
        <v>404</v>
      </c>
      <c r="F174" s="31" t="s">
        <v>405</v>
      </c>
    </row>
    <row r="175" spans="3:6">
      <c r="C175" s="31" t="s">
        <v>390</v>
      </c>
      <c r="D175" s="31" t="s">
        <v>391</v>
      </c>
      <c r="E175" s="31" t="s">
        <v>406</v>
      </c>
      <c r="F175" s="31" t="s">
        <v>407</v>
      </c>
    </row>
    <row r="176" spans="3:6">
      <c r="C176" s="31" t="s">
        <v>390</v>
      </c>
      <c r="D176" s="31" t="s">
        <v>391</v>
      </c>
      <c r="E176" s="31" t="s">
        <v>408</v>
      </c>
      <c r="F176" s="31" t="s">
        <v>409</v>
      </c>
    </row>
    <row r="177" spans="3:6">
      <c r="C177" s="31" t="s">
        <v>390</v>
      </c>
      <c r="D177" s="31" t="s">
        <v>391</v>
      </c>
      <c r="E177" s="31" t="s">
        <v>410</v>
      </c>
      <c r="F177" s="31" t="s">
        <v>411</v>
      </c>
    </row>
    <row r="178" spans="3:6">
      <c r="C178" s="31" t="s">
        <v>390</v>
      </c>
      <c r="D178" s="31" t="s">
        <v>391</v>
      </c>
      <c r="E178" s="31" t="s">
        <v>412</v>
      </c>
      <c r="F178" s="31" t="s">
        <v>413</v>
      </c>
    </row>
    <row r="179" spans="3:6">
      <c r="C179" s="31" t="s">
        <v>390</v>
      </c>
      <c r="D179" s="31" t="s">
        <v>391</v>
      </c>
      <c r="E179" s="31" t="s">
        <v>414</v>
      </c>
      <c r="F179" s="31" t="s">
        <v>415</v>
      </c>
    </row>
    <row r="180" spans="3:6">
      <c r="C180" s="31" t="s">
        <v>390</v>
      </c>
      <c r="D180" s="31" t="s">
        <v>391</v>
      </c>
      <c r="E180" s="31" t="s">
        <v>416</v>
      </c>
      <c r="F180" s="31" t="s">
        <v>417</v>
      </c>
    </row>
    <row r="181" spans="3:6">
      <c r="C181" s="31" t="s">
        <v>390</v>
      </c>
      <c r="D181" s="31" t="s">
        <v>391</v>
      </c>
      <c r="E181" s="31" t="s">
        <v>418</v>
      </c>
      <c r="F181" s="31" t="s">
        <v>419</v>
      </c>
    </row>
    <row r="182" spans="3:6">
      <c r="C182" s="31" t="s">
        <v>420</v>
      </c>
      <c r="D182" s="31" t="s">
        <v>421</v>
      </c>
      <c r="E182" s="31" t="s">
        <v>422</v>
      </c>
      <c r="F182" s="31" t="s">
        <v>423</v>
      </c>
    </row>
    <row r="183" spans="3:6">
      <c r="C183" s="31" t="s">
        <v>420</v>
      </c>
      <c r="D183" s="31" t="s">
        <v>421</v>
      </c>
      <c r="E183" s="31" t="s">
        <v>424</v>
      </c>
      <c r="F183" s="31" t="s">
        <v>425</v>
      </c>
    </row>
    <row r="184" spans="3:6">
      <c r="C184" s="31" t="s">
        <v>420</v>
      </c>
      <c r="D184" s="31" t="s">
        <v>421</v>
      </c>
      <c r="E184" s="31" t="s">
        <v>426</v>
      </c>
      <c r="F184" s="31" t="s">
        <v>427</v>
      </c>
    </row>
    <row r="185" spans="3:6">
      <c r="C185" s="31" t="s">
        <v>428</v>
      </c>
      <c r="D185" s="31" t="s">
        <v>429</v>
      </c>
      <c r="E185" s="31" t="s">
        <v>430</v>
      </c>
      <c r="F185" s="31" t="s">
        <v>431</v>
      </c>
    </row>
    <row r="186" spans="3:6">
      <c r="C186" s="31" t="s">
        <v>428</v>
      </c>
      <c r="D186" s="31" t="s">
        <v>429</v>
      </c>
      <c r="E186" s="31" t="s">
        <v>432</v>
      </c>
      <c r="F186" s="31" t="s">
        <v>433</v>
      </c>
    </row>
    <row r="187" spans="3:6">
      <c r="C187" s="31" t="s">
        <v>428</v>
      </c>
      <c r="D187" s="31" t="s">
        <v>429</v>
      </c>
      <c r="E187" s="31" t="s">
        <v>434</v>
      </c>
      <c r="F187" s="31" t="s">
        <v>435</v>
      </c>
    </row>
    <row r="188" spans="3:6">
      <c r="C188" s="31" t="s">
        <v>436</v>
      </c>
      <c r="D188" s="31" t="s">
        <v>437</v>
      </c>
      <c r="E188" s="31" t="s">
        <v>438</v>
      </c>
      <c r="F188" s="31" t="s">
        <v>439</v>
      </c>
    </row>
    <row r="189" spans="3:6">
      <c r="C189" s="31" t="s">
        <v>436</v>
      </c>
      <c r="D189" s="31" t="s">
        <v>437</v>
      </c>
      <c r="E189" s="31" t="s">
        <v>440</v>
      </c>
      <c r="F189" s="31" t="s">
        <v>441</v>
      </c>
    </row>
    <row r="190" spans="3:6">
      <c r="C190" s="31" t="s">
        <v>436</v>
      </c>
      <c r="D190" s="31" t="s">
        <v>437</v>
      </c>
      <c r="E190" s="31" t="s">
        <v>442</v>
      </c>
      <c r="F190" s="31" t="s">
        <v>443</v>
      </c>
    </row>
    <row r="191" spans="3:6">
      <c r="C191" s="31" t="s">
        <v>436</v>
      </c>
      <c r="D191" s="31" t="s">
        <v>437</v>
      </c>
      <c r="E191" s="31" t="s">
        <v>444</v>
      </c>
      <c r="F191" s="31" t="s">
        <v>445</v>
      </c>
    </row>
    <row r="192" spans="3:6">
      <c r="C192" s="31" t="s">
        <v>446</v>
      </c>
      <c r="D192" s="31" t="s">
        <v>447</v>
      </c>
      <c r="E192" s="31" t="s">
        <v>448</v>
      </c>
      <c r="F192" s="31" t="s">
        <v>449</v>
      </c>
    </row>
    <row r="193" spans="3:6">
      <c r="C193" s="31" t="s">
        <v>450</v>
      </c>
      <c r="D193" s="31" t="s">
        <v>451</v>
      </c>
      <c r="E193" s="31" t="s">
        <v>452</v>
      </c>
      <c r="F193" s="31" t="s">
        <v>453</v>
      </c>
    </row>
    <row r="194" spans="3:6">
      <c r="C194" s="31" t="s">
        <v>454</v>
      </c>
      <c r="D194" s="31" t="s">
        <v>455</v>
      </c>
      <c r="E194" s="31" t="s">
        <v>456</v>
      </c>
      <c r="F194" s="31" t="s">
        <v>457</v>
      </c>
    </row>
    <row r="195" spans="3:6">
      <c r="C195" s="31" t="s">
        <v>458</v>
      </c>
      <c r="D195" s="31" t="s">
        <v>459</v>
      </c>
      <c r="E195" s="31" t="s">
        <v>460</v>
      </c>
      <c r="F195" s="31" t="s">
        <v>461</v>
      </c>
    </row>
    <row r="196" spans="3:6">
      <c r="C196" s="31" t="s">
        <v>462</v>
      </c>
      <c r="D196" s="31" t="s">
        <v>463</v>
      </c>
      <c r="E196" s="31" t="s">
        <v>464</v>
      </c>
      <c r="F196" s="31" t="s">
        <v>465</v>
      </c>
    </row>
    <row r="197" spans="3:6">
      <c r="C197" s="31" t="s">
        <v>466</v>
      </c>
      <c r="D197" s="31" t="s">
        <v>467</v>
      </c>
      <c r="E197" s="31" t="s">
        <v>468</v>
      </c>
      <c r="F197" s="31" t="s">
        <v>469</v>
      </c>
    </row>
    <row r="198" spans="3:6">
      <c r="C198" s="31" t="s">
        <v>470</v>
      </c>
      <c r="D198" s="31" t="s">
        <v>471</v>
      </c>
      <c r="E198" s="31" t="s">
        <v>472</v>
      </c>
      <c r="F198" s="31" t="s">
        <v>473</v>
      </c>
    </row>
    <row r="199" spans="3:6">
      <c r="C199" s="31" t="s">
        <v>470</v>
      </c>
      <c r="D199" s="31" t="s">
        <v>471</v>
      </c>
      <c r="E199" s="31" t="s">
        <v>474</v>
      </c>
      <c r="F199" s="31" t="s">
        <v>475</v>
      </c>
    </row>
    <row r="200" spans="3:6">
      <c r="C200" s="31" t="s">
        <v>470</v>
      </c>
      <c r="D200" s="31" t="s">
        <v>471</v>
      </c>
      <c r="E200" s="31" t="s">
        <v>476</v>
      </c>
      <c r="F200" s="31" t="s">
        <v>477</v>
      </c>
    </row>
    <row r="201" spans="3:6">
      <c r="C201" s="31" t="s">
        <v>470</v>
      </c>
      <c r="D201" s="31" t="s">
        <v>471</v>
      </c>
      <c r="E201" s="31" t="s">
        <v>478</v>
      </c>
      <c r="F201" s="31" t="s">
        <v>479</v>
      </c>
    </row>
    <row r="202" spans="3:6">
      <c r="C202" s="31" t="s">
        <v>470</v>
      </c>
      <c r="D202" s="31" t="s">
        <v>471</v>
      </c>
      <c r="E202" s="31" t="s">
        <v>480</v>
      </c>
      <c r="F202" s="31" t="s">
        <v>481</v>
      </c>
    </row>
    <row r="203" spans="3:6">
      <c r="C203" s="31" t="s">
        <v>470</v>
      </c>
      <c r="D203" s="31" t="s">
        <v>471</v>
      </c>
      <c r="E203" s="31" t="s">
        <v>482</v>
      </c>
      <c r="F203" s="31" t="s">
        <v>483</v>
      </c>
    </row>
    <row r="204" spans="3:6">
      <c r="C204" s="31" t="s">
        <v>470</v>
      </c>
      <c r="D204" s="31" t="s">
        <v>471</v>
      </c>
      <c r="E204" s="31" t="s">
        <v>484</v>
      </c>
      <c r="F204" s="31" t="s">
        <v>485</v>
      </c>
    </row>
    <row r="205" spans="3:6">
      <c r="C205" s="31" t="s">
        <v>470</v>
      </c>
      <c r="D205" s="31" t="s">
        <v>471</v>
      </c>
      <c r="E205" s="31" t="s">
        <v>486</v>
      </c>
      <c r="F205" s="31" t="s">
        <v>487</v>
      </c>
    </row>
    <row r="206" spans="3:6">
      <c r="C206" s="31" t="s">
        <v>470</v>
      </c>
      <c r="D206" s="31" t="s">
        <v>471</v>
      </c>
      <c r="E206" s="31" t="s">
        <v>488</v>
      </c>
      <c r="F206" s="31" t="s">
        <v>489</v>
      </c>
    </row>
    <row r="207" spans="3:6">
      <c r="C207" s="31" t="s">
        <v>470</v>
      </c>
      <c r="D207" s="31" t="s">
        <v>471</v>
      </c>
      <c r="E207" s="31" t="s">
        <v>490</v>
      </c>
      <c r="F207" s="31" t="s">
        <v>491</v>
      </c>
    </row>
    <row r="208" spans="3:6">
      <c r="C208" s="31" t="s">
        <v>470</v>
      </c>
      <c r="D208" s="31" t="s">
        <v>471</v>
      </c>
      <c r="E208" s="31" t="s">
        <v>492</v>
      </c>
      <c r="F208" s="31" t="s">
        <v>493</v>
      </c>
    </row>
    <row r="209" spans="3:6">
      <c r="C209" s="31" t="s">
        <v>470</v>
      </c>
      <c r="D209" s="31" t="s">
        <v>471</v>
      </c>
      <c r="E209" s="31" t="s">
        <v>494</v>
      </c>
      <c r="F209" s="31" t="s">
        <v>495</v>
      </c>
    </row>
    <row r="210" spans="3:6">
      <c r="C210" s="31" t="s">
        <v>496</v>
      </c>
      <c r="D210" s="31" t="s">
        <v>497</v>
      </c>
      <c r="E210" s="31" t="s">
        <v>498</v>
      </c>
      <c r="F210" s="31" t="s">
        <v>499</v>
      </c>
    </row>
    <row r="211" spans="3:6">
      <c r="C211" s="31" t="s">
        <v>496</v>
      </c>
      <c r="D211" s="31" t="s">
        <v>497</v>
      </c>
      <c r="E211" s="31" t="s">
        <v>500</v>
      </c>
      <c r="F211" s="31" t="s">
        <v>501</v>
      </c>
    </row>
    <row r="212" spans="3:6">
      <c r="C212" s="31" t="s">
        <v>496</v>
      </c>
      <c r="D212" s="31" t="s">
        <v>497</v>
      </c>
      <c r="E212" s="31" t="s">
        <v>502</v>
      </c>
      <c r="F212" s="31" t="s">
        <v>503</v>
      </c>
    </row>
    <row r="213" spans="3:6">
      <c r="C213" s="31" t="s">
        <v>496</v>
      </c>
      <c r="D213" s="31" t="s">
        <v>497</v>
      </c>
      <c r="E213" s="31" t="s">
        <v>504</v>
      </c>
      <c r="F213" s="31" t="s">
        <v>505</v>
      </c>
    </row>
    <row r="214" spans="3:6">
      <c r="C214" s="31" t="s">
        <v>496</v>
      </c>
      <c r="D214" s="31" t="s">
        <v>497</v>
      </c>
      <c r="E214" s="31" t="s">
        <v>506</v>
      </c>
      <c r="F214" s="31" t="s">
        <v>507</v>
      </c>
    </row>
    <row r="215" spans="3:6">
      <c r="C215" s="32" t="s">
        <v>496</v>
      </c>
      <c r="D215" s="32" t="s">
        <v>497</v>
      </c>
      <c r="E215" s="32" t="s">
        <v>508</v>
      </c>
      <c r="F215" s="32" t="s">
        <v>509</v>
      </c>
    </row>
  </sheetData>
  <sortState xmlns:xlrd2="http://schemas.microsoft.com/office/spreadsheetml/2017/richdata2" ref="I4:J36">
    <sortCondition ref="J4:J3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60242-B1D1-46E3-B867-198730DE8D99}">
  <sheetPr>
    <pageSetUpPr fitToPage="1"/>
  </sheetPr>
  <dimension ref="A1:K39"/>
  <sheetViews>
    <sheetView workbookViewId="0">
      <selection activeCell="A13" sqref="A13:K13"/>
    </sheetView>
  </sheetViews>
  <sheetFormatPr baseColWidth="10" defaultRowHeight="15"/>
  <cols>
    <col min="10" max="10" width="17.140625" customWidth="1"/>
    <col min="11" max="11" width="32.42578125" customWidth="1"/>
  </cols>
  <sheetData>
    <row r="1" spans="1:11" ht="30.95" customHeight="1">
      <c r="A1" s="660"/>
      <c r="B1" s="662" t="s">
        <v>822</v>
      </c>
      <c r="C1" s="663"/>
      <c r="D1" s="663"/>
      <c r="E1" s="663"/>
      <c r="F1" s="663"/>
      <c r="G1" s="663"/>
      <c r="H1" s="663"/>
      <c r="I1" s="664"/>
      <c r="J1" s="534" t="s">
        <v>919</v>
      </c>
      <c r="K1" s="594">
        <v>44385</v>
      </c>
    </row>
    <row r="2" spans="1:11">
      <c r="A2" s="660"/>
      <c r="B2" s="665"/>
      <c r="C2" s="666"/>
      <c r="D2" s="666"/>
      <c r="E2" s="666"/>
      <c r="F2" s="666"/>
      <c r="G2" s="666"/>
      <c r="H2" s="666"/>
      <c r="I2" s="667"/>
      <c r="J2" s="535" t="s">
        <v>534</v>
      </c>
      <c r="K2" s="535" t="s">
        <v>535</v>
      </c>
    </row>
    <row r="3" spans="1:11" ht="26.25" customHeight="1">
      <c r="A3" s="661"/>
      <c r="B3" s="665"/>
      <c r="C3" s="666"/>
      <c r="D3" s="666"/>
      <c r="E3" s="666"/>
      <c r="F3" s="666"/>
      <c r="G3" s="666"/>
      <c r="H3" s="666"/>
      <c r="I3" s="667"/>
      <c r="J3" s="668" t="s">
        <v>0</v>
      </c>
      <c r="K3" s="668"/>
    </row>
    <row r="4" spans="1:11">
      <c r="A4" s="669" t="s">
        <v>768</v>
      </c>
      <c r="B4" s="670"/>
      <c r="C4" s="670"/>
      <c r="D4" s="670"/>
      <c r="E4" s="670"/>
      <c r="F4" s="670"/>
      <c r="G4" s="670"/>
      <c r="H4" s="670"/>
      <c r="I4" s="670"/>
      <c r="J4" s="670"/>
      <c r="K4" s="671"/>
    </row>
    <row r="5" spans="1:11">
      <c r="A5" s="672"/>
      <c r="B5" s="673"/>
      <c r="C5" s="673"/>
      <c r="D5" s="673"/>
      <c r="E5" s="673"/>
      <c r="F5" s="673"/>
      <c r="G5" s="673"/>
      <c r="H5" s="673"/>
      <c r="I5" s="673"/>
      <c r="J5" s="673"/>
      <c r="K5" s="674"/>
    </row>
    <row r="6" spans="1:11" s="540" customFormat="1">
      <c r="A6" s="536" t="s">
        <v>1</v>
      </c>
      <c r="B6" s="537"/>
      <c r="C6" s="537"/>
      <c r="D6" s="537"/>
      <c r="E6" s="537"/>
      <c r="F6" s="537"/>
      <c r="G6" s="537"/>
      <c r="H6" s="537"/>
      <c r="I6" s="537"/>
      <c r="J6" s="538"/>
      <c r="K6" s="539"/>
    </row>
    <row r="7" spans="1:11" s="540" customFormat="1">
      <c r="A7" s="675" t="s">
        <v>823</v>
      </c>
      <c r="B7" s="676"/>
      <c r="C7" s="676"/>
      <c r="D7" s="676"/>
      <c r="E7" s="676"/>
      <c r="F7" s="676"/>
      <c r="G7" s="676"/>
      <c r="H7" s="676"/>
      <c r="I7" s="676"/>
      <c r="J7" s="676"/>
      <c r="K7" s="677"/>
    </row>
    <row r="8" spans="1:11" s="540" customFormat="1">
      <c r="A8" s="675" t="s">
        <v>824</v>
      </c>
      <c r="B8" s="676"/>
      <c r="C8" s="676"/>
      <c r="D8" s="676"/>
      <c r="E8" s="676"/>
      <c r="F8" s="676"/>
      <c r="G8" s="676"/>
      <c r="H8" s="676"/>
      <c r="I8" s="676"/>
      <c r="J8" s="676"/>
      <c r="K8" s="677"/>
    </row>
    <row r="9" spans="1:11" s="540" customFormat="1">
      <c r="A9" s="675" t="s">
        <v>825</v>
      </c>
      <c r="B9" s="676"/>
      <c r="C9" s="676"/>
      <c r="D9" s="676"/>
      <c r="E9" s="676"/>
      <c r="F9" s="676"/>
      <c r="G9" s="676"/>
      <c r="H9" s="676"/>
      <c r="I9" s="676"/>
      <c r="J9" s="676"/>
      <c r="K9" s="677"/>
    </row>
    <row r="10" spans="1:11" s="540" customFormat="1">
      <c r="A10" s="675" t="s">
        <v>826</v>
      </c>
      <c r="B10" s="676"/>
      <c r="C10" s="676"/>
      <c r="D10" s="676"/>
      <c r="E10" s="676"/>
      <c r="F10" s="676"/>
      <c r="G10" s="676"/>
      <c r="H10" s="676"/>
      <c r="I10" s="676"/>
      <c r="J10" s="676"/>
      <c r="K10" s="677"/>
    </row>
    <row r="11" spans="1:11" s="540" customFormat="1">
      <c r="A11" s="675" t="s">
        <v>827</v>
      </c>
      <c r="B11" s="676"/>
      <c r="C11" s="676"/>
      <c r="D11" s="676"/>
      <c r="E11" s="676"/>
      <c r="F11" s="676"/>
      <c r="G11" s="676"/>
      <c r="H11" s="676"/>
      <c r="I11" s="676"/>
      <c r="J11" s="676"/>
      <c r="K11" s="677"/>
    </row>
    <row r="12" spans="1:11" s="540" customFormat="1">
      <c r="A12" s="657" t="s">
        <v>828</v>
      </c>
      <c r="B12" s="658"/>
      <c r="C12" s="658"/>
      <c r="D12" s="658"/>
      <c r="E12" s="658"/>
      <c r="F12" s="658"/>
      <c r="G12" s="658"/>
      <c r="H12" s="658"/>
      <c r="I12" s="658"/>
      <c r="J12" s="658"/>
      <c r="K12" s="659"/>
    </row>
    <row r="13" spans="1:11" s="540" customFormat="1">
      <c r="A13" s="675" t="s">
        <v>829</v>
      </c>
      <c r="B13" s="676"/>
      <c r="C13" s="676"/>
      <c r="D13" s="676"/>
      <c r="E13" s="676"/>
      <c r="F13" s="676"/>
      <c r="G13" s="676"/>
      <c r="H13" s="676"/>
      <c r="I13" s="676"/>
      <c r="J13" s="676"/>
      <c r="K13" s="677"/>
    </row>
    <row r="14" spans="1:11" s="540" customFormat="1">
      <c r="A14" s="657" t="s">
        <v>830</v>
      </c>
      <c r="B14" s="658"/>
      <c r="C14" s="658"/>
      <c r="D14" s="658"/>
      <c r="E14" s="658"/>
      <c r="F14" s="658"/>
      <c r="G14" s="658"/>
      <c r="H14" s="658"/>
      <c r="I14" s="658"/>
      <c r="J14" s="658"/>
      <c r="K14" s="659"/>
    </row>
    <row r="15" spans="1:11" s="540" customFormat="1">
      <c r="A15" s="657" t="s">
        <v>831</v>
      </c>
      <c r="B15" s="658"/>
      <c r="C15" s="658"/>
      <c r="D15" s="658"/>
      <c r="E15" s="658"/>
      <c r="F15" s="658"/>
      <c r="G15" s="658"/>
      <c r="H15" s="658"/>
      <c r="I15" s="658"/>
      <c r="J15" s="658"/>
      <c r="K15" s="659"/>
    </row>
    <row r="16" spans="1:11" s="540" customFormat="1">
      <c r="A16" s="675" t="s">
        <v>832</v>
      </c>
      <c r="B16" s="676"/>
      <c r="C16" s="676"/>
      <c r="D16" s="676"/>
      <c r="E16" s="676"/>
      <c r="F16" s="676"/>
      <c r="G16" s="676"/>
      <c r="H16" s="676"/>
      <c r="I16" s="676"/>
      <c r="J16" s="676"/>
      <c r="K16" s="677"/>
    </row>
    <row r="17" spans="1:11" s="540" customFormat="1">
      <c r="A17" s="678" t="s">
        <v>833</v>
      </c>
      <c r="B17" s="679"/>
      <c r="C17" s="679"/>
      <c r="D17" s="679"/>
      <c r="E17" s="679"/>
      <c r="F17" s="679"/>
      <c r="G17" s="679"/>
      <c r="H17" s="679"/>
      <c r="I17" s="679"/>
      <c r="J17" s="679"/>
      <c r="K17" s="680"/>
    </row>
    <row r="18" spans="1:11" s="540" customFormat="1">
      <c r="A18" s="675" t="s">
        <v>834</v>
      </c>
      <c r="B18" s="676"/>
      <c r="C18" s="676"/>
      <c r="D18" s="676"/>
      <c r="E18" s="676"/>
      <c r="F18" s="676"/>
      <c r="G18" s="676"/>
      <c r="H18" s="676"/>
      <c r="I18" s="676"/>
      <c r="J18" s="676"/>
      <c r="K18" s="677"/>
    </row>
    <row r="19" spans="1:11" s="540" customFormat="1">
      <c r="A19" s="675" t="s">
        <v>835</v>
      </c>
      <c r="B19" s="676"/>
      <c r="C19" s="676"/>
      <c r="D19" s="676"/>
      <c r="E19" s="676"/>
      <c r="F19" s="676"/>
      <c r="G19" s="676"/>
      <c r="H19" s="676"/>
      <c r="I19" s="676"/>
      <c r="J19" s="676"/>
      <c r="K19" s="677"/>
    </row>
    <row r="20" spans="1:11" s="540" customFormat="1">
      <c r="A20" s="675" t="s">
        <v>836</v>
      </c>
      <c r="B20" s="676"/>
      <c r="C20" s="676"/>
      <c r="D20" s="676"/>
      <c r="E20" s="676"/>
      <c r="F20" s="676"/>
      <c r="G20" s="676"/>
      <c r="H20" s="676"/>
      <c r="I20" s="676"/>
      <c r="J20" s="676"/>
      <c r="K20" s="677"/>
    </row>
    <row r="21" spans="1:11" s="540" customFormat="1">
      <c r="A21" s="675" t="s">
        <v>837</v>
      </c>
      <c r="B21" s="676"/>
      <c r="C21" s="676"/>
      <c r="D21" s="676"/>
      <c r="E21" s="676"/>
      <c r="F21" s="676"/>
      <c r="G21" s="676"/>
      <c r="H21" s="676"/>
      <c r="I21" s="676"/>
      <c r="J21" s="676"/>
      <c r="K21" s="677"/>
    </row>
    <row r="22" spans="1:11" s="540" customFormat="1">
      <c r="A22" s="675" t="s">
        <v>838</v>
      </c>
      <c r="B22" s="676"/>
      <c r="C22" s="676"/>
      <c r="D22" s="676"/>
      <c r="E22" s="676"/>
      <c r="F22" s="676"/>
      <c r="G22" s="676"/>
      <c r="H22" s="676"/>
      <c r="I22" s="676"/>
      <c r="J22" s="676"/>
      <c r="K22" s="677"/>
    </row>
    <row r="23" spans="1:11" s="540" customFormat="1">
      <c r="A23" s="675" t="s">
        <v>839</v>
      </c>
      <c r="B23" s="676"/>
      <c r="C23" s="676"/>
      <c r="D23" s="676"/>
      <c r="E23" s="676"/>
      <c r="F23" s="676"/>
      <c r="G23" s="676"/>
      <c r="H23" s="676"/>
      <c r="I23" s="676"/>
      <c r="J23" s="676"/>
      <c r="K23" s="677"/>
    </row>
    <row r="24" spans="1:11" s="540" customFormat="1">
      <c r="A24" s="657" t="s">
        <v>840</v>
      </c>
      <c r="B24" s="658"/>
      <c r="C24" s="658"/>
      <c r="D24" s="658"/>
      <c r="E24" s="658"/>
      <c r="F24" s="658"/>
      <c r="G24" s="658"/>
      <c r="H24" s="658"/>
      <c r="I24" s="658"/>
      <c r="J24" s="658"/>
      <c r="K24" s="659"/>
    </row>
    <row r="25" spans="1:11" s="540" customFormat="1">
      <c r="A25" s="681" t="s">
        <v>841</v>
      </c>
      <c r="B25" s="682"/>
      <c r="C25" s="682"/>
      <c r="D25" s="682"/>
      <c r="E25" s="682"/>
      <c r="F25" s="682"/>
      <c r="G25" s="682"/>
      <c r="H25" s="682"/>
      <c r="I25" s="682"/>
      <c r="J25" s="682"/>
      <c r="K25" s="683"/>
    </row>
    <row r="26" spans="1:11" s="540" customFormat="1">
      <c r="A26" s="657" t="s">
        <v>842</v>
      </c>
      <c r="B26" s="658"/>
      <c r="C26" s="658"/>
      <c r="D26" s="658"/>
      <c r="E26" s="658"/>
      <c r="F26" s="658"/>
      <c r="G26" s="658"/>
      <c r="H26" s="658"/>
      <c r="I26" s="658"/>
      <c r="J26" s="658"/>
      <c r="K26" s="659"/>
    </row>
    <row r="27" spans="1:11" s="540" customFormat="1">
      <c r="A27" s="684" t="s">
        <v>769</v>
      </c>
      <c r="B27" s="685"/>
      <c r="C27" s="685"/>
      <c r="D27" s="685"/>
      <c r="E27" s="685"/>
      <c r="F27" s="685"/>
      <c r="G27" s="685"/>
      <c r="H27" s="685"/>
      <c r="I27" s="685"/>
      <c r="J27" s="538"/>
      <c r="K27" s="539"/>
    </row>
    <row r="28" spans="1:11" s="540" customFormat="1">
      <c r="A28" s="686" t="s">
        <v>843</v>
      </c>
      <c r="B28" s="687"/>
      <c r="C28" s="687"/>
      <c r="D28" s="687"/>
      <c r="E28" s="687"/>
      <c r="F28" s="687"/>
      <c r="G28" s="687"/>
      <c r="H28" s="687"/>
      <c r="I28" s="687"/>
      <c r="J28" s="687"/>
      <c r="K28" s="688"/>
    </row>
    <row r="29" spans="1:11" s="540" customFormat="1">
      <c r="A29" s="689" t="s">
        <v>844</v>
      </c>
      <c r="B29" s="690"/>
      <c r="C29" s="690"/>
      <c r="D29" s="690"/>
      <c r="E29" s="690"/>
      <c r="F29" s="690"/>
      <c r="G29" s="690"/>
      <c r="H29" s="690"/>
      <c r="I29" s="690"/>
      <c r="J29" s="690"/>
      <c r="K29" s="691"/>
    </row>
    <row r="30" spans="1:11" s="540" customFormat="1" ht="27" customHeight="1">
      <c r="A30" s="689" t="s">
        <v>845</v>
      </c>
      <c r="B30" s="690"/>
      <c r="C30" s="690"/>
      <c r="D30" s="690"/>
      <c r="E30" s="690"/>
      <c r="F30" s="690"/>
      <c r="G30" s="690"/>
      <c r="H30" s="690"/>
      <c r="I30" s="690"/>
      <c r="J30" s="690"/>
      <c r="K30" s="691"/>
    </row>
    <row r="31" spans="1:11" s="540" customFormat="1" ht="122.1" customHeight="1">
      <c r="A31" s="692" t="s">
        <v>846</v>
      </c>
      <c r="B31" s="693"/>
      <c r="C31" s="693"/>
      <c r="D31" s="693"/>
      <c r="E31" s="693"/>
      <c r="F31" s="693"/>
      <c r="G31" s="693"/>
      <c r="H31" s="693"/>
      <c r="I31" s="693"/>
      <c r="J31" s="693"/>
      <c r="K31" s="694"/>
    </row>
    <row r="32" spans="1:11" s="540" customFormat="1">
      <c r="A32" s="692" t="s">
        <v>847</v>
      </c>
      <c r="B32" s="693"/>
      <c r="C32" s="693"/>
      <c r="D32" s="693"/>
      <c r="E32" s="693"/>
      <c r="F32" s="693"/>
      <c r="G32" s="693"/>
      <c r="H32" s="693"/>
      <c r="I32" s="693"/>
      <c r="J32" s="693"/>
      <c r="K32" s="694"/>
    </row>
    <row r="33" spans="1:11" s="540" customFormat="1" ht="102" customHeight="1">
      <c r="A33" s="692" t="s">
        <v>848</v>
      </c>
      <c r="B33" s="693"/>
      <c r="C33" s="693"/>
      <c r="D33" s="693"/>
      <c r="E33" s="693"/>
      <c r="F33" s="693"/>
      <c r="G33" s="693"/>
      <c r="H33" s="693"/>
      <c r="I33" s="693"/>
      <c r="J33" s="693"/>
      <c r="K33" s="694"/>
    </row>
    <row r="34" spans="1:11" s="540" customFormat="1" ht="30" customHeight="1">
      <c r="A34" s="697" t="s">
        <v>849</v>
      </c>
      <c r="B34" s="697"/>
      <c r="C34" s="697"/>
      <c r="D34" s="697"/>
      <c r="E34" s="697"/>
      <c r="F34" s="697"/>
      <c r="G34" s="697"/>
      <c r="H34" s="697"/>
      <c r="I34" s="697"/>
      <c r="J34" s="697"/>
      <c r="K34" s="698"/>
    </row>
    <row r="35" spans="1:11" s="540" customFormat="1" ht="99.95" customHeight="1">
      <c r="A35" s="692" t="s">
        <v>850</v>
      </c>
      <c r="B35" s="702"/>
      <c r="C35" s="702"/>
      <c r="D35" s="702"/>
      <c r="E35" s="702"/>
      <c r="F35" s="702"/>
      <c r="G35" s="702"/>
      <c r="H35" s="702"/>
      <c r="I35" s="702"/>
      <c r="J35" s="702"/>
      <c r="K35" s="694"/>
    </row>
    <row r="36" spans="1:11" s="540" customFormat="1" ht="35.450000000000003" customHeight="1">
      <c r="A36" s="678" t="s">
        <v>851</v>
      </c>
      <c r="B36" s="679"/>
      <c r="C36" s="679"/>
      <c r="D36" s="679"/>
      <c r="E36" s="679"/>
      <c r="F36" s="679"/>
      <c r="G36" s="679"/>
      <c r="H36" s="679"/>
      <c r="I36" s="679"/>
      <c r="J36" s="679"/>
      <c r="K36" s="680"/>
    </row>
    <row r="37" spans="1:11" s="540" customFormat="1" ht="35.450000000000003" customHeight="1">
      <c r="A37" s="699" t="s">
        <v>852</v>
      </c>
      <c r="B37" s="700"/>
      <c r="C37" s="700"/>
      <c r="D37" s="700"/>
      <c r="E37" s="700"/>
      <c r="F37" s="700"/>
      <c r="G37" s="700"/>
      <c r="H37" s="700"/>
      <c r="I37" s="700"/>
      <c r="J37" s="700"/>
      <c r="K37" s="701"/>
    </row>
    <row r="38" spans="1:11" ht="25.5">
      <c r="A38" s="510"/>
      <c r="B38" s="695" t="s">
        <v>537</v>
      </c>
      <c r="C38" s="695"/>
      <c r="D38" s="695"/>
      <c r="E38" s="695"/>
      <c r="F38" s="695"/>
      <c r="G38" s="695"/>
      <c r="H38" s="695"/>
      <c r="I38" s="695"/>
      <c r="J38" s="511"/>
      <c r="K38" s="512"/>
    </row>
    <row r="39" spans="1:11" ht="25.5">
      <c r="A39" s="513"/>
      <c r="B39" s="696"/>
      <c r="C39" s="696"/>
      <c r="D39" s="696"/>
      <c r="E39" s="696"/>
      <c r="F39" s="696"/>
      <c r="G39" s="696"/>
      <c r="H39" s="696"/>
      <c r="I39" s="696"/>
      <c r="J39" s="514"/>
      <c r="K39" s="515"/>
    </row>
  </sheetData>
  <mergeCells count="36">
    <mergeCell ref="B38:I39"/>
    <mergeCell ref="A33:K33"/>
    <mergeCell ref="A34:K34"/>
    <mergeCell ref="A37:K37"/>
    <mergeCell ref="A32:K32"/>
    <mergeCell ref="A35:K35"/>
    <mergeCell ref="A36:K36"/>
    <mergeCell ref="A27:I27"/>
    <mergeCell ref="A28:K28"/>
    <mergeCell ref="A29:K29"/>
    <mergeCell ref="A30:K30"/>
    <mergeCell ref="A31:K31"/>
    <mergeCell ref="A26:K26"/>
    <mergeCell ref="A15:K15"/>
    <mergeCell ref="A16:K16"/>
    <mergeCell ref="A17:K17"/>
    <mergeCell ref="A18:K18"/>
    <mergeCell ref="A19:K19"/>
    <mergeCell ref="A20:K20"/>
    <mergeCell ref="A21:K21"/>
    <mergeCell ref="A22:K22"/>
    <mergeCell ref="A23:K23"/>
    <mergeCell ref="A24:K24"/>
    <mergeCell ref="A25:K25"/>
    <mergeCell ref="A14:K14"/>
    <mergeCell ref="A1:A3"/>
    <mergeCell ref="B1:I3"/>
    <mergeCell ref="J3:K3"/>
    <mergeCell ref="A4:K5"/>
    <mergeCell ref="A7:K7"/>
    <mergeCell ref="A8:K8"/>
    <mergeCell ref="A9:K9"/>
    <mergeCell ref="A10:K10"/>
    <mergeCell ref="A11:K11"/>
    <mergeCell ref="A12:K12"/>
    <mergeCell ref="A13:K13"/>
  </mergeCells>
  <pageMargins left="0.70866141732283472" right="0.70866141732283472" top="0.74803149606299213" bottom="0.74803149606299213" header="0.31496062992125984" footer="0.31496062992125984"/>
  <pageSetup scale="5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40B73-B49C-4E47-A301-693023512403}">
  <sheetPr>
    <pageSetUpPr fitToPage="1"/>
  </sheetPr>
  <dimension ref="A1:O79"/>
  <sheetViews>
    <sheetView zoomScale="80" zoomScaleNormal="80" workbookViewId="0">
      <selection activeCell="D9" sqref="D9"/>
    </sheetView>
  </sheetViews>
  <sheetFormatPr baseColWidth="10" defaultRowHeight="15"/>
  <cols>
    <col min="1" max="1" width="4.5703125" customWidth="1"/>
    <col min="2" max="2" width="26.28515625" customWidth="1"/>
    <col min="3" max="3" width="20.5703125" customWidth="1"/>
    <col min="4" max="4" width="19.7109375" customWidth="1"/>
    <col min="5" max="5" width="13.5703125" customWidth="1"/>
    <col min="6" max="6" width="17.42578125" customWidth="1"/>
    <col min="7" max="7" width="15.28515625" customWidth="1"/>
    <col min="8" max="8" width="23.7109375" customWidth="1"/>
    <col min="9" max="9" width="22.42578125" customWidth="1"/>
  </cols>
  <sheetData>
    <row r="1" spans="1:9">
      <c r="A1" s="705"/>
      <c r="B1" s="705"/>
      <c r="C1" s="708" t="s">
        <v>638</v>
      </c>
      <c r="D1" s="709"/>
      <c r="E1" s="709"/>
      <c r="F1" s="709"/>
      <c r="G1" s="709"/>
      <c r="H1" s="703" t="s">
        <v>919</v>
      </c>
      <c r="I1" s="704">
        <v>44385</v>
      </c>
    </row>
    <row r="2" spans="1:9">
      <c r="A2" s="705"/>
      <c r="B2" s="705"/>
      <c r="C2" s="709"/>
      <c r="D2" s="709"/>
      <c r="E2" s="709"/>
      <c r="F2" s="709"/>
      <c r="G2" s="709"/>
      <c r="H2" s="703"/>
      <c r="I2" s="703"/>
    </row>
    <row r="3" spans="1:9">
      <c r="A3" s="705"/>
      <c r="B3" s="705"/>
      <c r="C3" s="709"/>
      <c r="D3" s="709"/>
      <c r="E3" s="709"/>
      <c r="F3" s="709"/>
      <c r="G3" s="709"/>
      <c r="H3" s="703" t="s">
        <v>534</v>
      </c>
      <c r="I3" s="703" t="s">
        <v>535</v>
      </c>
    </row>
    <row r="4" spans="1:9" ht="16.5" customHeight="1">
      <c r="A4" s="705"/>
      <c r="B4" s="705"/>
      <c r="C4" s="709"/>
      <c r="D4" s="709"/>
      <c r="E4" s="709"/>
      <c r="F4" s="709"/>
      <c r="G4" s="709"/>
      <c r="H4" s="703"/>
      <c r="I4" s="703"/>
    </row>
    <row r="5" spans="1:9" ht="46.5" customHeight="1">
      <c r="A5" s="705"/>
      <c r="B5" s="705"/>
      <c r="C5" s="709"/>
      <c r="D5" s="709"/>
      <c r="E5" s="709"/>
      <c r="F5" s="709"/>
      <c r="G5" s="709"/>
      <c r="H5" s="706" t="s">
        <v>0</v>
      </c>
      <c r="I5" s="707"/>
    </row>
    <row r="6" spans="1:9">
      <c r="A6" s="712" t="s">
        <v>706</v>
      </c>
      <c r="B6" s="712"/>
      <c r="C6" s="712"/>
      <c r="D6" s="712"/>
      <c r="E6" s="712"/>
      <c r="F6" s="712"/>
      <c r="G6" s="712"/>
      <c r="H6" s="712"/>
      <c r="I6" s="712"/>
    </row>
    <row r="7" spans="1:9" ht="45.75" thickBot="1">
      <c r="A7" s="710" t="s">
        <v>734</v>
      </c>
      <c r="B7" s="711"/>
      <c r="C7" s="529" t="s">
        <v>733</v>
      </c>
      <c r="D7" s="530" t="s">
        <v>735</v>
      </c>
      <c r="E7" s="531" t="s">
        <v>600</v>
      </c>
      <c r="F7" s="531" t="s">
        <v>642</v>
      </c>
      <c r="G7" s="532" t="s">
        <v>643</v>
      </c>
      <c r="H7" s="532" t="s">
        <v>663</v>
      </c>
      <c r="I7" s="533" t="s">
        <v>644</v>
      </c>
    </row>
    <row r="8" spans="1:9" ht="40.5" customHeight="1">
      <c r="A8" s="344" t="s">
        <v>708</v>
      </c>
      <c r="B8" s="345" t="s">
        <v>669</v>
      </c>
      <c r="C8" s="346"/>
      <c r="D8" s="346"/>
      <c r="E8" s="346"/>
      <c r="F8" s="346"/>
      <c r="G8" s="346"/>
      <c r="H8" s="346"/>
      <c r="I8" s="347"/>
    </row>
    <row r="9" spans="1:9" ht="40.5" customHeight="1">
      <c r="A9" s="350" t="s">
        <v>708</v>
      </c>
      <c r="B9" s="310" t="s">
        <v>669</v>
      </c>
      <c r="C9" s="311"/>
      <c r="D9" s="311"/>
      <c r="E9" s="311"/>
      <c r="F9" s="311"/>
      <c r="G9" s="311"/>
      <c r="H9" s="311"/>
      <c r="I9" s="349"/>
    </row>
    <row r="10" spans="1:9" ht="40.5" customHeight="1">
      <c r="A10" s="350" t="s">
        <v>708</v>
      </c>
      <c r="B10" s="310" t="s">
        <v>669</v>
      </c>
      <c r="C10" s="311"/>
      <c r="D10" s="311"/>
      <c r="E10" s="311"/>
      <c r="F10" s="311"/>
      <c r="G10" s="311"/>
      <c r="H10" s="311"/>
      <c r="I10" s="349"/>
    </row>
    <row r="11" spans="1:9" ht="40.5" customHeight="1">
      <c r="A11" s="348" t="s">
        <v>720</v>
      </c>
      <c r="B11" s="310" t="s">
        <v>668</v>
      </c>
      <c r="C11" s="311"/>
      <c r="D11" s="311" t="s">
        <v>745</v>
      </c>
      <c r="E11" s="311"/>
      <c r="F11" s="311"/>
      <c r="G11" s="311"/>
      <c r="H11" s="311"/>
      <c r="I11" s="349"/>
    </row>
    <row r="12" spans="1:9" ht="40.5" customHeight="1">
      <c r="A12" s="348" t="s">
        <v>720</v>
      </c>
      <c r="B12" s="310" t="s">
        <v>668</v>
      </c>
      <c r="C12" s="311"/>
      <c r="D12" s="311" t="s">
        <v>745</v>
      </c>
      <c r="E12" s="311"/>
      <c r="F12" s="311"/>
      <c r="G12" s="311"/>
      <c r="H12" s="311"/>
      <c r="I12" s="349"/>
    </row>
    <row r="13" spans="1:9" ht="40.5" customHeight="1">
      <c r="A13" s="348" t="s">
        <v>720</v>
      </c>
      <c r="B13" s="310" t="s">
        <v>668</v>
      </c>
      <c r="C13" s="311"/>
      <c r="D13" s="311" t="s">
        <v>745</v>
      </c>
      <c r="E13" s="311"/>
      <c r="F13" s="311"/>
      <c r="G13" s="311"/>
      <c r="H13" s="311"/>
      <c r="I13" s="349"/>
    </row>
    <row r="14" spans="1:9" ht="40.5" customHeight="1">
      <c r="A14" s="355" t="s">
        <v>732</v>
      </c>
      <c r="B14" s="356" t="s">
        <v>744</v>
      </c>
      <c r="C14" s="357"/>
      <c r="D14" s="357"/>
      <c r="E14" s="357"/>
      <c r="F14" s="357"/>
      <c r="G14" s="357"/>
      <c r="H14" s="357"/>
      <c r="I14" s="358"/>
    </row>
    <row r="15" spans="1:9" ht="40.5" customHeight="1">
      <c r="A15" s="355" t="s">
        <v>732</v>
      </c>
      <c r="B15" s="356" t="s">
        <v>744</v>
      </c>
      <c r="C15" s="357"/>
      <c r="D15" s="357"/>
      <c r="E15" s="357"/>
      <c r="F15" s="357"/>
      <c r="G15" s="357"/>
      <c r="H15" s="357"/>
      <c r="I15" s="358"/>
    </row>
    <row r="16" spans="1:9" ht="40.5" customHeight="1" thickBot="1">
      <c r="A16" s="359" t="s">
        <v>732</v>
      </c>
      <c r="B16" s="360" t="s">
        <v>744</v>
      </c>
      <c r="C16" s="361"/>
      <c r="D16" s="361"/>
      <c r="E16" s="361"/>
      <c r="F16" s="361"/>
      <c r="G16" s="361"/>
      <c r="H16" s="361"/>
      <c r="I16" s="362"/>
    </row>
    <row r="17" spans="1:9" ht="8.1" customHeight="1" thickBot="1">
      <c r="A17" s="352"/>
      <c r="B17" s="352"/>
      <c r="C17" s="352"/>
      <c r="D17" s="352"/>
      <c r="E17" s="352"/>
      <c r="F17" s="352"/>
      <c r="G17" s="352"/>
      <c r="H17" s="352"/>
      <c r="I17" s="352"/>
    </row>
    <row r="18" spans="1:9" ht="42.6" customHeight="1">
      <c r="A18" s="351"/>
      <c r="B18" s="184" t="s">
        <v>606</v>
      </c>
      <c r="C18" s="168" t="s">
        <v>664</v>
      </c>
      <c r="D18" s="117" t="s">
        <v>665</v>
      </c>
      <c r="E18" s="117" t="s">
        <v>670</v>
      </c>
      <c r="F18" s="117" t="s">
        <v>666</v>
      </c>
      <c r="G18" s="341" t="s">
        <v>644</v>
      </c>
      <c r="H18" s="343"/>
      <c r="I18" s="343"/>
    </row>
    <row r="19" spans="1:9" ht="49.5" customHeight="1">
      <c r="A19" s="207" t="s">
        <v>721</v>
      </c>
      <c r="B19" s="118" t="s">
        <v>607</v>
      </c>
      <c r="C19" s="118" t="s">
        <v>608</v>
      </c>
      <c r="D19" s="80"/>
      <c r="E19" s="80"/>
      <c r="F19" s="80"/>
      <c r="G19" s="283"/>
      <c r="H19" s="42"/>
      <c r="I19" s="42"/>
    </row>
    <row r="20" spans="1:9" ht="49.5" customHeight="1">
      <c r="A20" s="714" t="s">
        <v>722</v>
      </c>
      <c r="B20" s="118" t="s">
        <v>609</v>
      </c>
      <c r="C20" s="118" t="s">
        <v>610</v>
      </c>
      <c r="D20" s="80"/>
      <c r="E20" s="80"/>
      <c r="F20" s="80"/>
      <c r="G20" s="283"/>
      <c r="H20" s="42"/>
      <c r="I20" s="42"/>
    </row>
    <row r="21" spans="1:9" ht="49.5" customHeight="1">
      <c r="A21" s="715"/>
      <c r="B21" s="118" t="s">
        <v>609</v>
      </c>
      <c r="C21" s="118" t="s">
        <v>611</v>
      </c>
      <c r="D21" s="80"/>
      <c r="E21" s="80"/>
      <c r="F21" s="80"/>
      <c r="G21" s="283"/>
      <c r="H21" s="42"/>
      <c r="I21" s="42"/>
    </row>
    <row r="22" spans="1:9" ht="49.5" customHeight="1">
      <c r="A22" s="715"/>
      <c r="B22" s="118" t="s">
        <v>609</v>
      </c>
      <c r="C22" s="118" t="s">
        <v>612</v>
      </c>
      <c r="D22" s="80"/>
      <c r="E22" s="80"/>
      <c r="F22" s="80"/>
      <c r="G22" s="283"/>
      <c r="H22" s="42"/>
      <c r="I22" s="42"/>
    </row>
    <row r="23" spans="1:9" ht="49.5" customHeight="1">
      <c r="A23" s="715"/>
      <c r="B23" s="118" t="s">
        <v>609</v>
      </c>
      <c r="C23" s="118" t="s">
        <v>613</v>
      </c>
      <c r="D23" s="80"/>
      <c r="E23" s="80"/>
      <c r="F23" s="80"/>
      <c r="G23" s="283"/>
      <c r="H23" s="42"/>
      <c r="I23" s="42"/>
    </row>
    <row r="24" spans="1:9" ht="49.5" customHeight="1">
      <c r="A24" s="715"/>
      <c r="B24" s="118" t="s">
        <v>609</v>
      </c>
      <c r="C24" s="118" t="s">
        <v>614</v>
      </c>
      <c r="D24" s="80"/>
      <c r="E24" s="80"/>
      <c r="F24" s="80"/>
      <c r="G24" s="283"/>
      <c r="H24" s="42"/>
      <c r="I24" s="42"/>
    </row>
    <row r="25" spans="1:9" ht="49.5" customHeight="1" thickBot="1">
      <c r="A25" s="716"/>
      <c r="B25" s="368" t="s">
        <v>609</v>
      </c>
      <c r="C25" s="286" t="s">
        <v>615</v>
      </c>
      <c r="D25" s="172"/>
      <c r="E25" s="172"/>
      <c r="F25" s="172"/>
      <c r="G25" s="284"/>
      <c r="H25" s="42"/>
      <c r="I25" s="42"/>
    </row>
    <row r="26" spans="1:9" ht="30" customHeight="1">
      <c r="A26" s="363" t="s">
        <v>732</v>
      </c>
      <c r="B26" s="364" t="s">
        <v>746</v>
      </c>
      <c r="C26" s="369"/>
      <c r="D26" s="370"/>
      <c r="E26" s="370"/>
      <c r="F26" s="370"/>
      <c r="G26" s="370"/>
      <c r="H26" s="159"/>
      <c r="I26" s="159"/>
    </row>
    <row r="27" spans="1:9" ht="3.6" customHeight="1">
      <c r="A27" s="222"/>
      <c r="B27" s="222"/>
      <c r="C27" s="222"/>
      <c r="D27" s="222"/>
      <c r="E27" s="222"/>
      <c r="F27" s="222"/>
      <c r="G27" s="222"/>
      <c r="H27" s="52"/>
      <c r="I27" s="52"/>
    </row>
    <row r="28" spans="1:9">
      <c r="A28" s="713" t="s">
        <v>739</v>
      </c>
      <c r="B28" s="314" t="s">
        <v>737</v>
      </c>
      <c r="C28" s="315" t="s">
        <v>664</v>
      </c>
      <c r="D28" s="152" t="s">
        <v>608</v>
      </c>
      <c r="E28" s="152" t="s">
        <v>672</v>
      </c>
      <c r="F28" s="152" t="s">
        <v>666</v>
      </c>
      <c r="G28" s="128" t="s">
        <v>644</v>
      </c>
      <c r="H28" s="52"/>
      <c r="I28" s="52"/>
    </row>
    <row r="29" spans="1:9">
      <c r="A29" s="713"/>
      <c r="B29" s="118" t="s">
        <v>616</v>
      </c>
      <c r="C29" s="80"/>
      <c r="D29" s="80"/>
      <c r="E29" s="80"/>
      <c r="F29" s="80"/>
      <c r="G29" s="80"/>
    </row>
    <row r="30" spans="1:9">
      <c r="A30" s="713"/>
      <c r="B30" s="118" t="s">
        <v>617</v>
      </c>
      <c r="C30" s="80"/>
      <c r="D30" s="80"/>
      <c r="E30" s="80"/>
      <c r="F30" s="80"/>
      <c r="G30" s="80"/>
    </row>
    <row r="31" spans="1:9">
      <c r="A31" s="713"/>
      <c r="B31" s="118" t="s">
        <v>618</v>
      </c>
      <c r="C31" s="80"/>
      <c r="D31" s="80"/>
      <c r="E31" s="80"/>
      <c r="F31" s="80"/>
      <c r="G31" s="80"/>
    </row>
    <row r="32" spans="1:9">
      <c r="A32" s="713"/>
      <c r="B32" s="118" t="s">
        <v>619</v>
      </c>
      <c r="C32" s="80"/>
      <c r="D32" s="80"/>
      <c r="E32" s="80"/>
      <c r="F32" s="80"/>
      <c r="G32" s="80"/>
    </row>
    <row r="33" spans="1:9" ht="25.5">
      <c r="A33" s="713"/>
      <c r="B33" s="118" t="s">
        <v>620</v>
      </c>
      <c r="C33" s="80"/>
      <c r="D33" s="80"/>
      <c r="E33" s="80"/>
      <c r="F33" s="80"/>
      <c r="G33" s="80"/>
    </row>
    <row r="34" spans="1:9" ht="25.5">
      <c r="A34" s="713"/>
      <c r="B34" s="118" t="s">
        <v>621</v>
      </c>
      <c r="C34" s="80"/>
      <c r="D34" s="80"/>
      <c r="E34" s="80"/>
      <c r="F34" s="80"/>
      <c r="G34" s="80"/>
    </row>
    <row r="35" spans="1:9" ht="31.5" customHeight="1">
      <c r="A35" s="355" t="s">
        <v>732</v>
      </c>
      <c r="B35" s="365" t="s">
        <v>747</v>
      </c>
      <c r="C35" s="366"/>
      <c r="D35" s="366"/>
      <c r="E35" s="366"/>
      <c r="F35" s="366"/>
      <c r="G35" s="366"/>
    </row>
    <row r="36" spans="1:9" ht="4.5" customHeight="1">
      <c r="A36" s="339"/>
      <c r="B36" s="339"/>
      <c r="C36" s="339"/>
      <c r="D36" s="339"/>
      <c r="E36" s="339"/>
      <c r="F36" s="339"/>
      <c r="G36" s="339"/>
      <c r="H36" s="354"/>
      <c r="I36" s="354"/>
    </row>
    <row r="37" spans="1:9">
      <c r="B37" s="316" t="s">
        <v>543</v>
      </c>
      <c r="C37" s="315" t="s">
        <v>664</v>
      </c>
      <c r="D37" s="152" t="s">
        <v>608</v>
      </c>
      <c r="E37" s="152" t="s">
        <v>672</v>
      </c>
      <c r="F37" s="152" t="s">
        <v>666</v>
      </c>
      <c r="G37" s="128" t="s">
        <v>644</v>
      </c>
    </row>
    <row r="38" spans="1:9" ht="26.25">
      <c r="A38" s="713" t="s">
        <v>740</v>
      </c>
      <c r="B38" s="120" t="s">
        <v>622</v>
      </c>
      <c r="C38" s="80"/>
      <c r="D38" s="80"/>
      <c r="E38" s="80"/>
      <c r="F38" s="80"/>
      <c r="G38" s="80"/>
    </row>
    <row r="39" spans="1:9" ht="26.25">
      <c r="A39" s="713"/>
      <c r="B39" s="120" t="s">
        <v>623</v>
      </c>
      <c r="C39" s="80"/>
      <c r="D39" s="80"/>
      <c r="E39" s="80"/>
      <c r="F39" s="80"/>
      <c r="G39" s="80"/>
    </row>
    <row r="40" spans="1:9">
      <c r="A40" s="713"/>
      <c r="B40" s="120" t="s">
        <v>624</v>
      </c>
      <c r="C40" s="80"/>
      <c r="D40" s="80"/>
      <c r="E40" s="80"/>
      <c r="F40" s="80"/>
      <c r="G40" s="80"/>
    </row>
    <row r="41" spans="1:9">
      <c r="A41" s="713"/>
      <c r="B41" s="120" t="s">
        <v>625</v>
      </c>
      <c r="C41" s="80"/>
      <c r="D41" s="80"/>
      <c r="E41" s="80"/>
      <c r="F41" s="80"/>
      <c r="G41" s="80"/>
    </row>
    <row r="42" spans="1:9">
      <c r="A42" s="713"/>
      <c r="B42" s="120" t="s">
        <v>626</v>
      </c>
      <c r="C42" s="80"/>
      <c r="D42" s="80"/>
      <c r="E42" s="80"/>
      <c r="F42" s="80"/>
      <c r="G42" s="80"/>
    </row>
    <row r="43" spans="1:9">
      <c r="A43" s="713"/>
      <c r="B43" s="120" t="s">
        <v>627</v>
      </c>
      <c r="C43" s="80"/>
      <c r="D43" s="80"/>
      <c r="E43" s="80"/>
      <c r="F43" s="80"/>
      <c r="G43" s="80"/>
    </row>
    <row r="44" spans="1:9">
      <c r="A44" s="713"/>
      <c r="B44" s="120" t="s">
        <v>628</v>
      </c>
      <c r="C44" s="80"/>
      <c r="D44" s="80"/>
      <c r="E44" s="80"/>
      <c r="F44" s="80"/>
      <c r="G44" s="80"/>
    </row>
    <row r="45" spans="1:9">
      <c r="A45" s="713"/>
      <c r="B45" s="120" t="s">
        <v>629</v>
      </c>
      <c r="C45" s="80"/>
      <c r="D45" s="80"/>
      <c r="E45" s="80"/>
      <c r="F45" s="80"/>
      <c r="G45" s="80"/>
    </row>
    <row r="46" spans="1:9">
      <c r="A46" s="713"/>
      <c r="B46" s="120" t="s">
        <v>630</v>
      </c>
      <c r="C46" s="80"/>
      <c r="D46" s="80"/>
      <c r="E46" s="80"/>
      <c r="F46" s="80"/>
      <c r="G46" s="80"/>
    </row>
    <row r="47" spans="1:9">
      <c r="A47" s="713"/>
      <c r="B47" s="120" t="s">
        <v>631</v>
      </c>
      <c r="C47" s="80"/>
      <c r="D47" s="80"/>
      <c r="E47" s="80"/>
      <c r="F47" s="80"/>
      <c r="G47" s="80"/>
    </row>
    <row r="48" spans="1:9">
      <c r="A48" s="713"/>
      <c r="B48" s="120" t="s">
        <v>632</v>
      </c>
      <c r="C48" s="80"/>
      <c r="D48" s="80"/>
      <c r="E48" s="80"/>
      <c r="F48" s="80"/>
      <c r="G48" s="80"/>
    </row>
    <row r="49" spans="1:15" ht="26.25">
      <c r="A49" s="713"/>
      <c r="B49" s="120" t="s">
        <v>633</v>
      </c>
      <c r="C49" s="80"/>
      <c r="D49" s="80"/>
      <c r="E49" s="80"/>
      <c r="F49" s="80"/>
      <c r="G49" s="80"/>
    </row>
    <row r="50" spans="1:15" ht="26.25">
      <c r="A50" s="713"/>
      <c r="B50" s="121" t="s">
        <v>634</v>
      </c>
      <c r="C50" s="80"/>
      <c r="D50" s="80"/>
      <c r="E50" s="80"/>
      <c r="F50" s="80"/>
      <c r="G50" s="80"/>
    </row>
    <row r="51" spans="1:15">
      <c r="A51" s="713"/>
      <c r="B51" s="121" t="s">
        <v>635</v>
      </c>
      <c r="C51" s="169"/>
      <c r="D51" s="169"/>
      <c r="E51" s="80"/>
      <c r="F51" s="80"/>
      <c r="G51" s="80"/>
    </row>
    <row r="52" spans="1:15" ht="26.25">
      <c r="A52" s="713"/>
      <c r="B52" s="121" t="s">
        <v>636</v>
      </c>
      <c r="C52" s="169"/>
      <c r="D52" s="169"/>
      <c r="E52" s="80"/>
      <c r="F52" s="80"/>
      <c r="G52" s="80"/>
    </row>
    <row r="53" spans="1:15" ht="39">
      <c r="A53" s="713"/>
      <c r="B53" s="121" t="s">
        <v>637</v>
      </c>
      <c r="C53" s="80"/>
      <c r="D53" s="80"/>
      <c r="E53" s="80"/>
      <c r="F53" s="80"/>
      <c r="G53" s="80"/>
    </row>
    <row r="54" spans="1:15" ht="41.25" customHeight="1">
      <c r="A54" s="367" t="s">
        <v>732</v>
      </c>
      <c r="B54" s="365" t="s">
        <v>755</v>
      </c>
      <c r="C54" s="366"/>
      <c r="D54" s="366"/>
      <c r="E54" s="366"/>
      <c r="F54" s="366"/>
      <c r="G54" s="366"/>
    </row>
    <row r="56" spans="1:15">
      <c r="A56" s="401"/>
      <c r="B56" s="401"/>
      <c r="C56" s="401"/>
      <c r="D56" s="401"/>
      <c r="E56" s="401"/>
      <c r="F56" s="401"/>
      <c r="G56" s="401"/>
      <c r="H56" s="401"/>
      <c r="I56" s="401"/>
      <c r="J56" s="401"/>
      <c r="K56" s="401"/>
      <c r="L56" s="401"/>
      <c r="M56" s="401"/>
      <c r="N56" s="401"/>
      <c r="O56" s="401"/>
    </row>
    <row r="57" spans="1:15">
      <c r="A57" s="55"/>
      <c r="B57" s="55"/>
      <c r="C57" s="55"/>
      <c r="D57" s="55"/>
      <c r="E57" s="55"/>
      <c r="F57" s="55"/>
      <c r="G57" s="55"/>
      <c r="H57" s="55"/>
      <c r="I57" s="55"/>
    </row>
    <row r="58" spans="1:15">
      <c r="A58" s="55"/>
      <c r="B58" s="55"/>
      <c r="C58" s="55"/>
      <c r="D58" s="55"/>
      <c r="E58" s="55"/>
      <c r="F58" s="55"/>
      <c r="G58" s="55"/>
      <c r="H58" s="55"/>
      <c r="I58" s="55"/>
    </row>
    <row r="59" spans="1:15">
      <c r="A59" s="60" t="s">
        <v>545</v>
      </c>
      <c r="C59" s="57"/>
      <c r="D59" s="398" t="s">
        <v>13</v>
      </c>
      <c r="E59" s="429"/>
      <c r="F59" s="429"/>
      <c r="G59" s="57"/>
      <c r="H59" s="407"/>
      <c r="I59" s="407"/>
    </row>
    <row r="60" spans="1:15">
      <c r="A60" s="59"/>
      <c r="B60" s="59"/>
      <c r="C60" s="59"/>
      <c r="D60" s="59"/>
      <c r="E60" s="429"/>
      <c r="F60" s="429"/>
      <c r="G60" s="59"/>
      <c r="H60" s="61"/>
      <c r="I60" s="62"/>
    </row>
    <row r="61" spans="1:15">
      <c r="A61" s="62"/>
      <c r="B61" s="62"/>
      <c r="C61" s="67"/>
      <c r="D61" s="67"/>
      <c r="E61" s="428"/>
      <c r="F61" s="428"/>
      <c r="G61" s="62"/>
      <c r="H61" s="61"/>
      <c r="I61" s="62"/>
    </row>
    <row r="62" spans="1:15">
      <c r="A62" s="62"/>
      <c r="B62" s="62"/>
      <c r="C62" s="67"/>
      <c r="D62" s="67"/>
      <c r="E62" s="428"/>
      <c r="F62" s="428"/>
      <c r="G62" s="62"/>
      <c r="H62" s="61"/>
      <c r="I62" s="62"/>
    </row>
    <row r="63" spans="1:15">
      <c r="A63" s="67"/>
      <c r="B63" s="67"/>
      <c r="C63" s="67"/>
      <c r="D63" s="67"/>
      <c r="E63" s="428"/>
      <c r="F63" s="428"/>
      <c r="G63" s="62"/>
      <c r="H63" s="61"/>
      <c r="I63" s="62"/>
    </row>
    <row r="64" spans="1:15">
      <c r="A64" s="54"/>
      <c r="B64" s="54"/>
      <c r="C64" s="67"/>
      <c r="E64" s="61"/>
      <c r="F64" s="53"/>
      <c r="G64" s="53"/>
      <c r="H64" s="53"/>
      <c r="I64" s="54"/>
    </row>
    <row r="65" spans="1:15">
      <c r="A65" s="374" t="s">
        <v>563</v>
      </c>
      <c r="C65" s="42"/>
      <c r="D65" s="397"/>
      <c r="E65" s="61"/>
      <c r="F65" s="613" t="s">
        <v>15</v>
      </c>
      <c r="G65" s="613"/>
      <c r="H65" s="613"/>
      <c r="I65" s="613"/>
    </row>
    <row r="66" spans="1:15">
      <c r="A66" s="71" t="s">
        <v>16</v>
      </c>
      <c r="B66" s="397"/>
      <c r="C66" s="42"/>
      <c r="D66" s="67"/>
      <c r="E66" s="61"/>
      <c r="F66" s="396" t="s">
        <v>16</v>
      </c>
      <c r="G66" s="397"/>
      <c r="H66" s="397"/>
      <c r="I66" s="397"/>
    </row>
    <row r="67" spans="1:15">
      <c r="A67" s="71" t="s">
        <v>17</v>
      </c>
      <c r="B67" s="397"/>
      <c r="C67" s="42"/>
      <c r="D67" s="397"/>
      <c r="E67" s="61"/>
      <c r="F67" s="396" t="s">
        <v>17</v>
      </c>
      <c r="G67" s="407"/>
      <c r="H67" s="407"/>
      <c r="I67" s="397"/>
    </row>
    <row r="68" spans="1:15">
      <c r="A68" s="71" t="s">
        <v>18</v>
      </c>
      <c r="B68" s="397"/>
      <c r="D68" s="397"/>
      <c r="E68" s="61"/>
      <c r="F68" s="428"/>
      <c r="G68" s="407"/>
      <c r="H68" s="407"/>
      <c r="I68" s="397"/>
    </row>
    <row r="69" spans="1:15">
      <c r="A69" s="408"/>
      <c r="B69" s="408"/>
      <c r="C69" s="408"/>
      <c r="D69" s="408"/>
      <c r="E69" s="61"/>
      <c r="F69" s="69"/>
      <c r="G69" s="407"/>
      <c r="H69" s="407"/>
      <c r="I69" s="408"/>
    </row>
    <row r="70" spans="1:15">
      <c r="A70" s="428"/>
      <c r="B70" s="62"/>
      <c r="C70" s="61"/>
      <c r="D70" s="62"/>
      <c r="E70" s="61"/>
      <c r="F70" s="53"/>
      <c r="G70" s="53"/>
      <c r="H70" s="53"/>
      <c r="I70" s="54"/>
    </row>
    <row r="71" spans="1:15">
      <c r="A71" s="53"/>
      <c r="B71" s="53"/>
      <c r="C71" s="53"/>
      <c r="D71" s="54"/>
      <c r="E71" s="61"/>
      <c r="F71" s="610" t="s">
        <v>673</v>
      </c>
      <c r="G71" s="610"/>
      <c r="H71" s="610"/>
      <c r="I71" s="610"/>
    </row>
    <row r="72" spans="1:15">
      <c r="A72" s="610" t="s">
        <v>704</v>
      </c>
      <c r="B72" s="610"/>
      <c r="C72" s="610"/>
      <c r="D72" s="610"/>
      <c r="E72" s="61"/>
      <c r="F72" s="396" t="s">
        <v>16</v>
      </c>
      <c r="G72" s="397"/>
      <c r="H72" s="397"/>
      <c r="I72" s="397"/>
    </row>
    <row r="73" spans="1:15" ht="45">
      <c r="A73" s="396" t="s">
        <v>16</v>
      </c>
      <c r="B73" s="397"/>
      <c r="C73" s="397"/>
      <c r="D73" s="397"/>
      <c r="E73" s="61"/>
      <c r="F73" s="396" t="s">
        <v>17</v>
      </c>
      <c r="G73" s="397"/>
      <c r="H73" s="397"/>
      <c r="I73" s="397"/>
    </row>
    <row r="74" spans="1:15" ht="30">
      <c r="A74" s="396" t="s">
        <v>17</v>
      </c>
      <c r="B74" s="397"/>
      <c r="C74" s="397"/>
      <c r="D74" s="397"/>
      <c r="E74" s="397"/>
      <c r="F74" s="611" t="s">
        <v>674</v>
      </c>
      <c r="G74" s="611"/>
      <c r="H74" s="612"/>
      <c r="I74" s="612"/>
    </row>
    <row r="75" spans="1:15">
      <c r="A75" s="611" t="s">
        <v>754</v>
      </c>
      <c r="B75" s="611"/>
      <c r="C75" s="612"/>
      <c r="D75" s="612"/>
      <c r="E75" s="397"/>
      <c r="F75" s="397"/>
      <c r="G75" s="397"/>
      <c r="H75" s="397"/>
      <c r="I75" s="397"/>
      <c r="J75" s="397"/>
      <c r="K75" s="397"/>
      <c r="L75" s="428"/>
      <c r="M75" s="62"/>
      <c r="N75" s="396"/>
      <c r="O75" s="397"/>
    </row>
    <row r="76" spans="1:15" ht="15" customHeight="1">
      <c r="A76" s="595" t="s">
        <v>536</v>
      </c>
      <c r="B76" s="595"/>
      <c r="C76" s="595"/>
      <c r="D76" s="595"/>
      <c r="E76" s="595"/>
      <c r="F76" s="595"/>
      <c r="G76" s="595"/>
      <c r="H76" s="595"/>
      <c r="I76" s="595"/>
      <c r="J76" s="595"/>
      <c r="K76" s="44"/>
      <c r="L76" s="44"/>
      <c r="M76" s="44"/>
      <c r="N76" s="44"/>
      <c r="O76" s="44"/>
    </row>
    <row r="77" spans="1:15">
      <c r="A77" s="595"/>
      <c r="B77" s="595"/>
      <c r="C77" s="595"/>
      <c r="D77" s="595"/>
      <c r="E77" s="595"/>
      <c r="F77" s="595"/>
      <c r="G77" s="595"/>
      <c r="H77" s="595"/>
      <c r="I77" s="595"/>
      <c r="J77" s="595"/>
      <c r="K77" s="44"/>
      <c r="L77" s="44"/>
      <c r="M77" s="44"/>
      <c r="N77" s="44"/>
      <c r="O77" s="44"/>
    </row>
    <row r="78" spans="1:15">
      <c r="A78" s="595"/>
      <c r="B78" s="595"/>
      <c r="C78" s="595"/>
      <c r="D78" s="595"/>
      <c r="E78" s="595"/>
      <c r="F78" s="595"/>
      <c r="G78" s="595"/>
      <c r="H78" s="595"/>
      <c r="I78" s="595"/>
      <c r="J78" s="595"/>
      <c r="K78" s="44"/>
      <c r="L78" s="44"/>
      <c r="M78" s="44"/>
      <c r="N78" s="44"/>
      <c r="O78" s="44"/>
    </row>
    <row r="79" spans="1:15">
      <c r="A79" s="235"/>
    </row>
  </sheetData>
  <mergeCells count="20">
    <mergeCell ref="A76:J78"/>
    <mergeCell ref="A7:B7"/>
    <mergeCell ref="A6:I6"/>
    <mergeCell ref="A28:A34"/>
    <mergeCell ref="A38:A53"/>
    <mergeCell ref="A20:A25"/>
    <mergeCell ref="A75:B75"/>
    <mergeCell ref="C75:D75"/>
    <mergeCell ref="F65:I65"/>
    <mergeCell ref="F71:I71"/>
    <mergeCell ref="A72:D72"/>
    <mergeCell ref="F74:G74"/>
    <mergeCell ref="H74:I74"/>
    <mergeCell ref="H1:H2"/>
    <mergeCell ref="I1:I2"/>
    <mergeCell ref="I3:I4"/>
    <mergeCell ref="H3:H4"/>
    <mergeCell ref="A1:B5"/>
    <mergeCell ref="H5:I5"/>
    <mergeCell ref="C1:G5"/>
  </mergeCells>
  <conditionalFormatting sqref="A66 A68">
    <cfRule type="containsBlanks" dxfId="35" priority="2">
      <formula>LEN(TRIM(A66))=0</formula>
    </cfRule>
  </conditionalFormatting>
  <conditionalFormatting sqref="A67">
    <cfRule type="containsBlanks" dxfId="34" priority="1">
      <formula>LEN(TRIM(A67))=0</formula>
    </cfRule>
  </conditionalFormatting>
  <pageMargins left="0.70866141732283472" right="0.70866141732283472" top="0.74803149606299213" bottom="0.74803149606299213" header="0.31496062992125984" footer="0.31496062992125984"/>
  <pageSetup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38">
              <controlPr defaultSize="0" autoFill="0" autoLine="0" autoPict="0">
                <anchor moveWithCells="1">
                  <from>
                    <xdr:col>2</xdr:col>
                    <xdr:colOff>933450</xdr:colOff>
                    <xdr:row>56</xdr:row>
                    <xdr:rowOff>0</xdr:rowOff>
                  </from>
                  <to>
                    <xdr:col>2</xdr:col>
                    <xdr:colOff>1295400</xdr:colOff>
                    <xdr:row>57</xdr:row>
                    <xdr:rowOff>57150</xdr:rowOff>
                  </to>
                </anchor>
              </controlPr>
            </control>
          </mc:Choice>
        </mc:AlternateContent>
        <mc:AlternateContent xmlns:mc="http://schemas.openxmlformats.org/markup-compatibility/2006">
          <mc:Choice Requires="x14">
            <control shapeId="21506" r:id="rId5" name="Check Box 39">
              <controlPr defaultSize="0" autoFill="0" autoLine="0" autoPict="0">
                <anchor moveWithCells="1">
                  <from>
                    <xdr:col>3</xdr:col>
                    <xdr:colOff>819150</xdr:colOff>
                    <xdr:row>56</xdr:row>
                    <xdr:rowOff>0</xdr:rowOff>
                  </from>
                  <to>
                    <xdr:col>3</xdr:col>
                    <xdr:colOff>1123950</xdr:colOff>
                    <xdr:row>57</xdr:row>
                    <xdr:rowOff>28575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933450</xdr:colOff>
                    <xdr:row>56</xdr:row>
                    <xdr:rowOff>0</xdr:rowOff>
                  </from>
                  <to>
                    <xdr:col>5</xdr:col>
                    <xdr:colOff>361950</xdr:colOff>
                    <xdr:row>57</xdr:row>
                    <xdr:rowOff>57150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819150</xdr:colOff>
                    <xdr:row>56</xdr:row>
                    <xdr:rowOff>0</xdr:rowOff>
                  </from>
                  <to>
                    <xdr:col>5</xdr:col>
                    <xdr:colOff>1133475</xdr:colOff>
                    <xdr:row>57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9CDA-E888-4C2C-A7AE-CAC5DB26E059}">
  <sheetPr>
    <pageSetUpPr fitToPage="1"/>
  </sheetPr>
  <dimension ref="A1:R72"/>
  <sheetViews>
    <sheetView zoomScale="80" zoomScaleNormal="80" workbookViewId="0">
      <selection activeCell="H14" sqref="H14"/>
    </sheetView>
  </sheetViews>
  <sheetFormatPr baseColWidth="10" defaultRowHeight="15"/>
  <cols>
    <col min="3" max="3" width="3.28515625" customWidth="1"/>
    <col min="6" max="6" width="19.7109375" customWidth="1"/>
    <col min="9" max="9" width="17.7109375" customWidth="1"/>
    <col min="10" max="10" width="25.140625" customWidth="1"/>
    <col min="12" max="12" width="13.85546875" customWidth="1"/>
    <col min="13" max="13" width="15.42578125" customWidth="1"/>
    <col min="14" max="15" width="13.85546875" customWidth="1"/>
    <col min="16" max="16" width="20" customWidth="1"/>
    <col min="17" max="17" width="12.7109375" customWidth="1"/>
    <col min="18" max="18" width="15.5703125" customWidth="1"/>
  </cols>
  <sheetData>
    <row r="1" spans="1:18" ht="32.1" customHeight="1">
      <c r="A1" s="727"/>
      <c r="B1" s="728"/>
      <c r="C1" s="737" t="s">
        <v>638</v>
      </c>
      <c r="D1" s="644"/>
      <c r="E1" s="644"/>
      <c r="F1" s="644"/>
      <c r="G1" s="644"/>
      <c r="H1" s="644"/>
      <c r="I1" s="644"/>
      <c r="J1" s="644"/>
      <c r="K1" s="644"/>
      <c r="L1" s="738"/>
      <c r="M1" s="733" t="s">
        <v>919</v>
      </c>
      <c r="N1" s="622"/>
      <c r="O1" s="622"/>
      <c r="P1" s="633">
        <v>44385</v>
      </c>
      <c r="Q1" s="622"/>
      <c r="R1" s="634"/>
    </row>
    <row r="2" spans="1:18" ht="29.1" customHeight="1">
      <c r="A2" s="729"/>
      <c r="B2" s="730"/>
      <c r="C2" s="739"/>
      <c r="D2" s="647"/>
      <c r="E2" s="647"/>
      <c r="F2" s="647"/>
      <c r="G2" s="647"/>
      <c r="H2" s="647"/>
      <c r="I2" s="647"/>
      <c r="J2" s="647"/>
      <c r="K2" s="647"/>
      <c r="L2" s="740"/>
      <c r="M2" s="734" t="s">
        <v>534</v>
      </c>
      <c r="N2" s="635"/>
      <c r="O2" s="635"/>
      <c r="P2" s="635" t="s">
        <v>535</v>
      </c>
      <c r="Q2" s="635"/>
      <c r="R2" s="636"/>
    </row>
    <row r="3" spans="1:18" ht="29.1" customHeight="1" thickBot="1">
      <c r="A3" s="731"/>
      <c r="B3" s="732"/>
      <c r="C3" s="739"/>
      <c r="D3" s="647"/>
      <c r="E3" s="647"/>
      <c r="F3" s="647"/>
      <c r="G3" s="647"/>
      <c r="H3" s="647"/>
      <c r="I3" s="647"/>
      <c r="J3" s="647"/>
      <c r="K3" s="647"/>
      <c r="L3" s="740"/>
      <c r="M3" s="735" t="s">
        <v>0</v>
      </c>
      <c r="N3" s="735"/>
      <c r="O3" s="735"/>
      <c r="P3" s="735"/>
      <c r="Q3" s="735"/>
      <c r="R3" s="736"/>
    </row>
    <row r="4" spans="1:18" ht="15.75" thickBot="1">
      <c r="A4" s="726" t="s">
        <v>1</v>
      </c>
      <c r="B4" s="608"/>
      <c r="C4" s="608"/>
      <c r="D4" s="608"/>
      <c r="E4" s="608"/>
      <c r="F4" s="608"/>
      <c r="G4" s="608"/>
      <c r="H4" s="608"/>
      <c r="I4" s="608"/>
      <c r="J4" s="608"/>
      <c r="K4" s="608"/>
      <c r="L4" s="608"/>
      <c r="M4" s="608"/>
      <c r="N4" s="608"/>
      <c r="O4" s="608"/>
      <c r="P4" s="608"/>
      <c r="Q4" s="608"/>
      <c r="R4" s="609"/>
    </row>
    <row r="5" spans="1:18" ht="60">
      <c r="A5" s="722" t="s">
        <v>688</v>
      </c>
      <c r="B5" s="725"/>
      <c r="C5" s="541"/>
      <c r="D5" s="542" t="s">
        <v>4</v>
      </c>
      <c r="E5" s="542"/>
      <c r="F5" s="542" t="s">
        <v>550</v>
      </c>
      <c r="G5" s="395"/>
      <c r="H5" s="543" t="s">
        <v>551</v>
      </c>
      <c r="J5" s="543" t="s">
        <v>3</v>
      </c>
      <c r="K5" s="544" t="s">
        <v>552</v>
      </c>
      <c r="L5" s="545" t="s">
        <v>579</v>
      </c>
      <c r="M5" s="546" t="s">
        <v>13</v>
      </c>
      <c r="N5" s="547" t="s">
        <v>5</v>
      </c>
      <c r="O5" s="546" t="s">
        <v>13</v>
      </c>
      <c r="P5" s="547" t="s">
        <v>6</v>
      </c>
      <c r="Q5" s="652" t="s">
        <v>13</v>
      </c>
      <c r="R5" s="653"/>
    </row>
    <row r="6" spans="1:18" ht="45">
      <c r="A6" s="723"/>
      <c r="B6" s="623"/>
      <c r="C6" s="409"/>
      <c r="D6" s="378" t="s">
        <v>518</v>
      </c>
      <c r="E6" s="378"/>
      <c r="F6" s="377" t="s">
        <v>2</v>
      </c>
      <c r="G6" s="642"/>
      <c r="H6" s="624"/>
      <c r="I6" s="625"/>
      <c r="J6" s="50" t="s">
        <v>571</v>
      </c>
      <c r="K6" s="623"/>
      <c r="L6" s="623"/>
      <c r="M6" s="384" t="s">
        <v>561</v>
      </c>
      <c r="N6" s="626">
        <v>0</v>
      </c>
      <c r="O6" s="627"/>
      <c r="P6" s="378" t="s">
        <v>577</v>
      </c>
      <c r="Q6" s="628" t="s">
        <v>13</v>
      </c>
      <c r="R6" s="629"/>
    </row>
    <row r="7" spans="1:18" ht="60.75" thickBot="1">
      <c r="A7" s="724"/>
      <c r="B7" s="717"/>
      <c r="C7" s="548"/>
      <c r="D7" s="549" t="s">
        <v>639</v>
      </c>
      <c r="E7" s="549"/>
      <c r="F7" s="550" t="s">
        <v>640</v>
      </c>
      <c r="G7" s="551"/>
      <c r="H7" s="550" t="s">
        <v>641</v>
      </c>
      <c r="I7" s="203"/>
      <c r="J7" s="552" t="s">
        <v>750</v>
      </c>
      <c r="K7" s="717"/>
      <c r="L7" s="717"/>
      <c r="M7" s="552" t="s">
        <v>751</v>
      </c>
      <c r="N7" s="718"/>
      <c r="O7" s="719"/>
      <c r="P7" s="553" t="s">
        <v>553</v>
      </c>
      <c r="Q7" s="720" t="s">
        <v>13</v>
      </c>
      <c r="R7" s="721"/>
    </row>
    <row r="8" spans="1:18" ht="15.75" thickBot="1">
      <c r="A8" s="726" t="s">
        <v>569</v>
      </c>
      <c r="B8" s="608"/>
      <c r="C8" s="608"/>
      <c r="D8" s="608"/>
      <c r="E8" s="608"/>
      <c r="F8" s="608"/>
      <c r="G8" s="608"/>
      <c r="H8" s="608"/>
      <c r="I8" s="608"/>
      <c r="J8" s="608"/>
      <c r="K8" s="608"/>
      <c r="L8" s="608"/>
      <c r="M8" s="608"/>
      <c r="N8" s="608"/>
      <c r="O8" s="608"/>
      <c r="P8" s="608"/>
      <c r="Q8" s="608"/>
      <c r="R8" s="609"/>
    </row>
    <row r="9" spans="1:18" ht="45">
      <c r="A9" s="554" t="s">
        <v>675</v>
      </c>
      <c r="B9" s="555" t="s">
        <v>676</v>
      </c>
      <c r="C9" s="556"/>
      <c r="D9" s="557" t="s">
        <v>748</v>
      </c>
      <c r="E9" s="558" t="s">
        <v>601</v>
      </c>
      <c r="F9" s="558" t="s">
        <v>600</v>
      </c>
      <c r="G9" s="558" t="s">
        <v>642</v>
      </c>
      <c r="H9" s="559" t="s">
        <v>643</v>
      </c>
      <c r="I9" s="559" t="s">
        <v>663</v>
      </c>
      <c r="J9" s="560" t="s">
        <v>644</v>
      </c>
      <c r="K9" s="561" t="s">
        <v>655</v>
      </c>
      <c r="L9" s="554" t="s">
        <v>656</v>
      </c>
      <c r="M9" s="554" t="s">
        <v>657</v>
      </c>
      <c r="N9" s="554" t="s">
        <v>658</v>
      </c>
      <c r="O9" s="554" t="s">
        <v>659</v>
      </c>
      <c r="P9" s="554" t="s">
        <v>660</v>
      </c>
      <c r="Q9" s="554" t="s">
        <v>661</v>
      </c>
      <c r="R9" s="562" t="s">
        <v>662</v>
      </c>
    </row>
    <row r="10" spans="1:18">
      <c r="A10" s="169"/>
      <c r="B10" s="471"/>
      <c r="C10" s="600" t="s">
        <v>680</v>
      </c>
      <c r="D10" s="236" t="s">
        <v>707</v>
      </c>
      <c r="E10" s="174" t="s">
        <v>646</v>
      </c>
      <c r="F10" s="175"/>
      <c r="G10" s="176"/>
      <c r="H10" s="177"/>
      <c r="I10" s="178"/>
      <c r="J10" s="179"/>
      <c r="K10" s="214"/>
      <c r="L10" s="209"/>
      <c r="M10" s="209"/>
      <c r="N10" s="209"/>
      <c r="O10" s="209"/>
      <c r="P10" s="209"/>
      <c r="Q10" s="209"/>
      <c r="R10" s="210"/>
    </row>
    <row r="11" spans="1:18">
      <c r="A11" s="169"/>
      <c r="B11" s="471"/>
      <c r="C11" s="600"/>
      <c r="D11" s="236" t="s">
        <v>709</v>
      </c>
      <c r="E11" s="174" t="s">
        <v>648</v>
      </c>
      <c r="F11" s="175"/>
      <c r="G11" s="176"/>
      <c r="H11" s="177"/>
      <c r="I11" s="178"/>
      <c r="J11" s="179"/>
      <c r="K11" s="214"/>
      <c r="L11" s="209"/>
      <c r="M11" s="209"/>
      <c r="N11" s="209"/>
      <c r="O11" s="209"/>
      <c r="P11" s="209"/>
      <c r="Q11" s="209"/>
      <c r="R11" s="210"/>
    </row>
    <row r="12" spans="1:18">
      <c r="A12" s="169"/>
      <c r="B12" s="471"/>
      <c r="C12" s="600"/>
      <c r="D12" s="236" t="s">
        <v>710</v>
      </c>
      <c r="E12" s="174" t="s">
        <v>649</v>
      </c>
      <c r="F12" s="175"/>
      <c r="G12" s="176"/>
      <c r="H12" s="177"/>
      <c r="I12" s="178"/>
      <c r="J12" s="179"/>
      <c r="K12" s="214"/>
      <c r="L12" s="209"/>
      <c r="M12" s="209"/>
      <c r="N12" s="209"/>
      <c r="O12" s="209"/>
      <c r="P12" s="209"/>
      <c r="Q12" s="209"/>
      <c r="R12" s="210"/>
    </row>
    <row r="13" spans="1:18">
      <c r="A13" s="169"/>
      <c r="B13" s="471"/>
      <c r="C13" s="600"/>
      <c r="D13" s="236" t="s">
        <v>711</v>
      </c>
      <c r="E13" s="174" t="s">
        <v>650</v>
      </c>
      <c r="F13" s="175"/>
      <c r="G13" s="176"/>
      <c r="H13" s="177"/>
      <c r="I13" s="178"/>
      <c r="J13" s="179"/>
      <c r="K13" s="214"/>
      <c r="L13" s="209"/>
      <c r="M13" s="209"/>
      <c r="N13" s="209"/>
      <c r="O13" s="209"/>
      <c r="P13" s="209"/>
      <c r="Q13" s="209"/>
      <c r="R13" s="210"/>
    </row>
    <row r="14" spans="1:18">
      <c r="A14" s="169"/>
      <c r="B14" s="471"/>
      <c r="C14" s="600"/>
      <c r="D14" s="236" t="s">
        <v>712</v>
      </c>
      <c r="E14" s="174" t="s">
        <v>651</v>
      </c>
      <c r="F14" s="175"/>
      <c r="G14" s="176"/>
      <c r="H14" s="177"/>
      <c r="I14" s="178"/>
      <c r="J14" s="179"/>
      <c r="K14" s="214"/>
      <c r="L14" s="209"/>
      <c r="M14" s="209"/>
      <c r="N14" s="209"/>
      <c r="O14" s="209"/>
      <c r="P14" s="209"/>
      <c r="Q14" s="209"/>
      <c r="R14" s="210"/>
    </row>
    <row r="15" spans="1:18">
      <c r="A15" s="169"/>
      <c r="B15" s="471"/>
      <c r="C15" s="600"/>
      <c r="D15" s="236" t="s">
        <v>713</v>
      </c>
      <c r="E15" s="174" t="s">
        <v>652</v>
      </c>
      <c r="F15" s="175"/>
      <c r="G15" s="176"/>
      <c r="H15" s="177"/>
      <c r="I15" s="178"/>
      <c r="J15" s="179"/>
      <c r="K15" s="214"/>
      <c r="L15" s="209"/>
      <c r="M15" s="209"/>
      <c r="N15" s="209"/>
      <c r="O15" s="209"/>
      <c r="P15" s="209"/>
      <c r="Q15" s="209"/>
      <c r="R15" s="210"/>
    </row>
    <row r="16" spans="1:18">
      <c r="A16" s="169"/>
      <c r="B16" s="471"/>
      <c r="C16" s="600"/>
      <c r="D16" s="236" t="s">
        <v>714</v>
      </c>
      <c r="E16" s="174" t="s">
        <v>653</v>
      </c>
      <c r="F16" s="175"/>
      <c r="G16" s="176"/>
      <c r="H16" s="177"/>
      <c r="I16" s="178"/>
      <c r="J16" s="179"/>
      <c r="K16" s="214"/>
      <c r="L16" s="209"/>
      <c r="M16" s="209"/>
      <c r="N16" s="209"/>
      <c r="O16" s="209"/>
      <c r="P16" s="209"/>
      <c r="Q16" s="209"/>
      <c r="R16" s="210"/>
    </row>
    <row r="17" spans="1:18">
      <c r="A17" s="169"/>
      <c r="B17" s="471"/>
      <c r="C17" s="600"/>
      <c r="D17" s="236" t="s">
        <v>715</v>
      </c>
      <c r="E17" s="174" t="s">
        <v>654</v>
      </c>
      <c r="F17" s="175"/>
      <c r="G17" s="176"/>
      <c r="H17" s="177"/>
      <c r="I17" s="178"/>
      <c r="J17" s="179"/>
      <c r="K17" s="318"/>
      <c r="L17" s="211"/>
      <c r="M17" s="211"/>
      <c r="N17" s="211"/>
      <c r="O17" s="211"/>
      <c r="P17" s="211"/>
      <c r="Q17" s="211"/>
      <c r="R17" s="212"/>
    </row>
    <row r="18" spans="1:18" ht="90.75" thickBot="1">
      <c r="A18" s="169"/>
      <c r="B18" s="471"/>
      <c r="C18" s="600"/>
      <c r="D18" s="237" t="s">
        <v>708</v>
      </c>
      <c r="E18" s="188" t="s">
        <v>669</v>
      </c>
      <c r="F18" s="189"/>
      <c r="G18" s="190"/>
      <c r="H18" s="191"/>
      <c r="I18" s="192"/>
      <c r="J18" s="193"/>
      <c r="K18" s="319"/>
      <c r="L18" s="223"/>
      <c r="M18" s="223"/>
      <c r="N18" s="223"/>
      <c r="O18" s="223"/>
      <c r="P18" s="223"/>
      <c r="Q18" s="223"/>
      <c r="R18" s="224"/>
    </row>
    <row r="19" spans="1:18" ht="45">
      <c r="A19" s="169"/>
      <c r="B19" s="471"/>
      <c r="C19" s="601" t="s">
        <v>681</v>
      </c>
      <c r="D19" s="238" t="s">
        <v>716</v>
      </c>
      <c r="E19" s="194" t="s">
        <v>602</v>
      </c>
      <c r="F19" s="195"/>
      <c r="G19" s="196"/>
      <c r="H19" s="197"/>
      <c r="I19" s="198"/>
      <c r="J19" s="199"/>
      <c r="K19" s="320"/>
      <c r="L19" s="233"/>
      <c r="M19" s="233"/>
      <c r="N19" s="233"/>
      <c r="O19" s="233"/>
      <c r="P19" s="233"/>
      <c r="Q19" s="233"/>
      <c r="R19" s="234"/>
    </row>
    <row r="20" spans="1:18">
      <c r="A20" s="169"/>
      <c r="B20" s="471"/>
      <c r="C20" s="602"/>
      <c r="D20" s="207" t="s">
        <v>717</v>
      </c>
      <c r="E20" s="155" t="s">
        <v>14</v>
      </c>
      <c r="F20" s="127"/>
      <c r="G20" s="125"/>
      <c r="H20" s="126"/>
      <c r="I20" s="380"/>
      <c r="J20" s="129"/>
      <c r="K20" s="321"/>
      <c r="L20" s="49"/>
      <c r="M20" s="49"/>
      <c r="N20" s="49"/>
      <c r="O20" s="49"/>
      <c r="P20" s="49"/>
      <c r="Q20" s="49"/>
      <c r="R20" s="138"/>
    </row>
    <row r="21" spans="1:18" ht="30">
      <c r="A21" s="169"/>
      <c r="B21" s="471"/>
      <c r="C21" s="602"/>
      <c r="D21" s="207" t="s">
        <v>718</v>
      </c>
      <c r="E21" s="155" t="s">
        <v>603</v>
      </c>
      <c r="F21" s="127"/>
      <c r="G21" s="125"/>
      <c r="H21" s="126"/>
      <c r="I21" s="380"/>
      <c r="J21" s="129"/>
      <c r="K21" s="321"/>
      <c r="L21" s="49"/>
      <c r="M21" s="49"/>
      <c r="N21" s="49"/>
      <c r="O21" s="49"/>
      <c r="P21" s="49"/>
      <c r="Q21" s="49"/>
      <c r="R21" s="138"/>
    </row>
    <row r="22" spans="1:18" ht="30">
      <c r="A22" s="169"/>
      <c r="B22" s="471"/>
      <c r="C22" s="602"/>
      <c r="D22" s="207" t="s">
        <v>718</v>
      </c>
      <c r="E22" s="155" t="s">
        <v>604</v>
      </c>
      <c r="F22" s="127"/>
      <c r="G22" s="125"/>
      <c r="H22" s="126"/>
      <c r="I22" s="380"/>
      <c r="J22" s="129"/>
      <c r="K22" s="321"/>
      <c r="L22" s="49"/>
      <c r="M22" s="49"/>
      <c r="N22" s="49"/>
      <c r="O22" s="49"/>
      <c r="P22" s="49"/>
      <c r="Q22" s="49"/>
      <c r="R22" s="138"/>
    </row>
    <row r="23" spans="1:18" ht="30">
      <c r="A23" s="169"/>
      <c r="B23" s="471"/>
      <c r="C23" s="602"/>
      <c r="D23" s="207" t="s">
        <v>719</v>
      </c>
      <c r="E23" s="155" t="s">
        <v>605</v>
      </c>
      <c r="F23" s="127"/>
      <c r="G23" s="125"/>
      <c r="H23" s="126"/>
      <c r="I23" s="380"/>
      <c r="J23" s="129"/>
      <c r="K23" s="321"/>
      <c r="L23" s="49"/>
      <c r="M23" s="49"/>
      <c r="N23" s="49"/>
      <c r="O23" s="49"/>
      <c r="P23" s="49"/>
      <c r="Q23" s="49"/>
      <c r="R23" s="138"/>
    </row>
    <row r="24" spans="1:18" ht="75.75" thickBot="1">
      <c r="A24" s="169"/>
      <c r="B24" s="471"/>
      <c r="C24" s="603"/>
      <c r="D24" s="207" t="s">
        <v>720</v>
      </c>
      <c r="E24" s="155" t="s">
        <v>668</v>
      </c>
      <c r="F24" s="127"/>
      <c r="G24" s="125"/>
      <c r="H24" s="126"/>
      <c r="I24" s="380"/>
      <c r="J24" s="129"/>
      <c r="K24" s="141"/>
      <c r="L24" s="141"/>
      <c r="M24" s="141"/>
      <c r="N24" s="141"/>
      <c r="O24" s="141"/>
      <c r="P24" s="141"/>
      <c r="Q24" s="141"/>
      <c r="R24" s="154"/>
    </row>
    <row r="25" spans="1:18" ht="15.75" thickBot="1">
      <c r="A25" s="169"/>
      <c r="B25" s="471"/>
      <c r="C25" s="744"/>
      <c r="D25" s="620" t="s">
        <v>10</v>
      </c>
      <c r="E25" s="621"/>
      <c r="F25" s="386">
        <f t="shared" ref="F25:R25" si="0">SUM(F10:F23)</f>
        <v>0</v>
      </c>
      <c r="G25" s="386">
        <f t="shared" si="0"/>
        <v>0</v>
      </c>
      <c r="H25" s="386">
        <f t="shared" si="0"/>
        <v>0</v>
      </c>
      <c r="I25" s="386">
        <f t="shared" si="0"/>
        <v>0</v>
      </c>
      <c r="J25" s="387">
        <f t="shared" si="0"/>
        <v>0</v>
      </c>
      <c r="K25" s="150">
        <f t="shared" si="0"/>
        <v>0</v>
      </c>
      <c r="L25" s="150">
        <f t="shared" si="0"/>
        <v>0</v>
      </c>
      <c r="M25" s="150">
        <f t="shared" si="0"/>
        <v>0</v>
      </c>
      <c r="N25" s="150">
        <f t="shared" si="0"/>
        <v>0</v>
      </c>
      <c r="O25" s="150">
        <f t="shared" si="0"/>
        <v>0</v>
      </c>
      <c r="P25" s="150">
        <f t="shared" si="0"/>
        <v>0</v>
      </c>
      <c r="Q25" s="150">
        <f t="shared" si="0"/>
        <v>0</v>
      </c>
      <c r="R25" s="151">
        <f t="shared" si="0"/>
        <v>0</v>
      </c>
    </row>
    <row r="26" spans="1:18" ht="15.75" thickBot="1">
      <c r="A26" s="170"/>
      <c r="B26" s="472"/>
      <c r="C26" s="745"/>
      <c r="D26" s="239"/>
      <c r="E26" s="142"/>
      <c r="F26" s="143"/>
      <c r="G26" s="144"/>
      <c r="H26" s="145"/>
      <c r="I26" s="146"/>
      <c r="J26" s="326"/>
      <c r="K26" s="147"/>
      <c r="L26" s="148"/>
      <c r="M26" s="148"/>
      <c r="N26" s="148"/>
      <c r="O26" s="148"/>
      <c r="P26" s="148"/>
      <c r="Q26" s="148"/>
      <c r="R26" s="156"/>
    </row>
    <row r="27" spans="1:18" ht="38.25">
      <c r="A27" s="169"/>
      <c r="B27" s="471"/>
      <c r="C27" s="746"/>
      <c r="D27" s="122" t="s">
        <v>748</v>
      </c>
      <c r="E27" s="184" t="s">
        <v>752</v>
      </c>
      <c r="F27" s="168" t="s">
        <v>664</v>
      </c>
      <c r="G27" s="168" t="s">
        <v>665</v>
      </c>
      <c r="H27" s="168" t="s">
        <v>670</v>
      </c>
      <c r="I27" s="168" t="s">
        <v>666</v>
      </c>
      <c r="J27" s="405" t="s">
        <v>644</v>
      </c>
      <c r="K27" s="149" t="s">
        <v>655</v>
      </c>
      <c r="L27" s="136" t="s">
        <v>656</v>
      </c>
      <c r="M27" s="136" t="s">
        <v>657</v>
      </c>
      <c r="N27" s="136" t="s">
        <v>658</v>
      </c>
      <c r="O27" s="136" t="s">
        <v>659</v>
      </c>
      <c r="P27" s="136" t="s">
        <v>660</v>
      </c>
      <c r="Q27" s="136" t="s">
        <v>661</v>
      </c>
      <c r="R27" s="137" t="s">
        <v>662</v>
      </c>
    </row>
    <row r="28" spans="1:18" ht="51">
      <c r="A28" s="169"/>
      <c r="B28" s="471"/>
      <c r="C28" s="600" t="s">
        <v>680</v>
      </c>
      <c r="D28" s="236" t="s">
        <v>721</v>
      </c>
      <c r="E28" s="180" t="s">
        <v>724</v>
      </c>
      <c r="F28" s="180"/>
      <c r="G28" s="181"/>
      <c r="H28" s="182"/>
      <c r="I28" s="182"/>
      <c r="J28" s="185"/>
      <c r="K28" s="214"/>
      <c r="L28" s="209"/>
      <c r="M28" s="209"/>
      <c r="N28" s="209"/>
      <c r="O28" s="209"/>
      <c r="P28" s="209"/>
      <c r="Q28" s="209"/>
      <c r="R28" s="209"/>
    </row>
    <row r="29" spans="1:18" ht="64.5" thickBot="1">
      <c r="A29" s="169"/>
      <c r="B29" s="471"/>
      <c r="C29" s="607"/>
      <c r="D29" s="236" t="s">
        <v>722</v>
      </c>
      <c r="E29" s="180" t="s">
        <v>725</v>
      </c>
      <c r="F29" s="180"/>
      <c r="G29" s="181"/>
      <c r="H29" s="182"/>
      <c r="I29" s="182"/>
      <c r="J29" s="185"/>
      <c r="K29" s="214"/>
      <c r="L29" s="209"/>
      <c r="M29" s="209"/>
      <c r="N29" s="209"/>
      <c r="O29" s="209"/>
      <c r="P29" s="209"/>
      <c r="Q29" s="209"/>
      <c r="R29" s="209"/>
    </row>
    <row r="30" spans="1:18" ht="58.5" thickBot="1">
      <c r="A30" s="169"/>
      <c r="B30" s="471"/>
      <c r="C30" s="437" t="s">
        <v>679</v>
      </c>
      <c r="D30" s="309" t="s">
        <v>723</v>
      </c>
      <c r="E30" s="118" t="s">
        <v>667</v>
      </c>
      <c r="F30" s="118"/>
      <c r="G30" s="119"/>
      <c r="H30" s="153"/>
      <c r="I30" s="153"/>
      <c r="J30" s="327"/>
      <c r="K30" s="135"/>
      <c r="L30" s="134"/>
      <c r="M30" s="134"/>
      <c r="N30" s="134"/>
      <c r="O30" s="134"/>
      <c r="P30" s="134"/>
      <c r="Q30" s="134"/>
      <c r="R30" s="134"/>
    </row>
    <row r="31" spans="1:18" ht="15.75" thickBot="1">
      <c r="A31" s="169"/>
      <c r="B31" s="471"/>
      <c r="C31" s="742"/>
      <c r="D31" s="620" t="s">
        <v>10</v>
      </c>
      <c r="E31" s="621"/>
      <c r="F31" s="621"/>
      <c r="G31" s="621"/>
      <c r="H31" s="386">
        <f t="shared" ref="H31:R31" si="1">SUM(H21:H28)</f>
        <v>0</v>
      </c>
      <c r="I31" s="386">
        <f t="shared" si="1"/>
        <v>0</v>
      </c>
      <c r="J31" s="387">
        <f t="shared" si="1"/>
        <v>0</v>
      </c>
      <c r="K31" s="150">
        <f t="shared" si="1"/>
        <v>0</v>
      </c>
      <c r="L31" s="150">
        <f t="shared" si="1"/>
        <v>0</v>
      </c>
      <c r="M31" s="150">
        <f t="shared" si="1"/>
        <v>0</v>
      </c>
      <c r="N31" s="150">
        <f t="shared" si="1"/>
        <v>0</v>
      </c>
      <c r="O31" s="150">
        <f t="shared" si="1"/>
        <v>0</v>
      </c>
      <c r="P31" s="150">
        <f t="shared" si="1"/>
        <v>0</v>
      </c>
      <c r="Q31" s="150">
        <f t="shared" si="1"/>
        <v>0</v>
      </c>
      <c r="R31" s="151">
        <f t="shared" si="1"/>
        <v>0</v>
      </c>
    </row>
    <row r="32" spans="1:18" ht="15.75" thickBot="1">
      <c r="A32" s="170"/>
      <c r="B32" s="472"/>
      <c r="C32" s="743"/>
      <c r="D32" s="239"/>
      <c r="E32" s="142"/>
      <c r="F32" s="143"/>
      <c r="G32" s="144"/>
      <c r="H32" s="145"/>
      <c r="I32" s="146"/>
      <c r="J32" s="326"/>
      <c r="K32" s="147"/>
      <c r="L32" s="148"/>
      <c r="M32" s="148"/>
      <c r="N32" s="148"/>
      <c r="O32" s="148"/>
      <c r="P32" s="148"/>
      <c r="Q32" s="148"/>
      <c r="R32" s="156"/>
    </row>
    <row r="33" spans="1:18" ht="38.25">
      <c r="A33" s="169"/>
      <c r="B33" s="471"/>
      <c r="C33" s="743"/>
      <c r="D33" s="403" t="s">
        <v>748</v>
      </c>
      <c r="E33" s="312" t="s">
        <v>736</v>
      </c>
      <c r="F33" s="313" t="s">
        <v>664</v>
      </c>
      <c r="G33" s="117" t="s">
        <v>608</v>
      </c>
      <c r="H33" s="117" t="s">
        <v>672</v>
      </c>
      <c r="I33" s="117" t="s">
        <v>666</v>
      </c>
      <c r="J33" s="405" t="s">
        <v>644</v>
      </c>
      <c r="K33" s="149" t="s">
        <v>655</v>
      </c>
      <c r="L33" s="136" t="s">
        <v>656</v>
      </c>
      <c r="M33" s="136" t="s">
        <v>657</v>
      </c>
      <c r="N33" s="136" t="s">
        <v>658</v>
      </c>
      <c r="O33" s="136" t="s">
        <v>659</v>
      </c>
      <c r="P33" s="136" t="s">
        <v>660</v>
      </c>
      <c r="Q33" s="136" t="s">
        <v>661</v>
      </c>
      <c r="R33" s="137" t="s">
        <v>662</v>
      </c>
    </row>
    <row r="34" spans="1:18">
      <c r="A34" s="169"/>
      <c r="B34" s="471"/>
      <c r="C34" s="604" t="s">
        <v>647</v>
      </c>
      <c r="D34" s="417" t="s">
        <v>726</v>
      </c>
      <c r="E34" s="314" t="s">
        <v>738</v>
      </c>
      <c r="F34" s="213"/>
      <c r="G34" s="176"/>
      <c r="H34" s="177"/>
      <c r="I34" s="178"/>
      <c r="J34" s="179"/>
      <c r="K34" s="214"/>
      <c r="L34" s="209"/>
      <c r="M34" s="209"/>
      <c r="N34" s="209"/>
      <c r="O34" s="209"/>
      <c r="P34" s="209"/>
      <c r="Q34" s="209"/>
      <c r="R34" s="210"/>
    </row>
    <row r="35" spans="1:18" ht="26.25" thickBot="1">
      <c r="A35" s="169"/>
      <c r="B35" s="471"/>
      <c r="C35" s="604"/>
      <c r="D35" s="417" t="s">
        <v>727</v>
      </c>
      <c r="E35" s="314" t="s">
        <v>543</v>
      </c>
      <c r="F35" s="213"/>
      <c r="G35" s="176"/>
      <c r="H35" s="177"/>
      <c r="I35" s="178"/>
      <c r="J35" s="179"/>
      <c r="K35" s="214"/>
      <c r="L35" s="209"/>
      <c r="M35" s="209"/>
      <c r="N35" s="209"/>
      <c r="O35" s="209"/>
      <c r="P35" s="209"/>
      <c r="Q35" s="209"/>
      <c r="R35" s="210"/>
    </row>
    <row r="36" spans="1:18" ht="26.25">
      <c r="A36" s="169"/>
      <c r="B36" s="471"/>
      <c r="C36" s="605" t="s">
        <v>679</v>
      </c>
      <c r="D36" s="241" t="s">
        <v>728</v>
      </c>
      <c r="E36" s="225" t="s">
        <v>682</v>
      </c>
      <c r="F36" s="226"/>
      <c r="G36" s="227"/>
      <c r="H36" s="228"/>
      <c r="I36" s="229"/>
      <c r="J36" s="230"/>
      <c r="K36" s="322"/>
      <c r="L36" s="231"/>
      <c r="M36" s="231"/>
      <c r="N36" s="231"/>
      <c r="O36" s="231"/>
      <c r="P36" s="231"/>
      <c r="Q36" s="231"/>
      <c r="R36" s="232"/>
    </row>
    <row r="37" spans="1:18" ht="38.25">
      <c r="A37" s="169"/>
      <c r="B37" s="471"/>
      <c r="C37" s="605"/>
      <c r="D37" s="404" t="s">
        <v>729</v>
      </c>
      <c r="E37" s="215" t="s">
        <v>622</v>
      </c>
      <c r="F37" s="200"/>
      <c r="G37" s="201"/>
      <c r="H37" s="202"/>
      <c r="I37" s="203"/>
      <c r="J37" s="204"/>
      <c r="K37" s="323"/>
      <c r="L37" s="205"/>
      <c r="M37" s="205"/>
      <c r="N37" s="205"/>
      <c r="O37" s="205"/>
      <c r="P37" s="205"/>
      <c r="Q37" s="205"/>
      <c r="R37" s="206"/>
    </row>
    <row r="38" spans="1:18" ht="38.25">
      <c r="A38" s="169"/>
      <c r="B38" s="471"/>
      <c r="C38" s="605"/>
      <c r="D38" s="404" t="s">
        <v>730</v>
      </c>
      <c r="E38" s="215" t="s">
        <v>683</v>
      </c>
      <c r="F38" s="200"/>
      <c r="G38" s="201"/>
      <c r="H38" s="202"/>
      <c r="I38" s="203"/>
      <c r="J38" s="204"/>
      <c r="K38" s="323"/>
      <c r="L38" s="205"/>
      <c r="M38" s="205"/>
      <c r="N38" s="205"/>
      <c r="O38" s="205"/>
      <c r="P38" s="205"/>
      <c r="Q38" s="205"/>
      <c r="R38" s="206"/>
    </row>
    <row r="39" spans="1:18" ht="64.5" thickBot="1">
      <c r="A39" s="169"/>
      <c r="B39" s="471"/>
      <c r="C39" s="606"/>
      <c r="D39" s="240" t="s">
        <v>731</v>
      </c>
      <c r="E39" s="243" t="s">
        <v>684</v>
      </c>
      <c r="F39" s="130"/>
      <c r="G39" s="131"/>
      <c r="H39" s="132"/>
      <c r="I39" s="400"/>
      <c r="J39" s="133"/>
      <c r="K39" s="157"/>
      <c r="L39" s="139"/>
      <c r="M39" s="139"/>
      <c r="N39" s="139"/>
      <c r="O39" s="139"/>
      <c r="P39" s="139"/>
      <c r="Q39" s="139"/>
      <c r="R39" s="140"/>
    </row>
    <row r="40" spans="1:18">
      <c r="A40" s="169"/>
      <c r="B40" s="471"/>
      <c r="C40" s="419"/>
      <c r="D40" s="654" t="s">
        <v>644</v>
      </c>
      <c r="E40" s="654"/>
      <c r="F40" s="655"/>
      <c r="G40" s="388"/>
      <c r="H40" s="389"/>
      <c r="I40" s="390"/>
      <c r="J40" s="391"/>
      <c r="K40" s="392"/>
      <c r="L40" s="393"/>
      <c r="M40" s="393"/>
      <c r="N40" s="393"/>
      <c r="O40" s="393"/>
      <c r="P40" s="393"/>
      <c r="Q40" s="393"/>
      <c r="R40" s="394"/>
    </row>
    <row r="41" spans="1:18" ht="15.75" thickBot="1">
      <c r="A41" s="169"/>
      <c r="B41" s="471"/>
      <c r="C41" s="329"/>
      <c r="D41" s="217"/>
      <c r="E41" s="216"/>
      <c r="F41" s="217"/>
      <c r="G41" s="218"/>
      <c r="H41" s="219"/>
      <c r="I41" s="220"/>
      <c r="J41" s="330"/>
      <c r="K41" s="324"/>
      <c r="L41" s="221"/>
      <c r="M41" s="221"/>
      <c r="N41" s="221"/>
      <c r="O41" s="221"/>
      <c r="P41" s="221"/>
      <c r="Q41" s="221"/>
      <c r="R41" s="221"/>
    </row>
    <row r="42" spans="1:18" ht="25.5">
      <c r="A42" s="169"/>
      <c r="B42" s="471"/>
      <c r="C42" s="596" t="s">
        <v>748</v>
      </c>
      <c r="D42" s="597"/>
      <c r="E42" s="167" t="s">
        <v>671</v>
      </c>
      <c r="F42" s="168" t="s">
        <v>664</v>
      </c>
      <c r="G42" s="117" t="s">
        <v>608</v>
      </c>
      <c r="H42" s="117" t="s">
        <v>672</v>
      </c>
      <c r="I42" s="117" t="s">
        <v>666</v>
      </c>
      <c r="J42" s="405" t="s">
        <v>644</v>
      </c>
      <c r="K42" s="149" t="s">
        <v>655</v>
      </c>
      <c r="L42" s="136" t="s">
        <v>656</v>
      </c>
      <c r="M42" s="136" t="s">
        <v>657</v>
      </c>
      <c r="N42" s="136" t="s">
        <v>658</v>
      </c>
      <c r="O42" s="136" t="s">
        <v>659</v>
      </c>
      <c r="P42" s="136" t="s">
        <v>660</v>
      </c>
      <c r="Q42" s="136" t="s">
        <v>661</v>
      </c>
      <c r="R42" s="137" t="s">
        <v>662</v>
      </c>
    </row>
    <row r="43" spans="1:18" ht="25.5">
      <c r="A43" s="169"/>
      <c r="B43" s="471"/>
      <c r="C43" s="598" t="s">
        <v>679</v>
      </c>
      <c r="D43" s="127" t="s">
        <v>732</v>
      </c>
      <c r="E43" s="119" t="s">
        <v>685</v>
      </c>
      <c r="F43" s="127"/>
      <c r="G43" s="125"/>
      <c r="H43" s="126"/>
      <c r="I43" s="380"/>
      <c r="J43" s="129"/>
      <c r="K43" s="321"/>
      <c r="L43" s="49"/>
      <c r="M43" s="49"/>
      <c r="N43" s="49"/>
      <c r="O43" s="49"/>
      <c r="P43" s="49"/>
      <c r="Q43" s="49"/>
      <c r="R43" s="138"/>
    </row>
    <row r="44" spans="1:18" ht="39" thickBot="1">
      <c r="A44" s="169"/>
      <c r="B44" s="471"/>
      <c r="C44" s="599"/>
      <c r="D44" s="130" t="s">
        <v>743</v>
      </c>
      <c r="E44" s="243" t="s">
        <v>687</v>
      </c>
      <c r="F44" s="130"/>
      <c r="G44" s="131"/>
      <c r="H44" s="132"/>
      <c r="I44" s="400"/>
      <c r="J44" s="133"/>
      <c r="K44" s="157"/>
      <c r="L44" s="139"/>
      <c r="M44" s="139"/>
      <c r="N44" s="139"/>
      <c r="O44" s="139"/>
      <c r="P44" s="139"/>
      <c r="Q44" s="139"/>
      <c r="R44" s="140"/>
    </row>
    <row r="45" spans="1:18" ht="15.75" thickBot="1">
      <c r="A45" s="170"/>
      <c r="B45" s="472"/>
      <c r="C45" s="331"/>
      <c r="D45" s="630" t="s">
        <v>10</v>
      </c>
      <c r="E45" s="631"/>
      <c r="F45" s="631"/>
      <c r="G45" s="632"/>
      <c r="H45" s="317">
        <f t="shared" ref="H45:R45" si="2">SUM(H43:H44)</f>
        <v>0</v>
      </c>
      <c r="I45" s="317">
        <f t="shared" si="2"/>
        <v>0</v>
      </c>
      <c r="J45" s="332">
        <f t="shared" si="2"/>
        <v>0</v>
      </c>
      <c r="K45" s="150">
        <f t="shared" si="2"/>
        <v>0</v>
      </c>
      <c r="L45" s="150">
        <f t="shared" si="2"/>
        <v>0</v>
      </c>
      <c r="M45" s="150">
        <f t="shared" si="2"/>
        <v>0</v>
      </c>
      <c r="N45" s="150">
        <f t="shared" si="2"/>
        <v>0</v>
      </c>
      <c r="O45" s="150">
        <f t="shared" si="2"/>
        <v>0</v>
      </c>
      <c r="P45" s="150">
        <f t="shared" si="2"/>
        <v>0</v>
      </c>
      <c r="Q45" s="150">
        <f t="shared" si="2"/>
        <v>0</v>
      </c>
      <c r="R45" s="150">
        <f t="shared" si="2"/>
        <v>0</v>
      </c>
    </row>
    <row r="46" spans="1:18">
      <c r="A46" s="93"/>
      <c r="B46" s="93"/>
      <c r="C46" s="93"/>
      <c r="D46" s="93"/>
      <c r="E46" s="93"/>
      <c r="F46" s="93"/>
      <c r="G46" s="93"/>
      <c r="H46" s="93"/>
      <c r="I46" s="401"/>
      <c r="J46" s="401"/>
      <c r="K46" s="401"/>
      <c r="L46" s="401"/>
      <c r="M46" s="401"/>
      <c r="N46" s="401"/>
      <c r="O46" s="401"/>
      <c r="P46" s="401"/>
      <c r="Q46" s="401"/>
      <c r="R46" s="401"/>
    </row>
    <row r="47" spans="1:18" ht="30">
      <c r="A47" s="93"/>
      <c r="B47" s="93"/>
      <c r="C47" s="93"/>
      <c r="D47" s="93"/>
      <c r="E47" s="93"/>
      <c r="F47" s="93"/>
      <c r="G47" s="93"/>
      <c r="H47" s="93"/>
      <c r="I47" s="406" t="s">
        <v>741</v>
      </c>
      <c r="J47" s="371">
        <f t="shared" ref="J47:R47" si="3">SUM(J10:J18,J28:J29,J34:J35)</f>
        <v>0</v>
      </c>
      <c r="K47" s="371">
        <f t="shared" si="3"/>
        <v>0</v>
      </c>
      <c r="L47" s="371">
        <f t="shared" si="3"/>
        <v>0</v>
      </c>
      <c r="M47" s="371">
        <f t="shared" si="3"/>
        <v>0</v>
      </c>
      <c r="N47" s="371">
        <f t="shared" si="3"/>
        <v>0</v>
      </c>
      <c r="O47" s="371">
        <f t="shared" si="3"/>
        <v>0</v>
      </c>
      <c r="P47" s="371">
        <f t="shared" si="3"/>
        <v>0</v>
      </c>
      <c r="Q47" s="371">
        <f t="shared" si="3"/>
        <v>0</v>
      </c>
      <c r="R47" s="371">
        <f t="shared" si="3"/>
        <v>0</v>
      </c>
    </row>
    <row r="48" spans="1:18" ht="30">
      <c r="A48" s="93"/>
      <c r="B48" s="93"/>
      <c r="C48" s="93"/>
      <c r="D48" s="93"/>
      <c r="E48" s="93"/>
      <c r="F48" s="93"/>
      <c r="G48" s="93"/>
      <c r="H48" s="93"/>
      <c r="I48" s="406" t="s">
        <v>742</v>
      </c>
      <c r="J48" s="371">
        <f t="shared" ref="J48:R48" si="4">SUM(J47,J19:J24,J30,J36:J39,J43:J44)</f>
        <v>0</v>
      </c>
      <c r="K48" s="371">
        <f t="shared" si="4"/>
        <v>0</v>
      </c>
      <c r="L48" s="371">
        <f t="shared" si="4"/>
        <v>0</v>
      </c>
      <c r="M48" s="371">
        <f t="shared" si="4"/>
        <v>0</v>
      </c>
      <c r="N48" s="371">
        <f t="shared" si="4"/>
        <v>0</v>
      </c>
      <c r="O48" s="371">
        <f t="shared" si="4"/>
        <v>0</v>
      </c>
      <c r="P48" s="371">
        <f t="shared" si="4"/>
        <v>0</v>
      </c>
      <c r="Q48" s="371">
        <f t="shared" si="4"/>
        <v>0</v>
      </c>
      <c r="R48" s="371">
        <f t="shared" si="4"/>
        <v>0</v>
      </c>
    </row>
    <row r="49" spans="1:18">
      <c r="A49" s="93"/>
      <c r="B49" s="93"/>
      <c r="C49" s="93"/>
      <c r="D49" s="93"/>
      <c r="E49" s="93"/>
      <c r="F49" s="93"/>
      <c r="G49" s="93"/>
      <c r="H49" s="93"/>
      <c r="I49" s="372" t="s">
        <v>749</v>
      </c>
      <c r="J49" s="373">
        <f t="shared" ref="J49:R49" si="5">+J48+J47</f>
        <v>0</v>
      </c>
      <c r="K49" s="373">
        <f t="shared" si="5"/>
        <v>0</v>
      </c>
      <c r="L49" s="373">
        <f t="shared" si="5"/>
        <v>0</v>
      </c>
      <c r="M49" s="373">
        <f t="shared" si="5"/>
        <v>0</v>
      </c>
      <c r="N49" s="373">
        <f t="shared" si="5"/>
        <v>0</v>
      </c>
      <c r="O49" s="373">
        <f t="shared" si="5"/>
        <v>0</v>
      </c>
      <c r="P49" s="373">
        <f t="shared" si="5"/>
        <v>0</v>
      </c>
      <c r="Q49" s="373">
        <f t="shared" si="5"/>
        <v>0</v>
      </c>
      <c r="R49" s="373">
        <f t="shared" si="5"/>
        <v>0</v>
      </c>
    </row>
    <row r="50" spans="1:18">
      <c r="A50" s="93"/>
      <c r="B50" s="93"/>
      <c r="C50" s="93"/>
      <c r="D50" s="93"/>
      <c r="E50" s="93"/>
      <c r="F50" s="93"/>
      <c r="G50" s="93"/>
      <c r="H50" s="93"/>
      <c r="I50" s="62"/>
      <c r="J50" s="62"/>
      <c r="K50" s="62"/>
      <c r="L50" s="62"/>
      <c r="M50" s="62"/>
      <c r="N50" s="62"/>
      <c r="O50" s="62"/>
      <c r="P50" s="62"/>
      <c r="Q50" s="67"/>
      <c r="R50" s="67"/>
    </row>
    <row r="51" spans="1:18">
      <c r="A51" s="93"/>
      <c r="B51" s="93"/>
      <c r="C51" s="93"/>
      <c r="D51" s="93"/>
      <c r="E51" s="93"/>
      <c r="F51" s="93"/>
      <c r="G51" s="93"/>
      <c r="H51" s="93"/>
      <c r="I51" s="62"/>
      <c r="J51" s="62"/>
      <c r="K51" s="62"/>
      <c r="L51" s="62"/>
      <c r="M51" s="62"/>
      <c r="N51" s="62"/>
      <c r="O51" s="62"/>
      <c r="P51" s="62"/>
      <c r="Q51" s="397"/>
      <c r="R51" s="397"/>
    </row>
    <row r="52" spans="1:18">
      <c r="A52" s="55"/>
      <c r="B52" s="55"/>
      <c r="C52" s="55"/>
      <c r="D52" s="55"/>
      <c r="E52" s="55"/>
      <c r="F52" s="55"/>
      <c r="G52" s="115"/>
      <c r="H52" s="55"/>
      <c r="I52" s="62"/>
      <c r="J52" s="62"/>
      <c r="K52" s="62"/>
      <c r="L52" s="62"/>
      <c r="M52" s="62"/>
      <c r="N52" s="62"/>
      <c r="O52" s="62"/>
      <c r="P52" s="62"/>
      <c r="Q52" s="397"/>
      <c r="R52" s="397"/>
    </row>
    <row r="53" spans="1:18">
      <c r="A53" s="56" t="s">
        <v>545</v>
      </c>
      <c r="B53" s="57"/>
      <c r="C53" s="57"/>
      <c r="D53" s="159"/>
      <c r="E53" s="741" t="s">
        <v>13</v>
      </c>
      <c r="F53" s="741"/>
      <c r="G53" s="741"/>
      <c r="H53" s="106"/>
      <c r="I53" s="62"/>
      <c r="J53" s="62"/>
      <c r="K53" s="62"/>
      <c r="L53" s="62"/>
      <c r="M53" s="62"/>
      <c r="N53" s="62"/>
      <c r="O53" s="62"/>
      <c r="P53" s="62"/>
      <c r="Q53" s="67"/>
      <c r="R53" s="67"/>
    </row>
    <row r="54" spans="1:18">
      <c r="A54" s="59"/>
      <c r="B54" s="59"/>
      <c r="C54" s="59"/>
      <c r="D54" s="59"/>
      <c r="E54" s="59"/>
      <c r="F54" s="59"/>
      <c r="G54" s="60"/>
      <c r="H54" s="59"/>
      <c r="I54" s="62"/>
      <c r="J54" s="62"/>
      <c r="K54" s="62"/>
      <c r="L54" s="62"/>
      <c r="M54" s="62"/>
      <c r="N54" s="62"/>
      <c r="O54" s="62"/>
      <c r="P54" s="62"/>
      <c r="Q54" s="397"/>
      <c r="R54" s="397"/>
    </row>
    <row r="55" spans="1:18">
      <c r="A55" s="62"/>
      <c r="B55" s="62"/>
      <c r="C55" s="62"/>
      <c r="D55" s="62"/>
      <c r="E55" s="62"/>
      <c r="F55" s="62"/>
      <c r="G55" s="62"/>
      <c r="H55" s="62"/>
      <c r="I55" s="62"/>
      <c r="J55" s="62"/>
      <c r="K55" s="62"/>
      <c r="L55" s="62"/>
      <c r="M55" s="62"/>
      <c r="N55" s="62"/>
      <c r="O55" s="62"/>
      <c r="P55" s="62"/>
      <c r="Q55" s="397"/>
      <c r="R55" s="397"/>
    </row>
    <row r="56" spans="1:18">
      <c r="A56" s="62"/>
      <c r="B56" s="62"/>
      <c r="C56" s="62"/>
      <c r="D56" s="62"/>
      <c r="E56" s="62"/>
      <c r="F56" s="62"/>
      <c r="G56" s="62"/>
      <c r="H56" s="62"/>
      <c r="I56" s="62"/>
      <c r="J56" s="62"/>
      <c r="K56" s="62"/>
      <c r="L56" s="62"/>
      <c r="M56" s="62"/>
      <c r="N56" s="62"/>
      <c r="O56" s="62"/>
      <c r="P56" s="62"/>
      <c r="Q56" s="67"/>
      <c r="R56" s="67"/>
    </row>
    <row r="57" spans="1:18">
      <c r="A57" s="374"/>
      <c r="B57" s="374"/>
      <c r="C57" s="374"/>
      <c r="D57" s="374"/>
      <c r="E57" s="374"/>
      <c r="F57" s="62"/>
      <c r="G57" s="62"/>
      <c r="H57" s="62"/>
      <c r="I57" s="62"/>
      <c r="J57" s="61"/>
      <c r="K57" s="63"/>
      <c r="L57" s="63"/>
      <c r="M57" s="62"/>
      <c r="N57" s="61"/>
      <c r="O57" s="62"/>
      <c r="P57" s="397"/>
      <c r="Q57" s="397"/>
      <c r="R57" s="397"/>
    </row>
    <row r="58" spans="1:18">
      <c r="A58" s="374"/>
      <c r="B58" s="374"/>
      <c r="C58" s="374"/>
      <c r="D58" s="374"/>
      <c r="E58" s="374"/>
      <c r="F58" s="159"/>
      <c r="G58" s="159"/>
      <c r="H58" s="67"/>
      <c r="I58" s="67"/>
      <c r="J58" s="103"/>
      <c r="K58" s="93"/>
      <c r="L58" s="53"/>
      <c r="M58" s="53"/>
      <c r="N58" s="53"/>
      <c r="O58" s="54"/>
      <c r="P58" s="397"/>
      <c r="Q58" s="397"/>
      <c r="R58" s="397"/>
    </row>
    <row r="59" spans="1:18">
      <c r="A59" s="374" t="s">
        <v>563</v>
      </c>
      <c r="B59" s="374"/>
      <c r="C59" s="374"/>
      <c r="D59" s="374"/>
      <c r="E59" s="374"/>
      <c r="F59" s="62"/>
      <c r="G59" s="62"/>
      <c r="H59" s="93"/>
      <c r="I59" s="82"/>
      <c r="K59" s="82"/>
      <c r="L59" s="610" t="s">
        <v>15</v>
      </c>
      <c r="M59" s="610"/>
      <c r="N59" s="610"/>
      <c r="O59" s="610"/>
      <c r="P59" s="67"/>
      <c r="Q59" s="67"/>
      <c r="R59" s="67"/>
    </row>
    <row r="60" spans="1:18">
      <c r="A60" s="374" t="s">
        <v>16</v>
      </c>
      <c r="B60" s="374"/>
      <c r="C60" s="374"/>
      <c r="D60" s="374"/>
      <c r="E60" s="374"/>
      <c r="F60" s="62"/>
      <c r="G60" s="62"/>
      <c r="H60" s="82"/>
      <c r="I60" s="82"/>
      <c r="J60" s="82"/>
      <c r="K60" s="82"/>
      <c r="L60" s="72" t="s">
        <v>16</v>
      </c>
      <c r="M60" s="82"/>
      <c r="N60" s="82"/>
      <c r="O60" s="82"/>
      <c r="P60" s="397"/>
      <c r="Q60" s="397"/>
      <c r="R60" s="397"/>
    </row>
    <row r="61" spans="1:18">
      <c r="A61" s="374" t="s">
        <v>17</v>
      </c>
      <c r="B61" s="374"/>
      <c r="C61" s="374"/>
      <c r="D61" s="374"/>
      <c r="E61" s="374"/>
      <c r="F61" s="67"/>
      <c r="G61" s="67"/>
      <c r="H61" s="82"/>
      <c r="I61" s="82"/>
      <c r="J61" s="72"/>
      <c r="K61" s="67"/>
      <c r="L61" s="72" t="s">
        <v>17</v>
      </c>
      <c r="M61" s="82"/>
      <c r="N61" s="82"/>
      <c r="O61" s="82"/>
      <c r="P61" s="397"/>
      <c r="Q61" s="397"/>
      <c r="R61" s="397"/>
    </row>
    <row r="62" spans="1:18">
      <c r="A62" s="374" t="s">
        <v>18</v>
      </c>
      <c r="B62" s="374"/>
      <c r="C62" s="374"/>
      <c r="D62" s="374"/>
      <c r="E62" s="374"/>
      <c r="F62" s="93"/>
      <c r="G62" s="93"/>
      <c r="H62" s="82"/>
      <c r="I62" s="82"/>
      <c r="J62" s="82"/>
      <c r="K62" s="93"/>
      <c r="L62" s="67"/>
      <c r="M62" s="67"/>
      <c r="N62" s="67"/>
      <c r="O62" s="67"/>
      <c r="P62" s="67"/>
      <c r="Q62" s="67"/>
      <c r="R62" s="67"/>
    </row>
    <row r="63" spans="1:18">
      <c r="A63" s="374"/>
      <c r="B63" s="374"/>
      <c r="C63" s="374"/>
      <c r="D63" s="374"/>
      <c r="E63" s="374"/>
      <c r="F63" s="93"/>
      <c r="G63" s="93"/>
      <c r="H63" s="62"/>
      <c r="I63" s="62"/>
      <c r="J63" s="62"/>
      <c r="K63" s="397"/>
      <c r="L63" s="397"/>
      <c r="M63" s="397"/>
      <c r="N63" s="397"/>
      <c r="O63" s="397"/>
      <c r="P63" s="397"/>
      <c r="Q63" s="397"/>
      <c r="R63" s="397"/>
    </row>
    <row r="64" spans="1:18">
      <c r="A64" s="374"/>
      <c r="B64" s="374"/>
      <c r="C64" s="374"/>
      <c r="D64" s="374"/>
      <c r="E64" s="374"/>
      <c r="F64" s="93"/>
      <c r="G64" s="93"/>
      <c r="H64" s="62"/>
      <c r="I64" s="62"/>
      <c r="J64" s="62"/>
      <c r="K64" s="397"/>
      <c r="L64" s="397"/>
      <c r="M64" s="397"/>
      <c r="N64" s="397"/>
      <c r="O64" s="397"/>
      <c r="P64" s="397"/>
      <c r="Q64" s="397"/>
      <c r="R64" s="397"/>
    </row>
    <row r="65" spans="1:18">
      <c r="A65" s="53"/>
      <c r="B65" s="53"/>
      <c r="C65" s="53"/>
      <c r="D65" s="54"/>
      <c r="E65" s="93"/>
      <c r="F65" s="93"/>
      <c r="G65" s="93"/>
      <c r="H65" s="62"/>
      <c r="I65" s="62"/>
      <c r="J65" s="62"/>
      <c r="K65" s="67"/>
      <c r="L65" s="53"/>
      <c r="M65" s="53"/>
      <c r="N65" s="53"/>
      <c r="O65" s="54"/>
      <c r="P65" s="397"/>
      <c r="Q65" s="397"/>
      <c r="R65" s="397"/>
    </row>
    <row r="66" spans="1:18">
      <c r="A66" s="402" t="s">
        <v>704</v>
      </c>
      <c r="B66" s="399"/>
      <c r="C66" s="399"/>
      <c r="D66" s="399"/>
      <c r="E66" s="93"/>
      <c r="F66" s="93"/>
      <c r="G66" s="93"/>
      <c r="H66" s="62"/>
      <c r="I66" s="62"/>
      <c r="J66" s="62"/>
      <c r="K66" s="93"/>
      <c r="L66" s="610" t="s">
        <v>673</v>
      </c>
      <c r="M66" s="610"/>
      <c r="N66" s="610"/>
      <c r="O66" s="610"/>
      <c r="P66" s="397"/>
      <c r="Q66" s="397"/>
      <c r="R66" s="397"/>
    </row>
    <row r="67" spans="1:18">
      <c r="A67" s="396" t="s">
        <v>16</v>
      </c>
      <c r="B67" s="397"/>
      <c r="C67" s="397"/>
      <c r="D67" s="397"/>
      <c r="E67" s="93"/>
      <c r="F67" s="93"/>
      <c r="G67" s="93"/>
      <c r="H67" s="62"/>
      <c r="I67" s="62"/>
      <c r="J67" s="62"/>
      <c r="K67" s="3"/>
      <c r="L67" s="72" t="s">
        <v>16</v>
      </c>
      <c r="M67" s="82"/>
      <c r="N67" s="82"/>
      <c r="O67" s="82"/>
      <c r="P67" s="397"/>
      <c r="Q67" s="397"/>
      <c r="R67" s="397"/>
    </row>
    <row r="68" spans="1:18">
      <c r="A68" s="396" t="s">
        <v>17</v>
      </c>
      <c r="B68" s="397"/>
      <c r="C68" s="397"/>
      <c r="D68" s="397"/>
      <c r="E68" s="93"/>
      <c r="F68" s="93"/>
      <c r="G68" s="93"/>
      <c r="H68" s="62"/>
      <c r="I68" s="62"/>
      <c r="J68" s="62"/>
      <c r="K68" s="3"/>
      <c r="L68" s="72" t="s">
        <v>17</v>
      </c>
      <c r="M68" s="82"/>
      <c r="N68" s="82"/>
      <c r="O68" s="82"/>
      <c r="P68" s="397"/>
      <c r="Q68" s="397"/>
      <c r="R68" s="397"/>
    </row>
    <row r="69" spans="1:18" ht="60">
      <c r="A69" s="396" t="s">
        <v>705</v>
      </c>
      <c r="B69" s="396"/>
      <c r="C69" s="397"/>
      <c r="D69" s="397"/>
      <c r="E69" s="93"/>
      <c r="F69" s="93"/>
      <c r="G69" s="93"/>
      <c r="H69" s="52"/>
      <c r="I69" s="52"/>
      <c r="J69" s="52"/>
      <c r="K69" s="52"/>
      <c r="L69" s="374" t="s">
        <v>674</v>
      </c>
      <c r="M69" s="397"/>
      <c r="N69" s="397"/>
      <c r="O69" s="397"/>
      <c r="P69" s="52"/>
      <c r="Q69" s="397"/>
      <c r="R69" s="397"/>
    </row>
    <row r="70" spans="1:18">
      <c r="A70" s="595" t="s">
        <v>536</v>
      </c>
      <c r="B70" s="595"/>
      <c r="C70" s="595"/>
      <c r="D70" s="595"/>
      <c r="E70" s="595"/>
      <c r="F70" s="595"/>
      <c r="G70" s="595"/>
      <c r="H70" s="595"/>
      <c r="I70" s="595"/>
      <c r="J70" s="595"/>
      <c r="K70" s="595"/>
      <c r="L70" s="595"/>
      <c r="M70" s="595"/>
      <c r="N70" s="595"/>
      <c r="O70" s="595"/>
      <c r="P70" s="595"/>
      <c r="Q70" s="397"/>
      <c r="R70" s="397"/>
    </row>
    <row r="71" spans="1:18">
      <c r="A71" s="595"/>
      <c r="B71" s="595"/>
      <c r="C71" s="595"/>
      <c r="D71" s="595"/>
      <c r="E71" s="595"/>
      <c r="F71" s="595"/>
      <c r="G71" s="595"/>
      <c r="H71" s="595"/>
      <c r="I71" s="595"/>
      <c r="J71" s="595"/>
      <c r="K71" s="595"/>
      <c r="L71" s="595"/>
      <c r="M71" s="595"/>
      <c r="N71" s="595"/>
      <c r="O71" s="595"/>
      <c r="P71" s="595"/>
      <c r="Q71" s="397"/>
      <c r="R71" s="397"/>
    </row>
    <row r="72" spans="1:18">
      <c r="A72" s="595"/>
      <c r="B72" s="595"/>
      <c r="C72" s="595"/>
      <c r="D72" s="595"/>
      <c r="E72" s="595"/>
      <c r="F72" s="595"/>
      <c r="G72" s="595"/>
      <c r="H72" s="595"/>
      <c r="I72" s="595"/>
      <c r="J72" s="595"/>
      <c r="K72" s="595"/>
      <c r="L72" s="595"/>
      <c r="M72" s="595"/>
      <c r="N72" s="595"/>
      <c r="O72" s="595"/>
      <c r="P72" s="595"/>
      <c r="Q72" s="397"/>
      <c r="R72" s="397"/>
    </row>
  </sheetData>
  <mergeCells count="36">
    <mergeCell ref="A70:P72"/>
    <mergeCell ref="A8:R8"/>
    <mergeCell ref="E53:G53"/>
    <mergeCell ref="L59:O59"/>
    <mergeCell ref="L66:O66"/>
    <mergeCell ref="C28:C29"/>
    <mergeCell ref="C31:C33"/>
    <mergeCell ref="D31:G31"/>
    <mergeCell ref="C19:C24"/>
    <mergeCell ref="C34:C35"/>
    <mergeCell ref="C36:C39"/>
    <mergeCell ref="C42:D42"/>
    <mergeCell ref="C43:C44"/>
    <mergeCell ref="D40:F40"/>
    <mergeCell ref="D45:G45"/>
    <mergeCell ref="C25:C27"/>
    <mergeCell ref="A4:R4"/>
    <mergeCell ref="A1:B3"/>
    <mergeCell ref="M1:O1"/>
    <mergeCell ref="P1:R1"/>
    <mergeCell ref="M2:O2"/>
    <mergeCell ref="P2:R2"/>
    <mergeCell ref="M3:R3"/>
    <mergeCell ref="C1:L3"/>
    <mergeCell ref="A5:A7"/>
    <mergeCell ref="B5:B7"/>
    <mergeCell ref="Q5:R5"/>
    <mergeCell ref="G6:I6"/>
    <mergeCell ref="K6:L6"/>
    <mergeCell ref="N6:O6"/>
    <mergeCell ref="Q6:R6"/>
    <mergeCell ref="D25:E25"/>
    <mergeCell ref="K7:L7"/>
    <mergeCell ref="N7:O7"/>
    <mergeCell ref="Q7:R7"/>
    <mergeCell ref="C10:C18"/>
  </mergeCells>
  <pageMargins left="0.70866141732283472" right="0.70866141732283472" top="0.74803149606299213" bottom="0.74803149606299213" header="0.31496062992125984" footer="0.31496062992125984"/>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933450</xdr:colOff>
                    <xdr:row>50</xdr:row>
                    <xdr:rowOff>0</xdr:rowOff>
                  </from>
                  <to>
                    <xdr:col>4</xdr:col>
                    <xdr:colOff>361950</xdr:colOff>
                    <xdr:row>51</xdr:row>
                    <xdr:rowOff>66675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4</xdr:col>
                    <xdr:colOff>819150</xdr:colOff>
                    <xdr:row>50</xdr:row>
                    <xdr:rowOff>0</xdr:rowOff>
                  </from>
                  <to>
                    <xdr:col>5</xdr:col>
                    <xdr:colOff>361950</xdr:colOff>
                    <xdr:row>51</xdr:row>
                    <xdr:rowOff>28575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11</xdr:col>
                    <xdr:colOff>933450</xdr:colOff>
                    <xdr:row>50</xdr:row>
                    <xdr:rowOff>0</xdr:rowOff>
                  </from>
                  <to>
                    <xdr:col>12</xdr:col>
                    <xdr:colOff>342900</xdr:colOff>
                    <xdr:row>51</xdr:row>
                    <xdr:rowOff>66675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12</xdr:col>
                    <xdr:colOff>819150</xdr:colOff>
                    <xdr:row>50</xdr:row>
                    <xdr:rowOff>0</xdr:rowOff>
                  </from>
                  <to>
                    <xdr:col>13</xdr:col>
                    <xdr:colOff>114300</xdr:colOff>
                    <xdr:row>51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233C6-A999-4105-9BBF-C8315D7C0DA1}">
  <sheetPr>
    <pageSetUpPr fitToPage="1"/>
  </sheetPr>
  <dimension ref="A1:K40"/>
  <sheetViews>
    <sheetView workbookViewId="0">
      <selection activeCell="A7" sqref="A7:K7"/>
    </sheetView>
  </sheetViews>
  <sheetFormatPr baseColWidth="10" defaultRowHeight="15"/>
  <cols>
    <col min="10" max="10" width="17.140625" customWidth="1"/>
    <col min="11" max="11" width="32.42578125" customWidth="1"/>
  </cols>
  <sheetData>
    <row r="1" spans="1:11" ht="32.450000000000003" customHeight="1">
      <c r="A1" s="756"/>
      <c r="B1" s="662" t="s">
        <v>638</v>
      </c>
      <c r="C1" s="663"/>
      <c r="D1" s="663"/>
      <c r="E1" s="663"/>
      <c r="F1" s="663"/>
      <c r="G1" s="663"/>
      <c r="H1" s="663"/>
      <c r="I1" s="664"/>
      <c r="J1" s="534" t="s">
        <v>919</v>
      </c>
      <c r="K1" s="594">
        <v>44385</v>
      </c>
    </row>
    <row r="2" spans="1:11" ht="32.450000000000003" customHeight="1">
      <c r="A2" s="756"/>
      <c r="B2" s="665"/>
      <c r="C2" s="666"/>
      <c r="D2" s="666"/>
      <c r="E2" s="666"/>
      <c r="F2" s="666"/>
      <c r="G2" s="666"/>
      <c r="H2" s="666"/>
      <c r="I2" s="667"/>
      <c r="J2" s="535" t="s">
        <v>534</v>
      </c>
      <c r="K2" s="535" t="s">
        <v>535</v>
      </c>
    </row>
    <row r="3" spans="1:11" ht="32.450000000000003" customHeight="1">
      <c r="A3" s="757"/>
      <c r="B3" s="665"/>
      <c r="C3" s="666"/>
      <c r="D3" s="666"/>
      <c r="E3" s="666"/>
      <c r="F3" s="666"/>
      <c r="G3" s="666"/>
      <c r="H3" s="666"/>
      <c r="I3" s="667"/>
      <c r="J3" s="668" t="s">
        <v>0</v>
      </c>
      <c r="K3" s="668"/>
    </row>
    <row r="4" spans="1:11" ht="21.95" customHeight="1">
      <c r="A4" s="758" t="s">
        <v>776</v>
      </c>
      <c r="B4" s="759"/>
      <c r="C4" s="759"/>
      <c r="D4" s="759"/>
      <c r="E4" s="759"/>
      <c r="F4" s="759"/>
      <c r="G4" s="759"/>
      <c r="H4" s="759"/>
      <c r="I4" s="759"/>
      <c r="J4" s="759"/>
      <c r="K4" s="760"/>
    </row>
    <row r="5" spans="1:11" ht="26.1" customHeight="1">
      <c r="A5" s="761"/>
      <c r="B5" s="762"/>
      <c r="C5" s="762"/>
      <c r="D5" s="762"/>
      <c r="E5" s="762"/>
      <c r="F5" s="762"/>
      <c r="G5" s="762"/>
      <c r="H5" s="762"/>
      <c r="I5" s="762"/>
      <c r="J5" s="762"/>
      <c r="K5" s="763"/>
    </row>
    <row r="6" spans="1:11" ht="15.75">
      <c r="A6" s="563" t="s">
        <v>1</v>
      </c>
      <c r="B6" s="564"/>
      <c r="C6" s="564"/>
      <c r="D6" s="564"/>
      <c r="E6" s="564"/>
      <c r="F6" s="564"/>
      <c r="G6" s="564"/>
      <c r="H6" s="564"/>
      <c r="I6" s="564"/>
      <c r="J6" s="565"/>
      <c r="K6" s="566"/>
    </row>
    <row r="7" spans="1:11" ht="56.25" customHeight="1">
      <c r="A7" s="750" t="s">
        <v>853</v>
      </c>
      <c r="B7" s="751"/>
      <c r="C7" s="751"/>
      <c r="D7" s="751"/>
      <c r="E7" s="751"/>
      <c r="F7" s="751"/>
      <c r="G7" s="751"/>
      <c r="H7" s="751"/>
      <c r="I7" s="751"/>
      <c r="J7" s="751"/>
      <c r="K7" s="752"/>
    </row>
    <row r="8" spans="1:11" ht="33" customHeight="1">
      <c r="A8" s="753" t="s">
        <v>854</v>
      </c>
      <c r="B8" s="754"/>
      <c r="C8" s="754"/>
      <c r="D8" s="754"/>
      <c r="E8" s="754"/>
      <c r="F8" s="754"/>
      <c r="G8" s="754"/>
      <c r="H8" s="754"/>
      <c r="I8" s="754"/>
      <c r="J8" s="754"/>
      <c r="K8" s="755"/>
    </row>
    <row r="9" spans="1:11" ht="15.75">
      <c r="A9" s="747" t="s">
        <v>855</v>
      </c>
      <c r="B9" s="748"/>
      <c r="C9" s="748"/>
      <c r="D9" s="748"/>
      <c r="E9" s="748"/>
      <c r="F9" s="748"/>
      <c r="G9" s="748"/>
      <c r="H9" s="748"/>
      <c r="I9" s="748"/>
      <c r="J9" s="748"/>
      <c r="K9" s="749"/>
    </row>
    <row r="10" spans="1:11" ht="15.75">
      <c r="A10" s="747" t="s">
        <v>856</v>
      </c>
      <c r="B10" s="748"/>
      <c r="C10" s="748"/>
      <c r="D10" s="748"/>
      <c r="E10" s="748"/>
      <c r="F10" s="748"/>
      <c r="G10" s="748"/>
      <c r="H10" s="748"/>
      <c r="I10" s="748"/>
      <c r="J10" s="748"/>
      <c r="K10" s="749"/>
    </row>
    <row r="11" spans="1:11" ht="15.75">
      <c r="A11" s="747" t="s">
        <v>857</v>
      </c>
      <c r="B11" s="748"/>
      <c r="C11" s="748"/>
      <c r="D11" s="748"/>
      <c r="E11" s="748"/>
      <c r="F11" s="748"/>
      <c r="G11" s="748"/>
      <c r="H11" s="748"/>
      <c r="I11" s="748"/>
      <c r="J11" s="748"/>
      <c r="K11" s="749"/>
    </row>
    <row r="12" spans="1:11" ht="15.75">
      <c r="A12" s="747" t="s">
        <v>858</v>
      </c>
      <c r="B12" s="748"/>
      <c r="C12" s="748"/>
      <c r="D12" s="748"/>
      <c r="E12" s="748"/>
      <c r="F12" s="748"/>
      <c r="G12" s="748"/>
      <c r="H12" s="748"/>
      <c r="I12" s="748"/>
      <c r="J12" s="748"/>
      <c r="K12" s="749"/>
    </row>
    <row r="13" spans="1:11" ht="15.75">
      <c r="A13" s="747" t="s">
        <v>859</v>
      </c>
      <c r="B13" s="748"/>
      <c r="C13" s="748"/>
      <c r="D13" s="748"/>
      <c r="E13" s="748"/>
      <c r="F13" s="748"/>
      <c r="G13" s="748"/>
      <c r="H13" s="748"/>
      <c r="I13" s="748"/>
      <c r="J13" s="748"/>
      <c r="K13" s="749"/>
    </row>
    <row r="14" spans="1:11" ht="15.75">
      <c r="A14" s="770" t="s">
        <v>860</v>
      </c>
      <c r="B14" s="771"/>
      <c r="C14" s="771"/>
      <c r="D14" s="771"/>
      <c r="E14" s="771"/>
      <c r="F14" s="771"/>
      <c r="G14" s="771"/>
      <c r="H14" s="771"/>
      <c r="I14" s="771"/>
      <c r="J14" s="771"/>
      <c r="K14" s="772"/>
    </row>
    <row r="15" spans="1:11" ht="15.75">
      <c r="A15" s="747" t="s">
        <v>861</v>
      </c>
      <c r="B15" s="748"/>
      <c r="C15" s="748"/>
      <c r="D15" s="748"/>
      <c r="E15" s="748"/>
      <c r="F15" s="748"/>
      <c r="G15" s="748"/>
      <c r="H15" s="748"/>
      <c r="I15" s="748"/>
      <c r="J15" s="748"/>
      <c r="K15" s="749"/>
    </row>
    <row r="16" spans="1:11" ht="15.75">
      <c r="A16" s="770" t="s">
        <v>862</v>
      </c>
      <c r="B16" s="771"/>
      <c r="C16" s="771"/>
      <c r="D16" s="771"/>
      <c r="E16" s="771"/>
      <c r="F16" s="771"/>
      <c r="G16" s="771"/>
      <c r="H16" s="771"/>
      <c r="I16" s="771"/>
      <c r="J16" s="771"/>
      <c r="K16" s="772"/>
    </row>
    <row r="17" spans="1:11" ht="15.75">
      <c r="A17" s="770" t="s">
        <v>863</v>
      </c>
      <c r="B17" s="771"/>
      <c r="C17" s="771"/>
      <c r="D17" s="771"/>
      <c r="E17" s="771"/>
      <c r="F17" s="771"/>
      <c r="G17" s="771"/>
      <c r="H17" s="771"/>
      <c r="I17" s="771"/>
      <c r="J17" s="771"/>
      <c r="K17" s="772"/>
    </row>
    <row r="18" spans="1:11" ht="15.75">
      <c r="A18" s="747" t="s">
        <v>864</v>
      </c>
      <c r="B18" s="748"/>
      <c r="C18" s="748"/>
      <c r="D18" s="748"/>
      <c r="E18" s="748"/>
      <c r="F18" s="748"/>
      <c r="G18" s="748"/>
      <c r="H18" s="748"/>
      <c r="I18" s="748"/>
      <c r="J18" s="748"/>
      <c r="K18" s="749"/>
    </row>
    <row r="19" spans="1:11" ht="15.75">
      <c r="A19" s="781" t="s">
        <v>865</v>
      </c>
      <c r="B19" s="782"/>
      <c r="C19" s="782"/>
      <c r="D19" s="782"/>
      <c r="E19" s="782"/>
      <c r="F19" s="782"/>
      <c r="G19" s="782"/>
      <c r="H19" s="782"/>
      <c r="I19" s="782"/>
      <c r="J19" s="782"/>
      <c r="K19" s="783"/>
    </row>
    <row r="20" spans="1:11" ht="15.75">
      <c r="A20" s="747" t="s">
        <v>866</v>
      </c>
      <c r="B20" s="748"/>
      <c r="C20" s="748"/>
      <c r="D20" s="748"/>
      <c r="E20" s="748"/>
      <c r="F20" s="748"/>
      <c r="G20" s="748"/>
      <c r="H20" s="748"/>
      <c r="I20" s="748"/>
      <c r="J20" s="748"/>
      <c r="K20" s="749"/>
    </row>
    <row r="21" spans="1:11" ht="15.75">
      <c r="A21" s="747" t="s">
        <v>867</v>
      </c>
      <c r="B21" s="748"/>
      <c r="C21" s="748"/>
      <c r="D21" s="748"/>
      <c r="E21" s="748"/>
      <c r="F21" s="748"/>
      <c r="G21" s="748"/>
      <c r="H21" s="748"/>
      <c r="I21" s="748"/>
      <c r="J21" s="748"/>
      <c r="K21" s="749"/>
    </row>
    <row r="22" spans="1:11" ht="15.75">
      <c r="A22" s="747" t="s">
        <v>868</v>
      </c>
      <c r="B22" s="748"/>
      <c r="C22" s="748"/>
      <c r="D22" s="748"/>
      <c r="E22" s="748"/>
      <c r="F22" s="748"/>
      <c r="G22" s="748"/>
      <c r="H22" s="748"/>
      <c r="I22" s="748"/>
      <c r="J22" s="748"/>
      <c r="K22" s="749"/>
    </row>
    <row r="23" spans="1:11" ht="15.75">
      <c r="A23" s="747" t="s">
        <v>869</v>
      </c>
      <c r="B23" s="748"/>
      <c r="C23" s="748"/>
      <c r="D23" s="748"/>
      <c r="E23" s="748"/>
      <c r="F23" s="748"/>
      <c r="G23" s="748"/>
      <c r="H23" s="748"/>
      <c r="I23" s="748"/>
      <c r="J23" s="748"/>
      <c r="K23" s="749"/>
    </row>
    <row r="24" spans="1:11" ht="15.75">
      <c r="A24" s="747" t="s">
        <v>870</v>
      </c>
      <c r="B24" s="748"/>
      <c r="C24" s="748"/>
      <c r="D24" s="748"/>
      <c r="E24" s="748"/>
      <c r="F24" s="748"/>
      <c r="G24" s="748"/>
      <c r="H24" s="748"/>
      <c r="I24" s="748"/>
      <c r="J24" s="748"/>
      <c r="K24" s="749"/>
    </row>
    <row r="25" spans="1:11" ht="15.75">
      <c r="A25" s="747" t="s">
        <v>871</v>
      </c>
      <c r="B25" s="748"/>
      <c r="C25" s="748"/>
      <c r="D25" s="748"/>
      <c r="E25" s="748"/>
      <c r="F25" s="748"/>
      <c r="G25" s="748"/>
      <c r="H25" s="748"/>
      <c r="I25" s="748"/>
      <c r="J25" s="748"/>
      <c r="K25" s="749"/>
    </row>
    <row r="26" spans="1:11" ht="15.75">
      <c r="A26" s="770" t="s">
        <v>872</v>
      </c>
      <c r="B26" s="771"/>
      <c r="C26" s="771"/>
      <c r="D26" s="771"/>
      <c r="E26" s="771"/>
      <c r="F26" s="771"/>
      <c r="G26" s="771"/>
      <c r="H26" s="771"/>
      <c r="I26" s="771"/>
      <c r="J26" s="771"/>
      <c r="K26" s="772"/>
    </row>
    <row r="27" spans="1:11" ht="15.75">
      <c r="A27" s="773" t="s">
        <v>873</v>
      </c>
      <c r="B27" s="774"/>
      <c r="C27" s="774"/>
      <c r="D27" s="774"/>
      <c r="E27" s="774"/>
      <c r="F27" s="774"/>
      <c r="G27" s="774"/>
      <c r="H27" s="774"/>
      <c r="I27" s="774"/>
      <c r="J27" s="774"/>
      <c r="K27" s="775"/>
    </row>
    <row r="28" spans="1:11" ht="15.75">
      <c r="A28" s="770" t="s">
        <v>874</v>
      </c>
      <c r="B28" s="771"/>
      <c r="C28" s="771"/>
      <c r="D28" s="771"/>
      <c r="E28" s="771"/>
      <c r="F28" s="771"/>
      <c r="G28" s="771"/>
      <c r="H28" s="771"/>
      <c r="I28" s="771"/>
      <c r="J28" s="771"/>
      <c r="K28" s="772"/>
    </row>
    <row r="29" spans="1:11" ht="15.75">
      <c r="A29" s="776" t="s">
        <v>769</v>
      </c>
      <c r="B29" s="777"/>
      <c r="C29" s="777"/>
      <c r="D29" s="777"/>
      <c r="E29" s="777"/>
      <c r="F29" s="777"/>
      <c r="G29" s="777"/>
      <c r="H29" s="777"/>
      <c r="I29" s="777"/>
      <c r="J29" s="565"/>
      <c r="K29" s="566"/>
    </row>
    <row r="30" spans="1:11" ht="15.75">
      <c r="A30" s="778" t="s">
        <v>875</v>
      </c>
      <c r="B30" s="779"/>
      <c r="C30" s="779"/>
      <c r="D30" s="779"/>
      <c r="E30" s="779"/>
      <c r="F30" s="779"/>
      <c r="G30" s="779"/>
      <c r="H30" s="779"/>
      <c r="I30" s="779"/>
      <c r="J30" s="779"/>
      <c r="K30" s="780"/>
    </row>
    <row r="31" spans="1:11" ht="15.75">
      <c r="A31" s="764" t="s">
        <v>876</v>
      </c>
      <c r="B31" s="765"/>
      <c r="C31" s="765"/>
      <c r="D31" s="765"/>
      <c r="E31" s="765"/>
      <c r="F31" s="765"/>
      <c r="G31" s="765"/>
      <c r="H31" s="765"/>
      <c r="I31" s="765"/>
      <c r="J31" s="765"/>
      <c r="K31" s="766"/>
    </row>
    <row r="32" spans="1:11" ht="15.75">
      <c r="A32" s="764" t="s">
        <v>877</v>
      </c>
      <c r="B32" s="765"/>
      <c r="C32" s="765"/>
      <c r="D32" s="765"/>
      <c r="E32" s="765"/>
      <c r="F32" s="765"/>
      <c r="G32" s="765"/>
      <c r="H32" s="765"/>
      <c r="I32" s="765"/>
      <c r="J32" s="765"/>
      <c r="K32" s="766"/>
    </row>
    <row r="33" spans="1:11" ht="15.75">
      <c r="A33" s="767" t="s">
        <v>878</v>
      </c>
      <c r="B33" s="768"/>
      <c r="C33" s="768"/>
      <c r="D33" s="768"/>
      <c r="E33" s="768"/>
      <c r="F33" s="768"/>
      <c r="G33" s="768"/>
      <c r="H33" s="768"/>
      <c r="I33" s="768"/>
      <c r="J33" s="768"/>
      <c r="K33" s="769"/>
    </row>
    <row r="34" spans="1:11" ht="15.75">
      <c r="A34" s="767" t="s">
        <v>879</v>
      </c>
      <c r="B34" s="768"/>
      <c r="C34" s="768"/>
      <c r="D34" s="768"/>
      <c r="E34" s="768"/>
      <c r="F34" s="768"/>
      <c r="G34" s="768"/>
      <c r="H34" s="768"/>
      <c r="I34" s="768"/>
      <c r="J34" s="768"/>
      <c r="K34" s="769"/>
    </row>
    <row r="35" spans="1:11" ht="15.75">
      <c r="A35" s="767" t="s">
        <v>880</v>
      </c>
      <c r="B35" s="768"/>
      <c r="C35" s="768"/>
      <c r="D35" s="768"/>
      <c r="E35" s="768"/>
      <c r="F35" s="768"/>
      <c r="G35" s="768"/>
      <c r="H35" s="768"/>
      <c r="I35" s="768"/>
      <c r="J35" s="768"/>
      <c r="K35" s="769"/>
    </row>
    <row r="36" spans="1:11" ht="15.75">
      <c r="A36" s="784" t="s">
        <v>881</v>
      </c>
      <c r="B36" s="784"/>
      <c r="C36" s="784"/>
      <c r="D36" s="784"/>
      <c r="E36" s="784"/>
      <c r="F36" s="784"/>
      <c r="G36" s="784"/>
      <c r="H36" s="784"/>
      <c r="I36" s="784"/>
      <c r="J36" s="784"/>
      <c r="K36" s="785"/>
    </row>
    <row r="37" spans="1:11" ht="15.75">
      <c r="A37" s="767" t="s">
        <v>882</v>
      </c>
      <c r="B37" s="786"/>
      <c r="C37" s="786"/>
      <c r="D37" s="786"/>
      <c r="E37" s="786"/>
      <c r="F37" s="786"/>
      <c r="G37" s="786"/>
      <c r="H37" s="786"/>
      <c r="I37" s="786"/>
      <c r="J37" s="786"/>
      <c r="K37" s="769"/>
    </row>
    <row r="38" spans="1:11" ht="15.75">
      <c r="A38" s="781" t="s">
        <v>883</v>
      </c>
      <c r="B38" s="782"/>
      <c r="C38" s="782"/>
      <c r="D38" s="782"/>
      <c r="E38" s="782"/>
      <c r="F38" s="782"/>
      <c r="G38" s="782"/>
      <c r="H38" s="782"/>
      <c r="I38" s="782"/>
      <c r="J38" s="782"/>
      <c r="K38" s="783"/>
    </row>
    <row r="39" spans="1:11" ht="25.5">
      <c r="A39" s="510"/>
      <c r="B39" s="695" t="s">
        <v>537</v>
      </c>
      <c r="C39" s="695"/>
      <c r="D39" s="695"/>
      <c r="E39" s="695"/>
      <c r="F39" s="695"/>
      <c r="G39" s="695"/>
      <c r="H39" s="695"/>
      <c r="I39" s="695"/>
      <c r="J39" s="511"/>
      <c r="K39" s="512"/>
    </row>
    <row r="40" spans="1:11" ht="25.5">
      <c r="A40" s="513"/>
      <c r="B40" s="696"/>
      <c r="C40" s="696"/>
      <c r="D40" s="696"/>
      <c r="E40" s="696"/>
      <c r="F40" s="696"/>
      <c r="G40" s="696"/>
      <c r="H40" s="696"/>
      <c r="I40" s="696"/>
      <c r="J40" s="514"/>
      <c r="K40" s="515"/>
    </row>
  </sheetData>
  <mergeCells count="37">
    <mergeCell ref="A35:K35"/>
    <mergeCell ref="A36:K36"/>
    <mergeCell ref="A37:K37"/>
    <mergeCell ref="A38:K38"/>
    <mergeCell ref="B39:I40"/>
    <mergeCell ref="A22:K22"/>
    <mergeCell ref="A11:K11"/>
    <mergeCell ref="A12:K12"/>
    <mergeCell ref="A13:K13"/>
    <mergeCell ref="A14:K14"/>
    <mergeCell ref="A15:K15"/>
    <mergeCell ref="A17:K17"/>
    <mergeCell ref="A18:K18"/>
    <mergeCell ref="A19:K19"/>
    <mergeCell ref="A20:K20"/>
    <mergeCell ref="A21:K21"/>
    <mergeCell ref="A16:K16"/>
    <mergeCell ref="A32:K32"/>
    <mergeCell ref="A33:K33"/>
    <mergeCell ref="A34:K34"/>
    <mergeCell ref="A23:K23"/>
    <mergeCell ref="A24:K24"/>
    <mergeCell ref="A25:K25"/>
    <mergeCell ref="A26:K26"/>
    <mergeCell ref="A27:K27"/>
    <mergeCell ref="A28:K28"/>
    <mergeCell ref="A29:I29"/>
    <mergeCell ref="A30:K30"/>
    <mergeCell ref="A31:K31"/>
    <mergeCell ref="A10:K10"/>
    <mergeCell ref="A7:K7"/>
    <mergeCell ref="A8:K8"/>
    <mergeCell ref="A1:A3"/>
    <mergeCell ref="B1:I3"/>
    <mergeCell ref="J3:K3"/>
    <mergeCell ref="A4:K5"/>
    <mergeCell ref="A9:K9"/>
  </mergeCells>
  <pageMargins left="0.70866141732283472" right="0.70866141732283472" top="0.74803149606299213" bottom="0.74803149606299213" header="0.31496062992125984" footer="0.31496062992125984"/>
  <pageSetup paperSize="122" scale="6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2151-C5BA-4D9F-832D-0C3190AEDDAF}">
  <sheetPr>
    <pageSetUpPr fitToPage="1"/>
  </sheetPr>
  <dimension ref="A1:AM96"/>
  <sheetViews>
    <sheetView topLeftCell="R1" zoomScale="80" zoomScaleNormal="80" workbookViewId="0">
      <selection sqref="A1:AD3"/>
    </sheetView>
  </sheetViews>
  <sheetFormatPr baseColWidth="10" defaultRowHeight="15"/>
  <cols>
    <col min="1" max="1" width="3.5703125" style="235" customWidth="1"/>
    <col min="2" max="2" width="16.140625" customWidth="1"/>
    <col min="3" max="3" width="31.85546875" customWidth="1"/>
    <col min="4" max="4" width="15.42578125" customWidth="1"/>
    <col min="5" max="11" width="9" customWidth="1"/>
    <col min="12" max="12" width="1.140625" customWidth="1"/>
    <col min="13" max="13" width="3.42578125" customWidth="1"/>
    <col min="15" max="15" width="29.140625" customWidth="1"/>
    <col min="22" max="22" width="14.5703125" customWidth="1"/>
    <col min="23" max="23" width="14.140625" customWidth="1"/>
    <col min="24" max="24" width="0.85546875" customWidth="1"/>
    <col min="25" max="25" width="4" customWidth="1"/>
    <col min="26" max="26" width="12.140625" customWidth="1"/>
    <col min="27" max="27" width="27.5703125" customWidth="1"/>
    <col min="28" max="28" width="4.85546875" customWidth="1"/>
    <col min="29" max="29" width="11.5703125" customWidth="1"/>
    <col min="30" max="30" width="18.85546875" customWidth="1"/>
    <col min="31" max="31" width="1.5703125" customWidth="1"/>
    <col min="32" max="32" width="3.85546875" customWidth="1"/>
    <col min="34" max="34" width="3" customWidth="1"/>
    <col min="35" max="35" width="33.85546875" customWidth="1"/>
    <col min="36" max="36" width="23" customWidth="1"/>
  </cols>
  <sheetData>
    <row r="1" spans="1:39" ht="27" customHeight="1">
      <c r="A1" s="646" t="s">
        <v>638</v>
      </c>
      <c r="B1" s="647"/>
      <c r="C1" s="647"/>
      <c r="D1" s="647"/>
      <c r="E1" s="647"/>
      <c r="F1" s="647"/>
      <c r="G1" s="647"/>
      <c r="H1" s="647"/>
      <c r="I1" s="647"/>
      <c r="J1" s="647"/>
      <c r="K1" s="647"/>
      <c r="L1" s="647"/>
      <c r="M1" s="647"/>
      <c r="N1" s="647"/>
      <c r="O1" s="647"/>
      <c r="P1" s="647"/>
      <c r="Q1" s="647"/>
      <c r="R1" s="647"/>
      <c r="S1" s="647"/>
      <c r="T1" s="647"/>
      <c r="U1" s="647"/>
      <c r="V1" s="647"/>
      <c r="W1" s="647"/>
      <c r="X1" s="647"/>
      <c r="Y1" s="647"/>
      <c r="Z1" s="647"/>
      <c r="AA1" s="647"/>
      <c r="AB1" s="647"/>
      <c r="AC1" s="647"/>
      <c r="AD1" s="648"/>
      <c r="AE1" s="930" t="s">
        <v>919</v>
      </c>
      <c r="AF1" s="930"/>
      <c r="AG1" s="930"/>
      <c r="AH1" s="931">
        <v>44385</v>
      </c>
      <c r="AI1" s="930"/>
      <c r="AJ1" s="930"/>
    </row>
    <row r="2" spans="1:39" ht="27" customHeight="1">
      <c r="A2" s="646"/>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8"/>
      <c r="AE2" s="635" t="s">
        <v>534</v>
      </c>
      <c r="AF2" s="635"/>
      <c r="AG2" s="635"/>
      <c r="AH2" s="635" t="s">
        <v>535</v>
      </c>
      <c r="AI2" s="635"/>
      <c r="AJ2" s="635"/>
      <c r="AK2" s="42"/>
      <c r="AL2" s="42"/>
      <c r="AM2" s="42"/>
    </row>
    <row r="3" spans="1:39" ht="27" customHeight="1">
      <c r="A3" s="646"/>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8"/>
      <c r="AE3" s="637" t="s">
        <v>0</v>
      </c>
      <c r="AF3" s="638"/>
      <c r="AG3" s="638"/>
      <c r="AH3" s="638"/>
      <c r="AI3" s="638"/>
      <c r="AJ3" s="932"/>
      <c r="AK3" s="42"/>
      <c r="AL3" s="42"/>
      <c r="AM3" s="42"/>
    </row>
    <row r="4" spans="1:39" ht="14.45" customHeight="1">
      <c r="A4" s="957" t="s">
        <v>1</v>
      </c>
      <c r="B4" s="957"/>
      <c r="C4" s="957"/>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8"/>
      <c r="AK4" s="42"/>
      <c r="AL4" s="42"/>
      <c r="AM4" s="42"/>
    </row>
    <row r="5" spans="1:39" ht="56.1" customHeight="1">
      <c r="A5" s="955" t="s">
        <v>4</v>
      </c>
      <c r="B5" s="956"/>
      <c r="C5" s="523"/>
      <c r="D5" s="524" t="s">
        <v>550</v>
      </c>
      <c r="E5" s="955"/>
      <c r="F5" s="965"/>
      <c r="G5" s="956"/>
      <c r="H5" s="383" t="s">
        <v>551</v>
      </c>
      <c r="I5" s="970"/>
      <c r="J5" s="970"/>
      <c r="K5" s="383" t="s">
        <v>3</v>
      </c>
      <c r="L5" s="971" t="s">
        <v>552</v>
      </c>
      <c r="M5" s="971"/>
      <c r="N5" s="971"/>
      <c r="O5" s="525" t="s">
        <v>579</v>
      </c>
      <c r="P5" s="972" t="s">
        <v>13</v>
      </c>
      <c r="Q5" s="972"/>
      <c r="R5" s="385" t="s">
        <v>5</v>
      </c>
      <c r="S5" s="962" t="s">
        <v>13</v>
      </c>
      <c r="T5" s="963"/>
      <c r="U5" s="385" t="s">
        <v>6</v>
      </c>
      <c r="V5" s="527" t="s">
        <v>13</v>
      </c>
      <c r="W5" s="491" t="s">
        <v>518</v>
      </c>
      <c r="X5" s="624"/>
      <c r="Y5" s="624"/>
      <c r="Z5" s="625"/>
      <c r="AA5" s="526" t="s">
        <v>2</v>
      </c>
      <c r="AB5" s="624"/>
      <c r="AC5" s="625"/>
      <c r="AD5" s="526" t="s">
        <v>571</v>
      </c>
      <c r="AE5" s="624"/>
      <c r="AF5" s="624"/>
      <c r="AG5" s="624"/>
      <c r="AH5" s="625"/>
      <c r="AI5" s="48" t="s">
        <v>761</v>
      </c>
      <c r="AJ5" s="567"/>
      <c r="AK5" s="162"/>
      <c r="AL5" s="162"/>
      <c r="AM5" s="42"/>
    </row>
    <row r="6" spans="1:39" ht="15" customHeight="1" thickBot="1">
      <c r="A6" s="959" t="s">
        <v>764</v>
      </c>
      <c r="B6" s="960"/>
      <c r="C6" s="960"/>
      <c r="D6" s="960"/>
      <c r="E6" s="960"/>
      <c r="F6" s="960"/>
      <c r="G6" s="960"/>
      <c r="H6" s="960"/>
      <c r="I6" s="960"/>
      <c r="J6" s="960"/>
      <c r="K6" s="960"/>
      <c r="L6" s="960"/>
      <c r="M6" s="960"/>
      <c r="N6" s="960"/>
      <c r="O6" s="960"/>
      <c r="P6" s="960"/>
      <c r="Q6" s="960"/>
      <c r="R6" s="960"/>
      <c r="S6" s="960"/>
      <c r="T6" s="960"/>
      <c r="U6" s="960"/>
      <c r="V6" s="960"/>
      <c r="W6" s="960"/>
      <c r="X6" s="960"/>
      <c r="Y6" s="960"/>
      <c r="Z6" s="960"/>
      <c r="AA6" s="960"/>
      <c r="AB6" s="960"/>
      <c r="AC6" s="960"/>
      <c r="AD6" s="960"/>
      <c r="AE6" s="960"/>
      <c r="AF6" s="960"/>
      <c r="AG6" s="960"/>
      <c r="AH6" s="960"/>
      <c r="AI6" s="960"/>
      <c r="AJ6" s="961"/>
      <c r="AK6" s="42"/>
      <c r="AL6" s="42"/>
      <c r="AM6" s="42"/>
    </row>
    <row r="7" spans="1:39" ht="74.45" customHeight="1" thickBot="1">
      <c r="B7" s="803" t="s">
        <v>777</v>
      </c>
      <c r="C7" s="806"/>
      <c r="D7" s="473" t="s">
        <v>778</v>
      </c>
      <c r="E7" s="245"/>
      <c r="F7" s="938" t="s">
        <v>779</v>
      </c>
      <c r="G7" s="939"/>
      <c r="H7" s="966" t="s">
        <v>780</v>
      </c>
      <c r="I7" s="966"/>
      <c r="J7" s="806" t="s">
        <v>781</v>
      </c>
      <c r="K7" s="807"/>
      <c r="N7" s="803" t="s">
        <v>782</v>
      </c>
      <c r="O7" s="804"/>
      <c r="Q7" s="803" t="s">
        <v>783</v>
      </c>
      <c r="R7" s="964"/>
      <c r="S7" s="804"/>
      <c r="U7" s="859" t="s">
        <v>784</v>
      </c>
      <c r="V7" s="811"/>
      <c r="W7" s="811"/>
      <c r="X7" s="811" t="s">
        <v>785</v>
      </c>
      <c r="Y7" s="811"/>
      <c r="Z7" s="811"/>
      <c r="AA7" s="811"/>
      <c r="AC7" s="803" t="s">
        <v>786</v>
      </c>
      <c r="AD7" s="804"/>
      <c r="AE7" s="805" t="s">
        <v>787</v>
      </c>
      <c r="AF7" s="806"/>
      <c r="AG7" s="807"/>
      <c r="AH7" s="159"/>
      <c r="AI7" s="805" t="s">
        <v>795</v>
      </c>
      <c r="AJ7" s="807"/>
      <c r="AK7" s="42"/>
      <c r="AL7" s="42"/>
      <c r="AM7" s="42"/>
    </row>
    <row r="8" spans="1:39" ht="31.5">
      <c r="B8" s="447" t="s">
        <v>689</v>
      </c>
      <c r="C8" s="439"/>
      <c r="D8" s="448"/>
      <c r="E8" s="246"/>
      <c r="F8" s="787" t="s">
        <v>689</v>
      </c>
      <c r="G8" s="788"/>
      <c r="H8" s="953"/>
      <c r="I8" s="954"/>
      <c r="J8" s="836"/>
      <c r="K8" s="837"/>
      <c r="N8" s="440" t="s">
        <v>655</v>
      </c>
      <c r="O8" s="441"/>
      <c r="Q8" s="440" t="s">
        <v>655</v>
      </c>
      <c r="R8" s="816">
        <v>0</v>
      </c>
      <c r="S8" s="817"/>
      <c r="U8" s="440" t="s">
        <v>655</v>
      </c>
      <c r="V8" s="860"/>
      <c r="W8" s="861"/>
      <c r="X8" s="787"/>
      <c r="Y8" s="788"/>
      <c r="Z8" s="788"/>
      <c r="AA8" s="789"/>
      <c r="AC8" s="440" t="s">
        <v>655</v>
      </c>
      <c r="AD8" s="448"/>
      <c r="AE8" s="787"/>
      <c r="AF8" s="788"/>
      <c r="AG8" s="789"/>
      <c r="AH8" s="246"/>
      <c r="AI8" s="517" t="s">
        <v>791</v>
      </c>
      <c r="AJ8" s="461">
        <f>+C18-H18</f>
        <v>0</v>
      </c>
      <c r="AK8" s="436"/>
    </row>
    <row r="9" spans="1:39" ht="31.5">
      <c r="B9" s="447" t="s">
        <v>690</v>
      </c>
      <c r="C9" s="439"/>
      <c r="D9" s="448"/>
      <c r="E9" s="246"/>
      <c r="F9" s="787" t="s">
        <v>690</v>
      </c>
      <c r="G9" s="788"/>
      <c r="H9" s="953"/>
      <c r="I9" s="954"/>
      <c r="J9" s="836"/>
      <c r="K9" s="837"/>
      <c r="N9" s="440" t="s">
        <v>656</v>
      </c>
      <c r="O9" s="441"/>
      <c r="Q9" s="440" t="s">
        <v>656</v>
      </c>
      <c r="R9" s="816">
        <v>0</v>
      </c>
      <c r="S9" s="817"/>
      <c r="U9" s="440" t="s">
        <v>656</v>
      </c>
      <c r="V9" s="787"/>
      <c r="W9" s="789"/>
      <c r="X9" s="787"/>
      <c r="Y9" s="788"/>
      <c r="Z9" s="788"/>
      <c r="AA9" s="789"/>
      <c r="AC9" s="440" t="s">
        <v>656</v>
      </c>
      <c r="AD9" s="448"/>
      <c r="AE9" s="787"/>
      <c r="AF9" s="788"/>
      <c r="AG9" s="789"/>
      <c r="AH9" s="246"/>
      <c r="AI9" s="517" t="s">
        <v>792</v>
      </c>
      <c r="AJ9" s="461">
        <f>+H18-O18</f>
        <v>0</v>
      </c>
    </row>
    <row r="10" spans="1:39" ht="47.25">
      <c r="B10" s="447" t="s">
        <v>691</v>
      </c>
      <c r="C10" s="439"/>
      <c r="D10" s="448"/>
      <c r="E10" s="246"/>
      <c r="F10" s="787" t="s">
        <v>691</v>
      </c>
      <c r="G10" s="788"/>
      <c r="H10" s="953"/>
      <c r="I10" s="954"/>
      <c r="J10" s="836"/>
      <c r="K10" s="837"/>
      <c r="N10" s="440" t="s">
        <v>657</v>
      </c>
      <c r="O10" s="441"/>
      <c r="Q10" s="440" t="s">
        <v>657</v>
      </c>
      <c r="R10" s="816">
        <v>0</v>
      </c>
      <c r="S10" s="817"/>
      <c r="U10" s="440" t="s">
        <v>657</v>
      </c>
      <c r="V10" s="787"/>
      <c r="W10" s="789"/>
      <c r="X10" s="787"/>
      <c r="Y10" s="788"/>
      <c r="Z10" s="788"/>
      <c r="AA10" s="789"/>
      <c r="AC10" s="440" t="s">
        <v>657</v>
      </c>
      <c r="AD10" s="448"/>
      <c r="AE10" s="787"/>
      <c r="AF10" s="788"/>
      <c r="AG10" s="789"/>
      <c r="AH10" s="246"/>
      <c r="AI10" s="517" t="s">
        <v>793</v>
      </c>
      <c r="AJ10" s="461">
        <f>+H18-O18-R18</f>
        <v>0</v>
      </c>
    </row>
    <row r="11" spans="1:39" ht="32.25" thickBot="1">
      <c r="B11" s="447" t="s">
        <v>692</v>
      </c>
      <c r="C11" s="439"/>
      <c r="D11" s="448"/>
      <c r="E11" s="246"/>
      <c r="F11" s="787" t="s">
        <v>692</v>
      </c>
      <c r="G11" s="788"/>
      <c r="H11" s="858"/>
      <c r="I11" s="788"/>
      <c r="J11" s="836"/>
      <c r="K11" s="837"/>
      <c r="L11" s="159"/>
      <c r="N11" s="440" t="s">
        <v>658</v>
      </c>
      <c r="O11" s="442"/>
      <c r="Q11" s="440" t="s">
        <v>658</v>
      </c>
      <c r="R11" s="816"/>
      <c r="S11" s="817"/>
      <c r="U11" s="440" t="s">
        <v>658</v>
      </c>
      <c r="V11" s="787"/>
      <c r="W11" s="789"/>
      <c r="X11" s="787"/>
      <c r="Y11" s="788"/>
      <c r="Z11" s="788"/>
      <c r="AA11" s="789"/>
      <c r="AC11" s="440" t="s">
        <v>658</v>
      </c>
      <c r="AD11" s="448"/>
      <c r="AE11" s="787"/>
      <c r="AF11" s="788"/>
      <c r="AG11" s="789"/>
      <c r="AH11" s="246"/>
      <c r="AI11" s="521" t="s">
        <v>794</v>
      </c>
      <c r="AJ11" s="522">
        <f>+H18-V18</f>
        <v>0</v>
      </c>
    </row>
    <row r="12" spans="1:39" ht="15.75">
      <c r="B12" s="447" t="s">
        <v>693</v>
      </c>
      <c r="C12" s="439"/>
      <c r="D12" s="448"/>
      <c r="E12" s="246"/>
      <c r="F12" s="787" t="s">
        <v>693</v>
      </c>
      <c r="G12" s="788"/>
      <c r="H12" s="858"/>
      <c r="I12" s="788"/>
      <c r="J12" s="836"/>
      <c r="K12" s="837"/>
      <c r="N12" s="440" t="s">
        <v>659</v>
      </c>
      <c r="O12" s="442"/>
      <c r="Q12" s="440" t="s">
        <v>659</v>
      </c>
      <c r="R12" s="816"/>
      <c r="S12" s="817"/>
      <c r="U12" s="440" t="s">
        <v>659</v>
      </c>
      <c r="V12" s="787"/>
      <c r="W12" s="789"/>
      <c r="X12" s="787"/>
      <c r="Y12" s="788"/>
      <c r="Z12" s="788"/>
      <c r="AA12" s="789"/>
      <c r="AC12" s="440" t="s">
        <v>659</v>
      </c>
      <c r="AD12" s="448"/>
      <c r="AE12" s="787"/>
      <c r="AF12" s="788"/>
      <c r="AG12" s="789"/>
      <c r="AH12" s="246"/>
      <c r="AI12" s="518"/>
      <c r="AJ12" s="519"/>
    </row>
    <row r="13" spans="1:39" ht="15.75">
      <c r="B13" s="447" t="s">
        <v>694</v>
      </c>
      <c r="C13" s="439"/>
      <c r="D13" s="448"/>
      <c r="E13" s="246"/>
      <c r="F13" s="787" t="s">
        <v>694</v>
      </c>
      <c r="G13" s="788"/>
      <c r="H13" s="858"/>
      <c r="I13" s="788"/>
      <c r="J13" s="836"/>
      <c r="K13" s="837"/>
      <c r="N13" s="440" t="s">
        <v>660</v>
      </c>
      <c r="O13" s="442"/>
      <c r="Q13" s="440" t="s">
        <v>660</v>
      </c>
      <c r="R13" s="816"/>
      <c r="S13" s="817"/>
      <c r="U13" s="440" t="s">
        <v>660</v>
      </c>
      <c r="V13" s="787"/>
      <c r="W13" s="789"/>
      <c r="X13" s="787"/>
      <c r="Y13" s="788"/>
      <c r="Z13" s="788"/>
      <c r="AA13" s="789"/>
      <c r="AC13" s="440" t="s">
        <v>660</v>
      </c>
      <c r="AD13" s="448"/>
      <c r="AE13" s="787"/>
      <c r="AF13" s="788"/>
      <c r="AG13" s="789"/>
      <c r="AH13" s="246"/>
      <c r="AI13" s="520"/>
      <c r="AJ13" s="519"/>
    </row>
    <row r="14" spans="1:39" ht="16.5" thickBot="1">
      <c r="B14" s="447" t="s">
        <v>695</v>
      </c>
      <c r="C14" s="439"/>
      <c r="D14" s="448"/>
      <c r="E14" s="246"/>
      <c r="F14" s="787" t="s">
        <v>695</v>
      </c>
      <c r="G14" s="788"/>
      <c r="H14" s="858"/>
      <c r="I14" s="788"/>
      <c r="J14" s="836"/>
      <c r="K14" s="837"/>
      <c r="N14" s="440" t="s">
        <v>661</v>
      </c>
      <c r="O14" s="442"/>
      <c r="Q14" s="440" t="s">
        <v>661</v>
      </c>
      <c r="R14" s="816"/>
      <c r="S14" s="817"/>
      <c r="U14" s="440" t="s">
        <v>661</v>
      </c>
      <c r="V14" s="787"/>
      <c r="W14" s="789"/>
      <c r="X14" s="787"/>
      <c r="Y14" s="788"/>
      <c r="Z14" s="788"/>
      <c r="AA14" s="789"/>
      <c r="AC14" s="440" t="s">
        <v>661</v>
      </c>
      <c r="AD14" s="448"/>
      <c r="AE14" s="787"/>
      <c r="AF14" s="788"/>
      <c r="AG14" s="789"/>
      <c r="AH14" s="246"/>
      <c r="AI14" s="520"/>
      <c r="AJ14" s="519"/>
    </row>
    <row r="15" spans="1:39" ht="16.5" thickBot="1">
      <c r="B15" s="447" t="s">
        <v>696</v>
      </c>
      <c r="C15" s="439"/>
      <c r="D15" s="448"/>
      <c r="E15" s="246"/>
      <c r="F15" s="787" t="s">
        <v>696</v>
      </c>
      <c r="G15" s="788"/>
      <c r="H15" s="858"/>
      <c r="I15" s="788"/>
      <c r="J15" s="836"/>
      <c r="K15" s="837"/>
      <c r="N15" s="440" t="s">
        <v>662</v>
      </c>
      <c r="O15" s="442"/>
      <c r="Q15" s="440" t="s">
        <v>662</v>
      </c>
      <c r="R15" s="816"/>
      <c r="S15" s="817"/>
      <c r="U15" s="440" t="s">
        <v>662</v>
      </c>
      <c r="V15" s="787"/>
      <c r="W15" s="789"/>
      <c r="X15" s="787"/>
      <c r="Y15" s="788"/>
      <c r="Z15" s="788"/>
      <c r="AA15" s="789"/>
      <c r="AC15" s="440" t="s">
        <v>662</v>
      </c>
      <c r="AD15" s="448"/>
      <c r="AE15" s="787"/>
      <c r="AF15" s="788"/>
      <c r="AG15" s="789"/>
      <c r="AH15" s="246"/>
      <c r="AI15" s="968" t="s">
        <v>796</v>
      </c>
      <c r="AJ15" s="969"/>
    </row>
    <row r="16" spans="1:39" ht="15.75">
      <c r="B16" s="447" t="s">
        <v>697</v>
      </c>
      <c r="C16" s="244"/>
      <c r="D16" s="448"/>
      <c r="E16" s="246"/>
      <c r="F16" s="787" t="s">
        <v>697</v>
      </c>
      <c r="G16" s="788"/>
      <c r="H16" s="858"/>
      <c r="I16" s="788"/>
      <c r="J16" s="836"/>
      <c r="K16" s="837"/>
      <c r="L16" s="159"/>
      <c r="N16" s="440" t="s">
        <v>757</v>
      </c>
      <c r="O16" s="442"/>
      <c r="Q16" s="440" t="s">
        <v>757</v>
      </c>
      <c r="R16" s="816"/>
      <c r="S16" s="817"/>
      <c r="U16" s="440" t="s">
        <v>757</v>
      </c>
      <c r="V16" s="787"/>
      <c r="W16" s="789"/>
      <c r="X16" s="787"/>
      <c r="Y16" s="788"/>
      <c r="Z16" s="788"/>
      <c r="AA16" s="789"/>
      <c r="AC16" s="440" t="s">
        <v>757</v>
      </c>
      <c r="AD16" s="448"/>
      <c r="AE16" s="787"/>
      <c r="AF16" s="788"/>
      <c r="AG16" s="789"/>
      <c r="AH16" s="246"/>
      <c r="AI16" s="489" t="s">
        <v>762</v>
      </c>
      <c r="AJ16" s="426"/>
    </row>
    <row r="17" spans="1:36" ht="16.5" thickBot="1">
      <c r="B17" s="447" t="s">
        <v>698</v>
      </c>
      <c r="C17" s="244"/>
      <c r="D17" s="448"/>
      <c r="E17" s="246"/>
      <c r="F17" s="787" t="s">
        <v>698</v>
      </c>
      <c r="G17" s="788"/>
      <c r="H17" s="858"/>
      <c r="I17" s="788"/>
      <c r="J17" s="836"/>
      <c r="K17" s="837"/>
      <c r="L17" s="159"/>
      <c r="N17" s="440" t="s">
        <v>758</v>
      </c>
      <c r="O17" s="442"/>
      <c r="Q17" s="440" t="s">
        <v>758</v>
      </c>
      <c r="R17" s="816"/>
      <c r="S17" s="817"/>
      <c r="U17" s="440" t="s">
        <v>758</v>
      </c>
      <c r="V17" s="787"/>
      <c r="W17" s="789"/>
      <c r="X17" s="787"/>
      <c r="Y17" s="788"/>
      <c r="Z17" s="788"/>
      <c r="AA17" s="789"/>
      <c r="AC17" s="440" t="s">
        <v>758</v>
      </c>
      <c r="AD17" s="448"/>
      <c r="AE17" s="787"/>
      <c r="AF17" s="788"/>
      <c r="AG17" s="789"/>
      <c r="AH17" s="246"/>
      <c r="AI17" s="490" t="s">
        <v>763</v>
      </c>
      <c r="AJ17" s="435"/>
    </row>
    <row r="18" spans="1:36" ht="16.5" thickBot="1">
      <c r="B18" s="449" t="s">
        <v>644</v>
      </c>
      <c r="C18" s="450">
        <f>SUM(C8:C17)</f>
        <v>0</v>
      </c>
      <c r="D18" s="451"/>
      <c r="F18" s="848" t="s">
        <v>644</v>
      </c>
      <c r="G18" s="821"/>
      <c r="H18" s="820">
        <f>SUM(H8:I17)</f>
        <v>0</v>
      </c>
      <c r="I18" s="821"/>
      <c r="J18" s="838"/>
      <c r="K18" s="839"/>
      <c r="N18" s="443" t="s">
        <v>644</v>
      </c>
      <c r="O18" s="444">
        <f>SUM(O8:O15)</f>
        <v>0</v>
      </c>
      <c r="Q18" s="443" t="s">
        <v>644</v>
      </c>
      <c r="R18" s="818">
        <f>SUM(R8:S17)</f>
        <v>0</v>
      </c>
      <c r="S18" s="819"/>
      <c r="U18" s="443" t="s">
        <v>760</v>
      </c>
      <c r="V18" s="802"/>
      <c r="W18" s="801"/>
      <c r="X18" s="445"/>
      <c r="Y18" s="799"/>
      <c r="Z18" s="800"/>
      <c r="AA18" s="801"/>
      <c r="AC18" s="480" t="s">
        <v>644</v>
      </c>
      <c r="AD18" s="446"/>
      <c r="AE18" s="808">
        <f>SUM(AG8:AG17)</f>
        <v>0</v>
      </c>
      <c r="AF18" s="809"/>
      <c r="AG18" s="810"/>
      <c r="AH18" s="159"/>
      <c r="AI18" s="246"/>
      <c r="AJ18" s="159"/>
    </row>
    <row r="19" spans="1:36" ht="15.75" thickBot="1">
      <c r="A19" s="959" t="s">
        <v>790</v>
      </c>
      <c r="B19" s="960"/>
      <c r="C19" s="960"/>
      <c r="D19" s="960"/>
      <c r="E19" s="960"/>
      <c r="F19" s="960"/>
      <c r="G19" s="960"/>
      <c r="H19" s="960"/>
      <c r="I19" s="960"/>
      <c r="J19" s="960"/>
      <c r="K19" s="960"/>
      <c r="L19" s="960"/>
      <c r="M19" s="960"/>
      <c r="N19" s="960"/>
      <c r="O19" s="960"/>
      <c r="P19" s="960"/>
      <c r="Q19" s="960"/>
      <c r="R19" s="960"/>
      <c r="S19" s="960"/>
      <c r="T19" s="960"/>
      <c r="U19" s="960"/>
      <c r="V19" s="960"/>
      <c r="W19" s="960"/>
      <c r="X19" s="960"/>
      <c r="Y19" s="960"/>
      <c r="Z19" s="960"/>
      <c r="AA19" s="960"/>
      <c r="AB19" s="960"/>
      <c r="AC19" s="960"/>
      <c r="AD19" s="960"/>
      <c r="AE19" s="960"/>
      <c r="AF19" s="960"/>
      <c r="AG19" s="960"/>
      <c r="AH19" s="960"/>
      <c r="AI19" s="960"/>
      <c r="AJ19" s="960"/>
    </row>
    <row r="20" spans="1:36" ht="18.95" customHeight="1">
      <c r="A20" s="936" t="s">
        <v>700</v>
      </c>
      <c r="B20" s="936"/>
      <c r="C20" s="936"/>
      <c r="D20" s="936"/>
      <c r="E20" s="936"/>
      <c r="F20" s="936"/>
      <c r="G20" s="936"/>
      <c r="H20" s="936"/>
      <c r="I20" s="936"/>
      <c r="J20" s="936"/>
      <c r="K20" s="936"/>
      <c r="M20" s="849" t="s">
        <v>601</v>
      </c>
      <c r="N20" s="850"/>
      <c r="O20" s="850"/>
      <c r="P20" s="921" t="s">
        <v>702</v>
      </c>
      <c r="Q20" s="921"/>
      <c r="R20" s="921"/>
      <c r="S20" s="921"/>
      <c r="T20" s="921"/>
      <c r="U20" s="921"/>
      <c r="V20" s="921"/>
      <c r="W20" s="922"/>
      <c r="Y20" s="849" t="s">
        <v>601</v>
      </c>
      <c r="Z20" s="850"/>
      <c r="AA20" s="851"/>
      <c r="AB20" s="903" t="s">
        <v>703</v>
      </c>
      <c r="AC20" s="904"/>
      <c r="AD20" s="905"/>
      <c r="AF20" s="849" t="s">
        <v>601</v>
      </c>
      <c r="AG20" s="850"/>
      <c r="AH20" s="851"/>
      <c r="AI20" s="851"/>
      <c r="AJ20" s="941" t="s">
        <v>759</v>
      </c>
    </row>
    <row r="21" spans="1:36" ht="36.950000000000003" customHeight="1" thickBot="1">
      <c r="A21" s="940" t="s">
        <v>601</v>
      </c>
      <c r="B21" s="940"/>
      <c r="C21" s="940"/>
      <c r="D21" s="268" t="s">
        <v>655</v>
      </c>
      <c r="E21" s="268" t="s">
        <v>656</v>
      </c>
      <c r="F21" s="268" t="s">
        <v>657</v>
      </c>
      <c r="G21" s="268" t="s">
        <v>658</v>
      </c>
      <c r="H21" s="268" t="s">
        <v>659</v>
      </c>
      <c r="I21" s="268" t="s">
        <v>660</v>
      </c>
      <c r="J21" s="268" t="s">
        <v>661</v>
      </c>
      <c r="K21" s="268" t="s">
        <v>662</v>
      </c>
      <c r="M21" s="935"/>
      <c r="N21" s="936"/>
      <c r="O21" s="936"/>
      <c r="P21" s="128" t="s">
        <v>655</v>
      </c>
      <c r="Q21" s="128" t="s">
        <v>656</v>
      </c>
      <c r="R21" s="128" t="s">
        <v>657</v>
      </c>
      <c r="S21" s="128" t="s">
        <v>658</v>
      </c>
      <c r="T21" s="128" t="s">
        <v>659</v>
      </c>
      <c r="U21" s="128" t="s">
        <v>660</v>
      </c>
      <c r="V21" s="128" t="s">
        <v>661</v>
      </c>
      <c r="W21" s="432" t="s">
        <v>662</v>
      </c>
      <c r="Y21" s="852"/>
      <c r="Z21" s="853"/>
      <c r="AA21" s="854"/>
      <c r="AB21" s="906"/>
      <c r="AC21" s="907"/>
      <c r="AD21" s="908"/>
      <c r="AF21" s="852"/>
      <c r="AG21" s="853"/>
      <c r="AH21" s="854"/>
      <c r="AI21" s="854"/>
      <c r="AJ21" s="942"/>
    </row>
    <row r="22" spans="1:36">
      <c r="A22" s="855" t="s">
        <v>680</v>
      </c>
      <c r="B22" s="236" t="s">
        <v>707</v>
      </c>
      <c r="C22" s="174" t="s">
        <v>646</v>
      </c>
      <c r="D22" s="275">
        <f>+PRESUPUESTO!I11</f>
        <v>0</v>
      </c>
      <c r="E22" s="275">
        <f>+PRESUPUESTO!I11+PRESUPUESTO!J11</f>
        <v>0</v>
      </c>
      <c r="F22" s="275">
        <f>+PRESUPUESTO!I11+PRESUPUESTO!J11+PRESUPUESTO!K11</f>
        <v>0</v>
      </c>
      <c r="G22" s="275">
        <f>+PRESUPUESTO!I11+PRESUPUESTO!J11+PRESUPUESTO!K11+PRESUPUESTO!L11</f>
        <v>0</v>
      </c>
      <c r="H22" s="275">
        <f>+PRESUPUESTO!I11*PRESUPUESTO!J11*PRESUPUESTO!K11*PRESUPUESTO!L11*PRESUPUESTO!M11</f>
        <v>0</v>
      </c>
      <c r="I22" s="275">
        <f>+PRESUPUESTO!I11+PRESUPUESTO!J11+PRESUPUESTO!K11+PRESUPUESTO!L11+PRESUPUESTO!M11+PRESUPUESTO!N11</f>
        <v>0</v>
      </c>
      <c r="J22" s="275">
        <f>+PRESUPUESTO!I11+PRESUPUESTO!J11+PRESUPUESTO!K11+PRESUPUESTO!L11+PRESUPUESTO!M11+PRESUPUESTO!N11+PRESUPUESTO!O11</f>
        <v>0</v>
      </c>
      <c r="K22" s="276">
        <f>+PRESUPUESTO!I11+PRESUPUESTO!J11+PRESUPUESTO!K11+PRESUPUESTO!L11+PRESUPUESTO!M11+PRESUPUESTO!N11+PRESUPUESTO!O11+PRESUPUESTO!P11</f>
        <v>0</v>
      </c>
      <c r="M22" s="822" t="s">
        <v>680</v>
      </c>
      <c r="N22" s="213" t="s">
        <v>707</v>
      </c>
      <c r="O22" s="174" t="s">
        <v>646</v>
      </c>
      <c r="P22" s="281"/>
      <c r="Q22" s="281"/>
      <c r="R22" s="281"/>
      <c r="S22" s="281"/>
      <c r="T22" s="281"/>
      <c r="U22" s="281"/>
      <c r="V22" s="281"/>
      <c r="W22" s="282"/>
      <c r="Y22" s="855" t="s">
        <v>680</v>
      </c>
      <c r="Z22" s="236" t="s">
        <v>707</v>
      </c>
      <c r="AA22" s="174" t="s">
        <v>646</v>
      </c>
      <c r="AB22" s="909"/>
      <c r="AC22" s="910"/>
      <c r="AD22" s="911"/>
      <c r="AF22" s="895" t="s">
        <v>680</v>
      </c>
      <c r="AG22" s="236" t="s">
        <v>707</v>
      </c>
      <c r="AH22" s="481"/>
      <c r="AI22" s="174" t="s">
        <v>646</v>
      </c>
      <c r="AJ22" s="276">
        <f>+D22-P22-AD22</f>
        <v>0</v>
      </c>
    </row>
    <row r="23" spans="1:36" ht="16.5" customHeight="1">
      <c r="A23" s="856"/>
      <c r="B23" s="236" t="s">
        <v>709</v>
      </c>
      <c r="C23" s="174" t="s">
        <v>648</v>
      </c>
      <c r="D23" s="277">
        <f>+PRESUPUESTO!I12</f>
        <v>0</v>
      </c>
      <c r="E23" s="277">
        <f>+PRESUPUESTO!I12+PRESUPUESTO!J12</f>
        <v>0</v>
      </c>
      <c r="F23" s="277">
        <f>+PRESUPUESTO!I12+PRESUPUESTO!J12+PRESUPUESTO!K12</f>
        <v>0</v>
      </c>
      <c r="G23" s="277">
        <f>+PRESUPUESTO!I12+PRESUPUESTO!J12+PRESUPUESTO!K12+PRESUPUESTO!L12</f>
        <v>0</v>
      </c>
      <c r="H23" s="277">
        <f>+PRESUPUESTO!I12*PRESUPUESTO!J12*PRESUPUESTO!K12*PRESUPUESTO!L12*PRESUPUESTO!M12</f>
        <v>0</v>
      </c>
      <c r="I23" s="277">
        <f>+PRESUPUESTO!I12+PRESUPUESTO!J12+PRESUPUESTO!K12+PRESUPUESTO!L12+PRESUPUESTO!M12+PRESUPUESTO!N12</f>
        <v>0</v>
      </c>
      <c r="J23" s="277">
        <f>+PRESUPUESTO!I12+PRESUPUESTO!J12+PRESUPUESTO!K12+PRESUPUESTO!L12+PRESUPUESTO!M12+PRESUPUESTO!N12+PRESUPUESTO!O12</f>
        <v>0</v>
      </c>
      <c r="K23" s="278">
        <f>+PRESUPUESTO!I12+PRESUPUESTO!J12+PRESUPUESTO!K12+PRESUPUESTO!L12+PRESUPUESTO!M12+PRESUPUESTO!N12+PRESUPUESTO!O12+PRESUPUESTO!P12</f>
        <v>0</v>
      </c>
      <c r="M23" s="822"/>
      <c r="N23" s="213" t="s">
        <v>709</v>
      </c>
      <c r="O23" s="174" t="s">
        <v>648</v>
      </c>
      <c r="P23" s="281"/>
      <c r="Q23" s="281"/>
      <c r="R23" s="281"/>
      <c r="S23" s="281"/>
      <c r="T23" s="281"/>
      <c r="U23" s="281"/>
      <c r="V23" s="281"/>
      <c r="W23" s="282"/>
      <c r="Y23" s="856"/>
      <c r="Z23" s="236" t="s">
        <v>709</v>
      </c>
      <c r="AA23" s="174" t="s">
        <v>648</v>
      </c>
      <c r="AB23" s="909"/>
      <c r="AC23" s="910"/>
      <c r="AD23" s="911"/>
      <c r="AF23" s="822"/>
      <c r="AG23" s="236" t="s">
        <v>709</v>
      </c>
      <c r="AH23" s="481"/>
      <c r="AI23" s="174" t="s">
        <v>648</v>
      </c>
      <c r="AJ23" s="278">
        <f t="shared" ref="AJ23:AJ30" si="0">+D23-P23-AD23</f>
        <v>0</v>
      </c>
    </row>
    <row r="24" spans="1:36">
      <c r="A24" s="856"/>
      <c r="B24" s="236" t="s">
        <v>710</v>
      </c>
      <c r="C24" s="174" t="s">
        <v>649</v>
      </c>
      <c r="D24" s="277">
        <f>+PRESUPUESTO!I13</f>
        <v>0</v>
      </c>
      <c r="E24" s="277">
        <f>+PRESUPUESTO!I13+PRESUPUESTO!J13</f>
        <v>0</v>
      </c>
      <c r="F24" s="277">
        <f>+PRESUPUESTO!I13+PRESUPUESTO!J13+PRESUPUESTO!K13</f>
        <v>0</v>
      </c>
      <c r="G24" s="277">
        <f>+PRESUPUESTO!I13+PRESUPUESTO!J13+PRESUPUESTO!K13+PRESUPUESTO!L13</f>
        <v>0</v>
      </c>
      <c r="H24" s="277">
        <f>+PRESUPUESTO!I13*PRESUPUESTO!J13*PRESUPUESTO!K13*PRESUPUESTO!L13*PRESUPUESTO!M13</f>
        <v>0</v>
      </c>
      <c r="I24" s="277">
        <f>+PRESUPUESTO!I13+PRESUPUESTO!J13+PRESUPUESTO!K13+PRESUPUESTO!L13+PRESUPUESTO!M13+PRESUPUESTO!N13</f>
        <v>0</v>
      </c>
      <c r="J24" s="277">
        <f>+PRESUPUESTO!I13+PRESUPUESTO!J13+PRESUPUESTO!K13+PRESUPUESTO!L13+PRESUPUESTO!M13+PRESUPUESTO!N13+PRESUPUESTO!O13</f>
        <v>0</v>
      </c>
      <c r="K24" s="278">
        <f>+PRESUPUESTO!I13+PRESUPUESTO!J13+PRESUPUESTO!K13+PRESUPUESTO!L13+PRESUPUESTO!M13+PRESUPUESTO!N13+PRESUPUESTO!O13+PRESUPUESTO!P13</f>
        <v>0</v>
      </c>
      <c r="M24" s="822"/>
      <c r="N24" s="213" t="s">
        <v>710</v>
      </c>
      <c r="O24" s="174" t="s">
        <v>649</v>
      </c>
      <c r="P24" s="281"/>
      <c r="Q24" s="281"/>
      <c r="R24" s="281"/>
      <c r="S24" s="281"/>
      <c r="T24" s="281"/>
      <c r="U24" s="281"/>
      <c r="V24" s="281"/>
      <c r="W24" s="282"/>
      <c r="Y24" s="856"/>
      <c r="Z24" s="236" t="s">
        <v>710</v>
      </c>
      <c r="AA24" s="174" t="s">
        <v>649</v>
      </c>
      <c r="AB24" s="909"/>
      <c r="AC24" s="910"/>
      <c r="AD24" s="911"/>
      <c r="AF24" s="822"/>
      <c r="AG24" s="236" t="s">
        <v>710</v>
      </c>
      <c r="AH24" s="481"/>
      <c r="AI24" s="174" t="s">
        <v>649</v>
      </c>
      <c r="AJ24" s="278">
        <f t="shared" si="0"/>
        <v>0</v>
      </c>
    </row>
    <row r="25" spans="1:36">
      <c r="A25" s="856"/>
      <c r="B25" s="236" t="s">
        <v>711</v>
      </c>
      <c r="C25" s="174" t="s">
        <v>650</v>
      </c>
      <c r="D25" s="277">
        <f>+PRESUPUESTO!I14</f>
        <v>0</v>
      </c>
      <c r="E25" s="277">
        <f>+PRESUPUESTO!I14+PRESUPUESTO!J14</f>
        <v>0</v>
      </c>
      <c r="F25" s="277">
        <f>+PRESUPUESTO!I14+PRESUPUESTO!J14+PRESUPUESTO!K14</f>
        <v>0</v>
      </c>
      <c r="G25" s="277">
        <f>+PRESUPUESTO!I14+PRESUPUESTO!J14+PRESUPUESTO!K14+PRESUPUESTO!L14</f>
        <v>0</v>
      </c>
      <c r="H25" s="277">
        <f>+PRESUPUESTO!I14*PRESUPUESTO!J14*PRESUPUESTO!K14*PRESUPUESTO!L14*PRESUPUESTO!M14</f>
        <v>0</v>
      </c>
      <c r="I25" s="277">
        <f>+PRESUPUESTO!I14+PRESUPUESTO!J14+PRESUPUESTO!K14+PRESUPUESTO!L14+PRESUPUESTO!M14+PRESUPUESTO!N14</f>
        <v>0</v>
      </c>
      <c r="J25" s="277">
        <f>+PRESUPUESTO!I14+PRESUPUESTO!J14+PRESUPUESTO!K14+PRESUPUESTO!L14+PRESUPUESTO!M14+PRESUPUESTO!N14+PRESUPUESTO!O14</f>
        <v>0</v>
      </c>
      <c r="K25" s="278">
        <f>+PRESUPUESTO!I14+PRESUPUESTO!J14+PRESUPUESTO!K14+PRESUPUESTO!L14+PRESUPUESTO!M14+PRESUPUESTO!N14+PRESUPUESTO!O14+PRESUPUESTO!P14</f>
        <v>0</v>
      </c>
      <c r="M25" s="822"/>
      <c r="N25" s="213" t="s">
        <v>711</v>
      </c>
      <c r="O25" s="174" t="s">
        <v>650</v>
      </c>
      <c r="P25" s="281"/>
      <c r="Q25" s="281"/>
      <c r="R25" s="281"/>
      <c r="S25" s="281"/>
      <c r="T25" s="281"/>
      <c r="U25" s="281"/>
      <c r="V25" s="281"/>
      <c r="W25" s="282"/>
      <c r="Y25" s="856"/>
      <c r="Z25" s="236" t="s">
        <v>711</v>
      </c>
      <c r="AA25" s="174" t="s">
        <v>650</v>
      </c>
      <c r="AB25" s="909"/>
      <c r="AC25" s="910"/>
      <c r="AD25" s="911"/>
      <c r="AF25" s="822"/>
      <c r="AG25" s="236" t="s">
        <v>711</v>
      </c>
      <c r="AH25" s="481"/>
      <c r="AI25" s="174" t="s">
        <v>650</v>
      </c>
      <c r="AJ25" s="278">
        <f t="shared" si="0"/>
        <v>0</v>
      </c>
    </row>
    <row r="26" spans="1:36">
      <c r="A26" s="856"/>
      <c r="B26" s="236" t="s">
        <v>712</v>
      </c>
      <c r="C26" s="174" t="s">
        <v>651</v>
      </c>
      <c r="D26" s="277">
        <f>+PRESUPUESTO!I15</f>
        <v>0</v>
      </c>
      <c r="E26" s="277">
        <f>+PRESUPUESTO!I15+PRESUPUESTO!J15</f>
        <v>0</v>
      </c>
      <c r="F26" s="277">
        <f>+PRESUPUESTO!I15+PRESUPUESTO!J15+PRESUPUESTO!K15</f>
        <v>0</v>
      </c>
      <c r="G26" s="277">
        <f>+PRESUPUESTO!I15+PRESUPUESTO!J15+PRESUPUESTO!K15+PRESUPUESTO!L15</f>
        <v>0</v>
      </c>
      <c r="H26" s="277">
        <f>+PRESUPUESTO!I15*PRESUPUESTO!J15*PRESUPUESTO!K15*PRESUPUESTO!L15*PRESUPUESTO!M15</f>
        <v>0</v>
      </c>
      <c r="I26" s="277">
        <f>+PRESUPUESTO!I15+PRESUPUESTO!J15+PRESUPUESTO!K15+PRESUPUESTO!L15+PRESUPUESTO!M15+PRESUPUESTO!N15</f>
        <v>0</v>
      </c>
      <c r="J26" s="277">
        <f>+PRESUPUESTO!I15+PRESUPUESTO!J15+PRESUPUESTO!K15+PRESUPUESTO!L15+PRESUPUESTO!M15+PRESUPUESTO!N15+PRESUPUESTO!O15</f>
        <v>0</v>
      </c>
      <c r="K26" s="278">
        <f>+PRESUPUESTO!I15+PRESUPUESTO!J15+PRESUPUESTO!K15+PRESUPUESTO!L15+PRESUPUESTO!M15+PRESUPUESTO!N15+PRESUPUESTO!O15+PRESUPUESTO!P15</f>
        <v>0</v>
      </c>
      <c r="M26" s="822"/>
      <c r="N26" s="213" t="s">
        <v>712</v>
      </c>
      <c r="O26" s="174" t="s">
        <v>651</v>
      </c>
      <c r="P26" s="281"/>
      <c r="Q26" s="281"/>
      <c r="R26" s="281"/>
      <c r="S26" s="281"/>
      <c r="T26" s="281"/>
      <c r="U26" s="281"/>
      <c r="V26" s="281"/>
      <c r="W26" s="282"/>
      <c r="Y26" s="856"/>
      <c r="Z26" s="236" t="s">
        <v>712</v>
      </c>
      <c r="AA26" s="174" t="s">
        <v>651</v>
      </c>
      <c r="AB26" s="909"/>
      <c r="AC26" s="910"/>
      <c r="AD26" s="911"/>
      <c r="AF26" s="822"/>
      <c r="AG26" s="236" t="s">
        <v>712</v>
      </c>
      <c r="AH26" s="481"/>
      <c r="AI26" s="174" t="s">
        <v>651</v>
      </c>
      <c r="AJ26" s="278">
        <f t="shared" si="0"/>
        <v>0</v>
      </c>
    </row>
    <row r="27" spans="1:36">
      <c r="A27" s="856"/>
      <c r="B27" s="236" t="s">
        <v>713</v>
      </c>
      <c r="C27" s="174" t="s">
        <v>652</v>
      </c>
      <c r="D27" s="277">
        <f>+PRESUPUESTO!I16</f>
        <v>0</v>
      </c>
      <c r="E27" s="277">
        <f>+PRESUPUESTO!I16+PRESUPUESTO!J16</f>
        <v>0</v>
      </c>
      <c r="F27" s="277">
        <f>+PRESUPUESTO!I16+PRESUPUESTO!J16+PRESUPUESTO!K16</f>
        <v>0</v>
      </c>
      <c r="G27" s="277">
        <f>+PRESUPUESTO!I16+PRESUPUESTO!J16+PRESUPUESTO!K16+PRESUPUESTO!L16</f>
        <v>0</v>
      </c>
      <c r="H27" s="277">
        <f>+PRESUPUESTO!I16*PRESUPUESTO!J16*PRESUPUESTO!K16*PRESUPUESTO!L16*PRESUPUESTO!M16</f>
        <v>0</v>
      </c>
      <c r="I27" s="277">
        <f>+PRESUPUESTO!I16+PRESUPUESTO!J16+PRESUPUESTO!K16+PRESUPUESTO!L16+PRESUPUESTO!M16+PRESUPUESTO!N16</f>
        <v>0</v>
      </c>
      <c r="J27" s="277">
        <f>+PRESUPUESTO!I16+PRESUPUESTO!J16+PRESUPUESTO!K16+PRESUPUESTO!L16+PRESUPUESTO!M16+PRESUPUESTO!N16+PRESUPUESTO!O16</f>
        <v>0</v>
      </c>
      <c r="K27" s="278">
        <f>+PRESUPUESTO!I16+PRESUPUESTO!J16+PRESUPUESTO!K16+PRESUPUESTO!L16+PRESUPUESTO!M16+PRESUPUESTO!N16+PRESUPUESTO!O16+PRESUPUESTO!P16</f>
        <v>0</v>
      </c>
      <c r="M27" s="822"/>
      <c r="N27" s="213" t="s">
        <v>713</v>
      </c>
      <c r="O27" s="174" t="s">
        <v>652</v>
      </c>
      <c r="P27" s="281"/>
      <c r="Q27" s="281"/>
      <c r="R27" s="281"/>
      <c r="S27" s="281"/>
      <c r="T27" s="281"/>
      <c r="U27" s="281"/>
      <c r="V27" s="281"/>
      <c r="W27" s="282"/>
      <c r="Y27" s="856"/>
      <c r="Z27" s="236" t="s">
        <v>713</v>
      </c>
      <c r="AA27" s="174" t="s">
        <v>652</v>
      </c>
      <c r="AB27" s="909"/>
      <c r="AC27" s="910"/>
      <c r="AD27" s="911"/>
      <c r="AF27" s="822"/>
      <c r="AG27" s="236" t="s">
        <v>713</v>
      </c>
      <c r="AH27" s="481"/>
      <c r="AI27" s="174" t="s">
        <v>652</v>
      </c>
      <c r="AJ27" s="278">
        <f t="shared" si="0"/>
        <v>0</v>
      </c>
    </row>
    <row r="28" spans="1:36">
      <c r="A28" s="856"/>
      <c r="B28" s="236" t="s">
        <v>714</v>
      </c>
      <c r="C28" s="174" t="s">
        <v>653</v>
      </c>
      <c r="D28" s="277">
        <f>+PRESUPUESTO!I17</f>
        <v>0</v>
      </c>
      <c r="E28" s="277">
        <f>+PRESUPUESTO!I17+PRESUPUESTO!J17</f>
        <v>0</v>
      </c>
      <c r="F28" s="277">
        <f>+PRESUPUESTO!I17+PRESUPUESTO!J17+PRESUPUESTO!K17</f>
        <v>0</v>
      </c>
      <c r="G28" s="277">
        <f>+PRESUPUESTO!I17+PRESUPUESTO!J17+PRESUPUESTO!K17+PRESUPUESTO!L17</f>
        <v>0</v>
      </c>
      <c r="H28" s="277">
        <f>+PRESUPUESTO!I17*PRESUPUESTO!J17*PRESUPUESTO!K17*PRESUPUESTO!L17*PRESUPUESTO!M17</f>
        <v>0</v>
      </c>
      <c r="I28" s="277">
        <f>+PRESUPUESTO!I17+PRESUPUESTO!J17+PRESUPUESTO!K17+PRESUPUESTO!L17+PRESUPUESTO!M17+PRESUPUESTO!N17</f>
        <v>0</v>
      </c>
      <c r="J28" s="277">
        <f>+PRESUPUESTO!I17+PRESUPUESTO!J17+PRESUPUESTO!K17+PRESUPUESTO!L17+PRESUPUESTO!M17+PRESUPUESTO!N17+PRESUPUESTO!O17</f>
        <v>0</v>
      </c>
      <c r="K28" s="278">
        <f>+PRESUPUESTO!I17+PRESUPUESTO!J17+PRESUPUESTO!K17+PRESUPUESTO!L17+PRESUPUESTO!M17+PRESUPUESTO!N17+PRESUPUESTO!O17+PRESUPUESTO!P17</f>
        <v>0</v>
      </c>
      <c r="M28" s="822"/>
      <c r="N28" s="213" t="s">
        <v>714</v>
      </c>
      <c r="O28" s="174" t="s">
        <v>653</v>
      </c>
      <c r="P28" s="281"/>
      <c r="Q28" s="281"/>
      <c r="R28" s="281"/>
      <c r="S28" s="281"/>
      <c r="T28" s="281"/>
      <c r="U28" s="281"/>
      <c r="V28" s="281"/>
      <c r="W28" s="282"/>
      <c r="Y28" s="856"/>
      <c r="Z28" s="236" t="s">
        <v>714</v>
      </c>
      <c r="AA28" s="174" t="s">
        <v>653</v>
      </c>
      <c r="AB28" s="909"/>
      <c r="AC28" s="910"/>
      <c r="AD28" s="911"/>
      <c r="AF28" s="822"/>
      <c r="AG28" s="236" t="s">
        <v>714</v>
      </c>
      <c r="AH28" s="481"/>
      <c r="AI28" s="174" t="s">
        <v>653</v>
      </c>
      <c r="AJ28" s="278">
        <f t="shared" si="0"/>
        <v>0</v>
      </c>
    </row>
    <row r="29" spans="1:36">
      <c r="A29" s="856"/>
      <c r="B29" s="236" t="s">
        <v>715</v>
      </c>
      <c r="C29" s="174" t="s">
        <v>654</v>
      </c>
      <c r="D29" s="277">
        <f>+PRESUPUESTO!I18</f>
        <v>0</v>
      </c>
      <c r="E29" s="277">
        <f>+PRESUPUESTO!I18+PRESUPUESTO!J18</f>
        <v>0</v>
      </c>
      <c r="F29" s="277">
        <f>+PRESUPUESTO!I18+PRESUPUESTO!J18+PRESUPUESTO!K18</f>
        <v>0</v>
      </c>
      <c r="G29" s="277">
        <f>+PRESUPUESTO!I18+PRESUPUESTO!J18+PRESUPUESTO!K18+PRESUPUESTO!L18</f>
        <v>0</v>
      </c>
      <c r="H29" s="277">
        <f>+PRESUPUESTO!I18*PRESUPUESTO!J18*PRESUPUESTO!K18*PRESUPUESTO!L18*PRESUPUESTO!M18</f>
        <v>0</v>
      </c>
      <c r="I29" s="277">
        <f>+PRESUPUESTO!I18+PRESUPUESTO!J18+PRESUPUESTO!K18+PRESUPUESTO!L18+PRESUPUESTO!M18+PRESUPUESTO!N18</f>
        <v>0</v>
      </c>
      <c r="J29" s="277">
        <f>+PRESUPUESTO!I18+PRESUPUESTO!J18+PRESUPUESTO!K18+PRESUPUESTO!L18+PRESUPUESTO!M18+PRESUPUESTO!N18+PRESUPUESTO!O18</f>
        <v>0</v>
      </c>
      <c r="K29" s="278">
        <f>+PRESUPUESTO!I18+PRESUPUESTO!J18+PRESUPUESTO!K18+PRESUPUESTO!L18+PRESUPUESTO!M18+PRESUPUESTO!N18+PRESUPUESTO!O18+PRESUPUESTO!P18</f>
        <v>0</v>
      </c>
      <c r="M29" s="822"/>
      <c r="N29" s="213" t="s">
        <v>715</v>
      </c>
      <c r="O29" s="174" t="s">
        <v>654</v>
      </c>
      <c r="P29" s="281"/>
      <c r="Q29" s="281"/>
      <c r="R29" s="281"/>
      <c r="S29" s="281"/>
      <c r="T29" s="281"/>
      <c r="U29" s="281"/>
      <c r="V29" s="281"/>
      <c r="W29" s="282"/>
      <c r="Y29" s="856"/>
      <c r="Z29" s="236" t="s">
        <v>715</v>
      </c>
      <c r="AA29" s="174" t="s">
        <v>654</v>
      </c>
      <c r="AB29" s="909"/>
      <c r="AC29" s="910"/>
      <c r="AD29" s="911"/>
      <c r="AF29" s="822"/>
      <c r="AG29" s="236" t="s">
        <v>715</v>
      </c>
      <c r="AH29" s="481"/>
      <c r="AI29" s="174" t="s">
        <v>654</v>
      </c>
      <c r="AJ29" s="278">
        <f t="shared" si="0"/>
        <v>0</v>
      </c>
    </row>
    <row r="30" spans="1:36" ht="30.75" thickBot="1">
      <c r="A30" s="937"/>
      <c r="B30" s="237" t="s">
        <v>708</v>
      </c>
      <c r="C30" s="188" t="s">
        <v>669</v>
      </c>
      <c r="D30" s="279">
        <f>+PRESUPUESTO!I19</f>
        <v>0</v>
      </c>
      <c r="E30" s="279">
        <f>+PRESUPUESTO!I19+PRESUPUESTO!J19</f>
        <v>0</v>
      </c>
      <c r="F30" s="279">
        <f>+PRESUPUESTO!I19+PRESUPUESTO!J19+PRESUPUESTO!K19</f>
        <v>0</v>
      </c>
      <c r="G30" s="279">
        <f>+PRESUPUESTO!I19+PRESUPUESTO!J19+PRESUPUESTO!K19+PRESUPUESTO!L19</f>
        <v>0</v>
      </c>
      <c r="H30" s="279">
        <f>+PRESUPUESTO!I19*PRESUPUESTO!J19*PRESUPUESTO!K19*PRESUPUESTO!L19*PRESUPUESTO!M19</f>
        <v>0</v>
      </c>
      <c r="I30" s="279">
        <f>+PRESUPUESTO!I19+PRESUPUESTO!J19+PRESUPUESTO!K19+PRESUPUESTO!L19+PRESUPUESTO!M19+PRESUPUESTO!N19</f>
        <v>0</v>
      </c>
      <c r="J30" s="279">
        <f>+PRESUPUESTO!I19+PRESUPUESTO!J19+PRESUPUESTO!K19+PRESUPUESTO!L19+PRESUPUESTO!M19+PRESUPUESTO!N19+PRESUPUESTO!O19</f>
        <v>0</v>
      </c>
      <c r="K30" s="280">
        <f>+PRESUPUESTO!I19+PRESUPUESTO!J19+PRESUPUESTO!K19+PRESUPUESTO!L19+PRESUPUESTO!M19+PRESUPUESTO!N19+PRESUPUESTO!O19+PRESUPUESTO!P19</f>
        <v>0</v>
      </c>
      <c r="M30" s="822"/>
      <c r="N30" s="213" t="s">
        <v>708</v>
      </c>
      <c r="O30" s="431" t="s">
        <v>669</v>
      </c>
      <c r="P30" s="281"/>
      <c r="Q30" s="281"/>
      <c r="R30" s="281"/>
      <c r="S30" s="281"/>
      <c r="T30" s="281"/>
      <c r="U30" s="281"/>
      <c r="V30" s="281"/>
      <c r="W30" s="282"/>
      <c r="Y30" s="856"/>
      <c r="Z30" s="237" t="s">
        <v>708</v>
      </c>
      <c r="AA30" s="188" t="s">
        <v>669</v>
      </c>
      <c r="AB30" s="912"/>
      <c r="AC30" s="913"/>
      <c r="AD30" s="914"/>
      <c r="AF30" s="896"/>
      <c r="AG30" s="237" t="s">
        <v>708</v>
      </c>
      <c r="AH30" s="482"/>
      <c r="AI30" s="188" t="s">
        <v>669</v>
      </c>
      <c r="AJ30" s="280">
        <f t="shared" si="0"/>
        <v>0</v>
      </c>
    </row>
    <row r="31" spans="1:36">
      <c r="A31" s="601" t="s">
        <v>681</v>
      </c>
      <c r="B31" s="238" t="s">
        <v>716</v>
      </c>
      <c r="C31" s="194" t="s">
        <v>602</v>
      </c>
      <c r="D31" s="269">
        <f>+PRESUPUESTO!I20</f>
        <v>0</v>
      </c>
      <c r="E31" s="269">
        <f>+PRESUPUESTO!I20+PRESUPUESTO!J20</f>
        <v>0</v>
      </c>
      <c r="F31" s="269">
        <f>+PRESUPUESTO!I20+PRESUPUESTO!J20+PRESUPUESTO!K20</f>
        <v>0</v>
      </c>
      <c r="G31" s="269">
        <f>+PRESUPUESTO!I20+PRESUPUESTO!J20+PRESUPUESTO!K20+PRESUPUESTO!L20</f>
        <v>0</v>
      </c>
      <c r="H31" s="269">
        <f>+PRESUPUESTO!I20*PRESUPUESTO!J20*PRESUPUESTO!K20*PRESUPUESTO!L20*PRESUPUESTO!M20</f>
        <v>0</v>
      </c>
      <c r="I31" s="269">
        <f>+PRESUPUESTO!I20+PRESUPUESTO!J20+PRESUPUESTO!K20+PRESUPUESTO!L20+PRESUPUESTO!M20+PRESUPUESTO!N20</f>
        <v>0</v>
      </c>
      <c r="J31" s="269">
        <f>+PRESUPUESTO!I20+PRESUPUESTO!J20+PRESUPUESTO!K20+PRESUPUESTO!L20+PRESUPUESTO!M20+PRESUPUESTO!N20+PRESUPUESTO!O20</f>
        <v>0</v>
      </c>
      <c r="K31" s="270">
        <f>+PRESUPUESTO!I20+PRESUPUESTO!J20+PRESUPUESTO!K20+PRESUPUESTO!L20+PRESUPUESTO!M20+PRESUPUESTO!N20+PRESUPUESTO!O20+PRESUPUESTO!P20</f>
        <v>0</v>
      </c>
      <c r="M31" s="933" t="s">
        <v>681</v>
      </c>
      <c r="N31" s="127" t="s">
        <v>716</v>
      </c>
      <c r="O31" s="155" t="s">
        <v>602</v>
      </c>
      <c r="P31" s="376"/>
      <c r="Q31" s="376"/>
      <c r="R31" s="376"/>
      <c r="S31" s="376"/>
      <c r="T31" s="376"/>
      <c r="U31" s="376"/>
      <c r="V31" s="376"/>
      <c r="W31" s="283"/>
      <c r="Y31" s="601" t="s">
        <v>681</v>
      </c>
      <c r="Z31" s="238" t="s">
        <v>716</v>
      </c>
      <c r="AA31" s="474" t="s">
        <v>602</v>
      </c>
      <c r="AB31" s="915"/>
      <c r="AC31" s="916"/>
      <c r="AD31" s="917"/>
      <c r="AF31" s="601" t="s">
        <v>681</v>
      </c>
      <c r="AG31" s="238" t="s">
        <v>716</v>
      </c>
      <c r="AH31" s="483"/>
      <c r="AI31" s="194" t="s">
        <v>602</v>
      </c>
      <c r="AJ31" s="300"/>
    </row>
    <row r="32" spans="1:36">
      <c r="A32" s="602"/>
      <c r="B32" s="207" t="s">
        <v>717</v>
      </c>
      <c r="C32" s="155" t="s">
        <v>14</v>
      </c>
      <c r="D32" s="247">
        <f>+PRESUPUESTO!I21</f>
        <v>0</v>
      </c>
      <c r="E32" s="247">
        <f>+PRESUPUESTO!I21+PRESUPUESTO!J21</f>
        <v>0</v>
      </c>
      <c r="F32" s="247">
        <f>+PRESUPUESTO!I21+PRESUPUESTO!J21+PRESUPUESTO!K21</f>
        <v>0</v>
      </c>
      <c r="G32" s="247">
        <f>+PRESUPUESTO!I21+PRESUPUESTO!J21+PRESUPUESTO!K21+PRESUPUESTO!L21</f>
        <v>0</v>
      </c>
      <c r="H32" s="247">
        <f>+PRESUPUESTO!I21*PRESUPUESTO!J21*PRESUPUESTO!K21*PRESUPUESTO!L21*PRESUPUESTO!M21</f>
        <v>0</v>
      </c>
      <c r="I32" s="247">
        <f>+PRESUPUESTO!I21+PRESUPUESTO!J21+PRESUPUESTO!K21+PRESUPUESTO!L21+PRESUPUESTO!M21+PRESUPUESTO!N21</f>
        <v>0</v>
      </c>
      <c r="J32" s="247">
        <f>+PRESUPUESTO!I21+PRESUPUESTO!J21+PRESUPUESTO!K21+PRESUPUESTO!L21+PRESUPUESTO!M21+PRESUPUESTO!N21+PRESUPUESTO!O21</f>
        <v>0</v>
      </c>
      <c r="K32" s="271">
        <f>+PRESUPUESTO!I21+PRESUPUESTO!J21+PRESUPUESTO!K21+PRESUPUESTO!L21+PRESUPUESTO!M21+PRESUPUESTO!N21+PRESUPUESTO!O21+PRESUPUESTO!P21</f>
        <v>0</v>
      </c>
      <c r="M32" s="933"/>
      <c r="N32" s="127" t="s">
        <v>717</v>
      </c>
      <c r="O32" s="155" t="s">
        <v>14</v>
      </c>
      <c r="P32" s="376"/>
      <c r="Q32" s="376"/>
      <c r="R32" s="376"/>
      <c r="S32" s="376"/>
      <c r="T32" s="376"/>
      <c r="U32" s="376"/>
      <c r="V32" s="376"/>
      <c r="W32" s="283"/>
      <c r="Y32" s="602"/>
      <c r="Z32" s="207" t="s">
        <v>717</v>
      </c>
      <c r="AA32" s="475" t="s">
        <v>14</v>
      </c>
      <c r="AB32" s="918"/>
      <c r="AC32" s="919"/>
      <c r="AD32" s="920"/>
      <c r="AF32" s="602"/>
      <c r="AG32" s="207" t="s">
        <v>717</v>
      </c>
      <c r="AH32" s="484"/>
      <c r="AI32" s="155" t="s">
        <v>14</v>
      </c>
      <c r="AJ32" s="283"/>
    </row>
    <row r="33" spans="1:36">
      <c r="A33" s="602"/>
      <c r="B33" s="207" t="s">
        <v>718</v>
      </c>
      <c r="C33" s="155" t="s">
        <v>603</v>
      </c>
      <c r="D33" s="247">
        <f>+PRESUPUESTO!I22</f>
        <v>0</v>
      </c>
      <c r="E33" s="247">
        <f>+PRESUPUESTO!I22+PRESUPUESTO!J22</f>
        <v>0</v>
      </c>
      <c r="F33" s="247">
        <f>+PRESUPUESTO!I22+PRESUPUESTO!J22+PRESUPUESTO!K22</f>
        <v>0</v>
      </c>
      <c r="G33" s="247">
        <f>+PRESUPUESTO!I22+PRESUPUESTO!J22+PRESUPUESTO!K22+PRESUPUESTO!L22</f>
        <v>0</v>
      </c>
      <c r="H33" s="247">
        <f>+PRESUPUESTO!I22*PRESUPUESTO!J22*PRESUPUESTO!K22*PRESUPUESTO!L22*PRESUPUESTO!M22</f>
        <v>0</v>
      </c>
      <c r="I33" s="247">
        <f>+PRESUPUESTO!I22+PRESUPUESTO!J22+PRESUPUESTO!K22+PRESUPUESTO!L22+PRESUPUESTO!M22+PRESUPUESTO!N22</f>
        <v>0</v>
      </c>
      <c r="J33" s="247">
        <f>+PRESUPUESTO!I22+PRESUPUESTO!J22+PRESUPUESTO!K22+PRESUPUESTO!L22+PRESUPUESTO!M22+PRESUPUESTO!N22+PRESUPUESTO!O22</f>
        <v>0</v>
      </c>
      <c r="K33" s="271">
        <f>+PRESUPUESTO!I22+PRESUPUESTO!J22+PRESUPUESTO!K22+PRESUPUESTO!L22+PRESUPUESTO!M22+PRESUPUESTO!N22+PRESUPUESTO!O22+PRESUPUESTO!P22</f>
        <v>0</v>
      </c>
      <c r="M33" s="933"/>
      <c r="N33" s="127" t="s">
        <v>718</v>
      </c>
      <c r="O33" s="155" t="s">
        <v>603</v>
      </c>
      <c r="P33" s="376"/>
      <c r="Q33" s="376"/>
      <c r="R33" s="376"/>
      <c r="S33" s="376"/>
      <c r="T33" s="376"/>
      <c r="U33" s="376"/>
      <c r="V33" s="376"/>
      <c r="W33" s="283"/>
      <c r="Y33" s="602"/>
      <c r="Z33" s="207" t="s">
        <v>718</v>
      </c>
      <c r="AA33" s="475" t="s">
        <v>603</v>
      </c>
      <c r="AB33" s="918"/>
      <c r="AC33" s="919"/>
      <c r="AD33" s="920"/>
      <c r="AF33" s="602"/>
      <c r="AG33" s="207" t="s">
        <v>718</v>
      </c>
      <c r="AH33" s="484"/>
      <c r="AI33" s="155" t="s">
        <v>603</v>
      </c>
      <c r="AJ33" s="283"/>
    </row>
    <row r="34" spans="1:36">
      <c r="A34" s="602"/>
      <c r="B34" s="207" t="s">
        <v>718</v>
      </c>
      <c r="C34" s="155" t="s">
        <v>604</v>
      </c>
      <c r="D34" s="247">
        <f>+PRESUPUESTO!I23</f>
        <v>0</v>
      </c>
      <c r="E34" s="247">
        <f>+PRESUPUESTO!I23+PRESUPUESTO!J23</f>
        <v>0</v>
      </c>
      <c r="F34" s="247">
        <f>+PRESUPUESTO!I23+PRESUPUESTO!J23+PRESUPUESTO!K23</f>
        <v>0</v>
      </c>
      <c r="G34" s="247">
        <f>+PRESUPUESTO!I23+PRESUPUESTO!J23+PRESUPUESTO!K23+PRESUPUESTO!L23</f>
        <v>0</v>
      </c>
      <c r="H34" s="247">
        <f>+PRESUPUESTO!I23*PRESUPUESTO!J23*PRESUPUESTO!K23*PRESUPUESTO!L23*PRESUPUESTO!M23</f>
        <v>0</v>
      </c>
      <c r="I34" s="247">
        <f>+PRESUPUESTO!I23+PRESUPUESTO!J23+PRESUPUESTO!K23+PRESUPUESTO!L23+PRESUPUESTO!M23+PRESUPUESTO!N23</f>
        <v>0</v>
      </c>
      <c r="J34" s="247">
        <f>+PRESUPUESTO!I23+PRESUPUESTO!J23+PRESUPUESTO!K23+PRESUPUESTO!L23+PRESUPUESTO!M23+PRESUPUESTO!N23+PRESUPUESTO!O23</f>
        <v>0</v>
      </c>
      <c r="K34" s="271">
        <f>+PRESUPUESTO!I23+PRESUPUESTO!J23+PRESUPUESTO!K23+PRESUPUESTO!L23+PRESUPUESTO!M23+PRESUPUESTO!N23+PRESUPUESTO!O23+PRESUPUESTO!P23</f>
        <v>0</v>
      </c>
      <c r="M34" s="933"/>
      <c r="N34" s="127" t="s">
        <v>718</v>
      </c>
      <c r="O34" s="155" t="s">
        <v>604</v>
      </c>
      <c r="P34" s="376"/>
      <c r="Q34" s="376"/>
      <c r="R34" s="376"/>
      <c r="S34" s="376"/>
      <c r="T34" s="376"/>
      <c r="U34" s="376"/>
      <c r="V34" s="376"/>
      <c r="W34" s="283"/>
      <c r="Y34" s="602"/>
      <c r="Z34" s="207" t="s">
        <v>718</v>
      </c>
      <c r="AA34" s="475" t="s">
        <v>604</v>
      </c>
      <c r="AB34" s="918"/>
      <c r="AC34" s="919"/>
      <c r="AD34" s="920"/>
      <c r="AF34" s="602"/>
      <c r="AG34" s="207" t="s">
        <v>718</v>
      </c>
      <c r="AH34" s="484"/>
      <c r="AI34" s="155" t="s">
        <v>604</v>
      </c>
      <c r="AJ34" s="283"/>
    </row>
    <row r="35" spans="1:36">
      <c r="A35" s="602"/>
      <c r="B35" s="207" t="s">
        <v>719</v>
      </c>
      <c r="C35" s="155" t="s">
        <v>605</v>
      </c>
      <c r="D35" s="247">
        <f>+PRESUPUESTO!I24</f>
        <v>0</v>
      </c>
      <c r="E35" s="247">
        <f>+PRESUPUESTO!I24+PRESUPUESTO!J24</f>
        <v>0</v>
      </c>
      <c r="F35" s="247">
        <f>+PRESUPUESTO!I24+PRESUPUESTO!J24+PRESUPUESTO!K24</f>
        <v>0</v>
      </c>
      <c r="G35" s="247">
        <f>+PRESUPUESTO!I24+PRESUPUESTO!J24+PRESUPUESTO!K24+PRESUPUESTO!L24</f>
        <v>0</v>
      </c>
      <c r="H35" s="247">
        <f>+PRESUPUESTO!I24*PRESUPUESTO!J24*PRESUPUESTO!K24*PRESUPUESTO!L24*PRESUPUESTO!M24</f>
        <v>0</v>
      </c>
      <c r="I35" s="247">
        <f>+PRESUPUESTO!I24+PRESUPUESTO!J24+PRESUPUESTO!K24+PRESUPUESTO!L24+PRESUPUESTO!M24+PRESUPUESTO!N24</f>
        <v>0</v>
      </c>
      <c r="J35" s="247">
        <f>+PRESUPUESTO!I24+PRESUPUESTO!J24+PRESUPUESTO!K24+PRESUPUESTO!L24+PRESUPUESTO!M24+PRESUPUESTO!N24+PRESUPUESTO!O24</f>
        <v>0</v>
      </c>
      <c r="K35" s="271">
        <f>+PRESUPUESTO!I24+PRESUPUESTO!J24+PRESUPUESTO!K24+PRESUPUESTO!L24+PRESUPUESTO!M24+PRESUPUESTO!N24+PRESUPUESTO!O24+PRESUPUESTO!P24</f>
        <v>0</v>
      </c>
      <c r="M35" s="933"/>
      <c r="N35" s="127" t="s">
        <v>719</v>
      </c>
      <c r="O35" s="155" t="s">
        <v>605</v>
      </c>
      <c r="P35" s="376"/>
      <c r="Q35" s="376"/>
      <c r="R35" s="376"/>
      <c r="S35" s="376"/>
      <c r="T35" s="376"/>
      <c r="U35" s="376"/>
      <c r="V35" s="376"/>
      <c r="W35" s="283"/>
      <c r="Y35" s="602"/>
      <c r="Z35" s="207" t="s">
        <v>719</v>
      </c>
      <c r="AA35" s="475" t="s">
        <v>605</v>
      </c>
      <c r="AB35" s="918"/>
      <c r="AC35" s="919"/>
      <c r="AD35" s="920"/>
      <c r="AF35" s="602"/>
      <c r="AG35" s="207" t="s">
        <v>719</v>
      </c>
      <c r="AH35" s="484"/>
      <c r="AI35" s="155" t="s">
        <v>605</v>
      </c>
      <c r="AJ35" s="283"/>
    </row>
    <row r="36" spans="1:36" ht="30.75" thickBot="1">
      <c r="A36" s="603"/>
      <c r="B36" s="207" t="s">
        <v>720</v>
      </c>
      <c r="C36" s="155" t="s">
        <v>668</v>
      </c>
      <c r="D36" s="272">
        <f>+PRESUPUESTO!I25</f>
        <v>0</v>
      </c>
      <c r="E36" s="272">
        <f>+PRESUPUESTO!I25+PRESUPUESTO!J25</f>
        <v>0</v>
      </c>
      <c r="F36" s="272">
        <f>+PRESUPUESTO!I25+PRESUPUESTO!J25+PRESUPUESTO!K25</f>
        <v>0</v>
      </c>
      <c r="G36" s="272">
        <f>+PRESUPUESTO!I25+PRESUPUESTO!J25+PRESUPUESTO!K25+PRESUPUESTO!L25</f>
        <v>0</v>
      </c>
      <c r="H36" s="272">
        <f>+PRESUPUESTO!I25*PRESUPUESTO!J25*PRESUPUESTO!K25*PRESUPUESTO!L25*PRESUPUESTO!M25</f>
        <v>0</v>
      </c>
      <c r="I36" s="272">
        <f>+PRESUPUESTO!I25+PRESUPUESTO!J25+PRESUPUESTO!K25+PRESUPUESTO!L25+PRESUPUESTO!M25+PRESUPUESTO!N25</f>
        <v>0</v>
      </c>
      <c r="J36" s="272">
        <f>+PRESUPUESTO!I25+PRESUPUESTO!J25+PRESUPUESTO!K25+PRESUPUESTO!L25+PRESUPUESTO!M25+PRESUPUESTO!N25+PRESUPUESTO!O25</f>
        <v>0</v>
      </c>
      <c r="K36" s="273">
        <f>+PRESUPUESTO!I25+PRESUPUESTO!J25+PRESUPUESTO!K25+PRESUPUESTO!L25+PRESUPUESTO!M25+PRESUPUESTO!N25+PRESUPUESTO!O25+PRESUPUESTO!P25</f>
        <v>0</v>
      </c>
      <c r="M36" s="934"/>
      <c r="N36" s="130" t="s">
        <v>720</v>
      </c>
      <c r="O36" s="274" t="s">
        <v>668</v>
      </c>
      <c r="P36" s="172"/>
      <c r="Q36" s="172"/>
      <c r="R36" s="172"/>
      <c r="S36" s="172"/>
      <c r="T36" s="172"/>
      <c r="U36" s="172"/>
      <c r="V36" s="172"/>
      <c r="W36" s="284"/>
      <c r="Y36" s="603"/>
      <c r="Z36" s="240" t="s">
        <v>720</v>
      </c>
      <c r="AA36" s="476" t="s">
        <v>668</v>
      </c>
      <c r="AB36" s="790"/>
      <c r="AC36" s="791"/>
      <c r="AD36" s="792"/>
      <c r="AF36" s="603"/>
      <c r="AG36" s="240" t="s">
        <v>720</v>
      </c>
      <c r="AH36" s="485"/>
      <c r="AI36" s="274" t="s">
        <v>668</v>
      </c>
      <c r="AJ36" s="284"/>
    </row>
    <row r="37" spans="1:36" ht="15.75" thickBot="1">
      <c r="A37" s="289"/>
      <c r="B37" s="242"/>
      <c r="C37" s="290"/>
      <c r="D37" s="291">
        <f>SUM(D22:D36)</f>
        <v>0</v>
      </c>
      <c r="E37" s="291">
        <f t="shared" ref="E37:K37" si="1">SUM(E22:E36)</f>
        <v>0</v>
      </c>
      <c r="F37" s="291">
        <f t="shared" si="1"/>
        <v>0</v>
      </c>
      <c r="G37" s="291">
        <f t="shared" si="1"/>
        <v>0</v>
      </c>
      <c r="H37" s="291">
        <f t="shared" si="1"/>
        <v>0</v>
      </c>
      <c r="I37" s="291">
        <f t="shared" si="1"/>
        <v>0</v>
      </c>
      <c r="J37" s="291">
        <f t="shared" si="1"/>
        <v>0</v>
      </c>
      <c r="K37" s="291">
        <f t="shared" si="1"/>
        <v>0</v>
      </c>
      <c r="M37" s="289"/>
      <c r="N37" s="242"/>
      <c r="O37" s="290"/>
      <c r="P37" s="42">
        <f>SUM(P22:P36)</f>
        <v>0</v>
      </c>
      <c r="Q37" s="42">
        <f t="shared" ref="Q37:W37" si="2">SUM(Q22:Q36)</f>
        <v>0</v>
      </c>
      <c r="R37" s="42">
        <f t="shared" si="2"/>
        <v>0</v>
      </c>
      <c r="S37" s="42">
        <f t="shared" si="2"/>
        <v>0</v>
      </c>
      <c r="T37" s="42">
        <f t="shared" si="2"/>
        <v>0</v>
      </c>
      <c r="U37" s="42">
        <f t="shared" si="2"/>
        <v>0</v>
      </c>
      <c r="V37" s="42">
        <f t="shared" si="2"/>
        <v>0</v>
      </c>
      <c r="W37" s="42">
        <f t="shared" si="2"/>
        <v>0</v>
      </c>
      <c r="Y37" s="289"/>
      <c r="Z37" s="242"/>
      <c r="AA37" s="290"/>
      <c r="AB37" s="290"/>
      <c r="AC37" s="290"/>
      <c r="AD37" s="42">
        <f>SUM(AD22:AD36)</f>
        <v>0</v>
      </c>
      <c r="AF37" s="289"/>
      <c r="AG37" s="242"/>
      <c r="AH37" s="242"/>
      <c r="AI37" s="290"/>
      <c r="AJ37" s="291">
        <f>SUM(AJ22:AJ36)</f>
        <v>0</v>
      </c>
    </row>
    <row r="38" spans="1:36" ht="15.75">
      <c r="A38" s="899" t="s">
        <v>700</v>
      </c>
      <c r="B38" s="900"/>
      <c r="C38" s="900"/>
      <c r="D38" s="900"/>
      <c r="E38" s="900"/>
      <c r="F38" s="900"/>
      <c r="G38" s="900"/>
      <c r="H38" s="900"/>
      <c r="I38" s="900"/>
      <c r="J38" s="900"/>
      <c r="K38" s="943"/>
      <c r="M38" s="949" t="s">
        <v>606</v>
      </c>
      <c r="N38" s="950"/>
      <c r="O38" s="950"/>
      <c r="P38" s="897" t="s">
        <v>702</v>
      </c>
      <c r="Q38" s="897"/>
      <c r="R38" s="897"/>
      <c r="S38" s="897"/>
      <c r="T38" s="897"/>
      <c r="U38" s="897"/>
      <c r="V38" s="897"/>
      <c r="W38" s="898"/>
      <c r="Y38" s="899" t="s">
        <v>606</v>
      </c>
      <c r="Z38" s="900"/>
      <c r="AA38" s="900"/>
      <c r="AB38" s="793" t="s">
        <v>701</v>
      </c>
      <c r="AC38" s="794"/>
      <c r="AD38" s="795"/>
      <c r="AF38" s="899" t="s">
        <v>601</v>
      </c>
      <c r="AG38" s="900"/>
      <c r="AH38" s="900"/>
      <c r="AI38" s="900"/>
      <c r="AJ38" s="947" t="s">
        <v>759</v>
      </c>
    </row>
    <row r="39" spans="1:36" ht="15.75" thickBot="1">
      <c r="A39" s="944" t="s">
        <v>606</v>
      </c>
      <c r="B39" s="945"/>
      <c r="C39" s="946"/>
      <c r="D39" s="294" t="s">
        <v>655</v>
      </c>
      <c r="E39" s="294" t="s">
        <v>656</v>
      </c>
      <c r="F39" s="294" t="s">
        <v>657</v>
      </c>
      <c r="G39" s="294" t="s">
        <v>658</v>
      </c>
      <c r="H39" s="294" t="s">
        <v>659</v>
      </c>
      <c r="I39" s="294" t="s">
        <v>660</v>
      </c>
      <c r="J39" s="294" t="s">
        <v>661</v>
      </c>
      <c r="K39" s="295" t="s">
        <v>662</v>
      </c>
      <c r="M39" s="951"/>
      <c r="N39" s="952"/>
      <c r="O39" s="952"/>
      <c r="P39" s="287" t="s">
        <v>655</v>
      </c>
      <c r="Q39" s="287" t="s">
        <v>656</v>
      </c>
      <c r="R39" s="287" t="s">
        <v>657</v>
      </c>
      <c r="S39" s="287" t="s">
        <v>658</v>
      </c>
      <c r="T39" s="287" t="s">
        <v>659</v>
      </c>
      <c r="U39" s="287" t="s">
        <v>660</v>
      </c>
      <c r="V39" s="287" t="s">
        <v>661</v>
      </c>
      <c r="W39" s="288" t="s">
        <v>662</v>
      </c>
      <c r="Y39" s="901"/>
      <c r="Z39" s="902"/>
      <c r="AA39" s="902"/>
      <c r="AB39" s="796"/>
      <c r="AC39" s="797"/>
      <c r="AD39" s="798"/>
      <c r="AF39" s="901"/>
      <c r="AG39" s="902"/>
      <c r="AH39" s="902"/>
      <c r="AI39" s="902"/>
      <c r="AJ39" s="948"/>
    </row>
    <row r="40" spans="1:36" ht="39" customHeight="1">
      <c r="A40" s="379" t="s">
        <v>680</v>
      </c>
      <c r="B40" s="236" t="s">
        <v>721</v>
      </c>
      <c r="C40" s="180" t="s">
        <v>724</v>
      </c>
      <c r="D40" s="292"/>
      <c r="E40" s="292"/>
      <c r="F40" s="292"/>
      <c r="G40" s="292"/>
      <c r="H40" s="292"/>
      <c r="I40" s="292"/>
      <c r="J40" s="292"/>
      <c r="K40" s="293"/>
      <c r="M40" s="379" t="s">
        <v>680</v>
      </c>
      <c r="N40" s="236" t="s">
        <v>721</v>
      </c>
      <c r="O40" s="180" t="s">
        <v>724</v>
      </c>
      <c r="P40" s="275"/>
      <c r="Q40" s="275"/>
      <c r="R40" s="275"/>
      <c r="S40" s="275"/>
      <c r="T40" s="275"/>
      <c r="U40" s="275"/>
      <c r="V40" s="275"/>
      <c r="W40" s="276"/>
      <c r="Y40" s="832" t="s">
        <v>680</v>
      </c>
      <c r="Z40" s="236" t="s">
        <v>721</v>
      </c>
      <c r="AA40" s="180" t="s">
        <v>724</v>
      </c>
      <c r="AB40" s="868"/>
      <c r="AC40" s="869"/>
      <c r="AD40" s="870"/>
      <c r="AF40" s="832" t="s">
        <v>680</v>
      </c>
      <c r="AG40" s="236" t="s">
        <v>721</v>
      </c>
      <c r="AH40" s="481"/>
      <c r="AI40" s="180" t="s">
        <v>724</v>
      </c>
      <c r="AJ40" s="282"/>
    </row>
    <row r="41" spans="1:36" ht="39" customHeight="1" thickBot="1">
      <c r="A41" s="379"/>
      <c r="B41" s="236" t="s">
        <v>722</v>
      </c>
      <c r="C41" s="180" t="s">
        <v>725</v>
      </c>
      <c r="D41" s="277"/>
      <c r="E41" s="277"/>
      <c r="F41" s="277"/>
      <c r="G41" s="277"/>
      <c r="H41" s="277"/>
      <c r="I41" s="277"/>
      <c r="J41" s="277"/>
      <c r="K41" s="278"/>
      <c r="M41" s="379"/>
      <c r="N41" s="236" t="s">
        <v>722</v>
      </c>
      <c r="O41" s="180" t="s">
        <v>725</v>
      </c>
      <c r="P41" s="277"/>
      <c r="Q41" s="277"/>
      <c r="R41" s="277"/>
      <c r="S41" s="277"/>
      <c r="T41" s="277"/>
      <c r="U41" s="277"/>
      <c r="V41" s="277"/>
      <c r="W41" s="278"/>
      <c r="Y41" s="833"/>
      <c r="Z41" s="236" t="s">
        <v>722</v>
      </c>
      <c r="AA41" s="180" t="s">
        <v>725</v>
      </c>
      <c r="AB41" s="868"/>
      <c r="AC41" s="869"/>
      <c r="AD41" s="870"/>
      <c r="AF41" s="833"/>
      <c r="AG41" s="236" t="s">
        <v>722</v>
      </c>
      <c r="AH41" s="481"/>
      <c r="AI41" s="180" t="s">
        <v>725</v>
      </c>
      <c r="AJ41" s="282"/>
    </row>
    <row r="42" spans="1:36" ht="69" customHeight="1" thickBot="1">
      <c r="A42" s="187" t="s">
        <v>679</v>
      </c>
      <c r="B42" s="309" t="s">
        <v>723</v>
      </c>
      <c r="C42" s="118" t="s">
        <v>667</v>
      </c>
      <c r="D42" s="410"/>
      <c r="E42" s="410"/>
      <c r="F42" s="410"/>
      <c r="G42" s="410"/>
      <c r="H42" s="410"/>
      <c r="I42" s="410"/>
      <c r="J42" s="410"/>
      <c r="K42" s="411"/>
      <c r="L42" s="52"/>
      <c r="M42" s="187" t="s">
        <v>679</v>
      </c>
      <c r="N42" s="309" t="s">
        <v>723</v>
      </c>
      <c r="O42" s="412" t="s">
        <v>667</v>
      </c>
      <c r="P42" s="410"/>
      <c r="Q42" s="410"/>
      <c r="R42" s="410"/>
      <c r="S42" s="410"/>
      <c r="T42" s="410"/>
      <c r="U42" s="410"/>
      <c r="V42" s="410"/>
      <c r="W42" s="411"/>
      <c r="X42" s="52"/>
      <c r="Y42" s="285" t="s">
        <v>679</v>
      </c>
      <c r="Z42" s="433" t="s">
        <v>723</v>
      </c>
      <c r="AA42" s="434" t="s">
        <v>667</v>
      </c>
      <c r="AB42" s="871"/>
      <c r="AC42" s="872"/>
      <c r="AD42" s="873"/>
      <c r="AE42" s="52"/>
      <c r="AF42" s="285" t="s">
        <v>679</v>
      </c>
      <c r="AG42" s="433" t="s">
        <v>723</v>
      </c>
      <c r="AH42" s="486"/>
      <c r="AI42" s="434" t="s">
        <v>667</v>
      </c>
      <c r="AJ42" s="435"/>
    </row>
    <row r="43" spans="1:36" ht="12.6" customHeight="1" thickBot="1">
      <c r="A43" s="301"/>
      <c r="B43" s="242"/>
      <c r="C43" s="183"/>
      <c r="D43" s="414">
        <f t="shared" ref="D43:K43" si="3">SUM(D40:D42)</f>
        <v>0</v>
      </c>
      <c r="E43" s="414">
        <f t="shared" si="3"/>
        <v>0</v>
      </c>
      <c r="F43" s="414">
        <f t="shared" si="3"/>
        <v>0</v>
      </c>
      <c r="G43" s="414">
        <f t="shared" si="3"/>
        <v>0</v>
      </c>
      <c r="H43" s="414">
        <f t="shared" si="3"/>
        <v>0</v>
      </c>
      <c r="I43" s="414">
        <f t="shared" si="3"/>
        <v>0</v>
      </c>
      <c r="J43" s="414">
        <f t="shared" si="3"/>
        <v>0</v>
      </c>
      <c r="K43" s="414">
        <f t="shared" si="3"/>
        <v>0</v>
      </c>
      <c r="L43" s="52"/>
      <c r="M43" s="301"/>
      <c r="N43" s="415"/>
      <c r="O43" s="416"/>
      <c r="P43" s="414">
        <f t="shared" ref="P43:W43" si="4">SUM(P40:P42)</f>
        <v>0</v>
      </c>
      <c r="Q43" s="414">
        <f t="shared" si="4"/>
        <v>0</v>
      </c>
      <c r="R43" s="414">
        <f t="shared" si="4"/>
        <v>0</v>
      </c>
      <c r="S43" s="414">
        <f t="shared" si="4"/>
        <v>0</v>
      </c>
      <c r="T43" s="414">
        <f t="shared" si="4"/>
        <v>0</v>
      </c>
      <c r="U43" s="414">
        <f t="shared" si="4"/>
        <v>0</v>
      </c>
      <c r="V43" s="414">
        <f t="shared" si="4"/>
        <v>0</v>
      </c>
      <c r="W43" s="414">
        <f t="shared" si="4"/>
        <v>0</v>
      </c>
      <c r="X43" s="52"/>
      <c r="Y43" s="301"/>
      <c r="Z43" s="415"/>
      <c r="AA43" s="416"/>
      <c r="AB43" s="416"/>
      <c r="AC43" s="416"/>
      <c r="AD43" s="159">
        <f>SUM(AD40:AD42)</f>
        <v>0</v>
      </c>
      <c r="AE43" s="52"/>
      <c r="AF43" s="301"/>
      <c r="AG43" s="415"/>
      <c r="AH43" s="415"/>
      <c r="AI43" s="416"/>
      <c r="AJ43" s="159">
        <f>SUM(AJ40:AJ42)</f>
        <v>0</v>
      </c>
    </row>
    <row r="44" spans="1:36" ht="15.75">
      <c r="A44" s="823" t="s">
        <v>700</v>
      </c>
      <c r="B44" s="824"/>
      <c r="C44" s="824"/>
      <c r="D44" s="824"/>
      <c r="E44" s="824"/>
      <c r="F44" s="824"/>
      <c r="G44" s="824"/>
      <c r="H44" s="824"/>
      <c r="I44" s="824"/>
      <c r="J44" s="824"/>
      <c r="K44" s="825"/>
      <c r="M44" s="823" t="s">
        <v>678</v>
      </c>
      <c r="N44" s="824"/>
      <c r="O44" s="824"/>
      <c r="P44" s="866" t="s">
        <v>702</v>
      </c>
      <c r="Q44" s="866"/>
      <c r="R44" s="866"/>
      <c r="S44" s="866"/>
      <c r="T44" s="866"/>
      <c r="U44" s="866"/>
      <c r="V44" s="866"/>
      <c r="W44" s="867"/>
      <c r="Y44" s="823" t="s">
        <v>678</v>
      </c>
      <c r="Z44" s="824"/>
      <c r="AA44" s="824"/>
      <c r="AB44" s="874" t="s">
        <v>701</v>
      </c>
      <c r="AC44" s="875"/>
      <c r="AD44" s="876"/>
      <c r="AF44" s="823" t="s">
        <v>678</v>
      </c>
      <c r="AG44" s="824"/>
      <c r="AH44" s="824"/>
      <c r="AI44" s="824"/>
      <c r="AJ44" s="862" t="s">
        <v>759</v>
      </c>
    </row>
    <row r="45" spans="1:36">
      <c r="A45" s="826" t="s">
        <v>678</v>
      </c>
      <c r="B45" s="827"/>
      <c r="C45" s="828"/>
      <c r="D45" s="296" t="s">
        <v>655</v>
      </c>
      <c r="E45" s="296" t="s">
        <v>656</v>
      </c>
      <c r="F45" s="296" t="s">
        <v>657</v>
      </c>
      <c r="G45" s="296" t="s">
        <v>658</v>
      </c>
      <c r="H45" s="296" t="s">
        <v>659</v>
      </c>
      <c r="I45" s="296" t="s">
        <v>660</v>
      </c>
      <c r="J45" s="296" t="s">
        <v>661</v>
      </c>
      <c r="K45" s="297" t="s">
        <v>662</v>
      </c>
      <c r="M45" s="864"/>
      <c r="N45" s="865"/>
      <c r="O45" s="865"/>
      <c r="P45" s="298" t="s">
        <v>655</v>
      </c>
      <c r="Q45" s="298" t="s">
        <v>656</v>
      </c>
      <c r="R45" s="298" t="s">
        <v>657</v>
      </c>
      <c r="S45" s="298" t="s">
        <v>658</v>
      </c>
      <c r="T45" s="298" t="s">
        <v>659</v>
      </c>
      <c r="U45" s="298" t="s">
        <v>660</v>
      </c>
      <c r="V45" s="298" t="s">
        <v>661</v>
      </c>
      <c r="W45" s="299" t="s">
        <v>662</v>
      </c>
      <c r="Y45" s="864"/>
      <c r="Z45" s="865"/>
      <c r="AA45" s="865"/>
      <c r="AB45" s="877"/>
      <c r="AC45" s="878"/>
      <c r="AD45" s="879"/>
      <c r="AF45" s="864"/>
      <c r="AG45" s="865"/>
      <c r="AH45" s="865"/>
      <c r="AI45" s="865"/>
      <c r="AJ45" s="863"/>
    </row>
    <row r="46" spans="1:36" ht="20.100000000000001" customHeight="1">
      <c r="A46" s="829" t="s">
        <v>647</v>
      </c>
      <c r="B46" s="417" t="s">
        <v>726</v>
      </c>
      <c r="C46" s="314" t="s">
        <v>738</v>
      </c>
      <c r="D46" s="281"/>
      <c r="E46" s="281"/>
      <c r="F46" s="281"/>
      <c r="G46" s="281"/>
      <c r="H46" s="281"/>
      <c r="I46" s="281"/>
      <c r="J46" s="281"/>
      <c r="K46" s="282"/>
      <c r="M46" s="829" t="s">
        <v>647</v>
      </c>
      <c r="N46" s="417" t="s">
        <v>726</v>
      </c>
      <c r="O46" s="314" t="s">
        <v>738</v>
      </c>
      <c r="P46" s="281"/>
      <c r="Q46" s="281"/>
      <c r="R46" s="281"/>
      <c r="S46" s="281"/>
      <c r="T46" s="281"/>
      <c r="U46" s="281"/>
      <c r="V46" s="281"/>
      <c r="W46" s="282"/>
      <c r="Y46" s="829" t="s">
        <v>647</v>
      </c>
      <c r="Z46" s="236" t="s">
        <v>726</v>
      </c>
      <c r="AA46" s="180" t="s">
        <v>738</v>
      </c>
      <c r="AB46" s="886"/>
      <c r="AC46" s="868"/>
      <c r="AD46" s="887"/>
      <c r="AF46" s="829" t="s">
        <v>647</v>
      </c>
      <c r="AG46" s="417" t="s">
        <v>726</v>
      </c>
      <c r="AH46" s="487"/>
      <c r="AI46" s="314" t="s">
        <v>738</v>
      </c>
      <c r="AJ46" s="418"/>
    </row>
    <row r="47" spans="1:36" ht="20.100000000000001" customHeight="1" thickBot="1">
      <c r="A47" s="830"/>
      <c r="B47" s="420" t="s">
        <v>727</v>
      </c>
      <c r="C47" s="421" t="s">
        <v>543</v>
      </c>
      <c r="D47" s="422"/>
      <c r="E47" s="422"/>
      <c r="F47" s="422"/>
      <c r="G47" s="422"/>
      <c r="H47" s="422"/>
      <c r="I47" s="422"/>
      <c r="J47" s="422"/>
      <c r="K47" s="423"/>
      <c r="M47" s="831"/>
      <c r="N47" s="420" t="s">
        <v>727</v>
      </c>
      <c r="O47" s="421" t="s">
        <v>543</v>
      </c>
      <c r="P47" s="422"/>
      <c r="Q47" s="422"/>
      <c r="R47" s="422"/>
      <c r="S47" s="422"/>
      <c r="T47" s="422"/>
      <c r="U47" s="422"/>
      <c r="V47" s="422"/>
      <c r="W47" s="423"/>
      <c r="Y47" s="857"/>
      <c r="Z47" s="479" t="s">
        <v>727</v>
      </c>
      <c r="AA47" s="186" t="s">
        <v>543</v>
      </c>
      <c r="AB47" s="888"/>
      <c r="AC47" s="889"/>
      <c r="AD47" s="890"/>
      <c r="AF47" s="831"/>
      <c r="AG47" s="420" t="s">
        <v>727</v>
      </c>
      <c r="AH47" s="488"/>
      <c r="AI47" s="421" t="s">
        <v>543</v>
      </c>
      <c r="AJ47" s="427"/>
    </row>
    <row r="48" spans="1:36" ht="56.1" customHeight="1">
      <c r="A48" s="923" t="s">
        <v>679</v>
      </c>
      <c r="B48" s="195" t="s">
        <v>728</v>
      </c>
      <c r="C48" s="424" t="s">
        <v>682</v>
      </c>
      <c r="D48" s="425"/>
      <c r="E48" s="425"/>
      <c r="F48" s="425"/>
      <c r="G48" s="425"/>
      <c r="H48" s="425"/>
      <c r="I48" s="425"/>
      <c r="J48" s="425"/>
      <c r="K48" s="426"/>
      <c r="M48" s="926" t="s">
        <v>679</v>
      </c>
      <c r="N48" s="238" t="s">
        <v>728</v>
      </c>
      <c r="O48" s="424" t="s">
        <v>682</v>
      </c>
      <c r="P48" s="171"/>
      <c r="Q48" s="171"/>
      <c r="R48" s="171"/>
      <c r="S48" s="171"/>
      <c r="T48" s="171"/>
      <c r="U48" s="171"/>
      <c r="V48" s="171"/>
      <c r="W48" s="300"/>
      <c r="Y48" s="605" t="s">
        <v>679</v>
      </c>
      <c r="Z48" s="477" t="s">
        <v>728</v>
      </c>
      <c r="AA48" s="478" t="s">
        <v>682</v>
      </c>
      <c r="AB48" s="880"/>
      <c r="AC48" s="881"/>
      <c r="AD48" s="882"/>
      <c r="AF48" s="929" t="s">
        <v>679</v>
      </c>
      <c r="AG48" s="238" t="s">
        <v>728</v>
      </c>
      <c r="AH48" s="483"/>
      <c r="AI48" s="424" t="s">
        <v>682</v>
      </c>
      <c r="AJ48" s="300"/>
    </row>
    <row r="49" spans="1:36">
      <c r="A49" s="924"/>
      <c r="B49" s="127" t="s">
        <v>729</v>
      </c>
      <c r="C49" s="119" t="s">
        <v>622</v>
      </c>
      <c r="D49" s="169"/>
      <c r="E49" s="169"/>
      <c r="F49" s="169"/>
      <c r="G49" s="169"/>
      <c r="H49" s="169"/>
      <c r="I49" s="169"/>
      <c r="J49" s="169"/>
      <c r="K49" s="413"/>
      <c r="M49" s="927"/>
      <c r="N49" s="207" t="s">
        <v>729</v>
      </c>
      <c r="O49" s="119" t="s">
        <v>622</v>
      </c>
      <c r="P49" s="376"/>
      <c r="Q49" s="376"/>
      <c r="R49" s="376"/>
      <c r="S49" s="376"/>
      <c r="T49" s="376"/>
      <c r="U49" s="376"/>
      <c r="V49" s="376"/>
      <c r="W49" s="283"/>
      <c r="Y49" s="605"/>
      <c r="Z49" s="207" t="s">
        <v>729</v>
      </c>
      <c r="AA49" s="119" t="s">
        <v>622</v>
      </c>
      <c r="AB49" s="883"/>
      <c r="AC49" s="884"/>
      <c r="AD49" s="885"/>
      <c r="AF49" s="605"/>
      <c r="AG49" s="207" t="s">
        <v>729</v>
      </c>
      <c r="AH49" s="484"/>
      <c r="AI49" s="119" t="s">
        <v>622</v>
      </c>
      <c r="AJ49" s="283"/>
    </row>
    <row r="50" spans="1:36">
      <c r="A50" s="924"/>
      <c r="B50" s="127" t="s">
        <v>730</v>
      </c>
      <c r="C50" s="119" t="s">
        <v>683</v>
      </c>
      <c r="D50" s="169"/>
      <c r="E50" s="169"/>
      <c r="F50" s="169"/>
      <c r="G50" s="169"/>
      <c r="H50" s="169"/>
      <c r="I50" s="169"/>
      <c r="J50" s="169"/>
      <c r="K50" s="413"/>
      <c r="M50" s="927"/>
      <c r="N50" s="207" t="s">
        <v>730</v>
      </c>
      <c r="O50" s="119" t="s">
        <v>683</v>
      </c>
      <c r="P50" s="376"/>
      <c r="Q50" s="376"/>
      <c r="R50" s="376"/>
      <c r="S50" s="376"/>
      <c r="T50" s="376"/>
      <c r="U50" s="376"/>
      <c r="V50" s="376"/>
      <c r="W50" s="283"/>
      <c r="Y50" s="605"/>
      <c r="Z50" s="207" t="s">
        <v>730</v>
      </c>
      <c r="AA50" s="119" t="s">
        <v>683</v>
      </c>
      <c r="AB50" s="883"/>
      <c r="AC50" s="884"/>
      <c r="AD50" s="885"/>
      <c r="AF50" s="605"/>
      <c r="AG50" s="207" t="s">
        <v>730</v>
      </c>
      <c r="AH50" s="484"/>
      <c r="AI50" s="119" t="s">
        <v>683</v>
      </c>
      <c r="AJ50" s="283"/>
    </row>
    <row r="51" spans="1:36" ht="25.5">
      <c r="A51" s="924"/>
      <c r="B51" s="127" t="s">
        <v>731</v>
      </c>
      <c r="C51" s="119" t="s">
        <v>684</v>
      </c>
      <c r="D51" s="169"/>
      <c r="E51" s="169"/>
      <c r="F51" s="169"/>
      <c r="G51" s="169"/>
      <c r="H51" s="169"/>
      <c r="I51" s="169"/>
      <c r="J51" s="169"/>
      <c r="K51" s="413"/>
      <c r="M51" s="927"/>
      <c r="N51" s="207" t="s">
        <v>731</v>
      </c>
      <c r="O51" s="119" t="s">
        <v>684</v>
      </c>
      <c r="P51" s="376"/>
      <c r="Q51" s="376"/>
      <c r="R51" s="376"/>
      <c r="S51" s="376"/>
      <c r="T51" s="376"/>
      <c r="U51" s="376"/>
      <c r="V51" s="376"/>
      <c r="W51" s="283"/>
      <c r="Y51" s="605"/>
      <c r="Z51" s="207" t="s">
        <v>731</v>
      </c>
      <c r="AA51" s="119" t="s">
        <v>684</v>
      </c>
      <c r="AB51" s="883"/>
      <c r="AC51" s="884"/>
      <c r="AD51" s="885"/>
      <c r="AF51" s="605"/>
      <c r="AG51" s="207" t="s">
        <v>731</v>
      </c>
      <c r="AH51" s="484"/>
      <c r="AI51" s="119" t="s">
        <v>684</v>
      </c>
      <c r="AJ51" s="283"/>
    </row>
    <row r="52" spans="1:36" ht="44.45" customHeight="1">
      <c r="A52" s="924"/>
      <c r="B52" s="127" t="s">
        <v>686</v>
      </c>
      <c r="C52" s="119" t="s">
        <v>685</v>
      </c>
      <c r="D52" s="376"/>
      <c r="E52" s="376"/>
      <c r="F52" s="376"/>
      <c r="G52" s="376"/>
      <c r="H52" s="376"/>
      <c r="I52" s="376"/>
      <c r="J52" s="376"/>
      <c r="K52" s="283"/>
      <c r="M52" s="927"/>
      <c r="N52" s="207" t="s">
        <v>686</v>
      </c>
      <c r="O52" s="119" t="s">
        <v>685</v>
      </c>
      <c r="P52" s="376"/>
      <c r="Q52" s="376"/>
      <c r="R52" s="376"/>
      <c r="S52" s="376"/>
      <c r="T52" s="376"/>
      <c r="U52" s="376"/>
      <c r="V52" s="376"/>
      <c r="W52" s="283"/>
      <c r="Y52" s="605"/>
      <c r="Z52" s="207" t="s">
        <v>686</v>
      </c>
      <c r="AA52" s="119" t="s">
        <v>685</v>
      </c>
      <c r="AB52" s="883"/>
      <c r="AC52" s="884"/>
      <c r="AD52" s="885"/>
      <c r="AF52" s="605"/>
      <c r="AG52" s="207" t="s">
        <v>686</v>
      </c>
      <c r="AH52" s="484"/>
      <c r="AI52" s="119" t="s">
        <v>685</v>
      </c>
      <c r="AJ52" s="283"/>
    </row>
    <row r="53" spans="1:36" ht="44.45" customHeight="1" thickBot="1">
      <c r="A53" s="925"/>
      <c r="B53" s="130" t="s">
        <v>686</v>
      </c>
      <c r="C53" s="243" t="s">
        <v>687</v>
      </c>
      <c r="D53" s="172"/>
      <c r="E53" s="172"/>
      <c r="F53" s="172"/>
      <c r="G53" s="172"/>
      <c r="H53" s="172"/>
      <c r="I53" s="172"/>
      <c r="J53" s="172"/>
      <c r="K53" s="284"/>
      <c r="M53" s="928"/>
      <c r="N53" s="240" t="s">
        <v>686</v>
      </c>
      <c r="O53" s="243" t="s">
        <v>687</v>
      </c>
      <c r="P53" s="172"/>
      <c r="Q53" s="172"/>
      <c r="R53" s="172"/>
      <c r="S53" s="172"/>
      <c r="T53" s="172"/>
      <c r="U53" s="172"/>
      <c r="V53" s="172"/>
      <c r="W53" s="284"/>
      <c r="Y53" s="606"/>
      <c r="Z53" s="240" t="s">
        <v>686</v>
      </c>
      <c r="AA53" s="243" t="s">
        <v>687</v>
      </c>
      <c r="AB53" s="891"/>
      <c r="AC53" s="892"/>
      <c r="AD53" s="893"/>
      <c r="AF53" s="606"/>
      <c r="AG53" s="240" t="s">
        <v>686</v>
      </c>
      <c r="AH53" s="485"/>
      <c r="AI53" s="243" t="s">
        <v>687</v>
      </c>
      <c r="AJ53" s="284"/>
    </row>
    <row r="54" spans="1:36">
      <c r="D54">
        <f t="shared" ref="D54:K54" si="5">SUM(D46:D53)</f>
        <v>0</v>
      </c>
      <c r="E54">
        <f t="shared" si="5"/>
        <v>0</v>
      </c>
      <c r="F54">
        <f t="shared" si="5"/>
        <v>0</v>
      </c>
      <c r="G54">
        <f t="shared" si="5"/>
        <v>0</v>
      </c>
      <c r="H54">
        <f t="shared" si="5"/>
        <v>0</v>
      </c>
      <c r="I54">
        <f t="shared" si="5"/>
        <v>0</v>
      </c>
      <c r="J54">
        <f t="shared" si="5"/>
        <v>0</v>
      </c>
      <c r="K54">
        <f t="shared" si="5"/>
        <v>0</v>
      </c>
      <c r="P54">
        <f>SUM(P46:P53)</f>
        <v>0</v>
      </c>
      <c r="Q54">
        <f t="shared" ref="Q54:W54" si="6">SUM(Q46:Q53)</f>
        <v>0</v>
      </c>
      <c r="R54">
        <f t="shared" si="6"/>
        <v>0</v>
      </c>
      <c r="S54">
        <f t="shared" si="6"/>
        <v>0</v>
      </c>
      <c r="T54">
        <f t="shared" si="6"/>
        <v>0</v>
      </c>
      <c r="U54">
        <f t="shared" si="6"/>
        <v>0</v>
      </c>
      <c r="V54">
        <f t="shared" si="6"/>
        <v>0</v>
      </c>
      <c r="W54">
        <f t="shared" si="6"/>
        <v>0</v>
      </c>
      <c r="AD54">
        <f>SUM(AD46:AD53)</f>
        <v>0</v>
      </c>
      <c r="AJ54">
        <f>SUM(AJ46:AJ53)</f>
        <v>0</v>
      </c>
    </row>
    <row r="56" spans="1:36">
      <c r="B56" s="840" t="s">
        <v>562</v>
      </c>
      <c r="C56" s="841"/>
      <c r="D56" s="841"/>
      <c r="E56" s="844" t="s">
        <v>576</v>
      </c>
      <c r="F56" s="845" t="s">
        <v>11</v>
      </c>
      <c r="I56" s="58"/>
      <c r="N56" s="846" t="s">
        <v>560</v>
      </c>
      <c r="O56" s="846"/>
      <c r="P56" s="846"/>
      <c r="Q56" s="844" t="s">
        <v>576</v>
      </c>
      <c r="R56" s="845" t="s">
        <v>11</v>
      </c>
      <c r="U56" s="58"/>
    </row>
    <row r="57" spans="1:36">
      <c r="B57" s="842"/>
      <c r="C57" s="843"/>
      <c r="D57" s="843"/>
      <c r="E57" s="844"/>
      <c r="F57" s="845"/>
      <c r="I57" s="63"/>
      <c r="N57" s="847"/>
      <c r="O57" s="847"/>
      <c r="P57" s="847"/>
      <c r="Q57" s="844"/>
      <c r="R57" s="845"/>
      <c r="U57" s="62"/>
    </row>
    <row r="58" spans="1:36">
      <c r="B58" s="73"/>
      <c r="C58" s="57"/>
      <c r="D58" s="57"/>
      <c r="E58" s="57"/>
      <c r="F58" s="57"/>
      <c r="G58" s="57"/>
      <c r="H58" s="57"/>
      <c r="I58" s="57"/>
      <c r="N58" s="57"/>
      <c r="O58" s="57"/>
      <c r="P58" s="894"/>
      <c r="Q58" s="894"/>
      <c r="R58" s="894"/>
      <c r="S58" s="894"/>
      <c r="T58" s="894"/>
      <c r="U58" s="894"/>
    </row>
    <row r="59" spans="1:36" ht="60">
      <c r="B59" s="88" t="s">
        <v>574</v>
      </c>
      <c r="C59" s="88" t="s">
        <v>575</v>
      </c>
      <c r="D59" s="834" t="s">
        <v>546</v>
      </c>
      <c r="E59" s="835"/>
      <c r="F59" s="834" t="s">
        <v>547</v>
      </c>
      <c r="G59" s="835"/>
      <c r="H59" s="382" t="s">
        <v>578</v>
      </c>
      <c r="I59" s="57"/>
      <c r="N59" s="88" t="s">
        <v>572</v>
      </c>
      <c r="O59" s="88" t="s">
        <v>573</v>
      </c>
      <c r="P59" s="834" t="s">
        <v>549</v>
      </c>
      <c r="Q59" s="835"/>
      <c r="R59" s="834" t="s">
        <v>547</v>
      </c>
      <c r="S59" s="835"/>
      <c r="T59" s="382" t="s">
        <v>578</v>
      </c>
      <c r="U59" s="57"/>
    </row>
    <row r="60" spans="1:36">
      <c r="B60" s="66" t="s">
        <v>13</v>
      </c>
      <c r="C60" s="66" t="s">
        <v>13</v>
      </c>
      <c r="D60" s="812">
        <v>0</v>
      </c>
      <c r="E60" s="813"/>
      <c r="F60" s="814" t="s">
        <v>13</v>
      </c>
      <c r="G60" s="815"/>
      <c r="H60" s="65"/>
      <c r="I60" s="430"/>
      <c r="N60" s="66" t="s">
        <v>13</v>
      </c>
      <c r="O60" s="66" t="s">
        <v>13</v>
      </c>
      <c r="P60" s="812">
        <v>0</v>
      </c>
      <c r="Q60" s="813"/>
      <c r="R60" s="814" t="s">
        <v>13</v>
      </c>
      <c r="S60" s="815"/>
      <c r="T60" s="65"/>
      <c r="U60" s="57"/>
    </row>
    <row r="61" spans="1:36">
      <c r="B61" s="66" t="s">
        <v>13</v>
      </c>
      <c r="C61" s="66" t="s">
        <v>13</v>
      </c>
      <c r="D61" s="812">
        <v>0</v>
      </c>
      <c r="E61" s="813"/>
      <c r="F61" s="814" t="s">
        <v>13</v>
      </c>
      <c r="G61" s="815"/>
      <c r="H61" s="65"/>
      <c r="I61" s="430"/>
      <c r="N61" s="66" t="s">
        <v>13</v>
      </c>
      <c r="O61" s="66" t="s">
        <v>13</v>
      </c>
      <c r="P61" s="812">
        <v>0</v>
      </c>
      <c r="Q61" s="813"/>
      <c r="R61" s="814" t="s">
        <v>13</v>
      </c>
      <c r="S61" s="815"/>
      <c r="T61" s="65"/>
      <c r="U61" s="57"/>
    </row>
    <row r="62" spans="1:36">
      <c r="B62" s="66" t="s">
        <v>13</v>
      </c>
      <c r="C62" s="66" t="s">
        <v>13</v>
      </c>
      <c r="D62" s="812">
        <v>0</v>
      </c>
      <c r="E62" s="813"/>
      <c r="F62" s="814" t="s">
        <v>13</v>
      </c>
      <c r="G62" s="815"/>
      <c r="H62" s="65"/>
      <c r="I62" s="430"/>
      <c r="N62" s="66" t="s">
        <v>13</v>
      </c>
      <c r="O62" s="66" t="s">
        <v>13</v>
      </c>
      <c r="P62" s="812">
        <v>0</v>
      </c>
      <c r="Q62" s="813"/>
      <c r="R62" s="814" t="s">
        <v>13</v>
      </c>
      <c r="S62" s="815"/>
      <c r="T62" s="65"/>
      <c r="U62" s="57"/>
    </row>
    <row r="63" spans="1:36">
      <c r="B63" s="66" t="s">
        <v>13</v>
      </c>
      <c r="C63" s="66" t="s">
        <v>13</v>
      </c>
      <c r="D63" s="812">
        <v>0</v>
      </c>
      <c r="E63" s="813"/>
      <c r="F63" s="814" t="s">
        <v>13</v>
      </c>
      <c r="G63" s="815"/>
      <c r="H63" s="65"/>
      <c r="I63" s="430"/>
      <c r="N63" s="66" t="s">
        <v>13</v>
      </c>
      <c r="O63" s="66" t="s">
        <v>13</v>
      </c>
      <c r="P63" s="812">
        <v>0</v>
      </c>
      <c r="Q63" s="813"/>
      <c r="R63" s="814" t="s">
        <v>13</v>
      </c>
      <c r="S63" s="815"/>
      <c r="T63" s="65"/>
      <c r="U63" s="57"/>
    </row>
    <row r="64" spans="1:36">
      <c r="B64" s="66" t="s">
        <v>13</v>
      </c>
      <c r="C64" s="66" t="s">
        <v>13</v>
      </c>
      <c r="D64" s="812">
        <v>0</v>
      </c>
      <c r="E64" s="813"/>
      <c r="F64" s="814" t="s">
        <v>13</v>
      </c>
      <c r="G64" s="815"/>
      <c r="H64" s="65"/>
      <c r="I64" s="68"/>
      <c r="N64" s="68"/>
      <c r="O64" s="68"/>
      <c r="P64" s="64"/>
      <c r="Q64" s="64"/>
      <c r="R64" s="64"/>
      <c r="S64" s="64"/>
      <c r="T64" s="64"/>
      <c r="U64" s="64"/>
    </row>
    <row r="65" spans="2:22">
      <c r="B65" s="66" t="s">
        <v>13</v>
      </c>
      <c r="C65" s="66" t="s">
        <v>13</v>
      </c>
      <c r="D65" s="812">
        <v>0</v>
      </c>
      <c r="E65" s="813"/>
      <c r="F65" s="814" t="s">
        <v>13</v>
      </c>
      <c r="G65" s="815"/>
      <c r="H65" s="65"/>
    </row>
    <row r="66" spans="2:22">
      <c r="B66" s="66" t="s">
        <v>13</v>
      </c>
      <c r="C66" s="66" t="s">
        <v>13</v>
      </c>
      <c r="D66" s="812">
        <v>0</v>
      </c>
      <c r="E66" s="813"/>
      <c r="F66" s="814" t="s">
        <v>13</v>
      </c>
      <c r="G66" s="815"/>
      <c r="H66" s="65"/>
    </row>
    <row r="67" spans="2:22">
      <c r="B67" s="66" t="s">
        <v>13</v>
      </c>
      <c r="C67" s="66" t="s">
        <v>13</v>
      </c>
      <c r="D67" s="812">
        <v>0</v>
      </c>
      <c r="E67" s="813"/>
      <c r="F67" s="814" t="s">
        <v>13</v>
      </c>
      <c r="G67" s="815"/>
      <c r="H67" s="65"/>
    </row>
    <row r="68" spans="2:22">
      <c r="B68" s="66" t="s">
        <v>13</v>
      </c>
      <c r="C68" s="66" t="s">
        <v>13</v>
      </c>
      <c r="D68" s="812">
        <v>0</v>
      </c>
      <c r="E68" s="813"/>
      <c r="F68" s="814" t="s">
        <v>13</v>
      </c>
      <c r="G68" s="815"/>
      <c r="H68" s="65"/>
    </row>
    <row r="71" spans="2:22">
      <c r="B71" s="52"/>
      <c r="C71" s="458"/>
      <c r="D71" s="458"/>
      <c r="E71" s="458"/>
      <c r="F71" s="458"/>
      <c r="G71" s="458"/>
      <c r="H71" s="458"/>
      <c r="I71" s="458"/>
      <c r="J71" s="458"/>
      <c r="K71" s="458"/>
      <c r="L71" s="458"/>
      <c r="M71" s="458"/>
      <c r="N71" s="458"/>
      <c r="O71" s="458"/>
      <c r="P71" s="458"/>
      <c r="Q71" s="458"/>
    </row>
    <row r="72" spans="2:22">
      <c r="C72" s="55"/>
      <c r="D72" s="55"/>
      <c r="E72" s="55"/>
      <c r="F72" s="55"/>
      <c r="G72" s="55"/>
      <c r="H72" s="55"/>
      <c r="I72" s="462"/>
      <c r="J72" s="55"/>
      <c r="K72" s="55"/>
      <c r="L72" s="55"/>
      <c r="M72" s="55"/>
      <c r="N72" s="55"/>
      <c r="O72" s="55"/>
      <c r="P72" s="55"/>
      <c r="Q72" s="55"/>
    </row>
    <row r="73" spans="2:22">
      <c r="C73" s="55"/>
      <c r="D73" s="55"/>
      <c r="E73" s="55"/>
      <c r="F73" s="55"/>
      <c r="G73" s="55"/>
      <c r="H73" s="115"/>
      <c r="I73" s="462"/>
      <c r="J73" s="55"/>
      <c r="K73" s="55"/>
      <c r="L73" s="55"/>
      <c r="M73" s="55"/>
      <c r="N73" s="55"/>
      <c r="O73" s="55"/>
      <c r="P73" s="55"/>
      <c r="Q73" s="55"/>
    </row>
    <row r="74" spans="2:22" ht="27.95" customHeight="1">
      <c r="C74" s="60" t="s">
        <v>545</v>
      </c>
      <c r="E74" s="57"/>
      <c r="H74" s="967" t="s">
        <v>13</v>
      </c>
      <c r="I74" s="967"/>
      <c r="J74" s="967"/>
      <c r="K74" s="967"/>
      <c r="L74" s="967"/>
      <c r="M74" s="967"/>
      <c r="N74" s="463"/>
      <c r="O74" s="57"/>
      <c r="P74" s="469"/>
      <c r="Q74" s="469"/>
    </row>
    <row r="75" spans="2:22">
      <c r="C75" s="59"/>
      <c r="D75" s="59"/>
      <c r="E75" s="59"/>
      <c r="L75" s="463"/>
      <c r="M75" s="463"/>
      <c r="N75" s="463"/>
      <c r="O75" s="59"/>
      <c r="P75" s="61"/>
      <c r="Q75" s="62"/>
    </row>
    <row r="76" spans="2:22">
      <c r="C76" s="62"/>
      <c r="D76" s="62"/>
      <c r="E76" s="67"/>
      <c r="F76" s="67"/>
      <c r="G76" s="67"/>
      <c r="H76" s="67"/>
      <c r="I76" s="460"/>
      <c r="J76" s="62"/>
      <c r="K76" s="61"/>
      <c r="L76" s="462"/>
      <c r="M76" s="462"/>
      <c r="N76" s="462"/>
      <c r="O76" s="62"/>
      <c r="P76" s="61"/>
      <c r="Q76" s="62"/>
    </row>
    <row r="77" spans="2:22">
      <c r="C77" s="62"/>
      <c r="D77" s="62"/>
      <c r="E77" s="67"/>
      <c r="F77" s="67"/>
      <c r="G77" s="67"/>
      <c r="H77" s="67"/>
      <c r="I77" s="462"/>
      <c r="J77" s="62"/>
      <c r="K77" s="61"/>
      <c r="L77" s="462"/>
      <c r="M77" s="462"/>
      <c r="N77" s="462"/>
      <c r="O77" s="62"/>
      <c r="P77" s="61"/>
      <c r="Q77" s="62"/>
    </row>
    <row r="78" spans="2:22">
      <c r="C78" s="67"/>
      <c r="D78" s="67"/>
      <c r="E78" s="67"/>
      <c r="F78" s="67"/>
      <c r="G78" s="67"/>
      <c r="H78" s="67"/>
      <c r="I78" s="462"/>
      <c r="J78" s="62"/>
      <c r="K78" s="61"/>
      <c r="L78" s="462"/>
      <c r="M78" s="462"/>
      <c r="S78" s="462"/>
      <c r="T78" s="62"/>
      <c r="U78" s="61"/>
      <c r="V78" s="62"/>
    </row>
    <row r="79" spans="2:22">
      <c r="C79" s="54"/>
      <c r="D79" s="54"/>
      <c r="E79" s="67"/>
      <c r="G79" s="67"/>
      <c r="H79" s="67"/>
      <c r="I79" s="462"/>
      <c r="J79" s="61"/>
      <c r="K79" s="61"/>
      <c r="L79" s="61"/>
      <c r="M79" s="61"/>
      <c r="S79" s="53"/>
      <c r="T79" s="53"/>
      <c r="U79" s="53"/>
      <c r="V79" s="54"/>
    </row>
    <row r="80" spans="2:22">
      <c r="C80" s="374" t="s">
        <v>563</v>
      </c>
      <c r="E80" s="42"/>
      <c r="F80" s="460"/>
      <c r="G80" s="460"/>
      <c r="H80" s="460"/>
      <c r="I80" s="93"/>
      <c r="J80" s="61"/>
      <c r="K80" s="61"/>
      <c r="L80" s="61"/>
      <c r="M80" s="61"/>
      <c r="S80" s="613" t="s">
        <v>15</v>
      </c>
      <c r="T80" s="613"/>
      <c r="U80" s="613"/>
      <c r="V80" s="613"/>
    </row>
    <row r="81" spans="1:36">
      <c r="C81" s="71" t="s">
        <v>16</v>
      </c>
      <c r="D81" s="460"/>
      <c r="E81" s="42"/>
      <c r="F81" s="67"/>
      <c r="G81" s="460"/>
      <c r="H81" s="460"/>
      <c r="I81" s="460"/>
      <c r="J81" s="61"/>
      <c r="K81" s="61"/>
      <c r="L81" s="61"/>
      <c r="M81" s="61"/>
      <c r="S81" s="459" t="s">
        <v>16</v>
      </c>
      <c r="T81" s="460"/>
      <c r="U81" s="460"/>
      <c r="V81" s="460"/>
    </row>
    <row r="82" spans="1:36">
      <c r="C82" s="71" t="s">
        <v>17</v>
      </c>
      <c r="D82" s="460"/>
      <c r="E82" s="42"/>
      <c r="F82" s="460"/>
      <c r="G82" s="460"/>
      <c r="H82" s="460"/>
      <c r="I82" s="462"/>
      <c r="J82" s="61"/>
      <c r="K82" s="61"/>
      <c r="L82" s="61"/>
      <c r="M82" s="61"/>
      <c r="S82" s="459" t="s">
        <v>17</v>
      </c>
      <c r="T82" s="469"/>
      <c r="U82" s="469"/>
      <c r="V82" s="460"/>
    </row>
    <row r="83" spans="1:36">
      <c r="C83" s="71" t="s">
        <v>18</v>
      </c>
      <c r="D83" s="460"/>
      <c r="F83" s="460"/>
      <c r="G83" s="460"/>
      <c r="H83" s="460"/>
      <c r="I83" s="462"/>
      <c r="J83" s="61"/>
      <c r="K83" s="61"/>
      <c r="L83" s="61"/>
      <c r="M83" s="61"/>
      <c r="S83" s="462"/>
      <c r="T83" s="469"/>
      <c r="U83" s="469"/>
      <c r="V83" s="460"/>
    </row>
    <row r="84" spans="1:36">
      <c r="B84" s="52"/>
      <c r="C84" s="470"/>
      <c r="D84" s="470"/>
      <c r="E84" s="470"/>
      <c r="F84" s="470"/>
      <c r="G84" s="67"/>
      <c r="H84" s="462"/>
      <c r="I84" s="462"/>
      <c r="J84" s="61"/>
      <c r="K84" s="61"/>
      <c r="L84" s="61"/>
      <c r="M84" s="61"/>
      <c r="S84" s="69"/>
      <c r="T84" s="469"/>
      <c r="U84" s="469"/>
      <c r="V84" s="470"/>
    </row>
    <row r="85" spans="1:36">
      <c r="B85" s="52"/>
      <c r="C85" s="462"/>
      <c r="D85" s="62"/>
      <c r="E85" s="61"/>
      <c r="F85" s="62"/>
      <c r="G85" s="460"/>
      <c r="H85" s="93"/>
      <c r="I85" s="93"/>
      <c r="J85" s="61"/>
      <c r="K85" s="61"/>
      <c r="L85" s="61"/>
      <c r="M85" s="61"/>
      <c r="S85" s="53"/>
      <c r="T85" s="53"/>
      <c r="U85" s="53"/>
      <c r="V85" s="54"/>
    </row>
    <row r="86" spans="1:36">
      <c r="B86" s="52"/>
      <c r="C86" s="53"/>
      <c r="D86" s="53"/>
      <c r="E86" s="53"/>
      <c r="F86" s="54"/>
      <c r="G86" s="460"/>
      <c r="H86" s="460"/>
      <c r="I86" s="460"/>
      <c r="J86" s="61"/>
      <c r="K86" s="61"/>
      <c r="L86" s="61"/>
      <c r="M86" s="61"/>
      <c r="S86" s="610" t="s">
        <v>673</v>
      </c>
      <c r="T86" s="610"/>
      <c r="U86" s="610"/>
      <c r="V86" s="610"/>
    </row>
    <row r="87" spans="1:36">
      <c r="B87" s="52"/>
      <c r="C87" s="610" t="s">
        <v>704</v>
      </c>
      <c r="D87" s="610"/>
      <c r="E87" s="610"/>
      <c r="F87" s="610"/>
      <c r="G87" s="460"/>
      <c r="H87" s="462"/>
      <c r="I87" s="460"/>
      <c r="J87" s="61"/>
      <c r="K87" s="61"/>
      <c r="L87" s="61"/>
      <c r="M87" s="61"/>
      <c r="S87" s="459" t="s">
        <v>16</v>
      </c>
      <c r="T87" s="460"/>
      <c r="U87" s="460"/>
      <c r="V87" s="460"/>
    </row>
    <row r="88" spans="1:36">
      <c r="B88" s="52"/>
      <c r="C88" s="459" t="s">
        <v>16</v>
      </c>
      <c r="D88" s="460"/>
      <c r="E88" s="460"/>
      <c r="F88" s="460"/>
      <c r="G88" s="67"/>
      <c r="H88" s="462"/>
      <c r="I88" s="460"/>
      <c r="J88" s="61"/>
      <c r="K88" s="61"/>
      <c r="L88" s="61"/>
      <c r="M88" s="61"/>
      <c r="S88" s="459" t="s">
        <v>17</v>
      </c>
      <c r="T88" s="460"/>
      <c r="U88" s="460"/>
      <c r="V88" s="460"/>
    </row>
    <row r="89" spans="1:36">
      <c r="B89" s="52"/>
      <c r="C89" s="459" t="s">
        <v>17</v>
      </c>
      <c r="D89" s="460"/>
      <c r="E89" s="460"/>
      <c r="F89" s="460"/>
      <c r="G89" s="460"/>
      <c r="H89" s="93"/>
      <c r="I89" s="460"/>
      <c r="J89" s="460"/>
      <c r="K89" s="460"/>
      <c r="L89" s="460"/>
      <c r="M89" s="460"/>
      <c r="S89" s="611" t="s">
        <v>674</v>
      </c>
      <c r="T89" s="611"/>
      <c r="U89" s="612"/>
      <c r="V89" s="612"/>
    </row>
    <row r="90" spans="1:36">
      <c r="B90" s="52"/>
      <c r="C90" s="611" t="s">
        <v>754</v>
      </c>
      <c r="D90" s="611"/>
      <c r="E90" s="612"/>
      <c r="F90" s="612"/>
      <c r="G90" s="460"/>
      <c r="H90" s="460"/>
      <c r="I90" s="460"/>
      <c r="J90" s="460"/>
      <c r="K90" s="460"/>
      <c r="L90" s="460"/>
      <c r="M90" s="460"/>
      <c r="N90" s="462"/>
      <c r="O90" s="62"/>
      <c r="P90" s="459"/>
      <c r="Q90" s="460"/>
    </row>
    <row r="91" spans="1:36" ht="25.5" customHeight="1">
      <c r="A91" s="595" t="s">
        <v>536</v>
      </c>
      <c r="B91" s="595"/>
      <c r="C91" s="595"/>
      <c r="D91" s="595"/>
      <c r="E91" s="595"/>
      <c r="F91" s="595"/>
      <c r="G91" s="595"/>
      <c r="H91" s="595"/>
      <c r="I91" s="595"/>
      <c r="J91" s="595"/>
      <c r="K91" s="595"/>
      <c r="L91" s="595"/>
      <c r="M91" s="595"/>
      <c r="N91" s="595"/>
      <c r="O91" s="595"/>
      <c r="P91" s="595"/>
      <c r="Q91" s="595"/>
      <c r="R91" s="595"/>
      <c r="S91" s="595"/>
      <c r="T91" s="595"/>
      <c r="U91" s="595"/>
      <c r="V91" s="595"/>
      <c r="W91" s="595"/>
      <c r="X91" s="595"/>
      <c r="Y91" s="595"/>
      <c r="Z91" s="595"/>
      <c r="AA91" s="595"/>
      <c r="AB91" s="595"/>
      <c r="AC91" s="595"/>
      <c r="AD91" s="595"/>
      <c r="AE91" s="595"/>
      <c r="AF91" s="595"/>
      <c r="AG91" s="595"/>
      <c r="AH91" s="595"/>
      <c r="AI91" s="595"/>
      <c r="AJ91" s="595"/>
    </row>
    <row r="92" spans="1:36" ht="25.5" customHeight="1">
      <c r="A92" s="595"/>
      <c r="B92" s="595"/>
      <c r="C92" s="595"/>
      <c r="D92" s="595"/>
      <c r="E92" s="595"/>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5"/>
      <c r="AF92" s="595"/>
      <c r="AG92" s="595"/>
      <c r="AH92" s="595"/>
      <c r="AI92" s="595"/>
      <c r="AJ92" s="595"/>
    </row>
    <row r="93" spans="1:36" ht="25.5" customHeight="1">
      <c r="A93" s="595"/>
      <c r="B93" s="595"/>
      <c r="C93" s="595"/>
      <c r="D93" s="595"/>
      <c r="E93" s="595"/>
      <c r="F93" s="595"/>
      <c r="G93" s="595"/>
      <c r="H93" s="595"/>
      <c r="I93" s="595"/>
      <c r="J93" s="595"/>
      <c r="K93" s="595"/>
      <c r="L93" s="595"/>
      <c r="M93" s="595"/>
      <c r="N93" s="595"/>
      <c r="O93" s="595"/>
      <c r="P93" s="595"/>
      <c r="Q93" s="595"/>
      <c r="R93" s="595"/>
      <c r="S93" s="595"/>
      <c r="T93" s="595"/>
      <c r="U93" s="595"/>
      <c r="V93" s="595"/>
      <c r="W93" s="595"/>
      <c r="X93" s="595"/>
      <c r="Y93" s="595"/>
      <c r="Z93" s="595"/>
      <c r="AA93" s="595"/>
      <c r="AB93" s="595"/>
      <c r="AC93" s="595"/>
      <c r="AD93" s="595"/>
      <c r="AE93" s="595"/>
      <c r="AF93" s="595"/>
      <c r="AG93" s="595"/>
      <c r="AH93" s="595"/>
      <c r="AI93" s="595"/>
      <c r="AJ93" s="595"/>
    </row>
    <row r="94" spans="1:36">
      <c r="C94" s="235"/>
    </row>
    <row r="95" spans="1:36">
      <c r="C95" s="235"/>
    </row>
    <row r="96" spans="1:36">
      <c r="C96" s="235"/>
    </row>
  </sheetData>
  <mergeCells count="221">
    <mergeCell ref="A1:AD3"/>
    <mergeCell ref="AE5:AH5"/>
    <mergeCell ref="H74:M74"/>
    <mergeCell ref="A19:AJ19"/>
    <mergeCell ref="AI7:AJ7"/>
    <mergeCell ref="AI15:AJ15"/>
    <mergeCell ref="C87:F87"/>
    <mergeCell ref="S89:T89"/>
    <mergeCell ref="U89:V89"/>
    <mergeCell ref="I5:J5"/>
    <mergeCell ref="L5:N5"/>
    <mergeCell ref="P5:Q5"/>
    <mergeCell ref="D63:E63"/>
    <mergeCell ref="F63:G63"/>
    <mergeCell ref="P63:Q63"/>
    <mergeCell ref="R63:S63"/>
    <mergeCell ref="D60:E60"/>
    <mergeCell ref="F60:G60"/>
    <mergeCell ref="P60:Q60"/>
    <mergeCell ref="R60:S60"/>
    <mergeCell ref="D61:E61"/>
    <mergeCell ref="F61:G61"/>
    <mergeCell ref="P61:Q61"/>
    <mergeCell ref="R61:S61"/>
    <mergeCell ref="C90:D90"/>
    <mergeCell ref="E90:F90"/>
    <mergeCell ref="A5:B5"/>
    <mergeCell ref="A4:AJ4"/>
    <mergeCell ref="A6:AJ6"/>
    <mergeCell ref="S5:T5"/>
    <mergeCell ref="X5:Z5"/>
    <mergeCell ref="AB5:AC5"/>
    <mergeCell ref="S80:V80"/>
    <mergeCell ref="S86:V86"/>
    <mergeCell ref="R12:S12"/>
    <mergeCell ref="R13:S13"/>
    <mergeCell ref="R14:S14"/>
    <mergeCell ref="R15:S15"/>
    <mergeCell ref="R16:S16"/>
    <mergeCell ref="Q7:S7"/>
    <mergeCell ref="R8:S8"/>
    <mergeCell ref="N7:O7"/>
    <mergeCell ref="R9:S9"/>
    <mergeCell ref="R10:S10"/>
    <mergeCell ref="R11:S11"/>
    <mergeCell ref="J11:K11"/>
    <mergeCell ref="E5:G5"/>
    <mergeCell ref="H7:I7"/>
    <mergeCell ref="J7:K7"/>
    <mergeCell ref="J8:K8"/>
    <mergeCell ref="J9:K9"/>
    <mergeCell ref="J10:K10"/>
    <mergeCell ref="H9:I9"/>
    <mergeCell ref="H10:I10"/>
    <mergeCell ref="H11:I11"/>
    <mergeCell ref="H12:I12"/>
    <mergeCell ref="H8:I8"/>
    <mergeCell ref="F8:G8"/>
    <mergeCell ref="F9:G9"/>
    <mergeCell ref="F10:G10"/>
    <mergeCell ref="F11:G11"/>
    <mergeCell ref="F12:G12"/>
    <mergeCell ref="J12:K12"/>
    <mergeCell ref="J13:K13"/>
    <mergeCell ref="J14:K14"/>
    <mergeCell ref="J15:K15"/>
    <mergeCell ref="H13:I13"/>
    <mergeCell ref="H14:I14"/>
    <mergeCell ref="H15:I15"/>
    <mergeCell ref="AF46:AF47"/>
    <mergeCell ref="A48:A53"/>
    <mergeCell ref="M48:M53"/>
    <mergeCell ref="Y48:Y53"/>
    <mergeCell ref="AF48:AF53"/>
    <mergeCell ref="AE1:AG1"/>
    <mergeCell ref="AH1:AJ1"/>
    <mergeCell ref="AE2:AG2"/>
    <mergeCell ref="AH2:AJ2"/>
    <mergeCell ref="AE3:AJ3"/>
    <mergeCell ref="M31:M36"/>
    <mergeCell ref="M20:O21"/>
    <mergeCell ref="B7:C7"/>
    <mergeCell ref="A22:A30"/>
    <mergeCell ref="A31:A36"/>
    <mergeCell ref="F7:G7"/>
    <mergeCell ref="A21:C21"/>
    <mergeCell ref="A20:K20"/>
    <mergeCell ref="AJ20:AJ21"/>
    <mergeCell ref="A38:K38"/>
    <mergeCell ref="A39:C39"/>
    <mergeCell ref="AJ38:AJ39"/>
    <mergeCell ref="M38:O39"/>
    <mergeCell ref="F13:G13"/>
    <mergeCell ref="AF20:AI21"/>
    <mergeCell ref="AF22:AF30"/>
    <mergeCell ref="AF31:AF36"/>
    <mergeCell ref="P38:W38"/>
    <mergeCell ref="Y38:AA39"/>
    <mergeCell ref="AF38:AI39"/>
    <mergeCell ref="AB20:AD21"/>
    <mergeCell ref="AB22:AD22"/>
    <mergeCell ref="AB23:AD23"/>
    <mergeCell ref="AB24:AD24"/>
    <mergeCell ref="AB25:AD25"/>
    <mergeCell ref="AB26:AD26"/>
    <mergeCell ref="AB27:AD27"/>
    <mergeCell ref="AB28:AD28"/>
    <mergeCell ref="AB29:AD29"/>
    <mergeCell ref="AB30:AD30"/>
    <mergeCell ref="AB31:AD31"/>
    <mergeCell ref="AB32:AD32"/>
    <mergeCell ref="AB33:AD33"/>
    <mergeCell ref="AB34:AD34"/>
    <mergeCell ref="AB35:AD35"/>
    <mergeCell ref="P20:W20"/>
    <mergeCell ref="AF40:AF41"/>
    <mergeCell ref="AJ44:AJ45"/>
    <mergeCell ref="M44:O45"/>
    <mergeCell ref="P44:W44"/>
    <mergeCell ref="Y44:AA45"/>
    <mergeCell ref="AF44:AI45"/>
    <mergeCell ref="D64:E64"/>
    <mergeCell ref="F64:G64"/>
    <mergeCell ref="AB40:AD40"/>
    <mergeCell ref="AB41:AD41"/>
    <mergeCell ref="AB42:AD42"/>
    <mergeCell ref="AB44:AD45"/>
    <mergeCell ref="AB48:AD48"/>
    <mergeCell ref="AB49:AD49"/>
    <mergeCell ref="AB46:AD46"/>
    <mergeCell ref="AB47:AD47"/>
    <mergeCell ref="AB50:AD50"/>
    <mergeCell ref="AB51:AD51"/>
    <mergeCell ref="AB52:AD52"/>
    <mergeCell ref="AB53:AD53"/>
    <mergeCell ref="Q56:Q57"/>
    <mergeCell ref="R56:R57"/>
    <mergeCell ref="P58:U58"/>
    <mergeCell ref="D59:E59"/>
    <mergeCell ref="U7:W7"/>
    <mergeCell ref="V8:W8"/>
    <mergeCell ref="V9:W9"/>
    <mergeCell ref="V10:W10"/>
    <mergeCell ref="V11:W11"/>
    <mergeCell ref="V12:W12"/>
    <mergeCell ref="V13:W13"/>
    <mergeCell ref="V14:W14"/>
    <mergeCell ref="V15:W15"/>
    <mergeCell ref="D68:E68"/>
    <mergeCell ref="F68:G68"/>
    <mergeCell ref="V16:W16"/>
    <mergeCell ref="V17:W17"/>
    <mergeCell ref="Y40:Y41"/>
    <mergeCell ref="F59:G59"/>
    <mergeCell ref="P59:Q59"/>
    <mergeCell ref="R59:S59"/>
    <mergeCell ref="J16:K16"/>
    <mergeCell ref="J17:K17"/>
    <mergeCell ref="J18:K18"/>
    <mergeCell ref="B56:D57"/>
    <mergeCell ref="E56:E57"/>
    <mergeCell ref="F56:F57"/>
    <mergeCell ref="N56:P57"/>
    <mergeCell ref="F18:G18"/>
    <mergeCell ref="Y20:AA21"/>
    <mergeCell ref="Y22:Y30"/>
    <mergeCell ref="Y31:Y36"/>
    <mergeCell ref="Y46:Y47"/>
    <mergeCell ref="F16:G16"/>
    <mergeCell ref="F17:G17"/>
    <mergeCell ref="H16:I16"/>
    <mergeCell ref="H17:I17"/>
    <mergeCell ref="D67:E67"/>
    <mergeCell ref="F67:G67"/>
    <mergeCell ref="F14:G14"/>
    <mergeCell ref="F15:G15"/>
    <mergeCell ref="H18:I18"/>
    <mergeCell ref="M22:M30"/>
    <mergeCell ref="A44:K44"/>
    <mergeCell ref="A45:C45"/>
    <mergeCell ref="D62:E62"/>
    <mergeCell ref="F62:G62"/>
    <mergeCell ref="A46:A47"/>
    <mergeCell ref="M46:M47"/>
    <mergeCell ref="X9:AA9"/>
    <mergeCell ref="X10:AA10"/>
    <mergeCell ref="X11:AA11"/>
    <mergeCell ref="X14:AA14"/>
    <mergeCell ref="X15:AA15"/>
    <mergeCell ref="D65:E65"/>
    <mergeCell ref="F65:G65"/>
    <mergeCell ref="D66:E66"/>
    <mergeCell ref="F66:G66"/>
    <mergeCell ref="P62:Q62"/>
    <mergeCell ref="R62:S62"/>
    <mergeCell ref="R17:S17"/>
    <mergeCell ref="R18:S18"/>
    <mergeCell ref="A91:AJ93"/>
    <mergeCell ref="X12:AA12"/>
    <mergeCell ref="X13:AA13"/>
    <mergeCell ref="AB36:AD36"/>
    <mergeCell ref="AB38:AD39"/>
    <mergeCell ref="Y18:AA18"/>
    <mergeCell ref="V18:W18"/>
    <mergeCell ref="AC7:AD7"/>
    <mergeCell ref="AE7:AG7"/>
    <mergeCell ref="AE8:AG8"/>
    <mergeCell ref="AE9:AG9"/>
    <mergeCell ref="AE10:AG10"/>
    <mergeCell ref="AE11:AG11"/>
    <mergeCell ref="AE12:AG12"/>
    <mergeCell ref="AE13:AG13"/>
    <mergeCell ref="AE14:AG14"/>
    <mergeCell ref="AE15:AG15"/>
    <mergeCell ref="AE16:AG16"/>
    <mergeCell ref="AE17:AG17"/>
    <mergeCell ref="AE18:AG18"/>
    <mergeCell ref="X16:AA16"/>
    <mergeCell ref="X17:AA17"/>
    <mergeCell ref="X7:AA7"/>
    <mergeCell ref="X8:AA8"/>
  </mergeCells>
  <phoneticPr fontId="41" type="noConversion"/>
  <conditionalFormatting sqref="C81 C83">
    <cfRule type="containsBlanks" dxfId="33" priority="2">
      <formula>LEN(TRIM(C81))=0</formula>
    </cfRule>
  </conditionalFormatting>
  <conditionalFormatting sqref="C82">
    <cfRule type="containsBlanks" dxfId="32" priority="1">
      <formula>LEN(TRIM(C82))=0</formula>
    </cfRule>
  </conditionalFormatting>
  <pageMargins left="0.70866141732283472" right="0.70866141732283472" top="0.74803149606299213" bottom="0.74803149606299213" header="0.31496062992125984" footer="0.31496062992125984"/>
  <pageSetup paperSize="9" scale="2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38">
              <controlPr defaultSize="0" autoFill="0" autoLine="0" autoPict="0">
                <anchor moveWithCells="1">
                  <from>
                    <xdr:col>4</xdr:col>
                    <xdr:colOff>933450</xdr:colOff>
                    <xdr:row>55</xdr:row>
                    <xdr:rowOff>76200</xdr:rowOff>
                  </from>
                  <to>
                    <xdr:col>5</xdr:col>
                    <xdr:colOff>361950</xdr:colOff>
                    <xdr:row>56</xdr:row>
                    <xdr:rowOff>114300</xdr:rowOff>
                  </to>
                </anchor>
              </controlPr>
            </control>
          </mc:Choice>
        </mc:AlternateContent>
        <mc:AlternateContent xmlns:mc="http://schemas.openxmlformats.org/markup-compatibility/2006">
          <mc:Choice Requires="x14">
            <control shapeId="15362" r:id="rId5" name="Check Box 39">
              <controlPr defaultSize="0" autoFill="0" autoLine="0" autoPict="0">
                <anchor moveWithCells="1">
                  <from>
                    <xdr:col>5</xdr:col>
                    <xdr:colOff>819150</xdr:colOff>
                    <xdr:row>55</xdr:row>
                    <xdr:rowOff>85725</xdr:rowOff>
                  </from>
                  <to>
                    <xdr:col>6</xdr:col>
                    <xdr:colOff>361950</xdr:colOff>
                    <xdr:row>56</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16</xdr:col>
                    <xdr:colOff>933450</xdr:colOff>
                    <xdr:row>55</xdr:row>
                    <xdr:rowOff>76200</xdr:rowOff>
                  </from>
                  <to>
                    <xdr:col>17</xdr:col>
                    <xdr:colOff>361950</xdr:colOff>
                    <xdr:row>56</xdr:row>
                    <xdr:rowOff>114300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819150</xdr:colOff>
                    <xdr:row>55</xdr:row>
                    <xdr:rowOff>85725</xdr:rowOff>
                  </from>
                  <to>
                    <xdr:col>18</xdr:col>
                    <xdr:colOff>361950</xdr:colOff>
                    <xdr:row>56</xdr:row>
                    <xdr:rowOff>114300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4</xdr:col>
                    <xdr:colOff>933450</xdr:colOff>
                    <xdr:row>71</xdr:row>
                    <xdr:rowOff>0</xdr:rowOff>
                  </from>
                  <to>
                    <xdr:col>5</xdr:col>
                    <xdr:colOff>361950</xdr:colOff>
                    <xdr:row>72</xdr:row>
                    <xdr:rowOff>47625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5</xdr:col>
                    <xdr:colOff>819150</xdr:colOff>
                    <xdr:row>71</xdr:row>
                    <xdr:rowOff>0</xdr:rowOff>
                  </from>
                  <to>
                    <xdr:col>6</xdr:col>
                    <xdr:colOff>361950</xdr:colOff>
                    <xdr:row>72</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12</xdr:col>
                    <xdr:colOff>933450</xdr:colOff>
                    <xdr:row>71</xdr:row>
                    <xdr:rowOff>0</xdr:rowOff>
                  </from>
                  <to>
                    <xdr:col>13</xdr:col>
                    <xdr:colOff>361950</xdr:colOff>
                    <xdr:row>72</xdr:row>
                    <xdr:rowOff>47625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13</xdr:col>
                    <xdr:colOff>819150</xdr:colOff>
                    <xdr:row>71</xdr:row>
                    <xdr:rowOff>0</xdr:rowOff>
                  </from>
                  <to>
                    <xdr:col>14</xdr:col>
                    <xdr:colOff>361950</xdr:colOff>
                    <xdr:row>72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6937-138F-4231-91AC-9088534FD3BD}">
  <sheetPr>
    <pageSetUpPr fitToPage="1"/>
  </sheetPr>
  <dimension ref="A1:AF54"/>
  <sheetViews>
    <sheetView zoomScale="90" zoomScaleNormal="90" workbookViewId="0">
      <selection activeCell="N4" sqref="N4"/>
    </sheetView>
  </sheetViews>
  <sheetFormatPr baseColWidth="10" defaultRowHeight="15"/>
  <cols>
    <col min="10" max="10" width="12.7109375" customWidth="1"/>
    <col min="11" max="11" width="15.85546875" customWidth="1"/>
  </cols>
  <sheetData>
    <row r="1" spans="1:11" ht="29.45" customHeight="1">
      <c r="A1" s="660"/>
      <c r="B1" s="662" t="s">
        <v>822</v>
      </c>
      <c r="C1" s="663"/>
      <c r="D1" s="663"/>
      <c r="E1" s="663"/>
      <c r="F1" s="663"/>
      <c r="G1" s="663"/>
      <c r="H1" s="663"/>
      <c r="I1" s="664"/>
      <c r="J1" s="534" t="s">
        <v>919</v>
      </c>
      <c r="K1" s="594">
        <v>44385</v>
      </c>
    </row>
    <row r="2" spans="1:11" ht="29.45" customHeight="1">
      <c r="A2" s="660"/>
      <c r="B2" s="665"/>
      <c r="C2" s="666"/>
      <c r="D2" s="666"/>
      <c r="E2" s="666"/>
      <c r="F2" s="666"/>
      <c r="G2" s="666"/>
      <c r="H2" s="666"/>
      <c r="I2" s="667"/>
      <c r="J2" s="535" t="s">
        <v>534</v>
      </c>
      <c r="K2" s="535" t="s">
        <v>535</v>
      </c>
    </row>
    <row r="3" spans="1:11" ht="39.6" customHeight="1">
      <c r="A3" s="661"/>
      <c r="B3" s="665"/>
      <c r="C3" s="666"/>
      <c r="D3" s="666"/>
      <c r="E3" s="666"/>
      <c r="F3" s="666"/>
      <c r="G3" s="666"/>
      <c r="H3" s="666"/>
      <c r="I3" s="667"/>
      <c r="J3" s="668" t="s">
        <v>0</v>
      </c>
      <c r="K3" s="668"/>
    </row>
    <row r="4" spans="1:11" s="572" customFormat="1" ht="12.75">
      <c r="A4" s="568" t="s">
        <v>1</v>
      </c>
      <c r="B4" s="569"/>
      <c r="C4" s="569"/>
      <c r="D4" s="569"/>
      <c r="E4" s="569"/>
      <c r="F4" s="569"/>
      <c r="G4" s="569"/>
      <c r="H4" s="569"/>
      <c r="I4" s="569"/>
      <c r="J4" s="570"/>
      <c r="K4" s="571"/>
    </row>
    <row r="5" spans="1:11" s="572" customFormat="1" ht="12.75">
      <c r="A5" s="974" t="s">
        <v>884</v>
      </c>
      <c r="B5" s="975"/>
      <c r="C5" s="975"/>
      <c r="D5" s="975"/>
      <c r="E5" s="975"/>
      <c r="F5" s="975"/>
      <c r="G5" s="975"/>
      <c r="H5" s="975"/>
      <c r="I5" s="975"/>
      <c r="J5" s="975"/>
      <c r="K5" s="976"/>
    </row>
    <row r="6" spans="1:11" s="572" customFormat="1" ht="12.75">
      <c r="A6" s="974" t="s">
        <v>885</v>
      </c>
      <c r="B6" s="975"/>
      <c r="C6" s="975"/>
      <c r="D6" s="975"/>
      <c r="E6" s="975"/>
      <c r="F6" s="975"/>
      <c r="G6" s="975"/>
      <c r="H6" s="975"/>
      <c r="I6" s="975"/>
      <c r="J6" s="975"/>
      <c r="K6" s="976"/>
    </row>
    <row r="7" spans="1:11" s="572" customFormat="1" ht="12.75">
      <c r="A7" s="974" t="s">
        <v>886</v>
      </c>
      <c r="B7" s="975"/>
      <c r="C7" s="975"/>
      <c r="D7" s="975"/>
      <c r="E7" s="975"/>
      <c r="F7" s="975"/>
      <c r="G7" s="975"/>
      <c r="H7" s="975"/>
      <c r="I7" s="975"/>
      <c r="J7" s="975"/>
      <c r="K7" s="976"/>
    </row>
    <row r="8" spans="1:11" s="572" customFormat="1" ht="12.75">
      <c r="A8" s="974" t="s">
        <v>887</v>
      </c>
      <c r="B8" s="975"/>
      <c r="C8" s="975"/>
      <c r="D8" s="975"/>
      <c r="E8" s="975"/>
      <c r="F8" s="975"/>
      <c r="G8" s="975"/>
      <c r="H8" s="975"/>
      <c r="I8" s="975"/>
      <c r="J8" s="975"/>
      <c r="K8" s="976"/>
    </row>
    <row r="9" spans="1:11" s="572" customFormat="1" ht="12.75">
      <c r="A9" s="974" t="s">
        <v>888</v>
      </c>
      <c r="B9" s="975"/>
      <c r="C9" s="975"/>
      <c r="D9" s="975"/>
      <c r="E9" s="975"/>
      <c r="F9" s="975"/>
      <c r="G9" s="975"/>
      <c r="H9" s="975"/>
      <c r="I9" s="975"/>
      <c r="J9" s="975"/>
      <c r="K9" s="976"/>
    </row>
    <row r="10" spans="1:11" s="572" customFormat="1" ht="12.75">
      <c r="A10" s="980" t="s">
        <v>889</v>
      </c>
      <c r="B10" s="981"/>
      <c r="C10" s="981"/>
      <c r="D10" s="981"/>
      <c r="E10" s="981"/>
      <c r="F10" s="981"/>
      <c r="G10" s="981"/>
      <c r="H10" s="981"/>
      <c r="I10" s="981"/>
      <c r="J10" s="981"/>
      <c r="K10" s="982"/>
    </row>
    <row r="11" spans="1:11" s="572" customFormat="1" ht="12.75">
      <c r="A11" s="974" t="s">
        <v>890</v>
      </c>
      <c r="B11" s="975"/>
      <c r="C11" s="975"/>
      <c r="D11" s="975"/>
      <c r="E11" s="975"/>
      <c r="F11" s="975"/>
      <c r="G11" s="975"/>
      <c r="H11" s="975"/>
      <c r="I11" s="975"/>
      <c r="J11" s="975"/>
      <c r="K11" s="976"/>
    </row>
    <row r="12" spans="1:11" s="572" customFormat="1" ht="12.75">
      <c r="A12" s="980" t="s">
        <v>891</v>
      </c>
      <c r="B12" s="981"/>
      <c r="C12" s="981"/>
      <c r="D12" s="981"/>
      <c r="E12" s="981"/>
      <c r="F12" s="981"/>
      <c r="G12" s="981"/>
      <c r="H12" s="981"/>
      <c r="I12" s="981"/>
      <c r="J12" s="981"/>
      <c r="K12" s="982"/>
    </row>
    <row r="13" spans="1:11" s="572" customFormat="1" ht="12.75">
      <c r="A13" s="980" t="s">
        <v>892</v>
      </c>
      <c r="B13" s="981"/>
      <c r="C13" s="981"/>
      <c r="D13" s="981"/>
      <c r="E13" s="981"/>
      <c r="F13" s="981"/>
      <c r="G13" s="981"/>
      <c r="H13" s="981"/>
      <c r="I13" s="981"/>
      <c r="J13" s="981"/>
      <c r="K13" s="982"/>
    </row>
    <row r="14" spans="1:11" s="572" customFormat="1" ht="12.75">
      <c r="A14" s="974" t="s">
        <v>893</v>
      </c>
      <c r="B14" s="975"/>
      <c r="C14" s="975"/>
      <c r="D14" s="975"/>
      <c r="E14" s="975"/>
      <c r="F14" s="975"/>
      <c r="G14" s="975"/>
      <c r="H14" s="975"/>
      <c r="I14" s="975"/>
      <c r="J14" s="975"/>
      <c r="K14" s="976"/>
    </row>
    <row r="15" spans="1:11" s="572" customFormat="1" ht="13.5" thickBot="1">
      <c r="A15" s="977" t="s">
        <v>894</v>
      </c>
      <c r="B15" s="978"/>
      <c r="C15" s="978"/>
      <c r="D15" s="978"/>
      <c r="E15" s="978"/>
      <c r="F15" s="978"/>
      <c r="G15" s="978"/>
      <c r="H15" s="978"/>
      <c r="I15" s="978"/>
      <c r="J15" s="978"/>
      <c r="K15" s="979"/>
    </row>
    <row r="16" spans="1:11" s="572" customFormat="1" ht="13.5" thickBot="1">
      <c r="A16" s="986" t="s">
        <v>788</v>
      </c>
      <c r="B16" s="987"/>
      <c r="C16" s="987"/>
      <c r="D16" s="987"/>
      <c r="E16" s="987"/>
      <c r="F16" s="987"/>
      <c r="G16" s="987"/>
      <c r="H16" s="987"/>
      <c r="I16" s="987"/>
      <c r="J16" s="987"/>
      <c r="K16" s="988"/>
    </row>
    <row r="17" spans="1:32" s="572" customFormat="1" ht="49.5" customHeight="1" thickBot="1">
      <c r="A17" s="989" t="s">
        <v>799</v>
      </c>
      <c r="B17" s="990"/>
      <c r="C17" s="990"/>
      <c r="D17" s="990"/>
      <c r="E17" s="990"/>
      <c r="F17" s="990"/>
      <c r="G17" s="990"/>
      <c r="H17" s="990"/>
      <c r="I17" s="990"/>
      <c r="J17" s="990"/>
      <c r="K17" s="991"/>
      <c r="L17" s="573"/>
      <c r="P17" s="574"/>
      <c r="Q17" s="574"/>
      <c r="R17" s="574"/>
      <c r="S17" s="574"/>
      <c r="T17" s="574"/>
    </row>
    <row r="18" spans="1:32" s="572" customFormat="1" ht="26.45" customHeight="1">
      <c r="A18" s="983" t="s">
        <v>895</v>
      </c>
      <c r="B18" s="984"/>
      <c r="C18" s="984"/>
      <c r="D18" s="984"/>
      <c r="E18" s="984"/>
      <c r="F18" s="984"/>
      <c r="G18" s="984"/>
      <c r="H18" s="984"/>
      <c r="I18" s="984"/>
      <c r="J18" s="984"/>
      <c r="K18" s="985"/>
      <c r="L18" s="575"/>
      <c r="M18" s="575"/>
      <c r="N18" s="576"/>
      <c r="O18" s="575"/>
      <c r="P18" s="575"/>
      <c r="Q18" s="576"/>
      <c r="R18" s="576"/>
      <c r="S18" s="575"/>
      <c r="T18" s="575"/>
      <c r="U18" s="577"/>
      <c r="V18" s="577"/>
      <c r="W18" s="577"/>
      <c r="X18" s="577"/>
      <c r="Y18" s="577"/>
      <c r="AE18" s="578"/>
      <c r="AF18" s="579"/>
    </row>
    <row r="19" spans="1:32" s="572" customFormat="1" ht="12.75">
      <c r="A19" s="983" t="s">
        <v>896</v>
      </c>
      <c r="B19" s="984"/>
      <c r="C19" s="984"/>
      <c r="D19" s="984"/>
      <c r="E19" s="984"/>
      <c r="F19" s="984"/>
      <c r="G19" s="984"/>
      <c r="H19" s="984"/>
      <c r="I19" s="984"/>
      <c r="J19" s="984"/>
      <c r="K19" s="985"/>
      <c r="L19" s="575"/>
      <c r="M19" s="575"/>
      <c r="N19" s="575"/>
      <c r="O19" s="575"/>
      <c r="P19" s="575"/>
      <c r="Q19" s="575"/>
      <c r="R19" s="575"/>
      <c r="S19" s="575"/>
      <c r="T19" s="575"/>
      <c r="U19" s="577"/>
      <c r="V19" s="577"/>
      <c r="W19" s="577"/>
      <c r="X19" s="577"/>
      <c r="Y19" s="577"/>
    </row>
    <row r="20" spans="1:32" s="572" customFormat="1" ht="12.75">
      <c r="A20" s="983" t="s">
        <v>897</v>
      </c>
      <c r="B20" s="984"/>
      <c r="C20" s="984"/>
      <c r="D20" s="984"/>
      <c r="E20" s="984"/>
      <c r="F20" s="984"/>
      <c r="G20" s="984"/>
      <c r="H20" s="984"/>
      <c r="I20" s="984"/>
      <c r="J20" s="984"/>
      <c r="K20" s="985"/>
      <c r="L20" s="575"/>
      <c r="M20" s="575"/>
      <c r="N20" s="575"/>
      <c r="O20" s="575"/>
      <c r="P20" s="575"/>
      <c r="Q20" s="575"/>
      <c r="R20" s="575"/>
      <c r="S20" s="575"/>
      <c r="T20" s="575"/>
      <c r="U20" s="577"/>
      <c r="V20" s="577"/>
      <c r="W20" s="577"/>
      <c r="X20" s="577"/>
      <c r="Y20" s="577"/>
    </row>
    <row r="21" spans="1:32" s="572" customFormat="1" ht="12.75">
      <c r="A21" s="992" t="s">
        <v>898</v>
      </c>
      <c r="B21" s="993"/>
      <c r="C21" s="993"/>
      <c r="D21" s="993"/>
      <c r="E21" s="993"/>
      <c r="F21" s="993"/>
      <c r="G21" s="993"/>
      <c r="H21" s="993"/>
      <c r="I21" s="993"/>
      <c r="J21" s="993"/>
      <c r="K21" s="994"/>
      <c r="L21" s="575"/>
      <c r="M21" s="575"/>
      <c r="N21" s="575"/>
      <c r="O21" s="575"/>
      <c r="P21" s="577"/>
      <c r="Q21" s="577"/>
      <c r="R21" s="577"/>
      <c r="S21" s="577"/>
      <c r="T21" s="577"/>
      <c r="U21" s="577"/>
      <c r="V21" s="577"/>
      <c r="W21" s="577"/>
      <c r="X21" s="577"/>
      <c r="Y21" s="577"/>
    </row>
    <row r="22" spans="1:32" s="572" customFormat="1" ht="12.75">
      <c r="A22" s="992" t="s">
        <v>899</v>
      </c>
      <c r="B22" s="993"/>
      <c r="C22" s="993"/>
      <c r="D22" s="993"/>
      <c r="E22" s="993"/>
      <c r="F22" s="993"/>
      <c r="G22" s="993"/>
      <c r="H22" s="993"/>
      <c r="I22" s="993"/>
      <c r="J22" s="993"/>
      <c r="K22" s="994"/>
      <c r="L22" s="575"/>
      <c r="M22" s="575"/>
      <c r="N22" s="575"/>
      <c r="O22" s="575"/>
      <c r="P22" s="577"/>
      <c r="Q22" s="577"/>
      <c r="R22" s="577"/>
      <c r="S22" s="577"/>
      <c r="T22" s="577"/>
      <c r="U22" s="577"/>
      <c r="V22" s="577"/>
      <c r="W22" s="577"/>
      <c r="X22" s="577"/>
      <c r="Y22" s="577"/>
    </row>
    <row r="23" spans="1:32" s="572" customFormat="1" ht="12.75">
      <c r="A23" s="983" t="s">
        <v>900</v>
      </c>
      <c r="B23" s="984"/>
      <c r="C23" s="984"/>
      <c r="D23" s="984"/>
      <c r="E23" s="984"/>
      <c r="F23" s="984"/>
      <c r="G23" s="984"/>
      <c r="H23" s="984"/>
      <c r="I23" s="984"/>
      <c r="J23" s="984"/>
      <c r="K23" s="985"/>
      <c r="L23" s="575"/>
      <c r="M23" s="575"/>
      <c r="N23" s="575"/>
      <c r="O23" s="575"/>
      <c r="P23" s="577"/>
      <c r="Q23" s="577"/>
      <c r="R23" s="577"/>
      <c r="S23" s="577"/>
      <c r="T23" s="577"/>
      <c r="U23" s="577"/>
      <c r="V23" s="577"/>
      <c r="W23" s="577"/>
      <c r="X23" s="577"/>
      <c r="Y23" s="577"/>
    </row>
    <row r="24" spans="1:32" s="572" customFormat="1" ht="75" customHeight="1">
      <c r="A24" s="983" t="s">
        <v>901</v>
      </c>
      <c r="B24" s="984"/>
      <c r="C24" s="984"/>
      <c r="D24" s="984"/>
      <c r="E24" s="984"/>
      <c r="F24" s="984"/>
      <c r="G24" s="984"/>
      <c r="H24" s="984"/>
      <c r="I24" s="984"/>
      <c r="J24" s="984"/>
      <c r="K24" s="985"/>
      <c r="L24" s="575"/>
      <c r="M24" s="575"/>
      <c r="N24" s="575"/>
      <c r="O24" s="575"/>
      <c r="P24" s="577"/>
      <c r="Q24" s="577"/>
      <c r="R24" s="577"/>
      <c r="S24" s="577"/>
      <c r="T24" s="577"/>
      <c r="U24" s="577"/>
      <c r="V24" s="577"/>
      <c r="W24" s="577"/>
      <c r="X24" s="577"/>
      <c r="Y24" s="577"/>
    </row>
    <row r="25" spans="1:32" s="572" customFormat="1" ht="31.5" customHeight="1">
      <c r="A25" s="983" t="s">
        <v>902</v>
      </c>
      <c r="B25" s="984"/>
      <c r="C25" s="984"/>
      <c r="D25" s="984"/>
      <c r="E25" s="984"/>
      <c r="F25" s="984"/>
      <c r="G25" s="984"/>
      <c r="H25" s="984"/>
      <c r="I25" s="984"/>
      <c r="J25" s="984"/>
      <c r="K25" s="985"/>
      <c r="L25" s="575"/>
      <c r="M25" s="575"/>
      <c r="N25" s="575"/>
      <c r="O25" s="575"/>
    </row>
    <row r="26" spans="1:32" s="572" customFormat="1" ht="12.75">
      <c r="A26" s="983" t="s">
        <v>903</v>
      </c>
      <c r="B26" s="984"/>
      <c r="C26" s="984"/>
      <c r="D26" s="984"/>
      <c r="E26" s="984"/>
      <c r="F26" s="984"/>
      <c r="G26" s="984"/>
      <c r="H26" s="984"/>
      <c r="I26" s="984"/>
      <c r="J26" s="984"/>
      <c r="K26" s="985"/>
      <c r="L26" s="575"/>
      <c r="M26" s="575"/>
      <c r="N26" s="575"/>
      <c r="O26" s="575"/>
    </row>
    <row r="27" spans="1:32" s="572" customFormat="1" ht="12.75">
      <c r="A27" s="983" t="s">
        <v>904</v>
      </c>
      <c r="B27" s="984"/>
      <c r="C27" s="984"/>
      <c r="D27" s="984"/>
      <c r="E27" s="984"/>
      <c r="F27" s="984"/>
      <c r="G27" s="984"/>
      <c r="H27" s="984"/>
      <c r="I27" s="984"/>
      <c r="J27" s="984"/>
      <c r="K27" s="985"/>
      <c r="L27" s="575"/>
      <c r="M27" s="575"/>
      <c r="N27" s="575"/>
      <c r="O27" s="575"/>
    </row>
    <row r="28" spans="1:32" s="572" customFormat="1" ht="12.75">
      <c r="A28" s="983" t="s">
        <v>905</v>
      </c>
      <c r="B28" s="984"/>
      <c r="C28" s="984"/>
      <c r="D28" s="984"/>
      <c r="E28" s="984"/>
      <c r="F28" s="984"/>
      <c r="G28" s="984"/>
      <c r="H28" s="984"/>
      <c r="I28" s="984"/>
      <c r="J28" s="984"/>
      <c r="K28" s="985"/>
      <c r="L28" s="575"/>
      <c r="M28" s="575"/>
      <c r="N28" s="575"/>
      <c r="O28" s="575"/>
    </row>
    <row r="29" spans="1:32" s="572" customFormat="1" ht="12.75">
      <c r="A29" s="983" t="s">
        <v>906</v>
      </c>
      <c r="B29" s="984"/>
      <c r="C29" s="984"/>
      <c r="D29" s="984"/>
      <c r="E29" s="984"/>
      <c r="F29" s="984"/>
      <c r="G29" s="984"/>
      <c r="H29" s="984"/>
      <c r="I29" s="984"/>
      <c r="J29" s="984"/>
      <c r="K29" s="985"/>
      <c r="L29" s="575"/>
      <c r="M29" s="575"/>
      <c r="N29" s="575"/>
      <c r="O29" s="575"/>
    </row>
    <row r="30" spans="1:32" s="572" customFormat="1" ht="13.5" thickBot="1">
      <c r="A30" s="1028" t="s">
        <v>907</v>
      </c>
      <c r="B30" s="1029"/>
      <c r="C30" s="1029"/>
      <c r="D30" s="1029"/>
      <c r="E30" s="1029"/>
      <c r="F30" s="1029"/>
      <c r="G30" s="1029"/>
      <c r="H30" s="1029"/>
      <c r="I30" s="1029"/>
      <c r="J30" s="1029"/>
      <c r="K30" s="1030"/>
      <c r="L30" s="575"/>
      <c r="M30" s="575"/>
      <c r="N30" s="575"/>
      <c r="O30" s="575"/>
    </row>
    <row r="31" spans="1:32" s="572" customFormat="1" ht="31.5" customHeight="1" thickBot="1">
      <c r="A31" s="1016" t="s">
        <v>798</v>
      </c>
      <c r="B31" s="1017"/>
      <c r="C31" s="1017"/>
      <c r="D31" s="1017"/>
      <c r="E31" s="1017"/>
      <c r="F31" s="1017"/>
      <c r="G31" s="1017"/>
      <c r="H31" s="1017"/>
      <c r="I31" s="1017"/>
      <c r="J31" s="1017"/>
      <c r="K31" s="1018"/>
      <c r="L31" s="575"/>
      <c r="M31" s="575"/>
      <c r="N31" s="575"/>
      <c r="O31" s="575"/>
    </row>
    <row r="32" spans="1:32" s="572" customFormat="1" ht="12.75">
      <c r="A32" s="1013" t="s">
        <v>790</v>
      </c>
      <c r="B32" s="1014"/>
      <c r="C32" s="1014"/>
      <c r="D32" s="1014"/>
      <c r="E32" s="1014"/>
      <c r="F32" s="1014"/>
      <c r="G32" s="1014"/>
      <c r="H32" s="1014"/>
      <c r="I32" s="1014"/>
      <c r="J32" s="1014"/>
      <c r="K32" s="1015"/>
      <c r="L32" s="575"/>
      <c r="M32" s="575"/>
      <c r="N32" s="575"/>
      <c r="O32" s="575"/>
    </row>
    <row r="33" spans="1:15" s="572" customFormat="1" ht="12.75">
      <c r="A33" s="983" t="s">
        <v>797</v>
      </c>
      <c r="B33" s="984"/>
      <c r="C33" s="984"/>
      <c r="D33" s="984"/>
      <c r="E33" s="984"/>
      <c r="F33" s="984"/>
      <c r="G33" s="984"/>
      <c r="H33" s="984"/>
      <c r="I33" s="984"/>
      <c r="J33" s="984"/>
      <c r="K33" s="985"/>
      <c r="L33" s="575"/>
      <c r="M33" s="575"/>
      <c r="N33" s="575"/>
      <c r="O33" s="575"/>
    </row>
    <row r="34" spans="1:15" s="572" customFormat="1" ht="12.75">
      <c r="A34" s="1004" t="s">
        <v>800</v>
      </c>
      <c r="B34" s="1005"/>
      <c r="C34" s="1005"/>
      <c r="D34" s="1005"/>
      <c r="E34" s="1005"/>
      <c r="F34" s="1005"/>
      <c r="G34" s="1005"/>
      <c r="H34" s="1005"/>
      <c r="I34" s="1005"/>
      <c r="J34" s="1005"/>
      <c r="K34" s="1006"/>
      <c r="L34" s="575"/>
      <c r="M34" s="575"/>
      <c r="N34" s="575"/>
      <c r="O34" s="575"/>
    </row>
    <row r="35" spans="1:15" s="572" customFormat="1" ht="12.75">
      <c r="A35" s="1004" t="s">
        <v>801</v>
      </c>
      <c r="B35" s="1005"/>
      <c r="C35" s="1005"/>
      <c r="D35" s="1005"/>
      <c r="E35" s="1005"/>
      <c r="F35" s="1005"/>
      <c r="G35" s="1005"/>
      <c r="H35" s="1005"/>
      <c r="I35" s="1005"/>
      <c r="J35" s="1005"/>
      <c r="K35" s="1006"/>
      <c r="L35" s="575"/>
      <c r="M35" s="575"/>
      <c r="N35" s="575"/>
      <c r="O35" s="575"/>
    </row>
    <row r="36" spans="1:15" s="572" customFormat="1" ht="12.75">
      <c r="A36" s="1007" t="s">
        <v>802</v>
      </c>
      <c r="B36" s="1008"/>
      <c r="C36" s="1008"/>
      <c r="D36" s="1008"/>
      <c r="E36" s="1008"/>
      <c r="F36" s="1008"/>
      <c r="G36" s="1008"/>
      <c r="H36" s="1008"/>
      <c r="I36" s="1008"/>
      <c r="J36" s="1008"/>
      <c r="K36" s="1009"/>
      <c r="L36" s="575"/>
      <c r="M36" s="575"/>
      <c r="N36" s="575"/>
      <c r="O36" s="575"/>
    </row>
    <row r="37" spans="1:15" s="572" customFormat="1" ht="13.5" thickBot="1">
      <c r="A37" s="1010" t="s">
        <v>803</v>
      </c>
      <c r="B37" s="1011"/>
      <c r="C37" s="1011"/>
      <c r="D37" s="1011"/>
      <c r="E37" s="1011"/>
      <c r="F37" s="1011"/>
      <c r="G37" s="1011"/>
      <c r="H37" s="1011"/>
      <c r="I37" s="1011"/>
      <c r="J37" s="1011"/>
      <c r="K37" s="1012"/>
      <c r="L37" s="575"/>
      <c r="M37" s="575"/>
      <c r="N37" s="575"/>
      <c r="O37" s="575"/>
    </row>
    <row r="38" spans="1:15" s="572" customFormat="1" ht="12.75">
      <c r="A38" s="995" t="s">
        <v>789</v>
      </c>
      <c r="B38" s="996"/>
      <c r="C38" s="996"/>
      <c r="D38" s="996"/>
      <c r="E38" s="996"/>
      <c r="F38" s="996"/>
      <c r="G38" s="996"/>
      <c r="H38" s="996"/>
      <c r="I38" s="996"/>
      <c r="J38" s="996"/>
      <c r="K38" s="997"/>
    </row>
    <row r="39" spans="1:15" s="572" customFormat="1" ht="12.75">
      <c r="A39" s="998" t="s">
        <v>908</v>
      </c>
      <c r="B39" s="999"/>
      <c r="C39" s="999"/>
      <c r="D39" s="999"/>
      <c r="E39" s="999"/>
      <c r="F39" s="999"/>
      <c r="G39" s="999"/>
      <c r="H39" s="999"/>
      <c r="I39" s="999"/>
      <c r="J39" s="999"/>
      <c r="K39" s="1000"/>
    </row>
    <row r="40" spans="1:15" s="572" customFormat="1" ht="12.75">
      <c r="A40" s="1001" t="s">
        <v>909</v>
      </c>
      <c r="B40" s="1002"/>
      <c r="C40" s="1002"/>
      <c r="D40" s="1002"/>
      <c r="E40" s="1002"/>
      <c r="F40" s="1002"/>
      <c r="G40" s="1002"/>
      <c r="H40" s="1002"/>
      <c r="I40" s="1002"/>
      <c r="J40" s="1002"/>
      <c r="K40" s="1003"/>
    </row>
    <row r="41" spans="1:15" s="572" customFormat="1" ht="12.75">
      <c r="A41" s="1001" t="s">
        <v>910</v>
      </c>
      <c r="B41" s="1002"/>
      <c r="C41" s="1002"/>
      <c r="D41" s="1002"/>
      <c r="E41" s="1002"/>
      <c r="F41" s="1002"/>
      <c r="G41" s="1002"/>
      <c r="H41" s="1002"/>
      <c r="I41" s="1002"/>
      <c r="J41" s="1002"/>
      <c r="K41" s="1003"/>
    </row>
    <row r="42" spans="1:15" s="572" customFormat="1" ht="12.75">
      <c r="A42" s="1001" t="s">
        <v>911</v>
      </c>
      <c r="B42" s="1002"/>
      <c r="C42" s="1002"/>
      <c r="D42" s="1002"/>
      <c r="E42" s="1002"/>
      <c r="F42" s="1002"/>
      <c r="G42" s="1002"/>
      <c r="H42" s="1002"/>
      <c r="I42" s="1002"/>
      <c r="J42" s="1002"/>
      <c r="K42" s="1003"/>
    </row>
    <row r="43" spans="1:15" s="572" customFormat="1" ht="12.75">
      <c r="A43" s="1019" t="s">
        <v>912</v>
      </c>
      <c r="B43" s="1020"/>
      <c r="C43" s="1020"/>
      <c r="D43" s="1020"/>
      <c r="E43" s="1020"/>
      <c r="F43" s="1020"/>
      <c r="G43" s="1020"/>
      <c r="H43" s="1020"/>
      <c r="I43" s="1020"/>
      <c r="J43" s="1020"/>
      <c r="K43" s="1021"/>
    </row>
    <row r="44" spans="1:15" s="572" customFormat="1" ht="12.75">
      <c r="A44" s="1031" t="s">
        <v>913</v>
      </c>
      <c r="B44" s="1002"/>
      <c r="C44" s="1002"/>
      <c r="D44" s="1002"/>
      <c r="E44" s="1002"/>
      <c r="F44" s="1002"/>
      <c r="G44" s="1002"/>
      <c r="H44" s="1002"/>
      <c r="I44" s="1002"/>
      <c r="J44" s="1002"/>
      <c r="K44" s="1003"/>
    </row>
    <row r="45" spans="1:15" s="572" customFormat="1" ht="12.75">
      <c r="A45" s="1001" t="s">
        <v>914</v>
      </c>
      <c r="B45" s="1002"/>
      <c r="C45" s="1002"/>
      <c r="D45" s="1002"/>
      <c r="E45" s="1002"/>
      <c r="F45" s="1002"/>
      <c r="G45" s="1002"/>
      <c r="H45" s="1002"/>
      <c r="I45" s="1002"/>
      <c r="J45" s="1002"/>
      <c r="K45" s="1003"/>
    </row>
    <row r="46" spans="1:15" s="572" customFormat="1" ht="12.75">
      <c r="A46" s="1019" t="s">
        <v>915</v>
      </c>
      <c r="B46" s="1020"/>
      <c r="C46" s="1020"/>
      <c r="D46" s="1020"/>
      <c r="E46" s="1020"/>
      <c r="F46" s="1020"/>
      <c r="G46" s="1020"/>
      <c r="H46" s="1020"/>
      <c r="I46" s="1020"/>
      <c r="J46" s="1020"/>
      <c r="K46" s="1021"/>
    </row>
    <row r="47" spans="1:15" s="572" customFormat="1" ht="12.75">
      <c r="A47" s="1019" t="s">
        <v>916</v>
      </c>
      <c r="B47" s="1020"/>
      <c r="C47" s="1020"/>
      <c r="D47" s="1020"/>
      <c r="E47" s="1020"/>
      <c r="F47" s="1020"/>
      <c r="G47" s="1020"/>
      <c r="H47" s="1020"/>
      <c r="I47" s="1020"/>
      <c r="J47" s="1020"/>
      <c r="K47" s="1021"/>
    </row>
    <row r="48" spans="1:15" s="572" customFormat="1" ht="12.75">
      <c r="A48" s="1019" t="s">
        <v>917</v>
      </c>
      <c r="B48" s="1020"/>
      <c r="C48" s="1020"/>
      <c r="D48" s="1020"/>
      <c r="E48" s="1020"/>
      <c r="F48" s="1020"/>
      <c r="G48" s="1020"/>
      <c r="H48" s="1020"/>
      <c r="I48" s="1020"/>
      <c r="J48" s="1020"/>
      <c r="K48" s="1021"/>
    </row>
    <row r="49" spans="1:11" s="572" customFormat="1" ht="12.75">
      <c r="A49" s="1019" t="s">
        <v>918</v>
      </c>
      <c r="B49" s="1020"/>
      <c r="C49" s="1020"/>
      <c r="D49" s="1020"/>
      <c r="E49" s="1020"/>
      <c r="F49" s="1020"/>
      <c r="G49" s="1020"/>
      <c r="H49" s="1020"/>
      <c r="I49" s="1020"/>
      <c r="J49" s="1020"/>
      <c r="K49" s="1021"/>
    </row>
    <row r="50" spans="1:11" s="572" customFormat="1" ht="12.75">
      <c r="A50" s="1022" t="s">
        <v>770</v>
      </c>
      <c r="B50" s="1023"/>
      <c r="C50" s="1023"/>
      <c r="D50" s="1023"/>
      <c r="E50" s="1023"/>
      <c r="F50" s="1023"/>
      <c r="G50" s="1023"/>
      <c r="H50" s="1023"/>
      <c r="I50" s="1023"/>
      <c r="J50" s="1023"/>
      <c r="K50" s="1024"/>
    </row>
    <row r="51" spans="1:11" s="572" customFormat="1" ht="47.45" customHeight="1">
      <c r="A51" s="1025" t="s">
        <v>771</v>
      </c>
      <c r="B51" s="1026"/>
      <c r="C51" s="1026"/>
      <c r="D51" s="1026"/>
      <c r="E51" s="1026"/>
      <c r="F51" s="1026"/>
      <c r="G51" s="1026"/>
      <c r="H51" s="1026"/>
      <c r="I51" s="1026"/>
      <c r="J51" s="1026"/>
      <c r="K51" s="1027"/>
    </row>
    <row r="52" spans="1:11">
      <c r="A52" s="580"/>
      <c r="B52" s="580"/>
      <c r="C52" s="580"/>
      <c r="D52" s="580"/>
      <c r="E52" s="580"/>
      <c r="F52" s="580"/>
      <c r="G52" s="580"/>
      <c r="H52" s="580"/>
      <c r="I52" s="580"/>
      <c r="J52" s="580"/>
      <c r="K52" s="580"/>
    </row>
    <row r="53" spans="1:11" ht="15" customHeight="1">
      <c r="A53" s="973" t="s">
        <v>537</v>
      </c>
      <c r="B53" s="973"/>
      <c r="C53" s="973"/>
      <c r="D53" s="973"/>
      <c r="E53" s="973"/>
      <c r="F53" s="973"/>
      <c r="G53" s="973"/>
      <c r="H53" s="973"/>
      <c r="I53" s="973"/>
      <c r="J53" s="973"/>
      <c r="K53" s="973"/>
    </row>
    <row r="54" spans="1:11">
      <c r="A54" s="973"/>
      <c r="B54" s="973"/>
      <c r="C54" s="973"/>
      <c r="D54" s="973"/>
      <c r="E54" s="973"/>
      <c r="F54" s="973"/>
      <c r="G54" s="973"/>
      <c r="H54" s="973"/>
      <c r="I54" s="973"/>
      <c r="J54" s="973"/>
      <c r="K54" s="973"/>
    </row>
  </sheetData>
  <mergeCells count="51">
    <mergeCell ref="A48:K48"/>
    <mergeCell ref="A49:K49"/>
    <mergeCell ref="A50:K50"/>
    <mergeCell ref="A51:K51"/>
    <mergeCell ref="A30:K30"/>
    <mergeCell ref="A42:K42"/>
    <mergeCell ref="A43:K43"/>
    <mergeCell ref="A44:K44"/>
    <mergeCell ref="A45:K45"/>
    <mergeCell ref="A46:K46"/>
    <mergeCell ref="A47:K47"/>
    <mergeCell ref="A41:K41"/>
    <mergeCell ref="A27:K27"/>
    <mergeCell ref="A28:K28"/>
    <mergeCell ref="A38:K38"/>
    <mergeCell ref="A39:K39"/>
    <mergeCell ref="A40:K40"/>
    <mergeCell ref="A35:K35"/>
    <mergeCell ref="A36:K36"/>
    <mergeCell ref="A37:K37"/>
    <mergeCell ref="A29:K29"/>
    <mergeCell ref="A32:K32"/>
    <mergeCell ref="A33:K33"/>
    <mergeCell ref="A31:K31"/>
    <mergeCell ref="A34:K34"/>
    <mergeCell ref="A21:K21"/>
    <mergeCell ref="A22:K22"/>
    <mergeCell ref="A23:K23"/>
    <mergeCell ref="A24:K24"/>
    <mergeCell ref="A25:K25"/>
    <mergeCell ref="A16:K16"/>
    <mergeCell ref="A17:K17"/>
    <mergeCell ref="A18:K18"/>
    <mergeCell ref="A19:K19"/>
    <mergeCell ref="A20:K20"/>
    <mergeCell ref="A53:K54"/>
    <mergeCell ref="A7:K7"/>
    <mergeCell ref="A1:A3"/>
    <mergeCell ref="B1:I3"/>
    <mergeCell ref="J3:K3"/>
    <mergeCell ref="A5:K5"/>
    <mergeCell ref="A6:K6"/>
    <mergeCell ref="A14:K14"/>
    <mergeCell ref="A15:K15"/>
    <mergeCell ref="A8:K8"/>
    <mergeCell ref="A9:K9"/>
    <mergeCell ref="A10:K10"/>
    <mergeCell ref="A11:K11"/>
    <mergeCell ref="A12:K12"/>
    <mergeCell ref="A13:K13"/>
    <mergeCell ref="A26:K26"/>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M48"/>
  <sheetViews>
    <sheetView showGridLines="0" topLeftCell="F1" zoomScale="70" zoomScaleNormal="70" workbookViewId="0">
      <selection activeCell="O10" sqref="O10"/>
    </sheetView>
  </sheetViews>
  <sheetFormatPr baseColWidth="10" defaultColWidth="56.140625" defaultRowHeight="12.75" zeroHeight="1"/>
  <cols>
    <col min="1" max="1" width="1.42578125" style="1" customWidth="1"/>
    <col min="2" max="2" width="15.42578125" style="1" customWidth="1"/>
    <col min="3" max="3" width="26.5703125" style="1" customWidth="1"/>
    <col min="4" max="4" width="14.85546875" style="1" customWidth="1"/>
    <col min="5" max="5" width="29.7109375" style="1" customWidth="1"/>
    <col min="6" max="6" width="36.7109375" style="1" customWidth="1"/>
    <col min="7" max="7" width="21.42578125" style="1" customWidth="1"/>
    <col min="8" max="8" width="23.140625" style="1" customWidth="1"/>
    <col min="9" max="9" width="31.5703125" style="1" customWidth="1"/>
    <col min="10" max="10" width="26" style="1" customWidth="1"/>
    <col min="11" max="11" width="18.28515625" style="1" customWidth="1"/>
    <col min="12" max="12" width="23.5703125" style="3" customWidth="1"/>
    <col min="13" max="13" width="22.7109375" style="4" customWidth="1"/>
    <col min="14" max="14" width="19.7109375" style="2" customWidth="1"/>
    <col min="15" max="15" width="28.42578125" style="1" customWidth="1"/>
    <col min="16" max="16" width="16" style="2" hidden="1" customWidth="1"/>
    <col min="17" max="18" width="4.42578125" style="1" hidden="1" customWidth="1"/>
    <col min="19" max="114" width="4.42578125" style="1" customWidth="1"/>
    <col min="115" max="115" width="4.5703125" style="1" customWidth="1"/>
    <col min="116" max="233" width="4.42578125" style="1" customWidth="1"/>
    <col min="234" max="234" width="56.140625" style="1"/>
    <col min="235" max="235" width="1.42578125" style="1" customWidth="1"/>
    <col min="236" max="236" width="2.42578125" style="1" customWidth="1"/>
    <col min="237" max="237" width="13.140625" style="1" customWidth="1"/>
    <col min="238" max="238" width="3" style="1" customWidth="1"/>
    <col min="239" max="239" width="6.42578125" style="1" customWidth="1"/>
    <col min="240" max="240" width="6.5703125" style="1" customWidth="1"/>
    <col min="241" max="242" width="7.42578125" style="1" customWidth="1"/>
    <col min="243" max="243" width="6.5703125" style="1" customWidth="1"/>
    <col min="244" max="244" width="19.28515625" style="1" customWidth="1"/>
    <col min="245" max="245" width="21" style="1" customWidth="1"/>
    <col min="246" max="246" width="6.7109375" style="1" customWidth="1"/>
    <col min="247" max="247" width="6.5703125" style="1" customWidth="1"/>
    <col min="248" max="248" width="6.140625" style="1" customWidth="1"/>
    <col min="249" max="249" width="3.42578125" style="1" customWidth="1"/>
    <col min="250" max="250" width="7.140625" style="1" customWidth="1"/>
    <col min="251" max="251" width="8.140625" style="1" customWidth="1"/>
    <col min="252" max="252" width="2.7109375" style="1" customWidth="1"/>
    <col min="253" max="253" width="5.42578125" style="1" customWidth="1"/>
    <col min="254" max="254" width="1.7109375" style="1" customWidth="1"/>
    <col min="255" max="255" width="4.42578125" style="1" customWidth="1"/>
    <col min="256" max="488" width="56.140625" style="1"/>
    <col min="489" max="489" width="1.42578125" style="1" customWidth="1"/>
    <col min="490" max="490" width="4.5703125" style="1" customWidth="1"/>
    <col min="491" max="491" width="12" style="1" customWidth="1"/>
    <col min="492" max="492" width="6.28515625" style="1" customWidth="1"/>
    <col min="493" max="493" width="3" style="1" customWidth="1"/>
    <col min="494" max="494" width="6.7109375" style="1" customWidth="1"/>
    <col min="495" max="495" width="6.42578125" style="1" customWidth="1"/>
    <col min="496" max="496" width="6.5703125" style="1" customWidth="1"/>
    <col min="497" max="498" width="7.42578125" style="1" customWidth="1"/>
    <col min="499" max="499" width="6.5703125" style="1" customWidth="1"/>
    <col min="500" max="500" width="19.28515625" style="1" customWidth="1"/>
    <col min="501" max="501" width="21" style="1" customWidth="1"/>
    <col min="502" max="502" width="6.7109375" style="1" customWidth="1"/>
    <col min="503" max="503" width="6.5703125" style="1" customWidth="1"/>
    <col min="504" max="504" width="6.140625" style="1" customWidth="1"/>
    <col min="505" max="505" width="3.42578125" style="1" customWidth="1"/>
    <col min="506" max="506" width="7.140625" style="1" customWidth="1"/>
    <col min="507" max="507" width="8.140625" style="1" customWidth="1"/>
    <col min="508" max="508" width="2.7109375" style="1" customWidth="1"/>
    <col min="509" max="509" width="5.42578125" style="1" customWidth="1"/>
    <col min="510" max="510" width="1.7109375" style="1" customWidth="1"/>
    <col min="511" max="511" width="4.42578125" style="1" customWidth="1"/>
    <col min="512" max="744" width="56.140625" style="1"/>
    <col min="745" max="745" width="1.42578125" style="1" customWidth="1"/>
    <col min="746" max="746" width="4.5703125" style="1" customWidth="1"/>
    <col min="747" max="747" width="12" style="1" customWidth="1"/>
    <col min="748" max="748" width="6.28515625" style="1" customWidth="1"/>
    <col min="749" max="749" width="3" style="1" customWidth="1"/>
    <col min="750" max="750" width="6.7109375" style="1" customWidth="1"/>
    <col min="751" max="751" width="6.42578125" style="1" customWidth="1"/>
    <col min="752" max="752" width="6.5703125" style="1" customWidth="1"/>
    <col min="753" max="754" width="7.42578125" style="1" customWidth="1"/>
    <col min="755" max="755" width="6.5703125" style="1" customWidth="1"/>
    <col min="756" max="756" width="19.28515625" style="1" customWidth="1"/>
    <col min="757" max="757" width="21" style="1" customWidth="1"/>
    <col min="758" max="758" width="6.7109375" style="1" customWidth="1"/>
    <col min="759" max="759" width="6.5703125" style="1" customWidth="1"/>
    <col min="760" max="760" width="6.140625" style="1" customWidth="1"/>
    <col min="761" max="761" width="3.42578125" style="1" customWidth="1"/>
    <col min="762" max="762" width="7.140625" style="1" customWidth="1"/>
    <col min="763" max="763" width="8.140625" style="1" customWidth="1"/>
    <col min="764" max="764" width="2.7109375" style="1" customWidth="1"/>
    <col min="765" max="765" width="5.42578125" style="1" customWidth="1"/>
    <col min="766" max="766" width="1.7109375" style="1" customWidth="1"/>
    <col min="767" max="767" width="4.42578125" style="1" customWidth="1"/>
    <col min="768" max="1000" width="56.140625" style="1"/>
    <col min="1001" max="1001" width="1.42578125" style="1" customWidth="1"/>
    <col min="1002" max="1002" width="4.5703125" style="1" customWidth="1"/>
    <col min="1003" max="1003" width="12" style="1" customWidth="1"/>
    <col min="1004" max="1004" width="6.28515625" style="1" customWidth="1"/>
    <col min="1005" max="1005" width="3" style="1" customWidth="1"/>
    <col min="1006" max="1006" width="6.7109375" style="1" customWidth="1"/>
    <col min="1007" max="1007" width="6.42578125" style="1" customWidth="1"/>
    <col min="1008" max="1008" width="6.5703125" style="1" customWidth="1"/>
    <col min="1009" max="1010" width="7.42578125" style="1" customWidth="1"/>
    <col min="1011" max="1011" width="6.5703125" style="1" customWidth="1"/>
    <col min="1012" max="1012" width="19.28515625" style="1" customWidth="1"/>
    <col min="1013" max="1013" width="21" style="1" customWidth="1"/>
    <col min="1014" max="1014" width="6.7109375" style="1" customWidth="1"/>
    <col min="1015" max="1015" width="6.5703125" style="1" customWidth="1"/>
    <col min="1016" max="1016" width="6.140625" style="1" customWidth="1"/>
    <col min="1017" max="1017" width="3.42578125" style="1" customWidth="1"/>
    <col min="1018" max="1018" width="7.140625" style="1" customWidth="1"/>
    <col min="1019" max="1019" width="8.140625" style="1" customWidth="1"/>
    <col min="1020" max="1020" width="2.7109375" style="1" customWidth="1"/>
    <col min="1021" max="1021" width="5.42578125" style="1" customWidth="1"/>
    <col min="1022" max="1022" width="1.7109375" style="1" customWidth="1"/>
    <col min="1023" max="1023" width="4.42578125" style="1" customWidth="1"/>
    <col min="1024" max="1256" width="56.140625" style="1"/>
    <col min="1257" max="1257" width="1.42578125" style="1" customWidth="1"/>
    <col min="1258" max="1258" width="4.5703125" style="1" customWidth="1"/>
    <col min="1259" max="1259" width="12" style="1" customWidth="1"/>
    <col min="1260" max="1260" width="6.28515625" style="1" customWidth="1"/>
    <col min="1261" max="1261" width="3" style="1" customWidth="1"/>
    <col min="1262" max="1262" width="6.7109375" style="1" customWidth="1"/>
    <col min="1263" max="1263" width="6.42578125" style="1" customWidth="1"/>
    <col min="1264" max="1264" width="6.5703125" style="1" customWidth="1"/>
    <col min="1265" max="1266" width="7.42578125" style="1" customWidth="1"/>
    <col min="1267" max="1267" width="6.5703125" style="1" customWidth="1"/>
    <col min="1268" max="1268" width="19.28515625" style="1" customWidth="1"/>
    <col min="1269" max="1269" width="21" style="1" customWidth="1"/>
    <col min="1270" max="1270" width="6.7109375" style="1" customWidth="1"/>
    <col min="1271" max="1271" width="6.5703125" style="1" customWidth="1"/>
    <col min="1272" max="1272" width="6.140625" style="1" customWidth="1"/>
    <col min="1273" max="1273" width="3.42578125" style="1" customWidth="1"/>
    <col min="1274" max="1274" width="7.140625" style="1" customWidth="1"/>
    <col min="1275" max="1275" width="8.140625" style="1" customWidth="1"/>
    <col min="1276" max="1276" width="2.7109375" style="1" customWidth="1"/>
    <col min="1277" max="1277" width="5.42578125" style="1" customWidth="1"/>
    <col min="1278" max="1278" width="1.7109375" style="1" customWidth="1"/>
    <col min="1279" max="1279" width="4.42578125" style="1" customWidth="1"/>
    <col min="1280" max="1512" width="56.140625" style="1"/>
    <col min="1513" max="1513" width="1.42578125" style="1" customWidth="1"/>
    <col min="1514" max="1514" width="4.5703125" style="1" customWidth="1"/>
    <col min="1515" max="1515" width="12" style="1" customWidth="1"/>
    <col min="1516" max="1516" width="6.28515625" style="1" customWidth="1"/>
    <col min="1517" max="1517" width="3" style="1" customWidth="1"/>
    <col min="1518" max="1518" width="6.7109375" style="1" customWidth="1"/>
    <col min="1519" max="1519" width="6.42578125" style="1" customWidth="1"/>
    <col min="1520" max="1520" width="6.5703125" style="1" customWidth="1"/>
    <col min="1521" max="1522" width="7.42578125" style="1" customWidth="1"/>
    <col min="1523" max="1523" width="6.5703125" style="1" customWidth="1"/>
    <col min="1524" max="1524" width="19.28515625" style="1" customWidth="1"/>
    <col min="1525" max="1525" width="21" style="1" customWidth="1"/>
    <col min="1526" max="1526" width="6.7109375" style="1" customWidth="1"/>
    <col min="1527" max="1527" width="6.5703125" style="1" customWidth="1"/>
    <col min="1528" max="1528" width="6.140625" style="1" customWidth="1"/>
    <col min="1529" max="1529" width="3.42578125" style="1" customWidth="1"/>
    <col min="1530" max="1530" width="7.140625" style="1" customWidth="1"/>
    <col min="1531" max="1531" width="8.140625" style="1" customWidth="1"/>
    <col min="1532" max="1532" width="2.7109375" style="1" customWidth="1"/>
    <col min="1533" max="1533" width="5.42578125" style="1" customWidth="1"/>
    <col min="1534" max="1534" width="1.7109375" style="1" customWidth="1"/>
    <col min="1535" max="1535" width="4.42578125" style="1" customWidth="1"/>
    <col min="1536" max="1768" width="56.140625" style="1"/>
    <col min="1769" max="1769" width="1.42578125" style="1" customWidth="1"/>
    <col min="1770" max="1770" width="4.5703125" style="1" customWidth="1"/>
    <col min="1771" max="1771" width="12" style="1" customWidth="1"/>
    <col min="1772" max="1772" width="6.28515625" style="1" customWidth="1"/>
    <col min="1773" max="1773" width="3" style="1" customWidth="1"/>
    <col min="1774" max="1774" width="6.7109375" style="1" customWidth="1"/>
    <col min="1775" max="1775" width="6.42578125" style="1" customWidth="1"/>
    <col min="1776" max="1776" width="6.5703125" style="1" customWidth="1"/>
    <col min="1777" max="1778" width="7.42578125" style="1" customWidth="1"/>
    <col min="1779" max="1779" width="6.5703125" style="1" customWidth="1"/>
    <col min="1780" max="1780" width="19.28515625" style="1" customWidth="1"/>
    <col min="1781" max="1781" width="21" style="1" customWidth="1"/>
    <col min="1782" max="1782" width="6.7109375" style="1" customWidth="1"/>
    <col min="1783" max="1783" width="6.5703125" style="1" customWidth="1"/>
    <col min="1784" max="1784" width="6.140625" style="1" customWidth="1"/>
    <col min="1785" max="1785" width="3.42578125" style="1" customWidth="1"/>
    <col min="1786" max="1786" width="7.140625" style="1" customWidth="1"/>
    <col min="1787" max="1787" width="8.140625" style="1" customWidth="1"/>
    <col min="1788" max="1788" width="2.7109375" style="1" customWidth="1"/>
    <col min="1789" max="1789" width="5.42578125" style="1" customWidth="1"/>
    <col min="1790" max="1790" width="1.7109375" style="1" customWidth="1"/>
    <col min="1791" max="1791" width="4.42578125" style="1" customWidth="1"/>
    <col min="1792" max="2024" width="56.140625" style="1"/>
    <col min="2025" max="2025" width="1.42578125" style="1" customWidth="1"/>
    <col min="2026" max="2026" width="4.5703125" style="1" customWidth="1"/>
    <col min="2027" max="2027" width="12" style="1" customWidth="1"/>
    <col min="2028" max="2028" width="6.28515625" style="1" customWidth="1"/>
    <col min="2029" max="2029" width="3" style="1" customWidth="1"/>
    <col min="2030" max="2030" width="6.7109375" style="1" customWidth="1"/>
    <col min="2031" max="2031" width="6.42578125" style="1" customWidth="1"/>
    <col min="2032" max="2032" width="6.5703125" style="1" customWidth="1"/>
    <col min="2033" max="2034" width="7.42578125" style="1" customWidth="1"/>
    <col min="2035" max="2035" width="6.5703125" style="1" customWidth="1"/>
    <col min="2036" max="2036" width="19.28515625" style="1" customWidth="1"/>
    <col min="2037" max="2037" width="21" style="1" customWidth="1"/>
    <col min="2038" max="2038" width="6.7109375" style="1" customWidth="1"/>
    <col min="2039" max="2039" width="6.5703125" style="1" customWidth="1"/>
    <col min="2040" max="2040" width="6.140625" style="1" customWidth="1"/>
    <col min="2041" max="2041" width="3.42578125" style="1" customWidth="1"/>
    <col min="2042" max="2042" width="7.140625" style="1" customWidth="1"/>
    <col min="2043" max="2043" width="8.140625" style="1" customWidth="1"/>
    <col min="2044" max="2044" width="2.7109375" style="1" customWidth="1"/>
    <col min="2045" max="2045" width="5.42578125" style="1" customWidth="1"/>
    <col min="2046" max="2046" width="1.7109375" style="1" customWidth="1"/>
    <col min="2047" max="2047" width="4.42578125" style="1" customWidth="1"/>
    <col min="2048" max="2280" width="56.140625" style="1"/>
    <col min="2281" max="2281" width="1.42578125" style="1" customWidth="1"/>
    <col min="2282" max="2282" width="4.5703125" style="1" customWidth="1"/>
    <col min="2283" max="2283" width="12" style="1" customWidth="1"/>
    <col min="2284" max="2284" width="6.28515625" style="1" customWidth="1"/>
    <col min="2285" max="2285" width="3" style="1" customWidth="1"/>
    <col min="2286" max="2286" width="6.7109375" style="1" customWidth="1"/>
    <col min="2287" max="2287" width="6.42578125" style="1" customWidth="1"/>
    <col min="2288" max="2288" width="6.5703125" style="1" customWidth="1"/>
    <col min="2289" max="2290" width="7.42578125" style="1" customWidth="1"/>
    <col min="2291" max="2291" width="6.5703125" style="1" customWidth="1"/>
    <col min="2292" max="2292" width="19.28515625" style="1" customWidth="1"/>
    <col min="2293" max="2293" width="21" style="1" customWidth="1"/>
    <col min="2294" max="2294" width="6.7109375" style="1" customWidth="1"/>
    <col min="2295" max="2295" width="6.5703125" style="1" customWidth="1"/>
    <col min="2296" max="2296" width="6.140625" style="1" customWidth="1"/>
    <col min="2297" max="2297" width="3.42578125" style="1" customWidth="1"/>
    <col min="2298" max="2298" width="7.140625" style="1" customWidth="1"/>
    <col min="2299" max="2299" width="8.140625" style="1" customWidth="1"/>
    <col min="2300" max="2300" width="2.7109375" style="1" customWidth="1"/>
    <col min="2301" max="2301" width="5.42578125" style="1" customWidth="1"/>
    <col min="2302" max="2302" width="1.7109375" style="1" customWidth="1"/>
    <col min="2303" max="2303" width="4.42578125" style="1" customWidth="1"/>
    <col min="2304" max="2536" width="56.140625" style="1"/>
    <col min="2537" max="2537" width="1.42578125" style="1" customWidth="1"/>
    <col min="2538" max="2538" width="4.5703125" style="1" customWidth="1"/>
    <col min="2539" max="2539" width="12" style="1" customWidth="1"/>
    <col min="2540" max="2540" width="6.28515625" style="1" customWidth="1"/>
    <col min="2541" max="2541" width="3" style="1" customWidth="1"/>
    <col min="2542" max="2542" width="6.7109375" style="1" customWidth="1"/>
    <col min="2543" max="2543" width="6.42578125" style="1" customWidth="1"/>
    <col min="2544" max="2544" width="6.5703125" style="1" customWidth="1"/>
    <col min="2545" max="2546" width="7.42578125" style="1" customWidth="1"/>
    <col min="2547" max="2547" width="6.5703125" style="1" customWidth="1"/>
    <col min="2548" max="2548" width="19.28515625" style="1" customWidth="1"/>
    <col min="2549" max="2549" width="21" style="1" customWidth="1"/>
    <col min="2550" max="2550" width="6.7109375" style="1" customWidth="1"/>
    <col min="2551" max="2551" width="6.5703125" style="1" customWidth="1"/>
    <col min="2552" max="2552" width="6.140625" style="1" customWidth="1"/>
    <col min="2553" max="2553" width="3.42578125" style="1" customWidth="1"/>
    <col min="2554" max="2554" width="7.140625" style="1" customWidth="1"/>
    <col min="2555" max="2555" width="8.140625" style="1" customWidth="1"/>
    <col min="2556" max="2556" width="2.7109375" style="1" customWidth="1"/>
    <col min="2557" max="2557" width="5.42578125" style="1" customWidth="1"/>
    <col min="2558" max="2558" width="1.7109375" style="1" customWidth="1"/>
    <col min="2559" max="2559" width="4.42578125" style="1" customWidth="1"/>
    <col min="2560" max="2792" width="56.140625" style="1"/>
    <col min="2793" max="2793" width="1.42578125" style="1" customWidth="1"/>
    <col min="2794" max="2794" width="4.5703125" style="1" customWidth="1"/>
    <col min="2795" max="2795" width="12" style="1" customWidth="1"/>
    <col min="2796" max="2796" width="6.28515625" style="1" customWidth="1"/>
    <col min="2797" max="2797" width="3" style="1" customWidth="1"/>
    <col min="2798" max="2798" width="6.7109375" style="1" customWidth="1"/>
    <col min="2799" max="2799" width="6.42578125" style="1" customWidth="1"/>
    <col min="2800" max="2800" width="6.5703125" style="1" customWidth="1"/>
    <col min="2801" max="2802" width="7.42578125" style="1" customWidth="1"/>
    <col min="2803" max="2803" width="6.5703125" style="1" customWidth="1"/>
    <col min="2804" max="2804" width="19.28515625" style="1" customWidth="1"/>
    <col min="2805" max="2805" width="21" style="1" customWidth="1"/>
    <col min="2806" max="2806" width="6.7109375" style="1" customWidth="1"/>
    <col min="2807" max="2807" width="6.5703125" style="1" customWidth="1"/>
    <col min="2808" max="2808" width="6.140625" style="1" customWidth="1"/>
    <col min="2809" max="2809" width="3.42578125" style="1" customWidth="1"/>
    <col min="2810" max="2810" width="7.140625" style="1" customWidth="1"/>
    <col min="2811" max="2811" width="8.140625" style="1" customWidth="1"/>
    <col min="2812" max="2812" width="2.7109375" style="1" customWidth="1"/>
    <col min="2813" max="2813" width="5.42578125" style="1" customWidth="1"/>
    <col min="2814" max="2814" width="1.7109375" style="1" customWidth="1"/>
    <col min="2815" max="2815" width="4.42578125" style="1" customWidth="1"/>
    <col min="2816" max="3048" width="56.140625" style="1"/>
    <col min="3049" max="3049" width="1.42578125" style="1" customWidth="1"/>
    <col min="3050" max="3050" width="4.5703125" style="1" customWidth="1"/>
    <col min="3051" max="3051" width="12" style="1" customWidth="1"/>
    <col min="3052" max="3052" width="6.28515625" style="1" customWidth="1"/>
    <col min="3053" max="3053" width="3" style="1" customWidth="1"/>
    <col min="3054" max="3054" width="6.7109375" style="1" customWidth="1"/>
    <col min="3055" max="3055" width="6.42578125" style="1" customWidth="1"/>
    <col min="3056" max="3056" width="6.5703125" style="1" customWidth="1"/>
    <col min="3057" max="3058" width="7.42578125" style="1" customWidth="1"/>
    <col min="3059" max="3059" width="6.5703125" style="1" customWidth="1"/>
    <col min="3060" max="3060" width="19.28515625" style="1" customWidth="1"/>
    <col min="3061" max="3061" width="21" style="1" customWidth="1"/>
    <col min="3062" max="3062" width="6.7109375" style="1" customWidth="1"/>
    <col min="3063" max="3063" width="6.5703125" style="1" customWidth="1"/>
    <col min="3064" max="3064" width="6.140625" style="1" customWidth="1"/>
    <col min="3065" max="3065" width="3.42578125" style="1" customWidth="1"/>
    <col min="3066" max="3066" width="7.140625" style="1" customWidth="1"/>
    <col min="3067" max="3067" width="8.140625" style="1" customWidth="1"/>
    <col min="3068" max="3068" width="2.7109375" style="1" customWidth="1"/>
    <col min="3069" max="3069" width="5.42578125" style="1" customWidth="1"/>
    <col min="3070" max="3070" width="1.7109375" style="1" customWidth="1"/>
    <col min="3071" max="3071" width="4.42578125" style="1" customWidth="1"/>
    <col min="3072" max="3304" width="56.140625" style="1"/>
    <col min="3305" max="3305" width="1.42578125" style="1" customWidth="1"/>
    <col min="3306" max="3306" width="4.5703125" style="1" customWidth="1"/>
    <col min="3307" max="3307" width="12" style="1" customWidth="1"/>
    <col min="3308" max="3308" width="6.28515625" style="1" customWidth="1"/>
    <col min="3309" max="3309" width="3" style="1" customWidth="1"/>
    <col min="3310" max="3310" width="6.7109375" style="1" customWidth="1"/>
    <col min="3311" max="3311" width="6.42578125" style="1" customWidth="1"/>
    <col min="3312" max="3312" width="6.5703125" style="1" customWidth="1"/>
    <col min="3313" max="3314" width="7.42578125" style="1" customWidth="1"/>
    <col min="3315" max="3315" width="6.5703125" style="1" customWidth="1"/>
    <col min="3316" max="3316" width="19.28515625" style="1" customWidth="1"/>
    <col min="3317" max="3317" width="21" style="1" customWidth="1"/>
    <col min="3318" max="3318" width="6.7109375" style="1" customWidth="1"/>
    <col min="3319" max="3319" width="6.5703125" style="1" customWidth="1"/>
    <col min="3320" max="3320" width="6.140625" style="1" customWidth="1"/>
    <col min="3321" max="3321" width="3.42578125" style="1" customWidth="1"/>
    <col min="3322" max="3322" width="7.140625" style="1" customWidth="1"/>
    <col min="3323" max="3323" width="8.140625" style="1" customWidth="1"/>
    <col min="3324" max="3324" width="2.7109375" style="1" customWidth="1"/>
    <col min="3325" max="3325" width="5.42578125" style="1" customWidth="1"/>
    <col min="3326" max="3326" width="1.7109375" style="1" customWidth="1"/>
    <col min="3327" max="3327" width="4.42578125" style="1" customWidth="1"/>
    <col min="3328" max="3560" width="56.140625" style="1"/>
    <col min="3561" max="3561" width="1.42578125" style="1" customWidth="1"/>
    <col min="3562" max="3562" width="4.5703125" style="1" customWidth="1"/>
    <col min="3563" max="3563" width="12" style="1" customWidth="1"/>
    <col min="3564" max="3564" width="6.28515625" style="1" customWidth="1"/>
    <col min="3565" max="3565" width="3" style="1" customWidth="1"/>
    <col min="3566" max="3566" width="6.7109375" style="1" customWidth="1"/>
    <col min="3567" max="3567" width="6.42578125" style="1" customWidth="1"/>
    <col min="3568" max="3568" width="6.5703125" style="1" customWidth="1"/>
    <col min="3569" max="3570" width="7.42578125" style="1" customWidth="1"/>
    <col min="3571" max="3571" width="6.5703125" style="1" customWidth="1"/>
    <col min="3572" max="3572" width="19.28515625" style="1" customWidth="1"/>
    <col min="3573" max="3573" width="21" style="1" customWidth="1"/>
    <col min="3574" max="3574" width="6.7109375" style="1" customWidth="1"/>
    <col min="3575" max="3575" width="6.5703125" style="1" customWidth="1"/>
    <col min="3576" max="3576" width="6.140625" style="1" customWidth="1"/>
    <col min="3577" max="3577" width="3.42578125" style="1" customWidth="1"/>
    <col min="3578" max="3578" width="7.140625" style="1" customWidth="1"/>
    <col min="3579" max="3579" width="8.140625" style="1" customWidth="1"/>
    <col min="3580" max="3580" width="2.7109375" style="1" customWidth="1"/>
    <col min="3581" max="3581" width="5.42578125" style="1" customWidth="1"/>
    <col min="3582" max="3582" width="1.7109375" style="1" customWidth="1"/>
    <col min="3583" max="3583" width="4.42578125" style="1" customWidth="1"/>
    <col min="3584" max="3816" width="56.140625" style="1"/>
    <col min="3817" max="3817" width="1.42578125" style="1" customWidth="1"/>
    <col min="3818" max="3818" width="4.5703125" style="1" customWidth="1"/>
    <col min="3819" max="3819" width="12" style="1" customWidth="1"/>
    <col min="3820" max="3820" width="6.28515625" style="1" customWidth="1"/>
    <col min="3821" max="3821" width="3" style="1" customWidth="1"/>
    <col min="3822" max="3822" width="6.7109375" style="1" customWidth="1"/>
    <col min="3823" max="3823" width="6.42578125" style="1" customWidth="1"/>
    <col min="3824" max="3824" width="6.5703125" style="1" customWidth="1"/>
    <col min="3825" max="3826" width="7.42578125" style="1" customWidth="1"/>
    <col min="3827" max="3827" width="6.5703125" style="1" customWidth="1"/>
    <col min="3828" max="3828" width="19.28515625" style="1" customWidth="1"/>
    <col min="3829" max="3829" width="21" style="1" customWidth="1"/>
    <col min="3830" max="3830" width="6.7109375" style="1" customWidth="1"/>
    <col min="3831" max="3831" width="6.5703125" style="1" customWidth="1"/>
    <col min="3832" max="3832" width="6.140625" style="1" customWidth="1"/>
    <col min="3833" max="3833" width="3.42578125" style="1" customWidth="1"/>
    <col min="3834" max="3834" width="7.140625" style="1" customWidth="1"/>
    <col min="3835" max="3835" width="8.140625" style="1" customWidth="1"/>
    <col min="3836" max="3836" width="2.7109375" style="1" customWidth="1"/>
    <col min="3837" max="3837" width="5.42578125" style="1" customWidth="1"/>
    <col min="3838" max="3838" width="1.7109375" style="1" customWidth="1"/>
    <col min="3839" max="3839" width="4.42578125" style="1" customWidth="1"/>
    <col min="3840" max="4072" width="56.140625" style="1"/>
    <col min="4073" max="4073" width="1.42578125" style="1" customWidth="1"/>
    <col min="4074" max="4074" width="4.5703125" style="1" customWidth="1"/>
    <col min="4075" max="4075" width="12" style="1" customWidth="1"/>
    <col min="4076" max="4076" width="6.28515625" style="1" customWidth="1"/>
    <col min="4077" max="4077" width="3" style="1" customWidth="1"/>
    <col min="4078" max="4078" width="6.7109375" style="1" customWidth="1"/>
    <col min="4079" max="4079" width="6.42578125" style="1" customWidth="1"/>
    <col min="4080" max="4080" width="6.5703125" style="1" customWidth="1"/>
    <col min="4081" max="4082" width="7.42578125" style="1" customWidth="1"/>
    <col min="4083" max="4083" width="6.5703125" style="1" customWidth="1"/>
    <col min="4084" max="4084" width="19.28515625" style="1" customWidth="1"/>
    <col min="4085" max="4085" width="21" style="1" customWidth="1"/>
    <col min="4086" max="4086" width="6.7109375" style="1" customWidth="1"/>
    <col min="4087" max="4087" width="6.5703125" style="1" customWidth="1"/>
    <col min="4088" max="4088" width="6.140625" style="1" customWidth="1"/>
    <col min="4089" max="4089" width="3.42578125" style="1" customWidth="1"/>
    <col min="4090" max="4090" width="7.140625" style="1" customWidth="1"/>
    <col min="4091" max="4091" width="8.140625" style="1" customWidth="1"/>
    <col min="4092" max="4092" width="2.7109375" style="1" customWidth="1"/>
    <col min="4093" max="4093" width="5.42578125" style="1" customWidth="1"/>
    <col min="4094" max="4094" width="1.7109375" style="1" customWidth="1"/>
    <col min="4095" max="4095" width="4.42578125" style="1" customWidth="1"/>
    <col min="4096" max="4328" width="56.140625" style="1"/>
    <col min="4329" max="4329" width="1.42578125" style="1" customWidth="1"/>
    <col min="4330" max="4330" width="4.5703125" style="1" customWidth="1"/>
    <col min="4331" max="4331" width="12" style="1" customWidth="1"/>
    <col min="4332" max="4332" width="6.28515625" style="1" customWidth="1"/>
    <col min="4333" max="4333" width="3" style="1" customWidth="1"/>
    <col min="4334" max="4334" width="6.7109375" style="1" customWidth="1"/>
    <col min="4335" max="4335" width="6.42578125" style="1" customWidth="1"/>
    <col min="4336" max="4336" width="6.5703125" style="1" customWidth="1"/>
    <col min="4337" max="4338" width="7.42578125" style="1" customWidth="1"/>
    <col min="4339" max="4339" width="6.5703125" style="1" customWidth="1"/>
    <col min="4340" max="4340" width="19.28515625" style="1" customWidth="1"/>
    <col min="4341" max="4341" width="21" style="1" customWidth="1"/>
    <col min="4342" max="4342" width="6.7109375" style="1" customWidth="1"/>
    <col min="4343" max="4343" width="6.5703125" style="1" customWidth="1"/>
    <col min="4344" max="4344" width="6.140625" style="1" customWidth="1"/>
    <col min="4345" max="4345" width="3.42578125" style="1" customWidth="1"/>
    <col min="4346" max="4346" width="7.140625" style="1" customWidth="1"/>
    <col min="4347" max="4347" width="8.140625" style="1" customWidth="1"/>
    <col min="4348" max="4348" width="2.7109375" style="1" customWidth="1"/>
    <col min="4349" max="4349" width="5.42578125" style="1" customWidth="1"/>
    <col min="4350" max="4350" width="1.7109375" style="1" customWidth="1"/>
    <col min="4351" max="4351" width="4.42578125" style="1" customWidth="1"/>
    <col min="4352" max="4584" width="56.140625" style="1"/>
    <col min="4585" max="4585" width="1.42578125" style="1" customWidth="1"/>
    <col min="4586" max="4586" width="4.5703125" style="1" customWidth="1"/>
    <col min="4587" max="4587" width="12" style="1" customWidth="1"/>
    <col min="4588" max="4588" width="6.28515625" style="1" customWidth="1"/>
    <col min="4589" max="4589" width="3" style="1" customWidth="1"/>
    <col min="4590" max="4590" width="6.7109375" style="1" customWidth="1"/>
    <col min="4591" max="4591" width="6.42578125" style="1" customWidth="1"/>
    <col min="4592" max="4592" width="6.5703125" style="1" customWidth="1"/>
    <col min="4593" max="4594" width="7.42578125" style="1" customWidth="1"/>
    <col min="4595" max="4595" width="6.5703125" style="1" customWidth="1"/>
    <col min="4596" max="4596" width="19.28515625" style="1" customWidth="1"/>
    <col min="4597" max="4597" width="21" style="1" customWidth="1"/>
    <col min="4598" max="4598" width="6.7109375" style="1" customWidth="1"/>
    <col min="4599" max="4599" width="6.5703125" style="1" customWidth="1"/>
    <col min="4600" max="4600" width="6.140625" style="1" customWidth="1"/>
    <col min="4601" max="4601" width="3.42578125" style="1" customWidth="1"/>
    <col min="4602" max="4602" width="7.140625" style="1" customWidth="1"/>
    <col min="4603" max="4603" width="8.140625" style="1" customWidth="1"/>
    <col min="4604" max="4604" width="2.7109375" style="1" customWidth="1"/>
    <col min="4605" max="4605" width="5.42578125" style="1" customWidth="1"/>
    <col min="4606" max="4606" width="1.7109375" style="1" customWidth="1"/>
    <col min="4607" max="4607" width="4.42578125" style="1" customWidth="1"/>
    <col min="4608" max="4840" width="56.140625" style="1"/>
    <col min="4841" max="4841" width="1.42578125" style="1" customWidth="1"/>
    <col min="4842" max="4842" width="4.5703125" style="1" customWidth="1"/>
    <col min="4843" max="4843" width="12" style="1" customWidth="1"/>
    <col min="4844" max="4844" width="6.28515625" style="1" customWidth="1"/>
    <col min="4845" max="4845" width="3" style="1" customWidth="1"/>
    <col min="4846" max="4846" width="6.7109375" style="1" customWidth="1"/>
    <col min="4847" max="4847" width="6.42578125" style="1" customWidth="1"/>
    <col min="4848" max="4848" width="6.5703125" style="1" customWidth="1"/>
    <col min="4849" max="4850" width="7.42578125" style="1" customWidth="1"/>
    <col min="4851" max="4851" width="6.5703125" style="1" customWidth="1"/>
    <col min="4852" max="4852" width="19.28515625" style="1" customWidth="1"/>
    <col min="4853" max="4853" width="21" style="1" customWidth="1"/>
    <col min="4854" max="4854" width="6.7109375" style="1" customWidth="1"/>
    <col min="4855" max="4855" width="6.5703125" style="1" customWidth="1"/>
    <col min="4856" max="4856" width="6.140625" style="1" customWidth="1"/>
    <col min="4857" max="4857" width="3.42578125" style="1" customWidth="1"/>
    <col min="4858" max="4858" width="7.140625" style="1" customWidth="1"/>
    <col min="4859" max="4859" width="8.140625" style="1" customWidth="1"/>
    <col min="4860" max="4860" width="2.7109375" style="1" customWidth="1"/>
    <col min="4861" max="4861" width="5.42578125" style="1" customWidth="1"/>
    <col min="4862" max="4862" width="1.7109375" style="1" customWidth="1"/>
    <col min="4863" max="4863" width="4.42578125" style="1" customWidth="1"/>
    <col min="4864" max="5096" width="56.140625" style="1"/>
    <col min="5097" max="5097" width="1.42578125" style="1" customWidth="1"/>
    <col min="5098" max="5098" width="4.5703125" style="1" customWidth="1"/>
    <col min="5099" max="5099" width="12" style="1" customWidth="1"/>
    <col min="5100" max="5100" width="6.28515625" style="1" customWidth="1"/>
    <col min="5101" max="5101" width="3" style="1" customWidth="1"/>
    <col min="5102" max="5102" width="6.7109375" style="1" customWidth="1"/>
    <col min="5103" max="5103" width="6.42578125" style="1" customWidth="1"/>
    <col min="5104" max="5104" width="6.5703125" style="1" customWidth="1"/>
    <col min="5105" max="5106" width="7.42578125" style="1" customWidth="1"/>
    <col min="5107" max="5107" width="6.5703125" style="1" customWidth="1"/>
    <col min="5108" max="5108" width="19.28515625" style="1" customWidth="1"/>
    <col min="5109" max="5109" width="21" style="1" customWidth="1"/>
    <col min="5110" max="5110" width="6.7109375" style="1" customWidth="1"/>
    <col min="5111" max="5111" width="6.5703125" style="1" customWidth="1"/>
    <col min="5112" max="5112" width="6.140625" style="1" customWidth="1"/>
    <col min="5113" max="5113" width="3.42578125" style="1" customWidth="1"/>
    <col min="5114" max="5114" width="7.140625" style="1" customWidth="1"/>
    <col min="5115" max="5115" width="8.140625" style="1" customWidth="1"/>
    <col min="5116" max="5116" width="2.7109375" style="1" customWidth="1"/>
    <col min="5117" max="5117" width="5.42578125" style="1" customWidth="1"/>
    <col min="5118" max="5118" width="1.7109375" style="1" customWidth="1"/>
    <col min="5119" max="5119" width="4.42578125" style="1" customWidth="1"/>
    <col min="5120" max="5352" width="56.140625" style="1"/>
    <col min="5353" max="5353" width="1.42578125" style="1" customWidth="1"/>
    <col min="5354" max="5354" width="4.5703125" style="1" customWidth="1"/>
    <col min="5355" max="5355" width="12" style="1" customWidth="1"/>
    <col min="5356" max="5356" width="6.28515625" style="1" customWidth="1"/>
    <col min="5357" max="5357" width="3" style="1" customWidth="1"/>
    <col min="5358" max="5358" width="6.7109375" style="1" customWidth="1"/>
    <col min="5359" max="5359" width="6.42578125" style="1" customWidth="1"/>
    <col min="5360" max="5360" width="6.5703125" style="1" customWidth="1"/>
    <col min="5361" max="5362" width="7.42578125" style="1" customWidth="1"/>
    <col min="5363" max="5363" width="6.5703125" style="1" customWidth="1"/>
    <col min="5364" max="5364" width="19.28515625" style="1" customWidth="1"/>
    <col min="5365" max="5365" width="21" style="1" customWidth="1"/>
    <col min="5366" max="5366" width="6.7109375" style="1" customWidth="1"/>
    <col min="5367" max="5367" width="6.5703125" style="1" customWidth="1"/>
    <col min="5368" max="5368" width="6.140625" style="1" customWidth="1"/>
    <col min="5369" max="5369" width="3.42578125" style="1" customWidth="1"/>
    <col min="5370" max="5370" width="7.140625" style="1" customWidth="1"/>
    <col min="5371" max="5371" width="8.140625" style="1" customWidth="1"/>
    <col min="5372" max="5372" width="2.7109375" style="1" customWidth="1"/>
    <col min="5373" max="5373" width="5.42578125" style="1" customWidth="1"/>
    <col min="5374" max="5374" width="1.7109375" style="1" customWidth="1"/>
    <col min="5375" max="5375" width="4.42578125" style="1" customWidth="1"/>
    <col min="5376" max="5608" width="56.140625" style="1"/>
    <col min="5609" max="5609" width="1.42578125" style="1" customWidth="1"/>
    <col min="5610" max="5610" width="4.5703125" style="1" customWidth="1"/>
    <col min="5611" max="5611" width="12" style="1" customWidth="1"/>
    <col min="5612" max="5612" width="6.28515625" style="1" customWidth="1"/>
    <col min="5613" max="5613" width="3" style="1" customWidth="1"/>
    <col min="5614" max="5614" width="6.7109375" style="1" customWidth="1"/>
    <col min="5615" max="5615" width="6.42578125" style="1" customWidth="1"/>
    <col min="5616" max="5616" width="6.5703125" style="1" customWidth="1"/>
    <col min="5617" max="5618" width="7.42578125" style="1" customWidth="1"/>
    <col min="5619" max="5619" width="6.5703125" style="1" customWidth="1"/>
    <col min="5620" max="5620" width="19.28515625" style="1" customWidth="1"/>
    <col min="5621" max="5621" width="21" style="1" customWidth="1"/>
    <col min="5622" max="5622" width="6.7109375" style="1" customWidth="1"/>
    <col min="5623" max="5623" width="6.5703125" style="1" customWidth="1"/>
    <col min="5624" max="5624" width="6.140625" style="1" customWidth="1"/>
    <col min="5625" max="5625" width="3.42578125" style="1" customWidth="1"/>
    <col min="5626" max="5626" width="7.140625" style="1" customWidth="1"/>
    <col min="5627" max="5627" width="8.140625" style="1" customWidth="1"/>
    <col min="5628" max="5628" width="2.7109375" style="1" customWidth="1"/>
    <col min="5629" max="5629" width="5.42578125" style="1" customWidth="1"/>
    <col min="5630" max="5630" width="1.7109375" style="1" customWidth="1"/>
    <col min="5631" max="5631" width="4.42578125" style="1" customWidth="1"/>
    <col min="5632" max="5864" width="56.140625" style="1"/>
    <col min="5865" max="5865" width="1.42578125" style="1" customWidth="1"/>
    <col min="5866" max="5866" width="4.5703125" style="1" customWidth="1"/>
    <col min="5867" max="5867" width="12" style="1" customWidth="1"/>
    <col min="5868" max="5868" width="6.28515625" style="1" customWidth="1"/>
    <col min="5869" max="5869" width="3" style="1" customWidth="1"/>
    <col min="5870" max="5870" width="6.7109375" style="1" customWidth="1"/>
    <col min="5871" max="5871" width="6.42578125" style="1" customWidth="1"/>
    <col min="5872" max="5872" width="6.5703125" style="1" customWidth="1"/>
    <col min="5873" max="5874" width="7.42578125" style="1" customWidth="1"/>
    <col min="5875" max="5875" width="6.5703125" style="1" customWidth="1"/>
    <col min="5876" max="5876" width="19.28515625" style="1" customWidth="1"/>
    <col min="5877" max="5877" width="21" style="1" customWidth="1"/>
    <col min="5878" max="5878" width="6.7109375" style="1" customWidth="1"/>
    <col min="5879" max="5879" width="6.5703125" style="1" customWidth="1"/>
    <col min="5880" max="5880" width="6.140625" style="1" customWidth="1"/>
    <col min="5881" max="5881" width="3.42578125" style="1" customWidth="1"/>
    <col min="5882" max="5882" width="7.140625" style="1" customWidth="1"/>
    <col min="5883" max="5883" width="8.140625" style="1" customWidth="1"/>
    <col min="5884" max="5884" width="2.7109375" style="1" customWidth="1"/>
    <col min="5885" max="5885" width="5.42578125" style="1" customWidth="1"/>
    <col min="5886" max="5886" width="1.7109375" style="1" customWidth="1"/>
    <col min="5887" max="5887" width="4.42578125" style="1" customWidth="1"/>
    <col min="5888" max="6120" width="56.140625" style="1"/>
    <col min="6121" max="6121" width="1.42578125" style="1" customWidth="1"/>
    <col min="6122" max="6122" width="4.5703125" style="1" customWidth="1"/>
    <col min="6123" max="6123" width="12" style="1" customWidth="1"/>
    <col min="6124" max="6124" width="6.28515625" style="1" customWidth="1"/>
    <col min="6125" max="6125" width="3" style="1" customWidth="1"/>
    <col min="6126" max="6126" width="6.7109375" style="1" customWidth="1"/>
    <col min="6127" max="6127" width="6.42578125" style="1" customWidth="1"/>
    <col min="6128" max="6128" width="6.5703125" style="1" customWidth="1"/>
    <col min="6129" max="6130" width="7.42578125" style="1" customWidth="1"/>
    <col min="6131" max="6131" width="6.5703125" style="1" customWidth="1"/>
    <col min="6132" max="6132" width="19.28515625" style="1" customWidth="1"/>
    <col min="6133" max="6133" width="21" style="1" customWidth="1"/>
    <col min="6134" max="6134" width="6.7109375" style="1" customWidth="1"/>
    <col min="6135" max="6135" width="6.5703125" style="1" customWidth="1"/>
    <col min="6136" max="6136" width="6.140625" style="1" customWidth="1"/>
    <col min="6137" max="6137" width="3.42578125" style="1" customWidth="1"/>
    <col min="6138" max="6138" width="7.140625" style="1" customWidth="1"/>
    <col min="6139" max="6139" width="8.140625" style="1" customWidth="1"/>
    <col min="6140" max="6140" width="2.7109375" style="1" customWidth="1"/>
    <col min="6141" max="6141" width="5.42578125" style="1" customWidth="1"/>
    <col min="6142" max="6142" width="1.7109375" style="1" customWidth="1"/>
    <col min="6143" max="6143" width="4.42578125" style="1" customWidth="1"/>
    <col min="6144" max="6376" width="56.140625" style="1"/>
    <col min="6377" max="6377" width="1.42578125" style="1" customWidth="1"/>
    <col min="6378" max="6378" width="4.5703125" style="1" customWidth="1"/>
    <col min="6379" max="6379" width="12" style="1" customWidth="1"/>
    <col min="6380" max="6380" width="6.28515625" style="1" customWidth="1"/>
    <col min="6381" max="6381" width="3" style="1" customWidth="1"/>
    <col min="6382" max="6382" width="6.7109375" style="1" customWidth="1"/>
    <col min="6383" max="6383" width="6.42578125" style="1" customWidth="1"/>
    <col min="6384" max="6384" width="6.5703125" style="1" customWidth="1"/>
    <col min="6385" max="6386" width="7.42578125" style="1" customWidth="1"/>
    <col min="6387" max="6387" width="6.5703125" style="1" customWidth="1"/>
    <col min="6388" max="6388" width="19.28515625" style="1" customWidth="1"/>
    <col min="6389" max="6389" width="21" style="1" customWidth="1"/>
    <col min="6390" max="6390" width="6.7109375" style="1" customWidth="1"/>
    <col min="6391" max="6391" width="6.5703125" style="1" customWidth="1"/>
    <col min="6392" max="6392" width="6.140625" style="1" customWidth="1"/>
    <col min="6393" max="6393" width="3.42578125" style="1" customWidth="1"/>
    <col min="6394" max="6394" width="7.140625" style="1" customWidth="1"/>
    <col min="6395" max="6395" width="8.140625" style="1" customWidth="1"/>
    <col min="6396" max="6396" width="2.7109375" style="1" customWidth="1"/>
    <col min="6397" max="6397" width="5.42578125" style="1" customWidth="1"/>
    <col min="6398" max="6398" width="1.7109375" style="1" customWidth="1"/>
    <col min="6399" max="6399" width="4.42578125" style="1" customWidth="1"/>
    <col min="6400" max="6632" width="56.140625" style="1"/>
    <col min="6633" max="6633" width="1.42578125" style="1" customWidth="1"/>
    <col min="6634" max="6634" width="4.5703125" style="1" customWidth="1"/>
    <col min="6635" max="6635" width="12" style="1" customWidth="1"/>
    <col min="6636" max="6636" width="6.28515625" style="1" customWidth="1"/>
    <col min="6637" max="6637" width="3" style="1" customWidth="1"/>
    <col min="6638" max="6638" width="6.7109375" style="1" customWidth="1"/>
    <col min="6639" max="6639" width="6.42578125" style="1" customWidth="1"/>
    <col min="6640" max="6640" width="6.5703125" style="1" customWidth="1"/>
    <col min="6641" max="6642" width="7.42578125" style="1" customWidth="1"/>
    <col min="6643" max="6643" width="6.5703125" style="1" customWidth="1"/>
    <col min="6644" max="6644" width="19.28515625" style="1" customWidth="1"/>
    <col min="6645" max="6645" width="21" style="1" customWidth="1"/>
    <col min="6646" max="6646" width="6.7109375" style="1" customWidth="1"/>
    <col min="6647" max="6647" width="6.5703125" style="1" customWidth="1"/>
    <col min="6648" max="6648" width="6.140625" style="1" customWidth="1"/>
    <col min="6649" max="6649" width="3.42578125" style="1" customWidth="1"/>
    <col min="6650" max="6650" width="7.140625" style="1" customWidth="1"/>
    <col min="6651" max="6651" width="8.140625" style="1" customWidth="1"/>
    <col min="6652" max="6652" width="2.7109375" style="1" customWidth="1"/>
    <col min="6653" max="6653" width="5.42578125" style="1" customWidth="1"/>
    <col min="6654" max="6654" width="1.7109375" style="1" customWidth="1"/>
    <col min="6655" max="6655" width="4.42578125" style="1" customWidth="1"/>
    <col min="6656" max="6888" width="56.140625" style="1"/>
    <col min="6889" max="6889" width="1.42578125" style="1" customWidth="1"/>
    <col min="6890" max="6890" width="4.5703125" style="1" customWidth="1"/>
    <col min="6891" max="6891" width="12" style="1" customWidth="1"/>
    <col min="6892" max="6892" width="6.28515625" style="1" customWidth="1"/>
    <col min="6893" max="6893" width="3" style="1" customWidth="1"/>
    <col min="6894" max="6894" width="6.7109375" style="1" customWidth="1"/>
    <col min="6895" max="6895" width="6.42578125" style="1" customWidth="1"/>
    <col min="6896" max="6896" width="6.5703125" style="1" customWidth="1"/>
    <col min="6897" max="6898" width="7.42578125" style="1" customWidth="1"/>
    <col min="6899" max="6899" width="6.5703125" style="1" customWidth="1"/>
    <col min="6900" max="6900" width="19.28515625" style="1" customWidth="1"/>
    <col min="6901" max="6901" width="21" style="1" customWidth="1"/>
    <col min="6902" max="6902" width="6.7109375" style="1" customWidth="1"/>
    <col min="6903" max="6903" width="6.5703125" style="1" customWidth="1"/>
    <col min="6904" max="6904" width="6.140625" style="1" customWidth="1"/>
    <col min="6905" max="6905" width="3.42578125" style="1" customWidth="1"/>
    <col min="6906" max="6906" width="7.140625" style="1" customWidth="1"/>
    <col min="6907" max="6907" width="8.140625" style="1" customWidth="1"/>
    <col min="6908" max="6908" width="2.7109375" style="1" customWidth="1"/>
    <col min="6909" max="6909" width="5.42578125" style="1" customWidth="1"/>
    <col min="6910" max="6910" width="1.7109375" style="1" customWidth="1"/>
    <col min="6911" max="6911" width="4.42578125" style="1" customWidth="1"/>
    <col min="6912" max="7144" width="56.140625" style="1"/>
    <col min="7145" max="7145" width="1.42578125" style="1" customWidth="1"/>
    <col min="7146" max="7146" width="4.5703125" style="1" customWidth="1"/>
    <col min="7147" max="7147" width="12" style="1" customWidth="1"/>
    <col min="7148" max="7148" width="6.28515625" style="1" customWidth="1"/>
    <col min="7149" max="7149" width="3" style="1" customWidth="1"/>
    <col min="7150" max="7150" width="6.7109375" style="1" customWidth="1"/>
    <col min="7151" max="7151" width="6.42578125" style="1" customWidth="1"/>
    <col min="7152" max="7152" width="6.5703125" style="1" customWidth="1"/>
    <col min="7153" max="7154" width="7.42578125" style="1" customWidth="1"/>
    <col min="7155" max="7155" width="6.5703125" style="1" customWidth="1"/>
    <col min="7156" max="7156" width="19.28515625" style="1" customWidth="1"/>
    <col min="7157" max="7157" width="21" style="1" customWidth="1"/>
    <col min="7158" max="7158" width="6.7109375" style="1" customWidth="1"/>
    <col min="7159" max="7159" width="6.5703125" style="1" customWidth="1"/>
    <col min="7160" max="7160" width="6.140625" style="1" customWidth="1"/>
    <col min="7161" max="7161" width="3.42578125" style="1" customWidth="1"/>
    <col min="7162" max="7162" width="7.140625" style="1" customWidth="1"/>
    <col min="7163" max="7163" width="8.140625" style="1" customWidth="1"/>
    <col min="7164" max="7164" width="2.7109375" style="1" customWidth="1"/>
    <col min="7165" max="7165" width="5.42578125" style="1" customWidth="1"/>
    <col min="7166" max="7166" width="1.7109375" style="1" customWidth="1"/>
    <col min="7167" max="7167" width="4.42578125" style="1" customWidth="1"/>
    <col min="7168" max="7400" width="56.140625" style="1"/>
    <col min="7401" max="7401" width="1.42578125" style="1" customWidth="1"/>
    <col min="7402" max="7402" width="4.5703125" style="1" customWidth="1"/>
    <col min="7403" max="7403" width="12" style="1" customWidth="1"/>
    <col min="7404" max="7404" width="6.28515625" style="1" customWidth="1"/>
    <col min="7405" max="7405" width="3" style="1" customWidth="1"/>
    <col min="7406" max="7406" width="6.7109375" style="1" customWidth="1"/>
    <col min="7407" max="7407" width="6.42578125" style="1" customWidth="1"/>
    <col min="7408" max="7408" width="6.5703125" style="1" customWidth="1"/>
    <col min="7409" max="7410" width="7.42578125" style="1" customWidth="1"/>
    <col min="7411" max="7411" width="6.5703125" style="1" customWidth="1"/>
    <col min="7412" max="7412" width="19.28515625" style="1" customWidth="1"/>
    <col min="7413" max="7413" width="21" style="1" customWidth="1"/>
    <col min="7414" max="7414" width="6.7109375" style="1" customWidth="1"/>
    <col min="7415" max="7415" width="6.5703125" style="1" customWidth="1"/>
    <col min="7416" max="7416" width="6.140625" style="1" customWidth="1"/>
    <col min="7417" max="7417" width="3.42578125" style="1" customWidth="1"/>
    <col min="7418" max="7418" width="7.140625" style="1" customWidth="1"/>
    <col min="7419" max="7419" width="8.140625" style="1" customWidth="1"/>
    <col min="7420" max="7420" width="2.7109375" style="1" customWidth="1"/>
    <col min="7421" max="7421" width="5.42578125" style="1" customWidth="1"/>
    <col min="7422" max="7422" width="1.7109375" style="1" customWidth="1"/>
    <col min="7423" max="7423" width="4.42578125" style="1" customWidth="1"/>
    <col min="7424" max="7656" width="56.140625" style="1"/>
    <col min="7657" max="7657" width="1.42578125" style="1" customWidth="1"/>
    <col min="7658" max="7658" width="4.5703125" style="1" customWidth="1"/>
    <col min="7659" max="7659" width="12" style="1" customWidth="1"/>
    <col min="7660" max="7660" width="6.28515625" style="1" customWidth="1"/>
    <col min="7661" max="7661" width="3" style="1" customWidth="1"/>
    <col min="7662" max="7662" width="6.7109375" style="1" customWidth="1"/>
    <col min="7663" max="7663" width="6.42578125" style="1" customWidth="1"/>
    <col min="7664" max="7664" width="6.5703125" style="1" customWidth="1"/>
    <col min="7665" max="7666" width="7.42578125" style="1" customWidth="1"/>
    <col min="7667" max="7667" width="6.5703125" style="1" customWidth="1"/>
    <col min="7668" max="7668" width="19.28515625" style="1" customWidth="1"/>
    <col min="7669" max="7669" width="21" style="1" customWidth="1"/>
    <col min="7670" max="7670" width="6.7109375" style="1" customWidth="1"/>
    <col min="7671" max="7671" width="6.5703125" style="1" customWidth="1"/>
    <col min="7672" max="7672" width="6.140625" style="1" customWidth="1"/>
    <col min="7673" max="7673" width="3.42578125" style="1" customWidth="1"/>
    <col min="7674" max="7674" width="7.140625" style="1" customWidth="1"/>
    <col min="7675" max="7675" width="8.140625" style="1" customWidth="1"/>
    <col min="7676" max="7676" width="2.7109375" style="1" customWidth="1"/>
    <col min="7677" max="7677" width="5.42578125" style="1" customWidth="1"/>
    <col min="7678" max="7678" width="1.7109375" style="1" customWidth="1"/>
    <col min="7679" max="7679" width="4.42578125" style="1" customWidth="1"/>
    <col min="7680" max="7912" width="56.140625" style="1"/>
    <col min="7913" max="7913" width="1.42578125" style="1" customWidth="1"/>
    <col min="7914" max="7914" width="4.5703125" style="1" customWidth="1"/>
    <col min="7915" max="7915" width="12" style="1" customWidth="1"/>
    <col min="7916" max="7916" width="6.28515625" style="1" customWidth="1"/>
    <col min="7917" max="7917" width="3" style="1" customWidth="1"/>
    <col min="7918" max="7918" width="6.7109375" style="1" customWidth="1"/>
    <col min="7919" max="7919" width="6.42578125" style="1" customWidth="1"/>
    <col min="7920" max="7920" width="6.5703125" style="1" customWidth="1"/>
    <col min="7921" max="7922" width="7.42578125" style="1" customWidth="1"/>
    <col min="7923" max="7923" width="6.5703125" style="1" customWidth="1"/>
    <col min="7924" max="7924" width="19.28515625" style="1" customWidth="1"/>
    <col min="7925" max="7925" width="21" style="1" customWidth="1"/>
    <col min="7926" max="7926" width="6.7109375" style="1" customWidth="1"/>
    <col min="7927" max="7927" width="6.5703125" style="1" customWidth="1"/>
    <col min="7928" max="7928" width="6.140625" style="1" customWidth="1"/>
    <col min="7929" max="7929" width="3.42578125" style="1" customWidth="1"/>
    <col min="7930" max="7930" width="7.140625" style="1" customWidth="1"/>
    <col min="7931" max="7931" width="8.140625" style="1" customWidth="1"/>
    <col min="7932" max="7932" width="2.7109375" style="1" customWidth="1"/>
    <col min="7933" max="7933" width="5.42578125" style="1" customWidth="1"/>
    <col min="7934" max="7934" width="1.7109375" style="1" customWidth="1"/>
    <col min="7935" max="7935" width="4.42578125" style="1" customWidth="1"/>
    <col min="7936" max="8168" width="56.140625" style="1"/>
    <col min="8169" max="8169" width="1.42578125" style="1" customWidth="1"/>
    <col min="8170" max="8170" width="4.5703125" style="1" customWidth="1"/>
    <col min="8171" max="8171" width="12" style="1" customWidth="1"/>
    <col min="8172" max="8172" width="6.28515625" style="1" customWidth="1"/>
    <col min="8173" max="8173" width="3" style="1" customWidth="1"/>
    <col min="8174" max="8174" width="6.7109375" style="1" customWidth="1"/>
    <col min="8175" max="8175" width="6.42578125" style="1" customWidth="1"/>
    <col min="8176" max="8176" width="6.5703125" style="1" customWidth="1"/>
    <col min="8177" max="8178" width="7.42578125" style="1" customWidth="1"/>
    <col min="8179" max="8179" width="6.5703125" style="1" customWidth="1"/>
    <col min="8180" max="8180" width="19.28515625" style="1" customWidth="1"/>
    <col min="8181" max="8181" width="21" style="1" customWidth="1"/>
    <col min="8182" max="8182" width="6.7109375" style="1" customWidth="1"/>
    <col min="8183" max="8183" width="6.5703125" style="1" customWidth="1"/>
    <col min="8184" max="8184" width="6.140625" style="1" customWidth="1"/>
    <col min="8185" max="8185" width="3.42578125" style="1" customWidth="1"/>
    <col min="8186" max="8186" width="7.140625" style="1" customWidth="1"/>
    <col min="8187" max="8187" width="8.140625" style="1" customWidth="1"/>
    <col min="8188" max="8188" width="2.7109375" style="1" customWidth="1"/>
    <col min="8189" max="8189" width="5.42578125" style="1" customWidth="1"/>
    <col min="8190" max="8190" width="1.7109375" style="1" customWidth="1"/>
    <col min="8191" max="8191" width="4.42578125" style="1" customWidth="1"/>
    <col min="8192" max="8424" width="56.140625" style="1"/>
    <col min="8425" max="8425" width="1.42578125" style="1" customWidth="1"/>
    <col min="8426" max="8426" width="4.5703125" style="1" customWidth="1"/>
    <col min="8427" max="8427" width="12" style="1" customWidth="1"/>
    <col min="8428" max="8428" width="6.28515625" style="1" customWidth="1"/>
    <col min="8429" max="8429" width="3" style="1" customWidth="1"/>
    <col min="8430" max="8430" width="6.7109375" style="1" customWidth="1"/>
    <col min="8431" max="8431" width="6.42578125" style="1" customWidth="1"/>
    <col min="8432" max="8432" width="6.5703125" style="1" customWidth="1"/>
    <col min="8433" max="8434" width="7.42578125" style="1" customWidth="1"/>
    <col min="8435" max="8435" width="6.5703125" style="1" customWidth="1"/>
    <col min="8436" max="8436" width="19.28515625" style="1" customWidth="1"/>
    <col min="8437" max="8437" width="21" style="1" customWidth="1"/>
    <col min="8438" max="8438" width="6.7109375" style="1" customWidth="1"/>
    <col min="8439" max="8439" width="6.5703125" style="1" customWidth="1"/>
    <col min="8440" max="8440" width="6.140625" style="1" customWidth="1"/>
    <col min="8441" max="8441" width="3.42578125" style="1" customWidth="1"/>
    <col min="8442" max="8442" width="7.140625" style="1" customWidth="1"/>
    <col min="8443" max="8443" width="8.140625" style="1" customWidth="1"/>
    <col min="8444" max="8444" width="2.7109375" style="1" customWidth="1"/>
    <col min="8445" max="8445" width="5.42578125" style="1" customWidth="1"/>
    <col min="8446" max="8446" width="1.7109375" style="1" customWidth="1"/>
    <col min="8447" max="8447" width="4.42578125" style="1" customWidth="1"/>
    <col min="8448" max="8680" width="56.140625" style="1"/>
    <col min="8681" max="8681" width="1.42578125" style="1" customWidth="1"/>
    <col min="8682" max="8682" width="4.5703125" style="1" customWidth="1"/>
    <col min="8683" max="8683" width="12" style="1" customWidth="1"/>
    <col min="8684" max="8684" width="6.28515625" style="1" customWidth="1"/>
    <col min="8685" max="8685" width="3" style="1" customWidth="1"/>
    <col min="8686" max="8686" width="6.7109375" style="1" customWidth="1"/>
    <col min="8687" max="8687" width="6.42578125" style="1" customWidth="1"/>
    <col min="8688" max="8688" width="6.5703125" style="1" customWidth="1"/>
    <col min="8689" max="8690" width="7.42578125" style="1" customWidth="1"/>
    <col min="8691" max="8691" width="6.5703125" style="1" customWidth="1"/>
    <col min="8692" max="8692" width="19.28515625" style="1" customWidth="1"/>
    <col min="8693" max="8693" width="21" style="1" customWidth="1"/>
    <col min="8694" max="8694" width="6.7109375" style="1" customWidth="1"/>
    <col min="8695" max="8695" width="6.5703125" style="1" customWidth="1"/>
    <col min="8696" max="8696" width="6.140625" style="1" customWidth="1"/>
    <col min="8697" max="8697" width="3.42578125" style="1" customWidth="1"/>
    <col min="8698" max="8698" width="7.140625" style="1" customWidth="1"/>
    <col min="8699" max="8699" width="8.140625" style="1" customWidth="1"/>
    <col min="8700" max="8700" width="2.7109375" style="1" customWidth="1"/>
    <col min="8701" max="8701" width="5.42578125" style="1" customWidth="1"/>
    <col min="8702" max="8702" width="1.7109375" style="1" customWidth="1"/>
    <col min="8703" max="8703" width="4.42578125" style="1" customWidth="1"/>
    <col min="8704" max="8936" width="56.140625" style="1"/>
    <col min="8937" max="8937" width="1.42578125" style="1" customWidth="1"/>
    <col min="8938" max="8938" width="4.5703125" style="1" customWidth="1"/>
    <col min="8939" max="8939" width="12" style="1" customWidth="1"/>
    <col min="8940" max="8940" width="6.28515625" style="1" customWidth="1"/>
    <col min="8941" max="8941" width="3" style="1" customWidth="1"/>
    <col min="8942" max="8942" width="6.7109375" style="1" customWidth="1"/>
    <col min="8943" max="8943" width="6.42578125" style="1" customWidth="1"/>
    <col min="8944" max="8944" width="6.5703125" style="1" customWidth="1"/>
    <col min="8945" max="8946" width="7.42578125" style="1" customWidth="1"/>
    <col min="8947" max="8947" width="6.5703125" style="1" customWidth="1"/>
    <col min="8948" max="8948" width="19.28515625" style="1" customWidth="1"/>
    <col min="8949" max="8949" width="21" style="1" customWidth="1"/>
    <col min="8950" max="8950" width="6.7109375" style="1" customWidth="1"/>
    <col min="8951" max="8951" width="6.5703125" style="1" customWidth="1"/>
    <col min="8952" max="8952" width="6.140625" style="1" customWidth="1"/>
    <col min="8953" max="8953" width="3.42578125" style="1" customWidth="1"/>
    <col min="8954" max="8954" width="7.140625" style="1" customWidth="1"/>
    <col min="8955" max="8955" width="8.140625" style="1" customWidth="1"/>
    <col min="8956" max="8956" width="2.7109375" style="1" customWidth="1"/>
    <col min="8957" max="8957" width="5.42578125" style="1" customWidth="1"/>
    <col min="8958" max="8958" width="1.7109375" style="1" customWidth="1"/>
    <col min="8959" max="8959" width="4.42578125" style="1" customWidth="1"/>
    <col min="8960" max="9192" width="56.140625" style="1"/>
    <col min="9193" max="9193" width="1.42578125" style="1" customWidth="1"/>
    <col min="9194" max="9194" width="4.5703125" style="1" customWidth="1"/>
    <col min="9195" max="9195" width="12" style="1" customWidth="1"/>
    <col min="9196" max="9196" width="6.28515625" style="1" customWidth="1"/>
    <col min="9197" max="9197" width="3" style="1" customWidth="1"/>
    <col min="9198" max="9198" width="6.7109375" style="1" customWidth="1"/>
    <col min="9199" max="9199" width="6.42578125" style="1" customWidth="1"/>
    <col min="9200" max="9200" width="6.5703125" style="1" customWidth="1"/>
    <col min="9201" max="9202" width="7.42578125" style="1" customWidth="1"/>
    <col min="9203" max="9203" width="6.5703125" style="1" customWidth="1"/>
    <col min="9204" max="9204" width="19.28515625" style="1" customWidth="1"/>
    <col min="9205" max="9205" width="21" style="1" customWidth="1"/>
    <col min="9206" max="9206" width="6.7109375" style="1" customWidth="1"/>
    <col min="9207" max="9207" width="6.5703125" style="1" customWidth="1"/>
    <col min="9208" max="9208" width="6.140625" style="1" customWidth="1"/>
    <col min="9209" max="9209" width="3.42578125" style="1" customWidth="1"/>
    <col min="9210" max="9210" width="7.140625" style="1" customWidth="1"/>
    <col min="9211" max="9211" width="8.140625" style="1" customWidth="1"/>
    <col min="9212" max="9212" width="2.7109375" style="1" customWidth="1"/>
    <col min="9213" max="9213" width="5.42578125" style="1" customWidth="1"/>
    <col min="9214" max="9214" width="1.7109375" style="1" customWidth="1"/>
    <col min="9215" max="9215" width="4.42578125" style="1" customWidth="1"/>
    <col min="9216" max="9448" width="56.140625" style="1"/>
    <col min="9449" max="9449" width="1.42578125" style="1" customWidth="1"/>
    <col min="9450" max="9450" width="4.5703125" style="1" customWidth="1"/>
    <col min="9451" max="9451" width="12" style="1" customWidth="1"/>
    <col min="9452" max="9452" width="6.28515625" style="1" customWidth="1"/>
    <col min="9453" max="9453" width="3" style="1" customWidth="1"/>
    <col min="9454" max="9454" width="6.7109375" style="1" customWidth="1"/>
    <col min="9455" max="9455" width="6.42578125" style="1" customWidth="1"/>
    <col min="9456" max="9456" width="6.5703125" style="1" customWidth="1"/>
    <col min="9457" max="9458" width="7.42578125" style="1" customWidth="1"/>
    <col min="9459" max="9459" width="6.5703125" style="1" customWidth="1"/>
    <col min="9460" max="9460" width="19.28515625" style="1" customWidth="1"/>
    <col min="9461" max="9461" width="21" style="1" customWidth="1"/>
    <col min="9462" max="9462" width="6.7109375" style="1" customWidth="1"/>
    <col min="9463" max="9463" width="6.5703125" style="1" customWidth="1"/>
    <col min="9464" max="9464" width="6.140625" style="1" customWidth="1"/>
    <col min="9465" max="9465" width="3.42578125" style="1" customWidth="1"/>
    <col min="9466" max="9466" width="7.140625" style="1" customWidth="1"/>
    <col min="9467" max="9467" width="8.140625" style="1" customWidth="1"/>
    <col min="9468" max="9468" width="2.7109375" style="1" customWidth="1"/>
    <col min="9469" max="9469" width="5.42578125" style="1" customWidth="1"/>
    <col min="9470" max="9470" width="1.7109375" style="1" customWidth="1"/>
    <col min="9471" max="9471" width="4.42578125" style="1" customWidth="1"/>
    <col min="9472" max="9704" width="56.140625" style="1"/>
    <col min="9705" max="9705" width="1.42578125" style="1" customWidth="1"/>
    <col min="9706" max="9706" width="4.5703125" style="1" customWidth="1"/>
    <col min="9707" max="9707" width="12" style="1" customWidth="1"/>
    <col min="9708" max="9708" width="6.28515625" style="1" customWidth="1"/>
    <col min="9709" max="9709" width="3" style="1" customWidth="1"/>
    <col min="9710" max="9710" width="6.7109375" style="1" customWidth="1"/>
    <col min="9711" max="9711" width="6.42578125" style="1" customWidth="1"/>
    <col min="9712" max="9712" width="6.5703125" style="1" customWidth="1"/>
    <col min="9713" max="9714" width="7.42578125" style="1" customWidth="1"/>
    <col min="9715" max="9715" width="6.5703125" style="1" customWidth="1"/>
    <col min="9716" max="9716" width="19.28515625" style="1" customWidth="1"/>
    <col min="9717" max="9717" width="21" style="1" customWidth="1"/>
    <col min="9718" max="9718" width="6.7109375" style="1" customWidth="1"/>
    <col min="9719" max="9719" width="6.5703125" style="1" customWidth="1"/>
    <col min="9720" max="9720" width="6.140625" style="1" customWidth="1"/>
    <col min="9721" max="9721" width="3.42578125" style="1" customWidth="1"/>
    <col min="9722" max="9722" width="7.140625" style="1" customWidth="1"/>
    <col min="9723" max="9723" width="8.140625" style="1" customWidth="1"/>
    <col min="9724" max="9724" width="2.7109375" style="1" customWidth="1"/>
    <col min="9725" max="9725" width="5.42578125" style="1" customWidth="1"/>
    <col min="9726" max="9726" width="1.7109375" style="1" customWidth="1"/>
    <col min="9727" max="9727" width="4.42578125" style="1" customWidth="1"/>
    <col min="9728" max="9960" width="56.140625" style="1"/>
    <col min="9961" max="9961" width="1.42578125" style="1" customWidth="1"/>
    <col min="9962" max="9962" width="4.5703125" style="1" customWidth="1"/>
    <col min="9963" max="9963" width="12" style="1" customWidth="1"/>
    <col min="9964" max="9964" width="6.28515625" style="1" customWidth="1"/>
    <col min="9965" max="9965" width="3" style="1" customWidth="1"/>
    <col min="9966" max="9966" width="6.7109375" style="1" customWidth="1"/>
    <col min="9967" max="9967" width="6.42578125" style="1" customWidth="1"/>
    <col min="9968" max="9968" width="6.5703125" style="1" customWidth="1"/>
    <col min="9969" max="9970" width="7.42578125" style="1" customWidth="1"/>
    <col min="9971" max="9971" width="6.5703125" style="1" customWidth="1"/>
    <col min="9972" max="9972" width="19.28515625" style="1" customWidth="1"/>
    <col min="9973" max="9973" width="21" style="1" customWidth="1"/>
    <col min="9974" max="9974" width="6.7109375" style="1" customWidth="1"/>
    <col min="9975" max="9975" width="6.5703125" style="1" customWidth="1"/>
    <col min="9976" max="9976" width="6.140625" style="1" customWidth="1"/>
    <col min="9977" max="9977" width="3.42578125" style="1" customWidth="1"/>
    <col min="9978" max="9978" width="7.140625" style="1" customWidth="1"/>
    <col min="9979" max="9979" width="8.140625" style="1" customWidth="1"/>
    <col min="9980" max="9980" width="2.7109375" style="1" customWidth="1"/>
    <col min="9981" max="9981" width="5.42578125" style="1" customWidth="1"/>
    <col min="9982" max="9982" width="1.7109375" style="1" customWidth="1"/>
    <col min="9983" max="9983" width="4.42578125" style="1" customWidth="1"/>
    <col min="9984" max="10216" width="56.140625" style="1"/>
    <col min="10217" max="10217" width="1.42578125" style="1" customWidth="1"/>
    <col min="10218" max="10218" width="4.5703125" style="1" customWidth="1"/>
    <col min="10219" max="10219" width="12" style="1" customWidth="1"/>
    <col min="10220" max="10220" width="6.28515625" style="1" customWidth="1"/>
    <col min="10221" max="10221" width="3" style="1" customWidth="1"/>
    <col min="10222" max="10222" width="6.7109375" style="1" customWidth="1"/>
    <col min="10223" max="10223" width="6.42578125" style="1" customWidth="1"/>
    <col min="10224" max="10224" width="6.5703125" style="1" customWidth="1"/>
    <col min="10225" max="10226" width="7.42578125" style="1" customWidth="1"/>
    <col min="10227" max="10227" width="6.5703125" style="1" customWidth="1"/>
    <col min="10228" max="10228" width="19.28515625" style="1" customWidth="1"/>
    <col min="10229" max="10229" width="21" style="1" customWidth="1"/>
    <col min="10230" max="10230" width="6.7109375" style="1" customWidth="1"/>
    <col min="10231" max="10231" width="6.5703125" style="1" customWidth="1"/>
    <col min="10232" max="10232" width="6.140625" style="1" customWidth="1"/>
    <col min="10233" max="10233" width="3.42578125" style="1" customWidth="1"/>
    <col min="10234" max="10234" width="7.140625" style="1" customWidth="1"/>
    <col min="10235" max="10235" width="8.140625" style="1" customWidth="1"/>
    <col min="10236" max="10236" width="2.7109375" style="1" customWidth="1"/>
    <col min="10237" max="10237" width="5.42578125" style="1" customWidth="1"/>
    <col min="10238" max="10238" width="1.7109375" style="1" customWidth="1"/>
    <col min="10239" max="10239" width="4.42578125" style="1" customWidth="1"/>
    <col min="10240" max="10472" width="56.140625" style="1"/>
    <col min="10473" max="10473" width="1.42578125" style="1" customWidth="1"/>
    <col min="10474" max="10474" width="4.5703125" style="1" customWidth="1"/>
    <col min="10475" max="10475" width="12" style="1" customWidth="1"/>
    <col min="10476" max="10476" width="6.28515625" style="1" customWidth="1"/>
    <col min="10477" max="10477" width="3" style="1" customWidth="1"/>
    <col min="10478" max="10478" width="6.7109375" style="1" customWidth="1"/>
    <col min="10479" max="10479" width="6.42578125" style="1" customWidth="1"/>
    <col min="10480" max="10480" width="6.5703125" style="1" customWidth="1"/>
    <col min="10481" max="10482" width="7.42578125" style="1" customWidth="1"/>
    <col min="10483" max="10483" width="6.5703125" style="1" customWidth="1"/>
    <col min="10484" max="10484" width="19.28515625" style="1" customWidth="1"/>
    <col min="10485" max="10485" width="21" style="1" customWidth="1"/>
    <col min="10486" max="10486" width="6.7109375" style="1" customWidth="1"/>
    <col min="10487" max="10487" width="6.5703125" style="1" customWidth="1"/>
    <col min="10488" max="10488" width="6.140625" style="1" customWidth="1"/>
    <col min="10489" max="10489" width="3.42578125" style="1" customWidth="1"/>
    <col min="10490" max="10490" width="7.140625" style="1" customWidth="1"/>
    <col min="10491" max="10491" width="8.140625" style="1" customWidth="1"/>
    <col min="10492" max="10492" width="2.7109375" style="1" customWidth="1"/>
    <col min="10493" max="10493" width="5.42578125" style="1" customWidth="1"/>
    <col min="10494" max="10494" width="1.7109375" style="1" customWidth="1"/>
    <col min="10495" max="10495" width="4.42578125" style="1" customWidth="1"/>
    <col min="10496" max="10728" width="56.140625" style="1"/>
    <col min="10729" max="10729" width="1.42578125" style="1" customWidth="1"/>
    <col min="10730" max="10730" width="4.5703125" style="1" customWidth="1"/>
    <col min="10731" max="10731" width="12" style="1" customWidth="1"/>
    <col min="10732" max="10732" width="6.28515625" style="1" customWidth="1"/>
    <col min="10733" max="10733" width="3" style="1" customWidth="1"/>
    <col min="10734" max="10734" width="6.7109375" style="1" customWidth="1"/>
    <col min="10735" max="10735" width="6.42578125" style="1" customWidth="1"/>
    <col min="10736" max="10736" width="6.5703125" style="1" customWidth="1"/>
    <col min="10737" max="10738" width="7.42578125" style="1" customWidth="1"/>
    <col min="10739" max="10739" width="6.5703125" style="1" customWidth="1"/>
    <col min="10740" max="10740" width="19.28515625" style="1" customWidth="1"/>
    <col min="10741" max="10741" width="21" style="1" customWidth="1"/>
    <col min="10742" max="10742" width="6.7109375" style="1" customWidth="1"/>
    <col min="10743" max="10743" width="6.5703125" style="1" customWidth="1"/>
    <col min="10744" max="10744" width="6.140625" style="1" customWidth="1"/>
    <col min="10745" max="10745" width="3.42578125" style="1" customWidth="1"/>
    <col min="10746" max="10746" width="7.140625" style="1" customWidth="1"/>
    <col min="10747" max="10747" width="8.140625" style="1" customWidth="1"/>
    <col min="10748" max="10748" width="2.7109375" style="1" customWidth="1"/>
    <col min="10749" max="10749" width="5.42578125" style="1" customWidth="1"/>
    <col min="10750" max="10750" width="1.7109375" style="1" customWidth="1"/>
    <col min="10751" max="10751" width="4.42578125" style="1" customWidth="1"/>
    <col min="10752" max="10984" width="56.140625" style="1"/>
    <col min="10985" max="10985" width="1.42578125" style="1" customWidth="1"/>
    <col min="10986" max="10986" width="4.5703125" style="1" customWidth="1"/>
    <col min="10987" max="10987" width="12" style="1" customWidth="1"/>
    <col min="10988" max="10988" width="6.28515625" style="1" customWidth="1"/>
    <col min="10989" max="10989" width="3" style="1" customWidth="1"/>
    <col min="10990" max="10990" width="6.7109375" style="1" customWidth="1"/>
    <col min="10991" max="10991" width="6.42578125" style="1" customWidth="1"/>
    <col min="10992" max="10992" width="6.5703125" style="1" customWidth="1"/>
    <col min="10993" max="10994" width="7.42578125" style="1" customWidth="1"/>
    <col min="10995" max="10995" width="6.5703125" style="1" customWidth="1"/>
    <col min="10996" max="10996" width="19.28515625" style="1" customWidth="1"/>
    <col min="10997" max="10997" width="21" style="1" customWidth="1"/>
    <col min="10998" max="10998" width="6.7109375" style="1" customWidth="1"/>
    <col min="10999" max="10999" width="6.5703125" style="1" customWidth="1"/>
    <col min="11000" max="11000" width="6.140625" style="1" customWidth="1"/>
    <col min="11001" max="11001" width="3.42578125" style="1" customWidth="1"/>
    <col min="11002" max="11002" width="7.140625" style="1" customWidth="1"/>
    <col min="11003" max="11003" width="8.140625" style="1" customWidth="1"/>
    <col min="11004" max="11004" width="2.7109375" style="1" customWidth="1"/>
    <col min="11005" max="11005" width="5.42578125" style="1" customWidth="1"/>
    <col min="11006" max="11006" width="1.7109375" style="1" customWidth="1"/>
    <col min="11007" max="11007" width="4.42578125" style="1" customWidth="1"/>
    <col min="11008" max="11240" width="56.140625" style="1"/>
    <col min="11241" max="11241" width="1.42578125" style="1" customWidth="1"/>
    <col min="11242" max="11242" width="4.5703125" style="1" customWidth="1"/>
    <col min="11243" max="11243" width="12" style="1" customWidth="1"/>
    <col min="11244" max="11244" width="6.28515625" style="1" customWidth="1"/>
    <col min="11245" max="11245" width="3" style="1" customWidth="1"/>
    <col min="11246" max="11246" width="6.7109375" style="1" customWidth="1"/>
    <col min="11247" max="11247" width="6.42578125" style="1" customWidth="1"/>
    <col min="11248" max="11248" width="6.5703125" style="1" customWidth="1"/>
    <col min="11249" max="11250" width="7.42578125" style="1" customWidth="1"/>
    <col min="11251" max="11251" width="6.5703125" style="1" customWidth="1"/>
    <col min="11252" max="11252" width="19.28515625" style="1" customWidth="1"/>
    <col min="11253" max="11253" width="21" style="1" customWidth="1"/>
    <col min="11254" max="11254" width="6.7109375" style="1" customWidth="1"/>
    <col min="11255" max="11255" width="6.5703125" style="1" customWidth="1"/>
    <col min="11256" max="11256" width="6.140625" style="1" customWidth="1"/>
    <col min="11257" max="11257" width="3.42578125" style="1" customWidth="1"/>
    <col min="11258" max="11258" width="7.140625" style="1" customWidth="1"/>
    <col min="11259" max="11259" width="8.140625" style="1" customWidth="1"/>
    <col min="11260" max="11260" width="2.7109375" style="1" customWidth="1"/>
    <col min="11261" max="11261" width="5.42578125" style="1" customWidth="1"/>
    <col min="11262" max="11262" width="1.7109375" style="1" customWidth="1"/>
    <col min="11263" max="11263" width="4.42578125" style="1" customWidth="1"/>
    <col min="11264" max="11496" width="56.140625" style="1"/>
    <col min="11497" max="11497" width="1.42578125" style="1" customWidth="1"/>
    <col min="11498" max="11498" width="4.5703125" style="1" customWidth="1"/>
    <col min="11499" max="11499" width="12" style="1" customWidth="1"/>
    <col min="11500" max="11500" width="6.28515625" style="1" customWidth="1"/>
    <col min="11501" max="11501" width="3" style="1" customWidth="1"/>
    <col min="11502" max="11502" width="6.7109375" style="1" customWidth="1"/>
    <col min="11503" max="11503" width="6.42578125" style="1" customWidth="1"/>
    <col min="11504" max="11504" width="6.5703125" style="1" customWidth="1"/>
    <col min="11505" max="11506" width="7.42578125" style="1" customWidth="1"/>
    <col min="11507" max="11507" width="6.5703125" style="1" customWidth="1"/>
    <col min="11508" max="11508" width="19.28515625" style="1" customWidth="1"/>
    <col min="11509" max="11509" width="21" style="1" customWidth="1"/>
    <col min="11510" max="11510" width="6.7109375" style="1" customWidth="1"/>
    <col min="11511" max="11511" width="6.5703125" style="1" customWidth="1"/>
    <col min="11512" max="11512" width="6.140625" style="1" customWidth="1"/>
    <col min="11513" max="11513" width="3.42578125" style="1" customWidth="1"/>
    <col min="11514" max="11514" width="7.140625" style="1" customWidth="1"/>
    <col min="11515" max="11515" width="8.140625" style="1" customWidth="1"/>
    <col min="11516" max="11516" width="2.7109375" style="1" customWidth="1"/>
    <col min="11517" max="11517" width="5.42578125" style="1" customWidth="1"/>
    <col min="11518" max="11518" width="1.7109375" style="1" customWidth="1"/>
    <col min="11519" max="11519" width="4.42578125" style="1" customWidth="1"/>
    <col min="11520" max="11752" width="56.140625" style="1"/>
    <col min="11753" max="11753" width="1.42578125" style="1" customWidth="1"/>
    <col min="11754" max="11754" width="4.5703125" style="1" customWidth="1"/>
    <col min="11755" max="11755" width="12" style="1" customWidth="1"/>
    <col min="11756" max="11756" width="6.28515625" style="1" customWidth="1"/>
    <col min="11757" max="11757" width="3" style="1" customWidth="1"/>
    <col min="11758" max="11758" width="6.7109375" style="1" customWidth="1"/>
    <col min="11759" max="11759" width="6.42578125" style="1" customWidth="1"/>
    <col min="11760" max="11760" width="6.5703125" style="1" customWidth="1"/>
    <col min="11761" max="11762" width="7.42578125" style="1" customWidth="1"/>
    <col min="11763" max="11763" width="6.5703125" style="1" customWidth="1"/>
    <col min="11764" max="11764" width="19.28515625" style="1" customWidth="1"/>
    <col min="11765" max="11765" width="21" style="1" customWidth="1"/>
    <col min="11766" max="11766" width="6.7109375" style="1" customWidth="1"/>
    <col min="11767" max="11767" width="6.5703125" style="1" customWidth="1"/>
    <col min="11768" max="11768" width="6.140625" style="1" customWidth="1"/>
    <col min="11769" max="11769" width="3.42578125" style="1" customWidth="1"/>
    <col min="11770" max="11770" width="7.140625" style="1" customWidth="1"/>
    <col min="11771" max="11771" width="8.140625" style="1" customWidth="1"/>
    <col min="11772" max="11772" width="2.7109375" style="1" customWidth="1"/>
    <col min="11773" max="11773" width="5.42578125" style="1" customWidth="1"/>
    <col min="11774" max="11774" width="1.7109375" style="1" customWidth="1"/>
    <col min="11775" max="11775" width="4.42578125" style="1" customWidth="1"/>
    <col min="11776" max="12008" width="56.140625" style="1"/>
    <col min="12009" max="12009" width="1.42578125" style="1" customWidth="1"/>
    <col min="12010" max="12010" width="4.5703125" style="1" customWidth="1"/>
    <col min="12011" max="12011" width="12" style="1" customWidth="1"/>
    <col min="12012" max="12012" width="6.28515625" style="1" customWidth="1"/>
    <col min="12013" max="12013" width="3" style="1" customWidth="1"/>
    <col min="12014" max="12014" width="6.7109375" style="1" customWidth="1"/>
    <col min="12015" max="12015" width="6.42578125" style="1" customWidth="1"/>
    <col min="12016" max="12016" width="6.5703125" style="1" customWidth="1"/>
    <col min="12017" max="12018" width="7.42578125" style="1" customWidth="1"/>
    <col min="12019" max="12019" width="6.5703125" style="1" customWidth="1"/>
    <col min="12020" max="12020" width="19.28515625" style="1" customWidth="1"/>
    <col min="12021" max="12021" width="21" style="1" customWidth="1"/>
    <col min="12022" max="12022" width="6.7109375" style="1" customWidth="1"/>
    <col min="12023" max="12023" width="6.5703125" style="1" customWidth="1"/>
    <col min="12024" max="12024" width="6.140625" style="1" customWidth="1"/>
    <col min="12025" max="12025" width="3.42578125" style="1" customWidth="1"/>
    <col min="12026" max="12026" width="7.140625" style="1" customWidth="1"/>
    <col min="12027" max="12027" width="8.140625" style="1" customWidth="1"/>
    <col min="12028" max="12028" width="2.7109375" style="1" customWidth="1"/>
    <col min="12029" max="12029" width="5.42578125" style="1" customWidth="1"/>
    <col min="12030" max="12030" width="1.7109375" style="1" customWidth="1"/>
    <col min="12031" max="12031" width="4.42578125" style="1" customWidth="1"/>
    <col min="12032" max="12264" width="56.140625" style="1"/>
    <col min="12265" max="12265" width="1.42578125" style="1" customWidth="1"/>
    <col min="12266" max="12266" width="4.5703125" style="1" customWidth="1"/>
    <col min="12267" max="12267" width="12" style="1" customWidth="1"/>
    <col min="12268" max="12268" width="6.28515625" style="1" customWidth="1"/>
    <col min="12269" max="12269" width="3" style="1" customWidth="1"/>
    <col min="12270" max="12270" width="6.7109375" style="1" customWidth="1"/>
    <col min="12271" max="12271" width="6.42578125" style="1" customWidth="1"/>
    <col min="12272" max="12272" width="6.5703125" style="1" customWidth="1"/>
    <col min="12273" max="12274" width="7.42578125" style="1" customWidth="1"/>
    <col min="12275" max="12275" width="6.5703125" style="1" customWidth="1"/>
    <col min="12276" max="12276" width="19.28515625" style="1" customWidth="1"/>
    <col min="12277" max="12277" width="21" style="1" customWidth="1"/>
    <col min="12278" max="12278" width="6.7109375" style="1" customWidth="1"/>
    <col min="12279" max="12279" width="6.5703125" style="1" customWidth="1"/>
    <col min="12280" max="12280" width="6.140625" style="1" customWidth="1"/>
    <col min="12281" max="12281" width="3.42578125" style="1" customWidth="1"/>
    <col min="12282" max="12282" width="7.140625" style="1" customWidth="1"/>
    <col min="12283" max="12283" width="8.140625" style="1" customWidth="1"/>
    <col min="12284" max="12284" width="2.7109375" style="1" customWidth="1"/>
    <col min="12285" max="12285" width="5.42578125" style="1" customWidth="1"/>
    <col min="12286" max="12286" width="1.7109375" style="1" customWidth="1"/>
    <col min="12287" max="12287" width="4.42578125" style="1" customWidth="1"/>
    <col min="12288" max="12520" width="56.140625" style="1"/>
    <col min="12521" max="12521" width="1.42578125" style="1" customWidth="1"/>
    <col min="12522" max="12522" width="4.5703125" style="1" customWidth="1"/>
    <col min="12523" max="12523" width="12" style="1" customWidth="1"/>
    <col min="12524" max="12524" width="6.28515625" style="1" customWidth="1"/>
    <col min="12525" max="12525" width="3" style="1" customWidth="1"/>
    <col min="12526" max="12526" width="6.7109375" style="1" customWidth="1"/>
    <col min="12527" max="12527" width="6.42578125" style="1" customWidth="1"/>
    <col min="12528" max="12528" width="6.5703125" style="1" customWidth="1"/>
    <col min="12529" max="12530" width="7.42578125" style="1" customWidth="1"/>
    <col min="12531" max="12531" width="6.5703125" style="1" customWidth="1"/>
    <col min="12532" max="12532" width="19.28515625" style="1" customWidth="1"/>
    <col min="12533" max="12533" width="21" style="1" customWidth="1"/>
    <col min="12534" max="12534" width="6.7109375" style="1" customWidth="1"/>
    <col min="12535" max="12535" width="6.5703125" style="1" customWidth="1"/>
    <col min="12536" max="12536" width="6.140625" style="1" customWidth="1"/>
    <col min="12537" max="12537" width="3.42578125" style="1" customWidth="1"/>
    <col min="12538" max="12538" width="7.140625" style="1" customWidth="1"/>
    <col min="12539" max="12539" width="8.140625" style="1" customWidth="1"/>
    <col min="12540" max="12540" width="2.7109375" style="1" customWidth="1"/>
    <col min="12541" max="12541" width="5.42578125" style="1" customWidth="1"/>
    <col min="12542" max="12542" width="1.7109375" style="1" customWidth="1"/>
    <col min="12543" max="12543" width="4.42578125" style="1" customWidth="1"/>
    <col min="12544" max="12776" width="56.140625" style="1"/>
    <col min="12777" max="12777" width="1.42578125" style="1" customWidth="1"/>
    <col min="12778" max="12778" width="4.5703125" style="1" customWidth="1"/>
    <col min="12779" max="12779" width="12" style="1" customWidth="1"/>
    <col min="12780" max="12780" width="6.28515625" style="1" customWidth="1"/>
    <col min="12781" max="12781" width="3" style="1" customWidth="1"/>
    <col min="12782" max="12782" width="6.7109375" style="1" customWidth="1"/>
    <col min="12783" max="12783" width="6.42578125" style="1" customWidth="1"/>
    <col min="12784" max="12784" width="6.5703125" style="1" customWidth="1"/>
    <col min="12785" max="12786" width="7.42578125" style="1" customWidth="1"/>
    <col min="12787" max="12787" width="6.5703125" style="1" customWidth="1"/>
    <col min="12788" max="12788" width="19.28515625" style="1" customWidth="1"/>
    <col min="12789" max="12789" width="21" style="1" customWidth="1"/>
    <col min="12790" max="12790" width="6.7109375" style="1" customWidth="1"/>
    <col min="12791" max="12791" width="6.5703125" style="1" customWidth="1"/>
    <col min="12792" max="12792" width="6.140625" style="1" customWidth="1"/>
    <col min="12793" max="12793" width="3.42578125" style="1" customWidth="1"/>
    <col min="12794" max="12794" width="7.140625" style="1" customWidth="1"/>
    <col min="12795" max="12795" width="8.140625" style="1" customWidth="1"/>
    <col min="12796" max="12796" width="2.7109375" style="1" customWidth="1"/>
    <col min="12797" max="12797" width="5.42578125" style="1" customWidth="1"/>
    <col min="12798" max="12798" width="1.7109375" style="1" customWidth="1"/>
    <col min="12799" max="12799" width="4.42578125" style="1" customWidth="1"/>
    <col min="12800" max="13032" width="56.140625" style="1"/>
    <col min="13033" max="13033" width="1.42578125" style="1" customWidth="1"/>
    <col min="13034" max="13034" width="4.5703125" style="1" customWidth="1"/>
    <col min="13035" max="13035" width="12" style="1" customWidth="1"/>
    <col min="13036" max="13036" width="6.28515625" style="1" customWidth="1"/>
    <col min="13037" max="13037" width="3" style="1" customWidth="1"/>
    <col min="13038" max="13038" width="6.7109375" style="1" customWidth="1"/>
    <col min="13039" max="13039" width="6.42578125" style="1" customWidth="1"/>
    <col min="13040" max="13040" width="6.5703125" style="1" customWidth="1"/>
    <col min="13041" max="13042" width="7.42578125" style="1" customWidth="1"/>
    <col min="13043" max="13043" width="6.5703125" style="1" customWidth="1"/>
    <col min="13044" max="13044" width="19.28515625" style="1" customWidth="1"/>
    <col min="13045" max="13045" width="21" style="1" customWidth="1"/>
    <col min="13046" max="13046" width="6.7109375" style="1" customWidth="1"/>
    <col min="13047" max="13047" width="6.5703125" style="1" customWidth="1"/>
    <col min="13048" max="13048" width="6.140625" style="1" customWidth="1"/>
    <col min="13049" max="13049" width="3.42578125" style="1" customWidth="1"/>
    <col min="13050" max="13050" width="7.140625" style="1" customWidth="1"/>
    <col min="13051" max="13051" width="8.140625" style="1" customWidth="1"/>
    <col min="13052" max="13052" width="2.7109375" style="1" customWidth="1"/>
    <col min="13053" max="13053" width="5.42578125" style="1" customWidth="1"/>
    <col min="13054" max="13054" width="1.7109375" style="1" customWidth="1"/>
    <col min="13055" max="13055" width="4.42578125" style="1" customWidth="1"/>
    <col min="13056" max="13288" width="56.140625" style="1"/>
    <col min="13289" max="13289" width="1.42578125" style="1" customWidth="1"/>
    <col min="13290" max="13290" width="4.5703125" style="1" customWidth="1"/>
    <col min="13291" max="13291" width="12" style="1" customWidth="1"/>
    <col min="13292" max="13292" width="6.28515625" style="1" customWidth="1"/>
    <col min="13293" max="13293" width="3" style="1" customWidth="1"/>
    <col min="13294" max="13294" width="6.7109375" style="1" customWidth="1"/>
    <col min="13295" max="13295" width="6.42578125" style="1" customWidth="1"/>
    <col min="13296" max="13296" width="6.5703125" style="1" customWidth="1"/>
    <col min="13297" max="13298" width="7.42578125" style="1" customWidth="1"/>
    <col min="13299" max="13299" width="6.5703125" style="1" customWidth="1"/>
    <col min="13300" max="13300" width="19.28515625" style="1" customWidth="1"/>
    <col min="13301" max="13301" width="21" style="1" customWidth="1"/>
    <col min="13302" max="13302" width="6.7109375" style="1" customWidth="1"/>
    <col min="13303" max="13303" width="6.5703125" style="1" customWidth="1"/>
    <col min="13304" max="13304" width="6.140625" style="1" customWidth="1"/>
    <col min="13305" max="13305" width="3.42578125" style="1" customWidth="1"/>
    <col min="13306" max="13306" width="7.140625" style="1" customWidth="1"/>
    <col min="13307" max="13307" width="8.140625" style="1" customWidth="1"/>
    <col min="13308" max="13308" width="2.7109375" style="1" customWidth="1"/>
    <col min="13309" max="13309" width="5.42578125" style="1" customWidth="1"/>
    <col min="13310" max="13310" width="1.7109375" style="1" customWidth="1"/>
    <col min="13311" max="13311" width="4.42578125" style="1" customWidth="1"/>
    <col min="13312" max="13544" width="56.140625" style="1"/>
    <col min="13545" max="13545" width="1.42578125" style="1" customWidth="1"/>
    <col min="13546" max="13546" width="4.5703125" style="1" customWidth="1"/>
    <col min="13547" max="13547" width="12" style="1" customWidth="1"/>
    <col min="13548" max="13548" width="6.28515625" style="1" customWidth="1"/>
    <col min="13549" max="13549" width="3" style="1" customWidth="1"/>
    <col min="13550" max="13550" width="6.7109375" style="1" customWidth="1"/>
    <col min="13551" max="13551" width="6.42578125" style="1" customWidth="1"/>
    <col min="13552" max="13552" width="6.5703125" style="1" customWidth="1"/>
    <col min="13553" max="13554" width="7.42578125" style="1" customWidth="1"/>
    <col min="13555" max="13555" width="6.5703125" style="1" customWidth="1"/>
    <col min="13556" max="13556" width="19.28515625" style="1" customWidth="1"/>
    <col min="13557" max="13557" width="21" style="1" customWidth="1"/>
    <col min="13558" max="13558" width="6.7109375" style="1" customWidth="1"/>
    <col min="13559" max="13559" width="6.5703125" style="1" customWidth="1"/>
    <col min="13560" max="13560" width="6.140625" style="1" customWidth="1"/>
    <col min="13561" max="13561" width="3.42578125" style="1" customWidth="1"/>
    <col min="13562" max="13562" width="7.140625" style="1" customWidth="1"/>
    <col min="13563" max="13563" width="8.140625" style="1" customWidth="1"/>
    <col min="13564" max="13564" width="2.7109375" style="1" customWidth="1"/>
    <col min="13565" max="13565" width="5.42578125" style="1" customWidth="1"/>
    <col min="13566" max="13566" width="1.7109375" style="1" customWidth="1"/>
    <col min="13567" max="13567" width="4.42578125" style="1" customWidth="1"/>
    <col min="13568" max="13800" width="56.140625" style="1"/>
    <col min="13801" max="13801" width="1.42578125" style="1" customWidth="1"/>
    <col min="13802" max="13802" width="4.5703125" style="1" customWidth="1"/>
    <col min="13803" max="13803" width="12" style="1" customWidth="1"/>
    <col min="13804" max="13804" width="6.28515625" style="1" customWidth="1"/>
    <col min="13805" max="13805" width="3" style="1" customWidth="1"/>
    <col min="13806" max="13806" width="6.7109375" style="1" customWidth="1"/>
    <col min="13807" max="13807" width="6.42578125" style="1" customWidth="1"/>
    <col min="13808" max="13808" width="6.5703125" style="1" customWidth="1"/>
    <col min="13809" max="13810" width="7.42578125" style="1" customWidth="1"/>
    <col min="13811" max="13811" width="6.5703125" style="1" customWidth="1"/>
    <col min="13812" max="13812" width="19.28515625" style="1" customWidth="1"/>
    <col min="13813" max="13813" width="21" style="1" customWidth="1"/>
    <col min="13814" max="13814" width="6.7109375" style="1" customWidth="1"/>
    <col min="13815" max="13815" width="6.5703125" style="1" customWidth="1"/>
    <col min="13816" max="13816" width="6.140625" style="1" customWidth="1"/>
    <col min="13817" max="13817" width="3.42578125" style="1" customWidth="1"/>
    <col min="13818" max="13818" width="7.140625" style="1" customWidth="1"/>
    <col min="13819" max="13819" width="8.140625" style="1" customWidth="1"/>
    <col min="13820" max="13820" width="2.7109375" style="1" customWidth="1"/>
    <col min="13821" max="13821" width="5.42578125" style="1" customWidth="1"/>
    <col min="13822" max="13822" width="1.7109375" style="1" customWidth="1"/>
    <col min="13823" max="13823" width="4.42578125" style="1" customWidth="1"/>
    <col min="13824" max="14056" width="56.140625" style="1"/>
    <col min="14057" max="14057" width="1.42578125" style="1" customWidth="1"/>
    <col min="14058" max="14058" width="4.5703125" style="1" customWidth="1"/>
    <col min="14059" max="14059" width="12" style="1" customWidth="1"/>
    <col min="14060" max="14060" width="6.28515625" style="1" customWidth="1"/>
    <col min="14061" max="14061" width="3" style="1" customWidth="1"/>
    <col min="14062" max="14062" width="6.7109375" style="1" customWidth="1"/>
    <col min="14063" max="14063" width="6.42578125" style="1" customWidth="1"/>
    <col min="14064" max="14064" width="6.5703125" style="1" customWidth="1"/>
    <col min="14065" max="14066" width="7.42578125" style="1" customWidth="1"/>
    <col min="14067" max="14067" width="6.5703125" style="1" customWidth="1"/>
    <col min="14068" max="14068" width="19.28515625" style="1" customWidth="1"/>
    <col min="14069" max="14069" width="21" style="1" customWidth="1"/>
    <col min="14070" max="14070" width="6.7109375" style="1" customWidth="1"/>
    <col min="14071" max="14071" width="6.5703125" style="1" customWidth="1"/>
    <col min="14072" max="14072" width="6.140625" style="1" customWidth="1"/>
    <col min="14073" max="14073" width="3.42578125" style="1" customWidth="1"/>
    <col min="14074" max="14074" width="7.140625" style="1" customWidth="1"/>
    <col min="14075" max="14075" width="8.140625" style="1" customWidth="1"/>
    <col min="14076" max="14076" width="2.7109375" style="1" customWidth="1"/>
    <col min="14077" max="14077" width="5.42578125" style="1" customWidth="1"/>
    <col min="14078" max="14078" width="1.7109375" style="1" customWidth="1"/>
    <col min="14079" max="14079" width="4.42578125" style="1" customWidth="1"/>
    <col min="14080" max="14312" width="56.140625" style="1"/>
    <col min="14313" max="14313" width="1.42578125" style="1" customWidth="1"/>
    <col min="14314" max="14314" width="4.5703125" style="1" customWidth="1"/>
    <col min="14315" max="14315" width="12" style="1" customWidth="1"/>
    <col min="14316" max="14316" width="6.28515625" style="1" customWidth="1"/>
    <col min="14317" max="14317" width="3" style="1" customWidth="1"/>
    <col min="14318" max="14318" width="6.7109375" style="1" customWidth="1"/>
    <col min="14319" max="14319" width="6.42578125" style="1" customWidth="1"/>
    <col min="14320" max="14320" width="6.5703125" style="1" customWidth="1"/>
    <col min="14321" max="14322" width="7.42578125" style="1" customWidth="1"/>
    <col min="14323" max="14323" width="6.5703125" style="1" customWidth="1"/>
    <col min="14324" max="14324" width="19.28515625" style="1" customWidth="1"/>
    <col min="14325" max="14325" width="21" style="1" customWidth="1"/>
    <col min="14326" max="14326" width="6.7109375" style="1" customWidth="1"/>
    <col min="14327" max="14327" width="6.5703125" style="1" customWidth="1"/>
    <col min="14328" max="14328" width="6.140625" style="1" customWidth="1"/>
    <col min="14329" max="14329" width="3.42578125" style="1" customWidth="1"/>
    <col min="14330" max="14330" width="7.140625" style="1" customWidth="1"/>
    <col min="14331" max="14331" width="8.140625" style="1" customWidth="1"/>
    <col min="14332" max="14332" width="2.7109375" style="1" customWidth="1"/>
    <col min="14333" max="14333" width="5.42578125" style="1" customWidth="1"/>
    <col min="14334" max="14334" width="1.7109375" style="1" customWidth="1"/>
    <col min="14335" max="14335" width="4.42578125" style="1" customWidth="1"/>
    <col min="14336" max="14568" width="56.140625" style="1"/>
    <col min="14569" max="14569" width="1.42578125" style="1" customWidth="1"/>
    <col min="14570" max="14570" width="4.5703125" style="1" customWidth="1"/>
    <col min="14571" max="14571" width="12" style="1" customWidth="1"/>
    <col min="14572" max="14572" width="6.28515625" style="1" customWidth="1"/>
    <col min="14573" max="14573" width="3" style="1" customWidth="1"/>
    <col min="14574" max="14574" width="6.7109375" style="1" customWidth="1"/>
    <col min="14575" max="14575" width="6.42578125" style="1" customWidth="1"/>
    <col min="14576" max="14576" width="6.5703125" style="1" customWidth="1"/>
    <col min="14577" max="14578" width="7.42578125" style="1" customWidth="1"/>
    <col min="14579" max="14579" width="6.5703125" style="1" customWidth="1"/>
    <col min="14580" max="14580" width="19.28515625" style="1" customWidth="1"/>
    <col min="14581" max="14581" width="21" style="1" customWidth="1"/>
    <col min="14582" max="14582" width="6.7109375" style="1" customWidth="1"/>
    <col min="14583" max="14583" width="6.5703125" style="1" customWidth="1"/>
    <col min="14584" max="14584" width="6.140625" style="1" customWidth="1"/>
    <col min="14585" max="14585" width="3.42578125" style="1" customWidth="1"/>
    <col min="14586" max="14586" width="7.140625" style="1" customWidth="1"/>
    <col min="14587" max="14587" width="8.140625" style="1" customWidth="1"/>
    <col min="14588" max="14588" width="2.7109375" style="1" customWidth="1"/>
    <col min="14589" max="14589" width="5.42578125" style="1" customWidth="1"/>
    <col min="14590" max="14590" width="1.7109375" style="1" customWidth="1"/>
    <col min="14591" max="14591" width="4.42578125" style="1" customWidth="1"/>
    <col min="14592" max="14824" width="56.140625" style="1"/>
    <col min="14825" max="14825" width="1.42578125" style="1" customWidth="1"/>
    <col min="14826" max="14826" width="4.5703125" style="1" customWidth="1"/>
    <col min="14827" max="14827" width="12" style="1" customWidth="1"/>
    <col min="14828" max="14828" width="6.28515625" style="1" customWidth="1"/>
    <col min="14829" max="14829" width="3" style="1" customWidth="1"/>
    <col min="14830" max="14830" width="6.7109375" style="1" customWidth="1"/>
    <col min="14831" max="14831" width="6.42578125" style="1" customWidth="1"/>
    <col min="14832" max="14832" width="6.5703125" style="1" customWidth="1"/>
    <col min="14833" max="14834" width="7.42578125" style="1" customWidth="1"/>
    <col min="14835" max="14835" width="6.5703125" style="1" customWidth="1"/>
    <col min="14836" max="14836" width="19.28515625" style="1" customWidth="1"/>
    <col min="14837" max="14837" width="21" style="1" customWidth="1"/>
    <col min="14838" max="14838" width="6.7109375" style="1" customWidth="1"/>
    <col min="14839" max="14839" width="6.5703125" style="1" customWidth="1"/>
    <col min="14840" max="14840" width="6.140625" style="1" customWidth="1"/>
    <col min="14841" max="14841" width="3.42578125" style="1" customWidth="1"/>
    <col min="14842" max="14842" width="7.140625" style="1" customWidth="1"/>
    <col min="14843" max="14843" width="8.140625" style="1" customWidth="1"/>
    <col min="14844" max="14844" width="2.7109375" style="1" customWidth="1"/>
    <col min="14845" max="14845" width="5.42578125" style="1" customWidth="1"/>
    <col min="14846" max="14846" width="1.7109375" style="1" customWidth="1"/>
    <col min="14847" max="14847" width="4.42578125" style="1" customWidth="1"/>
    <col min="14848" max="15080" width="56.140625" style="1"/>
    <col min="15081" max="15081" width="1.42578125" style="1" customWidth="1"/>
    <col min="15082" max="15082" width="4.5703125" style="1" customWidth="1"/>
    <col min="15083" max="15083" width="12" style="1" customWidth="1"/>
    <col min="15084" max="15084" width="6.28515625" style="1" customWidth="1"/>
    <col min="15085" max="15085" width="3" style="1" customWidth="1"/>
    <col min="15086" max="15086" width="6.7109375" style="1" customWidth="1"/>
    <col min="15087" max="15087" width="6.42578125" style="1" customWidth="1"/>
    <col min="15088" max="15088" width="6.5703125" style="1" customWidth="1"/>
    <col min="15089" max="15090" width="7.42578125" style="1" customWidth="1"/>
    <col min="15091" max="15091" width="6.5703125" style="1" customWidth="1"/>
    <col min="15092" max="15092" width="19.28515625" style="1" customWidth="1"/>
    <col min="15093" max="15093" width="21" style="1" customWidth="1"/>
    <col min="15094" max="15094" width="6.7109375" style="1" customWidth="1"/>
    <col min="15095" max="15095" width="6.5703125" style="1" customWidth="1"/>
    <col min="15096" max="15096" width="6.140625" style="1" customWidth="1"/>
    <col min="15097" max="15097" width="3.42578125" style="1" customWidth="1"/>
    <col min="15098" max="15098" width="7.140625" style="1" customWidth="1"/>
    <col min="15099" max="15099" width="8.140625" style="1" customWidth="1"/>
    <col min="15100" max="15100" width="2.7109375" style="1" customWidth="1"/>
    <col min="15101" max="15101" width="5.42578125" style="1" customWidth="1"/>
    <col min="15102" max="15102" width="1.7109375" style="1" customWidth="1"/>
    <col min="15103" max="15103" width="4.42578125" style="1" customWidth="1"/>
    <col min="15104" max="15336" width="56.140625" style="1"/>
    <col min="15337" max="15337" width="1.42578125" style="1" customWidth="1"/>
    <col min="15338" max="15338" width="4.5703125" style="1" customWidth="1"/>
    <col min="15339" max="15339" width="12" style="1" customWidth="1"/>
    <col min="15340" max="15340" width="6.28515625" style="1" customWidth="1"/>
    <col min="15341" max="15341" width="3" style="1" customWidth="1"/>
    <col min="15342" max="15342" width="6.7109375" style="1" customWidth="1"/>
    <col min="15343" max="15343" width="6.42578125" style="1" customWidth="1"/>
    <col min="15344" max="15344" width="6.5703125" style="1" customWidth="1"/>
    <col min="15345" max="15346" width="7.42578125" style="1" customWidth="1"/>
    <col min="15347" max="15347" width="6.5703125" style="1" customWidth="1"/>
    <col min="15348" max="15348" width="19.28515625" style="1" customWidth="1"/>
    <col min="15349" max="15349" width="21" style="1" customWidth="1"/>
    <col min="15350" max="15350" width="6.7109375" style="1" customWidth="1"/>
    <col min="15351" max="15351" width="6.5703125" style="1" customWidth="1"/>
    <col min="15352" max="15352" width="6.140625" style="1" customWidth="1"/>
    <col min="15353" max="15353" width="3.42578125" style="1" customWidth="1"/>
    <col min="15354" max="15354" width="7.140625" style="1" customWidth="1"/>
    <col min="15355" max="15355" width="8.140625" style="1" customWidth="1"/>
    <col min="15356" max="15356" width="2.7109375" style="1" customWidth="1"/>
    <col min="15357" max="15357" width="5.42578125" style="1" customWidth="1"/>
    <col min="15358" max="15358" width="1.7109375" style="1" customWidth="1"/>
    <col min="15359" max="15359" width="4.42578125" style="1" customWidth="1"/>
    <col min="15360" max="15592" width="56.140625" style="1"/>
    <col min="15593" max="15593" width="1.42578125" style="1" customWidth="1"/>
    <col min="15594" max="15594" width="4.5703125" style="1" customWidth="1"/>
    <col min="15595" max="15595" width="12" style="1" customWidth="1"/>
    <col min="15596" max="15596" width="6.28515625" style="1" customWidth="1"/>
    <col min="15597" max="15597" width="3" style="1" customWidth="1"/>
    <col min="15598" max="15598" width="6.7109375" style="1" customWidth="1"/>
    <col min="15599" max="15599" width="6.42578125" style="1" customWidth="1"/>
    <col min="15600" max="15600" width="6.5703125" style="1" customWidth="1"/>
    <col min="15601" max="15602" width="7.42578125" style="1" customWidth="1"/>
    <col min="15603" max="15603" width="6.5703125" style="1" customWidth="1"/>
    <col min="15604" max="15604" width="19.28515625" style="1" customWidth="1"/>
    <col min="15605" max="15605" width="21" style="1" customWidth="1"/>
    <col min="15606" max="15606" width="6.7109375" style="1" customWidth="1"/>
    <col min="15607" max="15607" width="6.5703125" style="1" customWidth="1"/>
    <col min="15608" max="15608" width="6.140625" style="1" customWidth="1"/>
    <col min="15609" max="15609" width="3.42578125" style="1" customWidth="1"/>
    <col min="15610" max="15610" width="7.140625" style="1" customWidth="1"/>
    <col min="15611" max="15611" width="8.140625" style="1" customWidth="1"/>
    <col min="15612" max="15612" width="2.7109375" style="1" customWidth="1"/>
    <col min="15613" max="15613" width="5.42578125" style="1" customWidth="1"/>
    <col min="15614" max="15614" width="1.7109375" style="1" customWidth="1"/>
    <col min="15615" max="15615" width="4.42578125" style="1" customWidth="1"/>
    <col min="15616" max="15848" width="56.140625" style="1"/>
    <col min="15849" max="15849" width="1.42578125" style="1" customWidth="1"/>
    <col min="15850" max="15850" width="4.5703125" style="1" customWidth="1"/>
    <col min="15851" max="15851" width="12" style="1" customWidth="1"/>
    <col min="15852" max="15852" width="6.28515625" style="1" customWidth="1"/>
    <col min="15853" max="15853" width="3" style="1" customWidth="1"/>
    <col min="15854" max="15854" width="6.7109375" style="1" customWidth="1"/>
    <col min="15855" max="15855" width="6.42578125" style="1" customWidth="1"/>
    <col min="15856" max="15856" width="6.5703125" style="1" customWidth="1"/>
    <col min="15857" max="15858" width="7.42578125" style="1" customWidth="1"/>
    <col min="15859" max="15859" width="6.5703125" style="1" customWidth="1"/>
    <col min="15860" max="15860" width="19.28515625" style="1" customWidth="1"/>
    <col min="15861" max="15861" width="21" style="1" customWidth="1"/>
    <col min="15862" max="15862" width="6.7109375" style="1" customWidth="1"/>
    <col min="15863" max="15863" width="6.5703125" style="1" customWidth="1"/>
    <col min="15864" max="15864" width="6.140625" style="1" customWidth="1"/>
    <col min="15865" max="15865" width="3.42578125" style="1" customWidth="1"/>
    <col min="15866" max="15866" width="7.140625" style="1" customWidth="1"/>
    <col min="15867" max="15867" width="8.140625" style="1" customWidth="1"/>
    <col min="15868" max="15868" width="2.7109375" style="1" customWidth="1"/>
    <col min="15869" max="15869" width="5.42578125" style="1" customWidth="1"/>
    <col min="15870" max="15870" width="1.7109375" style="1" customWidth="1"/>
    <col min="15871" max="15871" width="4.42578125" style="1" customWidth="1"/>
    <col min="15872" max="16104" width="56.140625" style="1"/>
    <col min="16105" max="16105" width="1.42578125" style="1" customWidth="1"/>
    <col min="16106" max="16106" width="4.5703125" style="1" customWidth="1"/>
    <col min="16107" max="16107" width="12" style="1" customWidth="1"/>
    <col min="16108" max="16108" width="6.28515625" style="1" customWidth="1"/>
    <col min="16109" max="16109" width="3" style="1" customWidth="1"/>
    <col min="16110" max="16110" width="6.7109375" style="1" customWidth="1"/>
    <col min="16111" max="16111" width="6.42578125" style="1" customWidth="1"/>
    <col min="16112" max="16112" width="6.5703125" style="1" customWidth="1"/>
    <col min="16113" max="16114" width="7.42578125" style="1" customWidth="1"/>
    <col min="16115" max="16115" width="6.5703125" style="1" customWidth="1"/>
    <col min="16116" max="16116" width="19.28515625" style="1" customWidth="1"/>
    <col min="16117" max="16117" width="21" style="1" customWidth="1"/>
    <col min="16118" max="16118" width="6.7109375" style="1" customWidth="1"/>
    <col min="16119" max="16119" width="6.5703125" style="1" customWidth="1"/>
    <col min="16120" max="16120" width="6.140625" style="1" customWidth="1"/>
    <col min="16121" max="16121" width="3.42578125" style="1" customWidth="1"/>
    <col min="16122" max="16122" width="7.140625" style="1" customWidth="1"/>
    <col min="16123" max="16123" width="8.140625" style="1" customWidth="1"/>
    <col min="16124" max="16124" width="2.7109375" style="1" customWidth="1"/>
    <col min="16125" max="16125" width="5.42578125" style="1" customWidth="1"/>
    <col min="16126" max="16126" width="1.7109375" style="1" customWidth="1"/>
    <col min="16127" max="16127" width="4.42578125" style="1" customWidth="1"/>
    <col min="16128" max="16384" width="56.140625" style="1"/>
  </cols>
  <sheetData>
    <row r="1" spans="2:236" ht="17.25" customHeight="1" thickBot="1"/>
    <row r="2" spans="2:236" ht="26.25" customHeight="1">
      <c r="B2" s="5"/>
      <c r="C2" s="173"/>
      <c r="D2" s="6"/>
      <c r="E2" s="1039" t="s">
        <v>638</v>
      </c>
      <c r="F2" s="1039"/>
      <c r="G2" s="1039"/>
      <c r="H2" s="1039"/>
      <c r="I2" s="1039"/>
      <c r="J2" s="1039"/>
      <c r="K2" s="1039"/>
      <c r="L2" s="1040"/>
      <c r="M2" s="930" t="s">
        <v>919</v>
      </c>
      <c r="N2" s="930"/>
      <c r="O2" s="594">
        <v>44385</v>
      </c>
      <c r="P2" s="1051"/>
      <c r="Q2" s="1052"/>
      <c r="R2" s="1053"/>
    </row>
    <row r="3" spans="2:236" ht="31.5" customHeight="1">
      <c r="B3" s="7"/>
      <c r="C3" s="16"/>
      <c r="D3" s="8"/>
      <c r="E3" s="1041"/>
      <c r="F3" s="1041"/>
      <c r="G3" s="1041"/>
      <c r="H3" s="1041"/>
      <c r="I3" s="1041"/>
      <c r="J3" s="1041"/>
      <c r="K3" s="1041"/>
      <c r="L3" s="1042"/>
      <c r="M3" s="930" t="s">
        <v>534</v>
      </c>
      <c r="N3" s="930"/>
      <c r="O3" s="581" t="s">
        <v>535</v>
      </c>
      <c r="P3" s="1051"/>
      <c r="Q3" s="1052"/>
      <c r="R3" s="1053"/>
    </row>
    <row r="4" spans="2:236" ht="32.25" customHeight="1">
      <c r="B4" s="41"/>
      <c r="C4" s="87"/>
      <c r="D4" s="9"/>
      <c r="E4" s="1043"/>
      <c r="F4" s="1043"/>
      <c r="G4" s="1043"/>
      <c r="H4" s="1043"/>
      <c r="I4" s="1043"/>
      <c r="J4" s="1043"/>
      <c r="K4" s="1043"/>
      <c r="L4" s="1044"/>
      <c r="M4" s="637" t="s">
        <v>0</v>
      </c>
      <c r="N4" s="638"/>
      <c r="O4" s="638"/>
      <c r="P4" s="638"/>
      <c r="Q4" s="638"/>
      <c r="R4" s="932"/>
    </row>
    <row r="5" spans="2:236" s="18" customFormat="1" hidden="1">
      <c r="B5" s="13"/>
      <c r="C5" s="81"/>
      <c r="D5" s="13"/>
      <c r="E5" s="13"/>
      <c r="F5" s="81"/>
      <c r="G5" s="12"/>
      <c r="H5" s="12"/>
      <c r="I5" s="28"/>
      <c r="J5" s="12"/>
      <c r="K5" s="12"/>
      <c r="L5" s="12"/>
      <c r="M5" s="29"/>
      <c r="N5" s="12"/>
      <c r="O5" s="12"/>
      <c r="P5" s="12"/>
    </row>
    <row r="6" spans="2:236" ht="0.75" customHeight="1">
      <c r="B6" s="10"/>
      <c r="C6" s="10"/>
      <c r="D6" s="10"/>
      <c r="E6" s="10"/>
      <c r="F6" s="10"/>
      <c r="G6" s="10"/>
      <c r="H6" s="10"/>
      <c r="J6" s="10"/>
      <c r="K6" s="10"/>
      <c r="L6" s="2"/>
      <c r="M6" s="11"/>
      <c r="O6" s="10"/>
    </row>
    <row r="7" spans="2:236" s="16" customFormat="1" ht="30" customHeight="1">
      <c r="B7" s="1034" t="s">
        <v>804</v>
      </c>
      <c r="C7" s="1035"/>
      <c r="D7" s="1035"/>
      <c r="E7" s="1035"/>
      <c r="F7" s="1035"/>
      <c r="G7" s="1035"/>
      <c r="H7" s="1035"/>
      <c r="I7" s="1035"/>
      <c r="J7" s="1035"/>
      <c r="K7" s="1035"/>
      <c r="L7" s="1035"/>
      <c r="M7" s="1035"/>
      <c r="N7" s="1035"/>
      <c r="O7" s="1035"/>
      <c r="P7" s="1035"/>
    </row>
    <row r="8" spans="2:236" s="16" customFormat="1" ht="54" customHeight="1" thickBot="1">
      <c r="B8" s="263" t="s">
        <v>677</v>
      </c>
      <c r="C8" s="263" t="s">
        <v>592</v>
      </c>
      <c r="D8" s="264" t="s">
        <v>19</v>
      </c>
      <c r="E8" s="263" t="s">
        <v>594</v>
      </c>
      <c r="F8" s="263" t="s">
        <v>591</v>
      </c>
      <c r="G8" s="265" t="s">
        <v>598</v>
      </c>
      <c r="H8" s="264" t="s">
        <v>580</v>
      </c>
      <c r="I8" s="264" t="s">
        <v>595</v>
      </c>
      <c r="J8" s="264" t="s">
        <v>596</v>
      </c>
      <c r="K8" s="264" t="s">
        <v>599</v>
      </c>
      <c r="L8" s="264" t="s">
        <v>593</v>
      </c>
      <c r="M8" s="263" t="s">
        <v>699</v>
      </c>
      <c r="N8" s="266" t="s">
        <v>645</v>
      </c>
      <c r="O8" s="267" t="s">
        <v>597</v>
      </c>
    </row>
    <row r="9" spans="2:236" s="16" customFormat="1" ht="35.25" customHeight="1">
      <c r="B9" s="248"/>
      <c r="C9" s="248"/>
      <c r="D9" s="249"/>
      <c r="E9" s="250"/>
      <c r="F9" s="250"/>
      <c r="G9" s="249"/>
      <c r="H9" s="251"/>
      <c r="I9" s="251"/>
      <c r="J9" s="251"/>
      <c r="K9" s="251"/>
      <c r="L9" s="252"/>
      <c r="M9" s="253">
        <v>0</v>
      </c>
      <c r="N9" s="253"/>
      <c r="O9" s="254"/>
      <c r="IB9" s="1"/>
    </row>
    <row r="10" spans="2:236" ht="25.5" customHeight="1">
      <c r="B10" s="255"/>
      <c r="C10" s="255"/>
      <c r="D10" s="256"/>
      <c r="E10" s="257"/>
      <c r="F10" s="257"/>
      <c r="G10" s="256"/>
      <c r="H10" s="256"/>
      <c r="I10" s="258"/>
      <c r="J10" s="258"/>
      <c r="K10" s="258"/>
      <c r="L10" s="259"/>
      <c r="M10" s="260">
        <v>0</v>
      </c>
      <c r="N10" s="260"/>
      <c r="O10" s="261"/>
      <c r="P10" s="1"/>
    </row>
    <row r="11" spans="2:236" ht="25.5" customHeight="1">
      <c r="B11" s="255"/>
      <c r="C11" s="255"/>
      <c r="D11" s="256"/>
      <c r="E11" s="257"/>
      <c r="F11" s="257"/>
      <c r="G11" s="256"/>
      <c r="H11" s="438"/>
      <c r="I11" s="262"/>
      <c r="J11" s="262"/>
      <c r="K11" s="262"/>
      <c r="L11" s="259"/>
      <c r="M11" s="260">
        <v>0</v>
      </c>
      <c r="N11" s="260"/>
      <c r="O11" s="261"/>
      <c r="P11" s="1"/>
    </row>
    <row r="12" spans="2:236" ht="25.5" customHeight="1">
      <c r="B12" s="255"/>
      <c r="C12" s="255"/>
      <c r="D12" s="256"/>
      <c r="E12" s="257"/>
      <c r="F12" s="257"/>
      <c r="G12" s="256"/>
      <c r="H12" s="256"/>
      <c r="I12" s="258"/>
      <c r="J12" s="258"/>
      <c r="K12" s="258"/>
      <c r="L12" s="259"/>
      <c r="M12" s="260">
        <v>0</v>
      </c>
      <c r="N12" s="260"/>
      <c r="O12" s="261"/>
      <c r="P12" s="1"/>
    </row>
    <row r="13" spans="2:236" ht="25.5" customHeight="1">
      <c r="B13" s="255"/>
      <c r="C13" s="255"/>
      <c r="D13" s="256"/>
      <c r="E13" s="257"/>
      <c r="F13" s="257"/>
      <c r="G13" s="256"/>
      <c r="H13" s="256"/>
      <c r="I13" s="262"/>
      <c r="J13" s="262"/>
      <c r="K13" s="262"/>
      <c r="L13" s="259"/>
      <c r="M13" s="260">
        <v>0</v>
      </c>
      <c r="N13" s="260"/>
      <c r="O13" s="261"/>
      <c r="P13" s="1"/>
    </row>
    <row r="14" spans="2:236" ht="25.5" customHeight="1">
      <c r="B14" s="255"/>
      <c r="C14" s="255"/>
      <c r="D14" s="256"/>
      <c r="E14" s="257"/>
      <c r="F14" s="257"/>
      <c r="G14" s="256"/>
      <c r="H14" s="256"/>
      <c r="I14" s="258"/>
      <c r="J14" s="258"/>
      <c r="K14" s="258"/>
      <c r="L14" s="259"/>
      <c r="M14" s="260">
        <v>0</v>
      </c>
      <c r="N14" s="260"/>
      <c r="O14" s="261"/>
      <c r="P14" s="1"/>
    </row>
    <row r="15" spans="2:236" ht="25.5" customHeight="1">
      <c r="B15" s="255"/>
      <c r="C15" s="255"/>
      <c r="D15" s="256"/>
      <c r="E15" s="257"/>
      <c r="F15" s="257"/>
      <c r="G15" s="256"/>
      <c r="H15" s="256"/>
      <c r="I15" s="262"/>
      <c r="J15" s="262"/>
      <c r="K15" s="262"/>
      <c r="L15" s="259"/>
      <c r="M15" s="260">
        <v>0</v>
      </c>
      <c r="N15" s="260"/>
      <c r="O15" s="261"/>
      <c r="P15" s="1"/>
    </row>
    <row r="16" spans="2:236" ht="25.5" customHeight="1">
      <c r="B16" s="255"/>
      <c r="C16" s="255"/>
      <c r="D16" s="256"/>
      <c r="E16" s="257"/>
      <c r="F16" s="257"/>
      <c r="G16" s="256"/>
      <c r="H16" s="256"/>
      <c r="I16" s="258"/>
      <c r="J16" s="258"/>
      <c r="K16" s="258"/>
      <c r="L16" s="259"/>
      <c r="M16" s="260">
        <v>0</v>
      </c>
      <c r="N16" s="260"/>
      <c r="O16" s="261"/>
      <c r="P16" s="1"/>
    </row>
    <row r="17" spans="2:247" ht="25.5" customHeight="1">
      <c r="B17" s="255"/>
      <c r="C17" s="255"/>
      <c r="D17" s="256"/>
      <c r="E17" s="257"/>
      <c r="F17" s="257"/>
      <c r="G17" s="256"/>
      <c r="H17" s="256"/>
      <c r="I17" s="262"/>
      <c r="J17" s="262"/>
      <c r="K17" s="262"/>
      <c r="L17" s="259"/>
      <c r="M17" s="260">
        <v>0</v>
      </c>
      <c r="N17" s="260"/>
      <c r="O17" s="261"/>
      <c r="P17" s="1"/>
    </row>
    <row r="18" spans="2:247" ht="25.5" customHeight="1">
      <c r="B18" s="255"/>
      <c r="C18" s="255"/>
      <c r="D18" s="256"/>
      <c r="E18" s="257"/>
      <c r="F18" s="257"/>
      <c r="G18" s="256"/>
      <c r="H18" s="256"/>
      <c r="I18" s="258"/>
      <c r="J18" s="258"/>
      <c r="K18" s="258"/>
      <c r="L18" s="259"/>
      <c r="M18" s="260">
        <v>0</v>
      </c>
      <c r="N18" s="260"/>
      <c r="O18" s="261"/>
      <c r="P18" s="1"/>
    </row>
    <row r="19" spans="2:247" ht="25.5" customHeight="1">
      <c r="B19" s="255"/>
      <c r="C19" s="255"/>
      <c r="D19" s="256"/>
      <c r="E19" s="257"/>
      <c r="F19" s="257"/>
      <c r="G19" s="256"/>
      <c r="H19" s="256"/>
      <c r="I19" s="262"/>
      <c r="J19" s="262"/>
      <c r="K19" s="262"/>
      <c r="L19" s="259"/>
      <c r="M19" s="260">
        <v>0</v>
      </c>
      <c r="N19" s="260"/>
      <c r="O19" s="261"/>
      <c r="P19" s="1"/>
    </row>
    <row r="20" spans="2:247" ht="25.5" customHeight="1">
      <c r="B20" s="255"/>
      <c r="C20" s="255"/>
      <c r="D20" s="256"/>
      <c r="E20" s="257"/>
      <c r="F20" s="257"/>
      <c r="G20" s="256"/>
      <c r="H20" s="256"/>
      <c r="I20" s="258"/>
      <c r="J20" s="258"/>
      <c r="K20" s="258"/>
      <c r="L20" s="259"/>
      <c r="M20" s="260">
        <v>0</v>
      </c>
      <c r="N20" s="260"/>
      <c r="O20" s="261"/>
      <c r="P20" s="1"/>
    </row>
    <row r="21" spans="2:247" ht="25.5" customHeight="1">
      <c r="B21" s="255"/>
      <c r="C21" s="255"/>
      <c r="D21" s="256"/>
      <c r="E21" s="257"/>
      <c r="F21" s="257"/>
      <c r="G21" s="256"/>
      <c r="H21" s="256"/>
      <c r="I21" s="262"/>
      <c r="J21" s="262"/>
      <c r="K21" s="262"/>
      <c r="L21" s="259"/>
      <c r="M21" s="260">
        <v>0</v>
      </c>
      <c r="N21" s="260"/>
      <c r="O21" s="261"/>
      <c r="P21" s="1"/>
    </row>
    <row r="22" spans="2:247" ht="25.5" customHeight="1">
      <c r="B22" s="255"/>
      <c r="C22" s="255"/>
      <c r="D22" s="256"/>
      <c r="E22" s="257"/>
      <c r="F22" s="257"/>
      <c r="G22" s="256"/>
      <c r="H22" s="256"/>
      <c r="I22" s="258"/>
      <c r="J22" s="258"/>
      <c r="K22" s="258"/>
      <c r="L22" s="259"/>
      <c r="M22" s="260">
        <v>0</v>
      </c>
      <c r="N22" s="260"/>
      <c r="O22" s="261"/>
      <c r="P22" s="1"/>
    </row>
    <row r="23" spans="2:247" ht="25.5" customHeight="1">
      <c r="B23" s="255"/>
      <c r="C23" s="255"/>
      <c r="D23" s="256"/>
      <c r="E23" s="257"/>
      <c r="F23" s="257"/>
      <c r="G23" s="256"/>
      <c r="H23" s="256"/>
      <c r="I23" s="262"/>
      <c r="J23" s="262"/>
      <c r="K23" s="262"/>
      <c r="L23" s="259"/>
      <c r="M23" s="260">
        <v>0</v>
      </c>
      <c r="N23" s="260"/>
      <c r="O23" s="261"/>
      <c r="P23" s="1"/>
    </row>
    <row r="24" spans="2:247" ht="25.5" customHeight="1">
      <c r="B24" s="255"/>
      <c r="C24" s="255"/>
      <c r="D24" s="256"/>
      <c r="E24" s="257"/>
      <c r="F24" s="257"/>
      <c r="G24" s="256"/>
      <c r="H24" s="256"/>
      <c r="I24" s="258"/>
      <c r="J24" s="258"/>
      <c r="K24" s="258"/>
      <c r="L24" s="259"/>
      <c r="M24" s="260">
        <v>0</v>
      </c>
      <c r="N24" s="260"/>
      <c r="O24" s="261"/>
      <c r="P24" s="1"/>
    </row>
    <row r="25" spans="2:247" ht="25.5" customHeight="1">
      <c r="B25" s="255"/>
      <c r="C25" s="255"/>
      <c r="D25" s="256"/>
      <c r="E25" s="257"/>
      <c r="F25" s="257"/>
      <c r="G25" s="256"/>
      <c r="H25" s="256"/>
      <c r="I25" s="262"/>
      <c r="J25" s="262"/>
      <c r="K25" s="262"/>
      <c r="L25" s="259"/>
      <c r="M25" s="260">
        <v>0</v>
      </c>
      <c r="N25" s="260"/>
      <c r="O25" s="261"/>
      <c r="P25" s="1"/>
    </row>
    <row r="26" spans="2:247" ht="25.5" customHeight="1">
      <c r="B26" s="255"/>
      <c r="C26" s="255"/>
      <c r="D26" s="256"/>
      <c r="E26" s="257"/>
      <c r="F26" s="257"/>
      <c r="G26" s="256"/>
      <c r="H26" s="256"/>
      <c r="I26" s="258"/>
      <c r="J26" s="258"/>
      <c r="K26" s="258"/>
      <c r="L26" s="259"/>
      <c r="M26" s="260">
        <v>0</v>
      </c>
      <c r="N26" s="260"/>
      <c r="O26" s="261"/>
      <c r="P26" s="1"/>
    </row>
    <row r="27" spans="2:247" ht="25.5" customHeight="1">
      <c r="B27" s="255"/>
      <c r="C27" s="255"/>
      <c r="D27" s="256"/>
      <c r="E27" s="257"/>
      <c r="F27" s="257"/>
      <c r="G27" s="256"/>
      <c r="H27" s="256"/>
      <c r="I27" s="262"/>
      <c r="J27" s="262"/>
      <c r="K27" s="262"/>
      <c r="L27" s="259"/>
      <c r="M27" s="260">
        <v>0</v>
      </c>
      <c r="N27" s="260"/>
      <c r="O27" s="261"/>
      <c r="P27" s="1"/>
    </row>
    <row r="28" spans="2:247" ht="25.5" customHeight="1">
      <c r="B28" s="255"/>
      <c r="C28" s="255"/>
      <c r="D28" s="256"/>
      <c r="E28" s="257"/>
      <c r="F28" s="257"/>
      <c r="G28" s="256"/>
      <c r="H28" s="256"/>
      <c r="I28" s="258"/>
      <c r="J28" s="258"/>
      <c r="K28" s="258"/>
      <c r="L28" s="259"/>
      <c r="M28" s="260">
        <v>0</v>
      </c>
      <c r="N28" s="260"/>
      <c r="O28" s="261"/>
      <c r="P28" s="1"/>
    </row>
    <row r="29" spans="2:247" ht="25.5" customHeight="1">
      <c r="B29" s="112"/>
      <c r="C29" s="112"/>
      <c r="D29" s="113"/>
      <c r="E29" s="40"/>
      <c r="F29" s="40"/>
      <c r="G29" s="111"/>
      <c r="H29" s="111"/>
      <c r="I29" s="110"/>
      <c r="J29" s="110"/>
      <c r="K29" s="110"/>
      <c r="L29" s="114" t="s">
        <v>588</v>
      </c>
      <c r="M29" s="1045">
        <f>SUM(M9:N28)</f>
        <v>0</v>
      </c>
      <c r="N29" s="1045"/>
      <c r="O29" s="1045"/>
      <c r="P29" s="1045"/>
    </row>
    <row r="30" spans="2:247" ht="25.5" customHeight="1">
      <c r="B30" s="1046"/>
      <c r="C30" s="1046"/>
      <c r="D30" s="1046"/>
      <c r="E30" s="1046"/>
      <c r="F30" s="1046"/>
      <c r="G30" s="1046"/>
      <c r="H30" s="1046"/>
      <c r="I30" s="1046"/>
      <c r="J30" s="1046"/>
      <c r="K30" s="1046"/>
      <c r="L30" s="15"/>
      <c r="M30" s="15"/>
      <c r="N30" s="13"/>
      <c r="O30" s="13"/>
      <c r="P30" s="13"/>
    </row>
    <row r="31" spans="2:247" ht="19.5" customHeight="1">
      <c r="B31" s="1047" t="s">
        <v>12</v>
      </c>
      <c r="C31" s="1047"/>
      <c r="D31" s="1047"/>
      <c r="E31" s="1047"/>
      <c r="F31" s="1047"/>
      <c r="G31" s="1047"/>
      <c r="H31" s="1047"/>
      <c r="I31" s="1047"/>
      <c r="J31" s="1047"/>
      <c r="K31" s="1047"/>
      <c r="L31" s="109"/>
      <c r="M31" s="20"/>
      <c r="N31" s="20"/>
      <c r="O31" s="20"/>
      <c r="P31" s="21"/>
      <c r="Q31" s="2"/>
      <c r="S31" s="2"/>
      <c r="IM31" s="16"/>
    </row>
    <row r="32" spans="2:247" s="18" customFormat="1" ht="26.25" customHeight="1">
      <c r="B32" s="21"/>
      <c r="C32" s="21"/>
      <c r="D32" s="21"/>
      <c r="E32" s="21"/>
      <c r="F32" s="21"/>
      <c r="G32" s="21"/>
      <c r="H32" s="21"/>
      <c r="I32" s="34"/>
      <c r="J32" s="21"/>
      <c r="K32" s="21"/>
      <c r="L32" s="35"/>
      <c r="M32" s="4"/>
      <c r="N32" s="2"/>
      <c r="O32" s="1"/>
      <c r="P32" s="2"/>
      <c r="IJ32" s="19"/>
    </row>
    <row r="33" spans="1:244" ht="23.25" customHeight="1">
      <c r="B33" s="4"/>
      <c r="C33" s="4"/>
      <c r="D33" s="4"/>
      <c r="E33" s="4"/>
      <c r="F33" s="4"/>
      <c r="G33" s="4"/>
      <c r="H33" s="4"/>
      <c r="I33" s="4"/>
      <c r="J33" s="4"/>
      <c r="K33" s="4"/>
      <c r="L33" s="35"/>
      <c r="IJ33" s="16"/>
    </row>
    <row r="34" spans="1:244" hidden="1">
      <c r="B34" s="4"/>
      <c r="C34" s="4"/>
      <c r="D34" s="4"/>
      <c r="E34" s="4"/>
      <c r="F34" s="4"/>
      <c r="G34" s="4"/>
      <c r="H34" s="4"/>
      <c r="I34" s="4"/>
      <c r="J34" s="4"/>
      <c r="K34" s="4"/>
      <c r="L34" s="35"/>
      <c r="N34" s="86"/>
      <c r="O34" s="16"/>
      <c r="P34" s="86"/>
      <c r="IJ34" s="16"/>
    </row>
    <row r="35" spans="1:244" hidden="1">
      <c r="B35" s="4"/>
      <c r="C35" s="4"/>
      <c r="D35" s="24"/>
      <c r="E35" s="24"/>
      <c r="F35" s="24"/>
      <c r="G35" s="24"/>
      <c r="H35" s="24"/>
      <c r="I35" s="24"/>
      <c r="J35" s="24"/>
      <c r="K35" s="24"/>
      <c r="L35" s="36"/>
      <c r="M35" s="24"/>
      <c r="N35" s="17"/>
      <c r="O35" s="22"/>
      <c r="P35" s="23"/>
      <c r="Q35" s="87"/>
      <c r="IJ35" s="16"/>
    </row>
    <row r="36" spans="1:244" hidden="1">
      <c r="B36" s="84"/>
      <c r="C36" s="84"/>
      <c r="D36" s="85"/>
      <c r="E36" s="85"/>
      <c r="F36" s="85"/>
      <c r="G36" s="85"/>
      <c r="H36" s="85"/>
      <c r="I36" s="85"/>
      <c r="J36" s="85"/>
      <c r="K36" s="85"/>
      <c r="L36" s="35"/>
      <c r="N36" s="1048"/>
      <c r="O36" s="1048"/>
      <c r="P36" s="1048"/>
      <c r="IJ36" s="16"/>
    </row>
    <row r="37" spans="1:244" hidden="1">
      <c r="B37" s="83" t="s">
        <v>563</v>
      </c>
      <c r="C37" s="83"/>
      <c r="D37" s="83"/>
      <c r="E37" s="83"/>
      <c r="F37" s="83"/>
      <c r="G37" s="83"/>
      <c r="H37" s="83"/>
      <c r="I37" s="83"/>
      <c r="J37" s="83"/>
      <c r="K37" s="83"/>
      <c r="L37" s="35"/>
      <c r="N37" s="14"/>
      <c r="O37" s="14"/>
      <c r="P37" s="14"/>
      <c r="IJ37" s="16"/>
    </row>
    <row r="38" spans="1:244" hidden="1">
      <c r="B38" s="25"/>
      <c r="C38" s="25"/>
      <c r="D38" s="25"/>
      <c r="E38" s="25"/>
      <c r="F38" s="25"/>
      <c r="G38" s="25"/>
      <c r="H38" s="25"/>
      <c r="I38" s="25"/>
      <c r="J38" s="25"/>
      <c r="K38" s="25"/>
      <c r="M38" s="1032"/>
      <c r="N38" s="1033"/>
      <c r="O38" s="1033"/>
      <c r="P38" s="1033"/>
      <c r="R38" s="26"/>
      <c r="IJ38" s="16"/>
    </row>
    <row r="39" spans="1:244" hidden="1">
      <c r="B39" s="37" t="s">
        <v>16</v>
      </c>
      <c r="C39" s="108"/>
      <c r="D39" s="38"/>
      <c r="E39" s="38"/>
      <c r="F39" s="108"/>
      <c r="G39" s="38"/>
      <c r="H39" s="1032"/>
      <c r="I39" s="1033"/>
      <c r="J39" s="1033"/>
      <c r="K39" s="1033"/>
      <c r="M39" s="45"/>
      <c r="N39" s="46"/>
      <c r="O39" s="4"/>
      <c r="R39" s="4"/>
      <c r="IJ39" s="16"/>
    </row>
    <row r="40" spans="1:244" hidden="1">
      <c r="B40" s="37" t="s">
        <v>17</v>
      </c>
      <c r="C40" s="108"/>
      <c r="D40" s="97"/>
      <c r="E40" s="97"/>
      <c r="F40" s="108"/>
      <c r="G40" s="97"/>
      <c r="H40" s="1049"/>
      <c r="I40" s="1050"/>
      <c r="J40" s="4"/>
      <c r="K40" s="4"/>
      <c r="M40" s="1032"/>
      <c r="N40" s="1033"/>
      <c r="O40" s="1033"/>
      <c r="P40" s="1033"/>
      <c r="R40" s="4"/>
      <c r="IJ40" s="16"/>
    </row>
    <row r="41" spans="1:244" ht="17.25" customHeight="1">
      <c r="B41" s="96" t="s">
        <v>589</v>
      </c>
      <c r="C41" s="108"/>
      <c r="D41" s="97"/>
      <c r="E41" s="97"/>
      <c r="F41" s="108"/>
      <c r="G41" s="97"/>
      <c r="H41" s="1036"/>
      <c r="I41" s="1037"/>
      <c r="J41" s="4"/>
      <c r="K41" s="4"/>
      <c r="M41" s="1032"/>
      <c r="N41" s="1033"/>
      <c r="O41" s="1033"/>
      <c r="P41" s="1033"/>
      <c r="R41" s="26"/>
      <c r="IJ41" s="16"/>
    </row>
    <row r="42" spans="1:244" hidden="1">
      <c r="B42" s="1036"/>
      <c r="C42" s="1037"/>
      <c r="D42" s="1037"/>
      <c r="E42" s="1037"/>
      <c r="F42" s="1037"/>
      <c r="G42" s="1038"/>
      <c r="H42" s="1032"/>
      <c r="I42" s="1033"/>
      <c r="J42" s="1033"/>
      <c r="K42" s="1033"/>
      <c r="L42" s="35"/>
      <c r="IJ42" s="16"/>
    </row>
    <row r="43" spans="1:244" hidden="1">
      <c r="B43" s="39"/>
      <c r="C43" s="39"/>
      <c r="D43" s="4"/>
      <c r="E43" s="4"/>
      <c r="F43" s="4"/>
      <c r="G43" s="4"/>
      <c r="H43" s="4"/>
      <c r="I43" s="4"/>
      <c r="J43" s="4"/>
      <c r="K43" s="4"/>
      <c r="L43" s="27"/>
      <c r="M43" s="27"/>
      <c r="N43" s="18"/>
      <c r="O43" s="18"/>
      <c r="P43" s="18"/>
      <c r="IJ43" s="16"/>
    </row>
    <row r="44" spans="1:244" hidden="1">
      <c r="B44" s="27"/>
      <c r="C44" s="27"/>
      <c r="D44" s="27"/>
      <c r="E44" s="27"/>
      <c r="F44" s="27"/>
      <c r="G44" s="27"/>
      <c r="H44" s="27"/>
      <c r="I44" s="27"/>
      <c r="J44" s="27"/>
      <c r="K44" s="27"/>
      <c r="L44" s="27"/>
      <c r="M44" s="27"/>
      <c r="N44" s="18"/>
      <c r="O44" s="18"/>
      <c r="P44" s="18"/>
      <c r="IJ44" s="16"/>
    </row>
    <row r="45" spans="1:244" s="43" customFormat="1" ht="15" customHeight="1">
      <c r="A45" s="595" t="s">
        <v>536</v>
      </c>
      <c r="B45" s="595"/>
      <c r="C45" s="595"/>
      <c r="D45" s="595"/>
      <c r="E45" s="595"/>
      <c r="F45" s="595"/>
      <c r="G45" s="595"/>
      <c r="H45" s="595"/>
      <c r="I45" s="595"/>
      <c r="J45" s="595"/>
      <c r="K45" s="595"/>
      <c r="L45" s="595"/>
      <c r="M45" s="595"/>
      <c r="N45" s="595"/>
      <c r="O45" s="595"/>
      <c r="P45" s="595"/>
      <c r="Q45" s="595"/>
      <c r="R45" s="595"/>
      <c r="S45" s="44"/>
      <c r="T45" s="44"/>
      <c r="U45" s="44"/>
      <c r="V45" s="44"/>
      <c r="W45" s="44"/>
      <c r="X45" s="44"/>
      <c r="Y45" s="44"/>
      <c r="Z45" s="44"/>
    </row>
    <row r="46" spans="1:244" s="43" customFormat="1" ht="15" customHeight="1">
      <c r="A46" s="595"/>
      <c r="B46" s="595"/>
      <c r="C46" s="595"/>
      <c r="D46" s="595"/>
      <c r="E46" s="595"/>
      <c r="F46" s="595"/>
      <c r="G46" s="595"/>
      <c r="H46" s="595"/>
      <c r="I46" s="595"/>
      <c r="J46" s="595"/>
      <c r="K46" s="595"/>
      <c r="L46" s="595"/>
      <c r="M46" s="595"/>
      <c r="N46" s="595"/>
      <c r="O46" s="595"/>
      <c r="P46" s="595"/>
      <c r="Q46" s="595"/>
      <c r="R46" s="595"/>
      <c r="S46" s="44"/>
      <c r="T46" s="44"/>
      <c r="U46" s="44"/>
      <c r="V46" s="44"/>
      <c r="W46" s="44"/>
      <c r="X46" s="44"/>
      <c r="Y46" s="44"/>
      <c r="Z46" s="44"/>
    </row>
    <row r="47" spans="1:244" s="43" customFormat="1" ht="15" customHeight="1">
      <c r="A47" s="595"/>
      <c r="B47" s="595"/>
      <c r="C47" s="595"/>
      <c r="D47" s="595"/>
      <c r="E47" s="595"/>
      <c r="F47" s="595"/>
      <c r="G47" s="595"/>
      <c r="H47" s="595"/>
      <c r="I47" s="595"/>
      <c r="J47" s="595"/>
      <c r="K47" s="595"/>
      <c r="L47" s="595"/>
      <c r="M47" s="595"/>
      <c r="N47" s="595"/>
      <c r="O47" s="595"/>
      <c r="P47" s="595"/>
      <c r="Q47" s="595"/>
      <c r="R47" s="595"/>
      <c r="S47" s="44"/>
      <c r="T47" s="44"/>
      <c r="U47" s="44"/>
      <c r="V47" s="44"/>
      <c r="W47" s="44"/>
      <c r="X47" s="44"/>
      <c r="Y47" s="44"/>
      <c r="Z47" s="44"/>
    </row>
    <row r="48" spans="1:244" ht="15" customHeight="1">
      <c r="B48" s="4"/>
      <c r="C48" s="4"/>
      <c r="D48" s="4"/>
      <c r="E48" s="4"/>
      <c r="F48" s="4"/>
      <c r="G48" s="4"/>
      <c r="H48" s="4"/>
      <c r="I48" s="4"/>
      <c r="J48" s="4"/>
      <c r="K48" s="4"/>
      <c r="L48" s="35"/>
      <c r="IJ48" s="16"/>
    </row>
  </sheetData>
  <dataConsolidate/>
  <mergeCells count="20">
    <mergeCell ref="M2:N2"/>
    <mergeCell ref="M3:N3"/>
    <mergeCell ref="P2:R2"/>
    <mergeCell ref="P3:R3"/>
    <mergeCell ref="M38:P38"/>
    <mergeCell ref="H39:K39"/>
    <mergeCell ref="M4:R4"/>
    <mergeCell ref="H42:K42"/>
    <mergeCell ref="A45:R47"/>
    <mergeCell ref="B7:P7"/>
    <mergeCell ref="B42:G42"/>
    <mergeCell ref="E2:L4"/>
    <mergeCell ref="H41:I41"/>
    <mergeCell ref="M29:P29"/>
    <mergeCell ref="B30:K30"/>
    <mergeCell ref="B31:K31"/>
    <mergeCell ref="N36:P36"/>
    <mergeCell ref="H40:I40"/>
    <mergeCell ref="M41:P41"/>
    <mergeCell ref="M40:P40"/>
  </mergeCells>
  <conditionalFormatting sqref="B39:C39 B41:C42">
    <cfRule type="containsBlanks" dxfId="31" priority="10">
      <formula>LEN(TRIM(B39))=0</formula>
    </cfRule>
  </conditionalFormatting>
  <conditionalFormatting sqref="B40:C40">
    <cfRule type="containsBlanks" dxfId="30" priority="9">
      <formula>LEN(TRIM(B40))=0</formula>
    </cfRule>
  </conditionalFormatting>
  <conditionalFormatting sqref="H40">
    <cfRule type="containsBlanks" dxfId="29" priority="5">
      <formula>LEN(TRIM(H40))=0</formula>
    </cfRule>
  </conditionalFormatting>
  <conditionalFormatting sqref="H42">
    <cfRule type="containsBlanks" dxfId="28" priority="4">
      <formula>LEN(TRIM(H42))=0</formula>
    </cfRule>
  </conditionalFormatting>
  <conditionalFormatting sqref="H39 H41">
    <cfRule type="containsBlanks" dxfId="27" priority="6">
      <formula>LEN(TRIM(H39))=0</formula>
    </cfRule>
  </conditionalFormatting>
  <conditionalFormatting sqref="M38 M40">
    <cfRule type="containsBlanks" dxfId="26" priority="3">
      <formula>LEN(TRIM(M38))=0</formula>
    </cfRule>
  </conditionalFormatting>
  <conditionalFormatting sqref="M39">
    <cfRule type="containsBlanks" dxfId="25" priority="2">
      <formula>LEN(TRIM(M39))=0</formula>
    </cfRule>
  </conditionalFormatting>
  <conditionalFormatting sqref="M41">
    <cfRule type="containsBlanks" dxfId="24" priority="1">
      <formula>LEN(TRIM(M41))=0</formula>
    </cfRule>
  </conditionalFormatting>
  <dataValidations count="8">
    <dataValidation type="list" allowBlank="1" showDropDown="1" showInputMessage="1" showErrorMessage="1" sqref="J65181 IF65183 SB65183 ABX65183 ALT65183 AVP65183 BFL65183 BPH65183 BZD65183 CIZ65183 CSV65183 DCR65183 DMN65183 DWJ65183 EGF65183 EQB65183 EZX65183 FJT65183 FTP65183 GDL65183 GNH65183 GXD65183 HGZ65183 HQV65183 IAR65183 IKN65183 IUJ65183 JEF65183 JOB65183 JXX65183 KHT65183 KRP65183 LBL65183 LLH65183 LVD65183 MEZ65183 MOV65183 MYR65183 NIN65183 NSJ65183 OCF65183 OMB65183 OVX65183 PFT65183 PPP65183 PZL65183 QJH65183 QTD65183 RCZ65183 RMV65183 RWR65183 SGN65183 SQJ65183 TAF65183 TKB65183 TTX65183 UDT65183 UNP65183 UXL65183 VHH65183 VRD65183 WAZ65183 WKV65183 WUR65183 J130717 IF130719 SB130719 ABX130719 ALT130719 AVP130719 BFL130719 BPH130719 BZD130719 CIZ130719 CSV130719 DCR130719 DMN130719 DWJ130719 EGF130719 EQB130719 EZX130719 FJT130719 FTP130719 GDL130719 GNH130719 GXD130719 HGZ130719 HQV130719 IAR130719 IKN130719 IUJ130719 JEF130719 JOB130719 JXX130719 KHT130719 KRP130719 LBL130719 LLH130719 LVD130719 MEZ130719 MOV130719 MYR130719 NIN130719 NSJ130719 OCF130719 OMB130719 OVX130719 PFT130719 PPP130719 PZL130719 QJH130719 QTD130719 RCZ130719 RMV130719 RWR130719 SGN130719 SQJ130719 TAF130719 TKB130719 TTX130719 UDT130719 UNP130719 UXL130719 VHH130719 VRD130719 WAZ130719 WKV130719 WUR130719 J196253 IF196255 SB196255 ABX196255 ALT196255 AVP196255 BFL196255 BPH196255 BZD196255 CIZ196255 CSV196255 DCR196255 DMN196255 DWJ196255 EGF196255 EQB196255 EZX196255 FJT196255 FTP196255 GDL196255 GNH196255 GXD196255 HGZ196255 HQV196255 IAR196255 IKN196255 IUJ196255 JEF196255 JOB196255 JXX196255 KHT196255 KRP196255 LBL196255 LLH196255 LVD196255 MEZ196255 MOV196255 MYR196255 NIN196255 NSJ196255 OCF196255 OMB196255 OVX196255 PFT196255 PPP196255 PZL196255 QJH196255 QTD196255 RCZ196255 RMV196255 RWR196255 SGN196255 SQJ196255 TAF196255 TKB196255 TTX196255 UDT196255 UNP196255 UXL196255 VHH196255 VRD196255 WAZ196255 WKV196255 WUR196255 J261789 IF261791 SB261791 ABX261791 ALT261791 AVP261791 BFL261791 BPH261791 BZD261791 CIZ261791 CSV261791 DCR261791 DMN261791 DWJ261791 EGF261791 EQB261791 EZX261791 FJT261791 FTP261791 GDL261791 GNH261791 GXD261791 HGZ261791 HQV261791 IAR261791 IKN261791 IUJ261791 JEF261791 JOB261791 JXX261791 KHT261791 KRP261791 LBL261791 LLH261791 LVD261791 MEZ261791 MOV261791 MYR261791 NIN261791 NSJ261791 OCF261791 OMB261791 OVX261791 PFT261791 PPP261791 PZL261791 QJH261791 QTD261791 RCZ261791 RMV261791 RWR261791 SGN261791 SQJ261791 TAF261791 TKB261791 TTX261791 UDT261791 UNP261791 UXL261791 VHH261791 VRD261791 WAZ261791 WKV261791 WUR261791 J327325 IF327327 SB327327 ABX327327 ALT327327 AVP327327 BFL327327 BPH327327 BZD327327 CIZ327327 CSV327327 DCR327327 DMN327327 DWJ327327 EGF327327 EQB327327 EZX327327 FJT327327 FTP327327 GDL327327 GNH327327 GXD327327 HGZ327327 HQV327327 IAR327327 IKN327327 IUJ327327 JEF327327 JOB327327 JXX327327 KHT327327 KRP327327 LBL327327 LLH327327 LVD327327 MEZ327327 MOV327327 MYR327327 NIN327327 NSJ327327 OCF327327 OMB327327 OVX327327 PFT327327 PPP327327 PZL327327 QJH327327 QTD327327 RCZ327327 RMV327327 RWR327327 SGN327327 SQJ327327 TAF327327 TKB327327 TTX327327 UDT327327 UNP327327 UXL327327 VHH327327 VRD327327 WAZ327327 WKV327327 WUR327327 J392861 IF392863 SB392863 ABX392863 ALT392863 AVP392863 BFL392863 BPH392863 BZD392863 CIZ392863 CSV392863 DCR392863 DMN392863 DWJ392863 EGF392863 EQB392863 EZX392863 FJT392863 FTP392863 GDL392863 GNH392863 GXD392863 HGZ392863 HQV392863 IAR392863 IKN392863 IUJ392863 JEF392863 JOB392863 JXX392863 KHT392863 KRP392863 LBL392863 LLH392863 LVD392863 MEZ392863 MOV392863 MYR392863 NIN392863 NSJ392863 OCF392863 OMB392863 OVX392863 PFT392863 PPP392863 PZL392863 QJH392863 QTD392863 RCZ392863 RMV392863 RWR392863 SGN392863 SQJ392863 TAF392863 TKB392863 TTX392863 UDT392863 UNP392863 UXL392863 VHH392863 VRD392863 WAZ392863 WKV392863 WUR392863 J458397 IF458399 SB458399 ABX458399 ALT458399 AVP458399 BFL458399 BPH458399 BZD458399 CIZ458399 CSV458399 DCR458399 DMN458399 DWJ458399 EGF458399 EQB458399 EZX458399 FJT458399 FTP458399 GDL458399 GNH458399 GXD458399 HGZ458399 HQV458399 IAR458399 IKN458399 IUJ458399 JEF458399 JOB458399 JXX458399 KHT458399 KRP458399 LBL458399 LLH458399 LVD458399 MEZ458399 MOV458399 MYR458399 NIN458399 NSJ458399 OCF458399 OMB458399 OVX458399 PFT458399 PPP458399 PZL458399 QJH458399 QTD458399 RCZ458399 RMV458399 RWR458399 SGN458399 SQJ458399 TAF458399 TKB458399 TTX458399 UDT458399 UNP458399 UXL458399 VHH458399 VRD458399 WAZ458399 WKV458399 WUR458399 J523933 IF523935 SB523935 ABX523935 ALT523935 AVP523935 BFL523935 BPH523935 BZD523935 CIZ523935 CSV523935 DCR523935 DMN523935 DWJ523935 EGF523935 EQB523935 EZX523935 FJT523935 FTP523935 GDL523935 GNH523935 GXD523935 HGZ523935 HQV523935 IAR523935 IKN523935 IUJ523935 JEF523935 JOB523935 JXX523935 KHT523935 KRP523935 LBL523935 LLH523935 LVD523935 MEZ523935 MOV523935 MYR523935 NIN523935 NSJ523935 OCF523935 OMB523935 OVX523935 PFT523935 PPP523935 PZL523935 QJH523935 QTD523935 RCZ523935 RMV523935 RWR523935 SGN523935 SQJ523935 TAF523935 TKB523935 TTX523935 UDT523935 UNP523935 UXL523935 VHH523935 VRD523935 WAZ523935 WKV523935 WUR523935 J589469 IF589471 SB589471 ABX589471 ALT589471 AVP589471 BFL589471 BPH589471 BZD589471 CIZ589471 CSV589471 DCR589471 DMN589471 DWJ589471 EGF589471 EQB589471 EZX589471 FJT589471 FTP589471 GDL589471 GNH589471 GXD589471 HGZ589471 HQV589471 IAR589471 IKN589471 IUJ589471 JEF589471 JOB589471 JXX589471 KHT589471 KRP589471 LBL589471 LLH589471 LVD589471 MEZ589471 MOV589471 MYR589471 NIN589471 NSJ589471 OCF589471 OMB589471 OVX589471 PFT589471 PPP589471 PZL589471 QJH589471 QTD589471 RCZ589471 RMV589471 RWR589471 SGN589471 SQJ589471 TAF589471 TKB589471 TTX589471 UDT589471 UNP589471 UXL589471 VHH589471 VRD589471 WAZ589471 WKV589471 WUR589471 J655005 IF655007 SB655007 ABX655007 ALT655007 AVP655007 BFL655007 BPH655007 BZD655007 CIZ655007 CSV655007 DCR655007 DMN655007 DWJ655007 EGF655007 EQB655007 EZX655007 FJT655007 FTP655007 GDL655007 GNH655007 GXD655007 HGZ655007 HQV655007 IAR655007 IKN655007 IUJ655007 JEF655007 JOB655007 JXX655007 KHT655007 KRP655007 LBL655007 LLH655007 LVD655007 MEZ655007 MOV655007 MYR655007 NIN655007 NSJ655007 OCF655007 OMB655007 OVX655007 PFT655007 PPP655007 PZL655007 QJH655007 QTD655007 RCZ655007 RMV655007 RWR655007 SGN655007 SQJ655007 TAF655007 TKB655007 TTX655007 UDT655007 UNP655007 UXL655007 VHH655007 VRD655007 WAZ655007 WKV655007 WUR655007 J720541 IF720543 SB720543 ABX720543 ALT720543 AVP720543 BFL720543 BPH720543 BZD720543 CIZ720543 CSV720543 DCR720543 DMN720543 DWJ720543 EGF720543 EQB720543 EZX720543 FJT720543 FTP720543 GDL720543 GNH720543 GXD720543 HGZ720543 HQV720543 IAR720543 IKN720543 IUJ720543 JEF720543 JOB720543 JXX720543 KHT720543 KRP720543 LBL720543 LLH720543 LVD720543 MEZ720543 MOV720543 MYR720543 NIN720543 NSJ720543 OCF720543 OMB720543 OVX720543 PFT720543 PPP720543 PZL720543 QJH720543 QTD720543 RCZ720543 RMV720543 RWR720543 SGN720543 SQJ720543 TAF720543 TKB720543 TTX720543 UDT720543 UNP720543 UXL720543 VHH720543 VRD720543 WAZ720543 WKV720543 WUR720543 J786077 IF786079 SB786079 ABX786079 ALT786079 AVP786079 BFL786079 BPH786079 BZD786079 CIZ786079 CSV786079 DCR786079 DMN786079 DWJ786079 EGF786079 EQB786079 EZX786079 FJT786079 FTP786079 GDL786079 GNH786079 GXD786079 HGZ786079 HQV786079 IAR786079 IKN786079 IUJ786079 JEF786079 JOB786079 JXX786079 KHT786079 KRP786079 LBL786079 LLH786079 LVD786079 MEZ786079 MOV786079 MYR786079 NIN786079 NSJ786079 OCF786079 OMB786079 OVX786079 PFT786079 PPP786079 PZL786079 QJH786079 QTD786079 RCZ786079 RMV786079 RWR786079 SGN786079 SQJ786079 TAF786079 TKB786079 TTX786079 UDT786079 UNP786079 UXL786079 VHH786079 VRD786079 WAZ786079 WKV786079 WUR786079 J851613 IF851615 SB851615 ABX851615 ALT851615 AVP851615 BFL851615 BPH851615 BZD851615 CIZ851615 CSV851615 DCR851615 DMN851615 DWJ851615 EGF851615 EQB851615 EZX851615 FJT851615 FTP851615 GDL851615 GNH851615 GXD851615 HGZ851615 HQV851615 IAR851615 IKN851615 IUJ851615 JEF851615 JOB851615 JXX851615 KHT851615 KRP851615 LBL851615 LLH851615 LVD851615 MEZ851615 MOV851615 MYR851615 NIN851615 NSJ851615 OCF851615 OMB851615 OVX851615 PFT851615 PPP851615 PZL851615 QJH851615 QTD851615 RCZ851615 RMV851615 RWR851615 SGN851615 SQJ851615 TAF851615 TKB851615 TTX851615 UDT851615 UNP851615 UXL851615 VHH851615 VRD851615 WAZ851615 WKV851615 WUR851615 J917149 IF917151 SB917151 ABX917151 ALT917151 AVP917151 BFL917151 BPH917151 BZD917151 CIZ917151 CSV917151 DCR917151 DMN917151 DWJ917151 EGF917151 EQB917151 EZX917151 FJT917151 FTP917151 GDL917151 GNH917151 GXD917151 HGZ917151 HQV917151 IAR917151 IKN917151 IUJ917151 JEF917151 JOB917151 JXX917151 KHT917151 KRP917151 LBL917151 LLH917151 LVD917151 MEZ917151 MOV917151 MYR917151 NIN917151 NSJ917151 OCF917151 OMB917151 OVX917151 PFT917151 PPP917151 PZL917151 QJH917151 QTD917151 RCZ917151 RMV917151 RWR917151 SGN917151 SQJ917151 TAF917151 TKB917151 TTX917151 UDT917151 UNP917151 UXL917151 VHH917151 VRD917151 WAZ917151 WKV917151 WUR917151 J982685 IF982687 SB982687 ABX982687 ALT982687 AVP982687 BFL982687 BPH982687 BZD982687 CIZ982687 CSV982687 DCR982687 DMN982687 DWJ982687 EGF982687 EQB982687 EZX982687 FJT982687 FTP982687 GDL982687 GNH982687 GXD982687 HGZ982687 HQV982687 IAR982687 IKN982687 IUJ982687 JEF982687 JOB982687 JXX982687 KHT982687 KRP982687 LBL982687 LLH982687 LVD982687 MEZ982687 MOV982687 MYR982687 NIN982687 NSJ982687 OCF982687 OMB982687 OVX982687 PFT982687 PPP982687 PZL982687 QJH982687 QTD982687 RCZ982687 RMV982687 RWR982687 SGN982687 SQJ982687 TAF982687 TKB982687 TTX982687 UDT982687 UNP982687 UXL982687 VHH982687 VRD982687 WAZ982687 WKV982687 WUR982687" xr:uid="{00000000-0002-0000-0500-000000000000}">
      <formula1>"x,X"</formula1>
    </dataValidation>
    <dataValidation type="list" allowBlank="1" showInputMessage="1" showErrorMessage="1" sqref="WVA982691:WVE982693 IO65187:IS65189 SK65187:SO65189 ACG65187:ACK65189 AMC65187:AMG65189 AVY65187:AWC65189 BFU65187:BFY65189 BPQ65187:BPU65189 BZM65187:BZQ65189 CJI65187:CJM65189 CTE65187:CTI65189 DDA65187:DDE65189 DMW65187:DNA65189 DWS65187:DWW65189 EGO65187:EGS65189 EQK65187:EQO65189 FAG65187:FAK65189 FKC65187:FKG65189 FTY65187:FUC65189 GDU65187:GDY65189 GNQ65187:GNU65189 GXM65187:GXQ65189 HHI65187:HHM65189 HRE65187:HRI65189 IBA65187:IBE65189 IKW65187:ILA65189 IUS65187:IUW65189 JEO65187:JES65189 JOK65187:JOO65189 JYG65187:JYK65189 KIC65187:KIG65189 KRY65187:KSC65189 LBU65187:LBY65189 LLQ65187:LLU65189 LVM65187:LVQ65189 MFI65187:MFM65189 MPE65187:MPI65189 MZA65187:MZE65189 NIW65187:NJA65189 NSS65187:NSW65189 OCO65187:OCS65189 OMK65187:OMO65189 OWG65187:OWK65189 PGC65187:PGG65189 PPY65187:PQC65189 PZU65187:PZY65189 QJQ65187:QJU65189 QTM65187:QTQ65189 RDI65187:RDM65189 RNE65187:RNI65189 RXA65187:RXE65189 SGW65187:SHA65189 SQS65187:SQW65189 TAO65187:TAS65189 TKK65187:TKO65189 TUG65187:TUK65189 UEC65187:UEG65189 UNY65187:UOC65189 UXU65187:UXY65189 VHQ65187:VHU65189 VRM65187:VRQ65189 WBI65187:WBM65189 WLE65187:WLI65189 WVA65187:WVE65189 IO130723:IS130725 SK130723:SO130725 ACG130723:ACK130725 AMC130723:AMG130725 AVY130723:AWC130725 BFU130723:BFY130725 BPQ130723:BPU130725 BZM130723:BZQ130725 CJI130723:CJM130725 CTE130723:CTI130725 DDA130723:DDE130725 DMW130723:DNA130725 DWS130723:DWW130725 EGO130723:EGS130725 EQK130723:EQO130725 FAG130723:FAK130725 FKC130723:FKG130725 FTY130723:FUC130725 GDU130723:GDY130725 GNQ130723:GNU130725 GXM130723:GXQ130725 HHI130723:HHM130725 HRE130723:HRI130725 IBA130723:IBE130725 IKW130723:ILA130725 IUS130723:IUW130725 JEO130723:JES130725 JOK130723:JOO130725 JYG130723:JYK130725 KIC130723:KIG130725 KRY130723:KSC130725 LBU130723:LBY130725 LLQ130723:LLU130725 LVM130723:LVQ130725 MFI130723:MFM130725 MPE130723:MPI130725 MZA130723:MZE130725 NIW130723:NJA130725 NSS130723:NSW130725 OCO130723:OCS130725 OMK130723:OMO130725 OWG130723:OWK130725 PGC130723:PGG130725 PPY130723:PQC130725 PZU130723:PZY130725 QJQ130723:QJU130725 QTM130723:QTQ130725 RDI130723:RDM130725 RNE130723:RNI130725 RXA130723:RXE130725 SGW130723:SHA130725 SQS130723:SQW130725 TAO130723:TAS130725 TKK130723:TKO130725 TUG130723:TUK130725 UEC130723:UEG130725 UNY130723:UOC130725 UXU130723:UXY130725 VHQ130723:VHU130725 VRM130723:VRQ130725 WBI130723:WBM130725 WLE130723:WLI130725 WVA130723:WVE130725 IO196259:IS196261 SK196259:SO196261 ACG196259:ACK196261 AMC196259:AMG196261 AVY196259:AWC196261 BFU196259:BFY196261 BPQ196259:BPU196261 BZM196259:BZQ196261 CJI196259:CJM196261 CTE196259:CTI196261 DDA196259:DDE196261 DMW196259:DNA196261 DWS196259:DWW196261 EGO196259:EGS196261 EQK196259:EQO196261 FAG196259:FAK196261 FKC196259:FKG196261 FTY196259:FUC196261 GDU196259:GDY196261 GNQ196259:GNU196261 GXM196259:GXQ196261 HHI196259:HHM196261 HRE196259:HRI196261 IBA196259:IBE196261 IKW196259:ILA196261 IUS196259:IUW196261 JEO196259:JES196261 JOK196259:JOO196261 JYG196259:JYK196261 KIC196259:KIG196261 KRY196259:KSC196261 LBU196259:LBY196261 LLQ196259:LLU196261 LVM196259:LVQ196261 MFI196259:MFM196261 MPE196259:MPI196261 MZA196259:MZE196261 NIW196259:NJA196261 NSS196259:NSW196261 OCO196259:OCS196261 OMK196259:OMO196261 OWG196259:OWK196261 PGC196259:PGG196261 PPY196259:PQC196261 PZU196259:PZY196261 QJQ196259:QJU196261 QTM196259:QTQ196261 RDI196259:RDM196261 RNE196259:RNI196261 RXA196259:RXE196261 SGW196259:SHA196261 SQS196259:SQW196261 TAO196259:TAS196261 TKK196259:TKO196261 TUG196259:TUK196261 UEC196259:UEG196261 UNY196259:UOC196261 UXU196259:UXY196261 VHQ196259:VHU196261 VRM196259:VRQ196261 WBI196259:WBM196261 WLE196259:WLI196261 WVA196259:WVE196261 IO261795:IS261797 SK261795:SO261797 ACG261795:ACK261797 AMC261795:AMG261797 AVY261795:AWC261797 BFU261795:BFY261797 BPQ261795:BPU261797 BZM261795:BZQ261797 CJI261795:CJM261797 CTE261795:CTI261797 DDA261795:DDE261797 DMW261795:DNA261797 DWS261795:DWW261797 EGO261795:EGS261797 EQK261795:EQO261797 FAG261795:FAK261797 FKC261795:FKG261797 FTY261795:FUC261797 GDU261795:GDY261797 GNQ261795:GNU261797 GXM261795:GXQ261797 HHI261795:HHM261797 HRE261795:HRI261797 IBA261795:IBE261797 IKW261795:ILA261797 IUS261795:IUW261797 JEO261795:JES261797 JOK261795:JOO261797 JYG261795:JYK261797 KIC261795:KIG261797 KRY261795:KSC261797 LBU261795:LBY261797 LLQ261795:LLU261797 LVM261795:LVQ261797 MFI261795:MFM261797 MPE261795:MPI261797 MZA261795:MZE261797 NIW261795:NJA261797 NSS261795:NSW261797 OCO261795:OCS261797 OMK261795:OMO261797 OWG261795:OWK261797 PGC261795:PGG261797 PPY261795:PQC261797 PZU261795:PZY261797 QJQ261795:QJU261797 QTM261795:QTQ261797 RDI261795:RDM261797 RNE261795:RNI261797 RXA261795:RXE261797 SGW261795:SHA261797 SQS261795:SQW261797 TAO261795:TAS261797 TKK261795:TKO261797 TUG261795:TUK261797 UEC261795:UEG261797 UNY261795:UOC261797 UXU261795:UXY261797 VHQ261795:VHU261797 VRM261795:VRQ261797 WBI261795:WBM261797 WLE261795:WLI261797 WVA261795:WVE261797 IO327331:IS327333 SK327331:SO327333 ACG327331:ACK327333 AMC327331:AMG327333 AVY327331:AWC327333 BFU327331:BFY327333 BPQ327331:BPU327333 BZM327331:BZQ327333 CJI327331:CJM327333 CTE327331:CTI327333 DDA327331:DDE327333 DMW327331:DNA327333 DWS327331:DWW327333 EGO327331:EGS327333 EQK327331:EQO327333 FAG327331:FAK327333 FKC327331:FKG327333 FTY327331:FUC327333 GDU327331:GDY327333 GNQ327331:GNU327333 GXM327331:GXQ327333 HHI327331:HHM327333 HRE327331:HRI327333 IBA327331:IBE327333 IKW327331:ILA327333 IUS327331:IUW327333 JEO327331:JES327333 JOK327331:JOO327333 JYG327331:JYK327333 KIC327331:KIG327333 KRY327331:KSC327333 LBU327331:LBY327333 LLQ327331:LLU327333 LVM327331:LVQ327333 MFI327331:MFM327333 MPE327331:MPI327333 MZA327331:MZE327333 NIW327331:NJA327333 NSS327331:NSW327333 OCO327331:OCS327333 OMK327331:OMO327333 OWG327331:OWK327333 PGC327331:PGG327333 PPY327331:PQC327333 PZU327331:PZY327333 QJQ327331:QJU327333 QTM327331:QTQ327333 RDI327331:RDM327333 RNE327331:RNI327333 RXA327331:RXE327333 SGW327331:SHA327333 SQS327331:SQW327333 TAO327331:TAS327333 TKK327331:TKO327333 TUG327331:TUK327333 UEC327331:UEG327333 UNY327331:UOC327333 UXU327331:UXY327333 VHQ327331:VHU327333 VRM327331:VRQ327333 WBI327331:WBM327333 WLE327331:WLI327333 WVA327331:WVE327333 IO392867:IS392869 SK392867:SO392869 ACG392867:ACK392869 AMC392867:AMG392869 AVY392867:AWC392869 BFU392867:BFY392869 BPQ392867:BPU392869 BZM392867:BZQ392869 CJI392867:CJM392869 CTE392867:CTI392869 DDA392867:DDE392869 DMW392867:DNA392869 DWS392867:DWW392869 EGO392867:EGS392869 EQK392867:EQO392869 FAG392867:FAK392869 FKC392867:FKG392869 FTY392867:FUC392869 GDU392867:GDY392869 GNQ392867:GNU392869 GXM392867:GXQ392869 HHI392867:HHM392869 HRE392867:HRI392869 IBA392867:IBE392869 IKW392867:ILA392869 IUS392867:IUW392869 JEO392867:JES392869 JOK392867:JOO392869 JYG392867:JYK392869 KIC392867:KIG392869 KRY392867:KSC392869 LBU392867:LBY392869 LLQ392867:LLU392869 LVM392867:LVQ392869 MFI392867:MFM392869 MPE392867:MPI392869 MZA392867:MZE392869 NIW392867:NJA392869 NSS392867:NSW392869 OCO392867:OCS392869 OMK392867:OMO392869 OWG392867:OWK392869 PGC392867:PGG392869 PPY392867:PQC392869 PZU392867:PZY392869 QJQ392867:QJU392869 QTM392867:QTQ392869 RDI392867:RDM392869 RNE392867:RNI392869 RXA392867:RXE392869 SGW392867:SHA392869 SQS392867:SQW392869 TAO392867:TAS392869 TKK392867:TKO392869 TUG392867:TUK392869 UEC392867:UEG392869 UNY392867:UOC392869 UXU392867:UXY392869 VHQ392867:VHU392869 VRM392867:VRQ392869 WBI392867:WBM392869 WLE392867:WLI392869 WVA392867:WVE392869 IO458403:IS458405 SK458403:SO458405 ACG458403:ACK458405 AMC458403:AMG458405 AVY458403:AWC458405 BFU458403:BFY458405 BPQ458403:BPU458405 BZM458403:BZQ458405 CJI458403:CJM458405 CTE458403:CTI458405 DDA458403:DDE458405 DMW458403:DNA458405 DWS458403:DWW458405 EGO458403:EGS458405 EQK458403:EQO458405 FAG458403:FAK458405 FKC458403:FKG458405 FTY458403:FUC458405 GDU458403:GDY458405 GNQ458403:GNU458405 GXM458403:GXQ458405 HHI458403:HHM458405 HRE458403:HRI458405 IBA458403:IBE458405 IKW458403:ILA458405 IUS458403:IUW458405 JEO458403:JES458405 JOK458403:JOO458405 JYG458403:JYK458405 KIC458403:KIG458405 KRY458403:KSC458405 LBU458403:LBY458405 LLQ458403:LLU458405 LVM458403:LVQ458405 MFI458403:MFM458405 MPE458403:MPI458405 MZA458403:MZE458405 NIW458403:NJA458405 NSS458403:NSW458405 OCO458403:OCS458405 OMK458403:OMO458405 OWG458403:OWK458405 PGC458403:PGG458405 PPY458403:PQC458405 PZU458403:PZY458405 QJQ458403:QJU458405 QTM458403:QTQ458405 RDI458403:RDM458405 RNE458403:RNI458405 RXA458403:RXE458405 SGW458403:SHA458405 SQS458403:SQW458405 TAO458403:TAS458405 TKK458403:TKO458405 TUG458403:TUK458405 UEC458403:UEG458405 UNY458403:UOC458405 UXU458403:UXY458405 VHQ458403:VHU458405 VRM458403:VRQ458405 WBI458403:WBM458405 WLE458403:WLI458405 WVA458403:WVE458405 IO523939:IS523941 SK523939:SO523941 ACG523939:ACK523941 AMC523939:AMG523941 AVY523939:AWC523941 BFU523939:BFY523941 BPQ523939:BPU523941 BZM523939:BZQ523941 CJI523939:CJM523941 CTE523939:CTI523941 DDA523939:DDE523941 DMW523939:DNA523941 DWS523939:DWW523941 EGO523939:EGS523941 EQK523939:EQO523941 FAG523939:FAK523941 FKC523939:FKG523941 FTY523939:FUC523941 GDU523939:GDY523941 GNQ523939:GNU523941 GXM523939:GXQ523941 HHI523939:HHM523941 HRE523939:HRI523941 IBA523939:IBE523941 IKW523939:ILA523941 IUS523939:IUW523941 JEO523939:JES523941 JOK523939:JOO523941 JYG523939:JYK523941 KIC523939:KIG523941 KRY523939:KSC523941 LBU523939:LBY523941 LLQ523939:LLU523941 LVM523939:LVQ523941 MFI523939:MFM523941 MPE523939:MPI523941 MZA523939:MZE523941 NIW523939:NJA523941 NSS523939:NSW523941 OCO523939:OCS523941 OMK523939:OMO523941 OWG523939:OWK523941 PGC523939:PGG523941 PPY523939:PQC523941 PZU523939:PZY523941 QJQ523939:QJU523941 QTM523939:QTQ523941 RDI523939:RDM523941 RNE523939:RNI523941 RXA523939:RXE523941 SGW523939:SHA523941 SQS523939:SQW523941 TAO523939:TAS523941 TKK523939:TKO523941 TUG523939:TUK523941 UEC523939:UEG523941 UNY523939:UOC523941 UXU523939:UXY523941 VHQ523939:VHU523941 VRM523939:VRQ523941 WBI523939:WBM523941 WLE523939:WLI523941 WVA523939:WVE523941 IO589475:IS589477 SK589475:SO589477 ACG589475:ACK589477 AMC589475:AMG589477 AVY589475:AWC589477 BFU589475:BFY589477 BPQ589475:BPU589477 BZM589475:BZQ589477 CJI589475:CJM589477 CTE589475:CTI589477 DDA589475:DDE589477 DMW589475:DNA589477 DWS589475:DWW589477 EGO589475:EGS589477 EQK589475:EQO589477 FAG589475:FAK589477 FKC589475:FKG589477 FTY589475:FUC589477 GDU589475:GDY589477 GNQ589475:GNU589477 GXM589475:GXQ589477 HHI589475:HHM589477 HRE589475:HRI589477 IBA589475:IBE589477 IKW589475:ILA589477 IUS589475:IUW589477 JEO589475:JES589477 JOK589475:JOO589477 JYG589475:JYK589477 KIC589475:KIG589477 KRY589475:KSC589477 LBU589475:LBY589477 LLQ589475:LLU589477 LVM589475:LVQ589477 MFI589475:MFM589477 MPE589475:MPI589477 MZA589475:MZE589477 NIW589475:NJA589477 NSS589475:NSW589477 OCO589475:OCS589477 OMK589475:OMO589477 OWG589475:OWK589477 PGC589475:PGG589477 PPY589475:PQC589477 PZU589475:PZY589477 QJQ589475:QJU589477 QTM589475:QTQ589477 RDI589475:RDM589477 RNE589475:RNI589477 RXA589475:RXE589477 SGW589475:SHA589477 SQS589475:SQW589477 TAO589475:TAS589477 TKK589475:TKO589477 TUG589475:TUK589477 UEC589475:UEG589477 UNY589475:UOC589477 UXU589475:UXY589477 VHQ589475:VHU589477 VRM589475:VRQ589477 WBI589475:WBM589477 WLE589475:WLI589477 WVA589475:WVE589477 IO655011:IS655013 SK655011:SO655013 ACG655011:ACK655013 AMC655011:AMG655013 AVY655011:AWC655013 BFU655011:BFY655013 BPQ655011:BPU655013 BZM655011:BZQ655013 CJI655011:CJM655013 CTE655011:CTI655013 DDA655011:DDE655013 DMW655011:DNA655013 DWS655011:DWW655013 EGO655011:EGS655013 EQK655011:EQO655013 FAG655011:FAK655013 FKC655011:FKG655013 FTY655011:FUC655013 GDU655011:GDY655013 GNQ655011:GNU655013 GXM655011:GXQ655013 HHI655011:HHM655013 HRE655011:HRI655013 IBA655011:IBE655013 IKW655011:ILA655013 IUS655011:IUW655013 JEO655011:JES655013 JOK655011:JOO655013 JYG655011:JYK655013 KIC655011:KIG655013 KRY655011:KSC655013 LBU655011:LBY655013 LLQ655011:LLU655013 LVM655011:LVQ655013 MFI655011:MFM655013 MPE655011:MPI655013 MZA655011:MZE655013 NIW655011:NJA655013 NSS655011:NSW655013 OCO655011:OCS655013 OMK655011:OMO655013 OWG655011:OWK655013 PGC655011:PGG655013 PPY655011:PQC655013 PZU655011:PZY655013 QJQ655011:QJU655013 QTM655011:QTQ655013 RDI655011:RDM655013 RNE655011:RNI655013 RXA655011:RXE655013 SGW655011:SHA655013 SQS655011:SQW655013 TAO655011:TAS655013 TKK655011:TKO655013 TUG655011:TUK655013 UEC655011:UEG655013 UNY655011:UOC655013 UXU655011:UXY655013 VHQ655011:VHU655013 VRM655011:VRQ655013 WBI655011:WBM655013 WLE655011:WLI655013 WVA655011:WVE655013 IO720547:IS720549 SK720547:SO720549 ACG720547:ACK720549 AMC720547:AMG720549 AVY720547:AWC720549 BFU720547:BFY720549 BPQ720547:BPU720549 BZM720547:BZQ720549 CJI720547:CJM720549 CTE720547:CTI720549 DDA720547:DDE720549 DMW720547:DNA720549 DWS720547:DWW720549 EGO720547:EGS720549 EQK720547:EQO720549 FAG720547:FAK720549 FKC720547:FKG720549 FTY720547:FUC720549 GDU720547:GDY720549 GNQ720547:GNU720549 GXM720547:GXQ720549 HHI720547:HHM720549 HRE720547:HRI720549 IBA720547:IBE720549 IKW720547:ILA720549 IUS720547:IUW720549 JEO720547:JES720549 JOK720547:JOO720549 JYG720547:JYK720549 KIC720547:KIG720549 KRY720547:KSC720549 LBU720547:LBY720549 LLQ720547:LLU720549 LVM720547:LVQ720549 MFI720547:MFM720549 MPE720547:MPI720549 MZA720547:MZE720549 NIW720547:NJA720549 NSS720547:NSW720549 OCO720547:OCS720549 OMK720547:OMO720549 OWG720547:OWK720549 PGC720547:PGG720549 PPY720547:PQC720549 PZU720547:PZY720549 QJQ720547:QJU720549 QTM720547:QTQ720549 RDI720547:RDM720549 RNE720547:RNI720549 RXA720547:RXE720549 SGW720547:SHA720549 SQS720547:SQW720549 TAO720547:TAS720549 TKK720547:TKO720549 TUG720547:TUK720549 UEC720547:UEG720549 UNY720547:UOC720549 UXU720547:UXY720549 VHQ720547:VHU720549 VRM720547:VRQ720549 WBI720547:WBM720549 WLE720547:WLI720549 WVA720547:WVE720549 IO786083:IS786085 SK786083:SO786085 ACG786083:ACK786085 AMC786083:AMG786085 AVY786083:AWC786085 BFU786083:BFY786085 BPQ786083:BPU786085 BZM786083:BZQ786085 CJI786083:CJM786085 CTE786083:CTI786085 DDA786083:DDE786085 DMW786083:DNA786085 DWS786083:DWW786085 EGO786083:EGS786085 EQK786083:EQO786085 FAG786083:FAK786085 FKC786083:FKG786085 FTY786083:FUC786085 GDU786083:GDY786085 GNQ786083:GNU786085 GXM786083:GXQ786085 HHI786083:HHM786085 HRE786083:HRI786085 IBA786083:IBE786085 IKW786083:ILA786085 IUS786083:IUW786085 JEO786083:JES786085 JOK786083:JOO786085 JYG786083:JYK786085 KIC786083:KIG786085 KRY786083:KSC786085 LBU786083:LBY786085 LLQ786083:LLU786085 LVM786083:LVQ786085 MFI786083:MFM786085 MPE786083:MPI786085 MZA786083:MZE786085 NIW786083:NJA786085 NSS786083:NSW786085 OCO786083:OCS786085 OMK786083:OMO786085 OWG786083:OWK786085 PGC786083:PGG786085 PPY786083:PQC786085 PZU786083:PZY786085 QJQ786083:QJU786085 QTM786083:QTQ786085 RDI786083:RDM786085 RNE786083:RNI786085 RXA786083:RXE786085 SGW786083:SHA786085 SQS786083:SQW786085 TAO786083:TAS786085 TKK786083:TKO786085 TUG786083:TUK786085 UEC786083:UEG786085 UNY786083:UOC786085 UXU786083:UXY786085 VHQ786083:VHU786085 VRM786083:VRQ786085 WBI786083:WBM786085 WLE786083:WLI786085 WVA786083:WVE786085 IO851619:IS851621 SK851619:SO851621 ACG851619:ACK851621 AMC851619:AMG851621 AVY851619:AWC851621 BFU851619:BFY851621 BPQ851619:BPU851621 BZM851619:BZQ851621 CJI851619:CJM851621 CTE851619:CTI851621 DDA851619:DDE851621 DMW851619:DNA851621 DWS851619:DWW851621 EGO851619:EGS851621 EQK851619:EQO851621 FAG851619:FAK851621 FKC851619:FKG851621 FTY851619:FUC851621 GDU851619:GDY851621 GNQ851619:GNU851621 GXM851619:GXQ851621 HHI851619:HHM851621 HRE851619:HRI851621 IBA851619:IBE851621 IKW851619:ILA851621 IUS851619:IUW851621 JEO851619:JES851621 JOK851619:JOO851621 JYG851619:JYK851621 KIC851619:KIG851621 KRY851619:KSC851621 LBU851619:LBY851621 LLQ851619:LLU851621 LVM851619:LVQ851621 MFI851619:MFM851621 MPE851619:MPI851621 MZA851619:MZE851621 NIW851619:NJA851621 NSS851619:NSW851621 OCO851619:OCS851621 OMK851619:OMO851621 OWG851619:OWK851621 PGC851619:PGG851621 PPY851619:PQC851621 PZU851619:PZY851621 QJQ851619:QJU851621 QTM851619:QTQ851621 RDI851619:RDM851621 RNE851619:RNI851621 RXA851619:RXE851621 SGW851619:SHA851621 SQS851619:SQW851621 TAO851619:TAS851621 TKK851619:TKO851621 TUG851619:TUK851621 UEC851619:UEG851621 UNY851619:UOC851621 UXU851619:UXY851621 VHQ851619:VHU851621 VRM851619:VRQ851621 WBI851619:WBM851621 WLE851619:WLI851621 WVA851619:WVE851621 IO917155:IS917157 SK917155:SO917157 ACG917155:ACK917157 AMC917155:AMG917157 AVY917155:AWC917157 BFU917155:BFY917157 BPQ917155:BPU917157 BZM917155:BZQ917157 CJI917155:CJM917157 CTE917155:CTI917157 DDA917155:DDE917157 DMW917155:DNA917157 DWS917155:DWW917157 EGO917155:EGS917157 EQK917155:EQO917157 FAG917155:FAK917157 FKC917155:FKG917157 FTY917155:FUC917157 GDU917155:GDY917157 GNQ917155:GNU917157 GXM917155:GXQ917157 HHI917155:HHM917157 HRE917155:HRI917157 IBA917155:IBE917157 IKW917155:ILA917157 IUS917155:IUW917157 JEO917155:JES917157 JOK917155:JOO917157 JYG917155:JYK917157 KIC917155:KIG917157 KRY917155:KSC917157 LBU917155:LBY917157 LLQ917155:LLU917157 LVM917155:LVQ917157 MFI917155:MFM917157 MPE917155:MPI917157 MZA917155:MZE917157 NIW917155:NJA917157 NSS917155:NSW917157 OCO917155:OCS917157 OMK917155:OMO917157 OWG917155:OWK917157 PGC917155:PGG917157 PPY917155:PQC917157 PZU917155:PZY917157 QJQ917155:QJU917157 QTM917155:QTQ917157 RDI917155:RDM917157 RNE917155:RNI917157 RXA917155:RXE917157 SGW917155:SHA917157 SQS917155:SQW917157 TAO917155:TAS917157 TKK917155:TKO917157 TUG917155:TUK917157 UEC917155:UEG917157 UNY917155:UOC917157 UXU917155:UXY917157 VHQ917155:VHU917157 VRM917155:VRQ917157 WBI917155:WBM917157 WLE917155:WLI917157 WVA917155:WVE917157 IO982691:IS982693 SK982691:SO982693 ACG982691:ACK982693 AMC982691:AMG982693 AVY982691:AWC982693 BFU982691:BFY982693 BPQ982691:BPU982693 BZM982691:BZQ982693 CJI982691:CJM982693 CTE982691:CTI982693 DDA982691:DDE982693 DMW982691:DNA982693 DWS982691:DWW982693 EGO982691:EGS982693 EQK982691:EQO982693 FAG982691:FAK982693 FKC982691:FKG982693 FTY982691:FUC982693 GDU982691:GDY982693 GNQ982691:GNU982693 GXM982691:GXQ982693 HHI982691:HHM982693 HRE982691:HRI982693 IBA982691:IBE982693 IKW982691:ILA982693 IUS982691:IUW982693 JEO982691:JES982693 JOK982691:JOO982693 JYG982691:JYK982693 KIC982691:KIG982693 KRY982691:KSC982693 LBU982691:LBY982693 LLQ982691:LLU982693 LVM982691:LVQ982693 MFI982691:MFM982693 MPE982691:MPI982693 MZA982691:MZE982693 NIW982691:NJA982693 NSS982691:NSW982693 OCO982691:OCS982693 OMK982691:OMO982693 OWG982691:OWK982693 PGC982691:PGG982693 PPY982691:PQC982693 PZU982691:PZY982693 QJQ982691:QJU982693 QTM982691:QTQ982693 RDI982691:RDM982693 RNE982691:RNI982693 RXA982691:RXE982693 SGW982691:SHA982693 SQS982691:SQW982693 TAO982691:TAS982693 TKK982691:TKO982693 TUG982691:TUK982693 UEC982691:UEG982693 UNY982691:UOC982693 UXU982691:UXY982693 VHQ982691:VHU982693 VRM982691:VRQ982693 WBI982691:WBM982693 WLE982691:WLI982693" xr:uid="{00000000-0002-0000-0500-000001000000}">
      <formula1>"SI, NO"</formula1>
    </dataValidation>
    <dataValidation type="whole" operator="greaterThanOrEqual" allowBlank="1" showInputMessage="1" showErrorMessage="1" sqref="H65140:I65142 RZ65142:SA65144 ABV65142:ABW65144 ALR65142:ALS65144 AVN65142:AVO65144 BFJ65142:BFK65144 BPF65142:BPG65144 BZB65142:BZC65144 CIX65142:CIY65144 CST65142:CSU65144 DCP65142:DCQ65144 DML65142:DMM65144 DWH65142:DWI65144 EGD65142:EGE65144 EPZ65142:EQA65144 EZV65142:EZW65144 FJR65142:FJS65144 FTN65142:FTO65144 GDJ65142:GDK65144 GNF65142:GNG65144 GXB65142:GXC65144 HGX65142:HGY65144 HQT65142:HQU65144 IAP65142:IAQ65144 IKL65142:IKM65144 IUH65142:IUI65144 JED65142:JEE65144 JNZ65142:JOA65144 JXV65142:JXW65144 KHR65142:KHS65144 KRN65142:KRO65144 LBJ65142:LBK65144 LLF65142:LLG65144 LVB65142:LVC65144 MEX65142:MEY65144 MOT65142:MOU65144 MYP65142:MYQ65144 NIL65142:NIM65144 NSH65142:NSI65144 OCD65142:OCE65144 OLZ65142:OMA65144 OVV65142:OVW65144 PFR65142:PFS65144 PPN65142:PPO65144 PZJ65142:PZK65144 QJF65142:QJG65144 QTB65142:QTC65144 RCX65142:RCY65144 RMT65142:RMU65144 RWP65142:RWQ65144 SGL65142:SGM65144 SQH65142:SQI65144 TAD65142:TAE65144 TJZ65142:TKA65144 TTV65142:TTW65144 UDR65142:UDS65144 UNN65142:UNO65144 UXJ65142:UXK65144 VHF65142:VHG65144 VRB65142:VRC65144 WAX65142:WAY65144 WKT65142:WKU65144 WUP65142:WUQ65144 H130676:I130678 RZ130678:SA130680 ABV130678:ABW130680 ALR130678:ALS130680 AVN130678:AVO130680 BFJ130678:BFK130680 BPF130678:BPG130680 BZB130678:BZC130680 CIX130678:CIY130680 CST130678:CSU130680 DCP130678:DCQ130680 DML130678:DMM130680 DWH130678:DWI130680 EGD130678:EGE130680 EPZ130678:EQA130680 EZV130678:EZW130680 FJR130678:FJS130680 FTN130678:FTO130680 GDJ130678:GDK130680 GNF130678:GNG130680 GXB130678:GXC130680 HGX130678:HGY130680 HQT130678:HQU130680 IAP130678:IAQ130680 IKL130678:IKM130680 IUH130678:IUI130680 JED130678:JEE130680 JNZ130678:JOA130680 JXV130678:JXW130680 KHR130678:KHS130680 KRN130678:KRO130680 LBJ130678:LBK130680 LLF130678:LLG130680 LVB130678:LVC130680 MEX130678:MEY130680 MOT130678:MOU130680 MYP130678:MYQ130680 NIL130678:NIM130680 NSH130678:NSI130680 OCD130678:OCE130680 OLZ130678:OMA130680 OVV130678:OVW130680 PFR130678:PFS130680 PPN130678:PPO130680 PZJ130678:PZK130680 QJF130678:QJG130680 QTB130678:QTC130680 RCX130678:RCY130680 RMT130678:RMU130680 RWP130678:RWQ130680 SGL130678:SGM130680 SQH130678:SQI130680 TAD130678:TAE130680 TJZ130678:TKA130680 TTV130678:TTW130680 UDR130678:UDS130680 UNN130678:UNO130680 UXJ130678:UXK130680 VHF130678:VHG130680 VRB130678:VRC130680 WAX130678:WAY130680 WKT130678:WKU130680 WUP130678:WUQ130680 H196212:I196214 RZ196214:SA196216 ABV196214:ABW196216 ALR196214:ALS196216 AVN196214:AVO196216 BFJ196214:BFK196216 BPF196214:BPG196216 BZB196214:BZC196216 CIX196214:CIY196216 CST196214:CSU196216 DCP196214:DCQ196216 DML196214:DMM196216 DWH196214:DWI196216 EGD196214:EGE196216 EPZ196214:EQA196216 EZV196214:EZW196216 FJR196214:FJS196216 FTN196214:FTO196216 GDJ196214:GDK196216 GNF196214:GNG196216 GXB196214:GXC196216 HGX196214:HGY196216 HQT196214:HQU196216 IAP196214:IAQ196216 IKL196214:IKM196216 IUH196214:IUI196216 JED196214:JEE196216 JNZ196214:JOA196216 JXV196214:JXW196216 KHR196214:KHS196216 KRN196214:KRO196216 LBJ196214:LBK196216 LLF196214:LLG196216 LVB196214:LVC196216 MEX196214:MEY196216 MOT196214:MOU196216 MYP196214:MYQ196216 NIL196214:NIM196216 NSH196214:NSI196216 OCD196214:OCE196216 OLZ196214:OMA196216 OVV196214:OVW196216 PFR196214:PFS196216 PPN196214:PPO196216 PZJ196214:PZK196216 QJF196214:QJG196216 QTB196214:QTC196216 RCX196214:RCY196216 RMT196214:RMU196216 RWP196214:RWQ196216 SGL196214:SGM196216 SQH196214:SQI196216 TAD196214:TAE196216 TJZ196214:TKA196216 TTV196214:TTW196216 UDR196214:UDS196216 UNN196214:UNO196216 UXJ196214:UXK196216 VHF196214:VHG196216 VRB196214:VRC196216 WAX196214:WAY196216 WKT196214:WKU196216 WUP196214:WUQ196216 H261748:I261750 RZ261750:SA261752 ABV261750:ABW261752 ALR261750:ALS261752 AVN261750:AVO261752 BFJ261750:BFK261752 BPF261750:BPG261752 BZB261750:BZC261752 CIX261750:CIY261752 CST261750:CSU261752 DCP261750:DCQ261752 DML261750:DMM261752 DWH261750:DWI261752 EGD261750:EGE261752 EPZ261750:EQA261752 EZV261750:EZW261752 FJR261750:FJS261752 FTN261750:FTO261752 GDJ261750:GDK261752 GNF261750:GNG261752 GXB261750:GXC261752 HGX261750:HGY261752 HQT261750:HQU261752 IAP261750:IAQ261752 IKL261750:IKM261752 IUH261750:IUI261752 JED261750:JEE261752 JNZ261750:JOA261752 JXV261750:JXW261752 KHR261750:KHS261752 KRN261750:KRO261752 LBJ261750:LBK261752 LLF261750:LLG261752 LVB261750:LVC261752 MEX261750:MEY261752 MOT261750:MOU261752 MYP261750:MYQ261752 NIL261750:NIM261752 NSH261750:NSI261752 OCD261750:OCE261752 OLZ261750:OMA261752 OVV261750:OVW261752 PFR261750:PFS261752 PPN261750:PPO261752 PZJ261750:PZK261752 QJF261750:QJG261752 QTB261750:QTC261752 RCX261750:RCY261752 RMT261750:RMU261752 RWP261750:RWQ261752 SGL261750:SGM261752 SQH261750:SQI261752 TAD261750:TAE261752 TJZ261750:TKA261752 TTV261750:TTW261752 UDR261750:UDS261752 UNN261750:UNO261752 UXJ261750:UXK261752 VHF261750:VHG261752 VRB261750:VRC261752 WAX261750:WAY261752 WKT261750:WKU261752 WUP261750:WUQ261752 H327284:I327286 RZ327286:SA327288 ABV327286:ABW327288 ALR327286:ALS327288 AVN327286:AVO327288 BFJ327286:BFK327288 BPF327286:BPG327288 BZB327286:BZC327288 CIX327286:CIY327288 CST327286:CSU327288 DCP327286:DCQ327288 DML327286:DMM327288 DWH327286:DWI327288 EGD327286:EGE327288 EPZ327286:EQA327288 EZV327286:EZW327288 FJR327286:FJS327288 FTN327286:FTO327288 GDJ327286:GDK327288 GNF327286:GNG327288 GXB327286:GXC327288 HGX327286:HGY327288 HQT327286:HQU327288 IAP327286:IAQ327288 IKL327286:IKM327288 IUH327286:IUI327288 JED327286:JEE327288 JNZ327286:JOA327288 JXV327286:JXW327288 KHR327286:KHS327288 KRN327286:KRO327288 LBJ327286:LBK327288 LLF327286:LLG327288 LVB327286:LVC327288 MEX327286:MEY327288 MOT327286:MOU327288 MYP327286:MYQ327288 NIL327286:NIM327288 NSH327286:NSI327288 OCD327286:OCE327288 OLZ327286:OMA327288 OVV327286:OVW327288 PFR327286:PFS327288 PPN327286:PPO327288 PZJ327286:PZK327288 QJF327286:QJG327288 QTB327286:QTC327288 RCX327286:RCY327288 RMT327286:RMU327288 RWP327286:RWQ327288 SGL327286:SGM327288 SQH327286:SQI327288 TAD327286:TAE327288 TJZ327286:TKA327288 TTV327286:TTW327288 UDR327286:UDS327288 UNN327286:UNO327288 UXJ327286:UXK327288 VHF327286:VHG327288 VRB327286:VRC327288 WAX327286:WAY327288 WKT327286:WKU327288 WUP327286:WUQ327288 H392820:I392822 RZ392822:SA392824 ABV392822:ABW392824 ALR392822:ALS392824 AVN392822:AVO392824 BFJ392822:BFK392824 BPF392822:BPG392824 BZB392822:BZC392824 CIX392822:CIY392824 CST392822:CSU392824 DCP392822:DCQ392824 DML392822:DMM392824 DWH392822:DWI392824 EGD392822:EGE392824 EPZ392822:EQA392824 EZV392822:EZW392824 FJR392822:FJS392824 FTN392822:FTO392824 GDJ392822:GDK392824 GNF392822:GNG392824 GXB392822:GXC392824 HGX392822:HGY392824 HQT392822:HQU392824 IAP392822:IAQ392824 IKL392822:IKM392824 IUH392822:IUI392824 JED392822:JEE392824 JNZ392822:JOA392824 JXV392822:JXW392824 KHR392822:KHS392824 KRN392822:KRO392824 LBJ392822:LBK392824 LLF392822:LLG392824 LVB392822:LVC392824 MEX392822:MEY392824 MOT392822:MOU392824 MYP392822:MYQ392824 NIL392822:NIM392824 NSH392822:NSI392824 OCD392822:OCE392824 OLZ392822:OMA392824 OVV392822:OVW392824 PFR392822:PFS392824 PPN392822:PPO392824 PZJ392822:PZK392824 QJF392822:QJG392824 QTB392822:QTC392824 RCX392822:RCY392824 RMT392822:RMU392824 RWP392822:RWQ392824 SGL392822:SGM392824 SQH392822:SQI392824 TAD392822:TAE392824 TJZ392822:TKA392824 TTV392822:TTW392824 UDR392822:UDS392824 UNN392822:UNO392824 UXJ392822:UXK392824 VHF392822:VHG392824 VRB392822:VRC392824 WAX392822:WAY392824 WKT392822:WKU392824 WUP392822:WUQ392824 H458356:I458358 RZ458358:SA458360 ABV458358:ABW458360 ALR458358:ALS458360 AVN458358:AVO458360 BFJ458358:BFK458360 BPF458358:BPG458360 BZB458358:BZC458360 CIX458358:CIY458360 CST458358:CSU458360 DCP458358:DCQ458360 DML458358:DMM458360 DWH458358:DWI458360 EGD458358:EGE458360 EPZ458358:EQA458360 EZV458358:EZW458360 FJR458358:FJS458360 FTN458358:FTO458360 GDJ458358:GDK458360 GNF458358:GNG458360 GXB458358:GXC458360 HGX458358:HGY458360 HQT458358:HQU458360 IAP458358:IAQ458360 IKL458358:IKM458360 IUH458358:IUI458360 JED458358:JEE458360 JNZ458358:JOA458360 JXV458358:JXW458360 KHR458358:KHS458360 KRN458358:KRO458360 LBJ458358:LBK458360 LLF458358:LLG458360 LVB458358:LVC458360 MEX458358:MEY458360 MOT458358:MOU458360 MYP458358:MYQ458360 NIL458358:NIM458360 NSH458358:NSI458360 OCD458358:OCE458360 OLZ458358:OMA458360 OVV458358:OVW458360 PFR458358:PFS458360 PPN458358:PPO458360 PZJ458358:PZK458360 QJF458358:QJG458360 QTB458358:QTC458360 RCX458358:RCY458360 RMT458358:RMU458360 RWP458358:RWQ458360 SGL458358:SGM458360 SQH458358:SQI458360 TAD458358:TAE458360 TJZ458358:TKA458360 TTV458358:TTW458360 UDR458358:UDS458360 UNN458358:UNO458360 UXJ458358:UXK458360 VHF458358:VHG458360 VRB458358:VRC458360 WAX458358:WAY458360 WKT458358:WKU458360 WUP458358:WUQ458360 H523892:I523894 RZ523894:SA523896 ABV523894:ABW523896 ALR523894:ALS523896 AVN523894:AVO523896 BFJ523894:BFK523896 BPF523894:BPG523896 BZB523894:BZC523896 CIX523894:CIY523896 CST523894:CSU523896 DCP523894:DCQ523896 DML523894:DMM523896 DWH523894:DWI523896 EGD523894:EGE523896 EPZ523894:EQA523896 EZV523894:EZW523896 FJR523894:FJS523896 FTN523894:FTO523896 GDJ523894:GDK523896 GNF523894:GNG523896 GXB523894:GXC523896 HGX523894:HGY523896 HQT523894:HQU523896 IAP523894:IAQ523896 IKL523894:IKM523896 IUH523894:IUI523896 JED523894:JEE523896 JNZ523894:JOA523896 JXV523894:JXW523896 KHR523894:KHS523896 KRN523894:KRO523896 LBJ523894:LBK523896 LLF523894:LLG523896 LVB523894:LVC523896 MEX523894:MEY523896 MOT523894:MOU523896 MYP523894:MYQ523896 NIL523894:NIM523896 NSH523894:NSI523896 OCD523894:OCE523896 OLZ523894:OMA523896 OVV523894:OVW523896 PFR523894:PFS523896 PPN523894:PPO523896 PZJ523894:PZK523896 QJF523894:QJG523896 QTB523894:QTC523896 RCX523894:RCY523896 RMT523894:RMU523896 RWP523894:RWQ523896 SGL523894:SGM523896 SQH523894:SQI523896 TAD523894:TAE523896 TJZ523894:TKA523896 TTV523894:TTW523896 UDR523894:UDS523896 UNN523894:UNO523896 UXJ523894:UXK523896 VHF523894:VHG523896 VRB523894:VRC523896 WAX523894:WAY523896 WKT523894:WKU523896 WUP523894:WUQ523896 H589428:I589430 RZ589430:SA589432 ABV589430:ABW589432 ALR589430:ALS589432 AVN589430:AVO589432 BFJ589430:BFK589432 BPF589430:BPG589432 BZB589430:BZC589432 CIX589430:CIY589432 CST589430:CSU589432 DCP589430:DCQ589432 DML589430:DMM589432 DWH589430:DWI589432 EGD589430:EGE589432 EPZ589430:EQA589432 EZV589430:EZW589432 FJR589430:FJS589432 FTN589430:FTO589432 GDJ589430:GDK589432 GNF589430:GNG589432 GXB589430:GXC589432 HGX589430:HGY589432 HQT589430:HQU589432 IAP589430:IAQ589432 IKL589430:IKM589432 IUH589430:IUI589432 JED589430:JEE589432 JNZ589430:JOA589432 JXV589430:JXW589432 KHR589430:KHS589432 KRN589430:KRO589432 LBJ589430:LBK589432 LLF589430:LLG589432 LVB589430:LVC589432 MEX589430:MEY589432 MOT589430:MOU589432 MYP589430:MYQ589432 NIL589430:NIM589432 NSH589430:NSI589432 OCD589430:OCE589432 OLZ589430:OMA589432 OVV589430:OVW589432 PFR589430:PFS589432 PPN589430:PPO589432 PZJ589430:PZK589432 QJF589430:QJG589432 QTB589430:QTC589432 RCX589430:RCY589432 RMT589430:RMU589432 RWP589430:RWQ589432 SGL589430:SGM589432 SQH589430:SQI589432 TAD589430:TAE589432 TJZ589430:TKA589432 TTV589430:TTW589432 UDR589430:UDS589432 UNN589430:UNO589432 UXJ589430:UXK589432 VHF589430:VHG589432 VRB589430:VRC589432 WAX589430:WAY589432 WKT589430:WKU589432 WUP589430:WUQ589432 H654964:I654966 RZ654966:SA654968 ABV654966:ABW654968 ALR654966:ALS654968 AVN654966:AVO654968 BFJ654966:BFK654968 BPF654966:BPG654968 BZB654966:BZC654968 CIX654966:CIY654968 CST654966:CSU654968 DCP654966:DCQ654968 DML654966:DMM654968 DWH654966:DWI654968 EGD654966:EGE654968 EPZ654966:EQA654968 EZV654966:EZW654968 FJR654966:FJS654968 FTN654966:FTO654968 GDJ654966:GDK654968 GNF654966:GNG654968 GXB654966:GXC654968 HGX654966:HGY654968 HQT654966:HQU654968 IAP654966:IAQ654968 IKL654966:IKM654968 IUH654966:IUI654968 JED654966:JEE654968 JNZ654966:JOA654968 JXV654966:JXW654968 KHR654966:KHS654968 KRN654966:KRO654968 LBJ654966:LBK654968 LLF654966:LLG654968 LVB654966:LVC654968 MEX654966:MEY654968 MOT654966:MOU654968 MYP654966:MYQ654968 NIL654966:NIM654968 NSH654966:NSI654968 OCD654966:OCE654968 OLZ654966:OMA654968 OVV654966:OVW654968 PFR654966:PFS654968 PPN654966:PPO654968 PZJ654966:PZK654968 QJF654966:QJG654968 QTB654966:QTC654968 RCX654966:RCY654968 RMT654966:RMU654968 RWP654966:RWQ654968 SGL654966:SGM654968 SQH654966:SQI654968 TAD654966:TAE654968 TJZ654966:TKA654968 TTV654966:TTW654968 UDR654966:UDS654968 UNN654966:UNO654968 UXJ654966:UXK654968 VHF654966:VHG654968 VRB654966:VRC654968 WAX654966:WAY654968 WKT654966:WKU654968 WUP654966:WUQ654968 H720500:I720502 RZ720502:SA720504 ABV720502:ABW720504 ALR720502:ALS720504 AVN720502:AVO720504 BFJ720502:BFK720504 BPF720502:BPG720504 BZB720502:BZC720504 CIX720502:CIY720504 CST720502:CSU720504 DCP720502:DCQ720504 DML720502:DMM720504 DWH720502:DWI720504 EGD720502:EGE720504 EPZ720502:EQA720504 EZV720502:EZW720504 FJR720502:FJS720504 FTN720502:FTO720504 GDJ720502:GDK720504 GNF720502:GNG720504 GXB720502:GXC720504 HGX720502:HGY720504 HQT720502:HQU720504 IAP720502:IAQ720504 IKL720502:IKM720504 IUH720502:IUI720504 JED720502:JEE720504 JNZ720502:JOA720504 JXV720502:JXW720504 KHR720502:KHS720504 KRN720502:KRO720504 LBJ720502:LBK720504 LLF720502:LLG720504 LVB720502:LVC720504 MEX720502:MEY720504 MOT720502:MOU720504 MYP720502:MYQ720504 NIL720502:NIM720504 NSH720502:NSI720504 OCD720502:OCE720504 OLZ720502:OMA720504 OVV720502:OVW720504 PFR720502:PFS720504 PPN720502:PPO720504 PZJ720502:PZK720504 QJF720502:QJG720504 QTB720502:QTC720504 RCX720502:RCY720504 RMT720502:RMU720504 RWP720502:RWQ720504 SGL720502:SGM720504 SQH720502:SQI720504 TAD720502:TAE720504 TJZ720502:TKA720504 TTV720502:TTW720504 UDR720502:UDS720504 UNN720502:UNO720504 UXJ720502:UXK720504 VHF720502:VHG720504 VRB720502:VRC720504 WAX720502:WAY720504 WKT720502:WKU720504 WUP720502:WUQ720504 H786036:I786038 RZ786038:SA786040 ABV786038:ABW786040 ALR786038:ALS786040 AVN786038:AVO786040 BFJ786038:BFK786040 BPF786038:BPG786040 BZB786038:BZC786040 CIX786038:CIY786040 CST786038:CSU786040 DCP786038:DCQ786040 DML786038:DMM786040 DWH786038:DWI786040 EGD786038:EGE786040 EPZ786038:EQA786040 EZV786038:EZW786040 FJR786038:FJS786040 FTN786038:FTO786040 GDJ786038:GDK786040 GNF786038:GNG786040 GXB786038:GXC786040 HGX786038:HGY786040 HQT786038:HQU786040 IAP786038:IAQ786040 IKL786038:IKM786040 IUH786038:IUI786040 JED786038:JEE786040 JNZ786038:JOA786040 JXV786038:JXW786040 KHR786038:KHS786040 KRN786038:KRO786040 LBJ786038:LBK786040 LLF786038:LLG786040 LVB786038:LVC786040 MEX786038:MEY786040 MOT786038:MOU786040 MYP786038:MYQ786040 NIL786038:NIM786040 NSH786038:NSI786040 OCD786038:OCE786040 OLZ786038:OMA786040 OVV786038:OVW786040 PFR786038:PFS786040 PPN786038:PPO786040 PZJ786038:PZK786040 QJF786038:QJG786040 QTB786038:QTC786040 RCX786038:RCY786040 RMT786038:RMU786040 RWP786038:RWQ786040 SGL786038:SGM786040 SQH786038:SQI786040 TAD786038:TAE786040 TJZ786038:TKA786040 TTV786038:TTW786040 UDR786038:UDS786040 UNN786038:UNO786040 UXJ786038:UXK786040 VHF786038:VHG786040 VRB786038:VRC786040 WAX786038:WAY786040 WKT786038:WKU786040 WUP786038:WUQ786040 H851572:I851574 RZ851574:SA851576 ABV851574:ABW851576 ALR851574:ALS851576 AVN851574:AVO851576 BFJ851574:BFK851576 BPF851574:BPG851576 BZB851574:BZC851576 CIX851574:CIY851576 CST851574:CSU851576 DCP851574:DCQ851576 DML851574:DMM851576 DWH851574:DWI851576 EGD851574:EGE851576 EPZ851574:EQA851576 EZV851574:EZW851576 FJR851574:FJS851576 FTN851574:FTO851576 GDJ851574:GDK851576 GNF851574:GNG851576 GXB851574:GXC851576 HGX851574:HGY851576 HQT851574:HQU851576 IAP851574:IAQ851576 IKL851574:IKM851576 IUH851574:IUI851576 JED851574:JEE851576 JNZ851574:JOA851576 JXV851574:JXW851576 KHR851574:KHS851576 KRN851574:KRO851576 LBJ851574:LBK851576 LLF851574:LLG851576 LVB851574:LVC851576 MEX851574:MEY851576 MOT851574:MOU851576 MYP851574:MYQ851576 NIL851574:NIM851576 NSH851574:NSI851576 OCD851574:OCE851576 OLZ851574:OMA851576 OVV851574:OVW851576 PFR851574:PFS851576 PPN851574:PPO851576 PZJ851574:PZK851576 QJF851574:QJG851576 QTB851574:QTC851576 RCX851574:RCY851576 RMT851574:RMU851576 RWP851574:RWQ851576 SGL851574:SGM851576 SQH851574:SQI851576 TAD851574:TAE851576 TJZ851574:TKA851576 TTV851574:TTW851576 UDR851574:UDS851576 UNN851574:UNO851576 UXJ851574:UXK851576 VHF851574:VHG851576 VRB851574:VRC851576 WAX851574:WAY851576 WKT851574:WKU851576 WUP851574:WUQ851576 H917108:I917110 RZ917110:SA917112 ABV917110:ABW917112 ALR917110:ALS917112 AVN917110:AVO917112 BFJ917110:BFK917112 BPF917110:BPG917112 BZB917110:BZC917112 CIX917110:CIY917112 CST917110:CSU917112 DCP917110:DCQ917112 DML917110:DMM917112 DWH917110:DWI917112 EGD917110:EGE917112 EPZ917110:EQA917112 EZV917110:EZW917112 FJR917110:FJS917112 FTN917110:FTO917112 GDJ917110:GDK917112 GNF917110:GNG917112 GXB917110:GXC917112 HGX917110:HGY917112 HQT917110:HQU917112 IAP917110:IAQ917112 IKL917110:IKM917112 IUH917110:IUI917112 JED917110:JEE917112 JNZ917110:JOA917112 JXV917110:JXW917112 KHR917110:KHS917112 KRN917110:KRO917112 LBJ917110:LBK917112 LLF917110:LLG917112 LVB917110:LVC917112 MEX917110:MEY917112 MOT917110:MOU917112 MYP917110:MYQ917112 NIL917110:NIM917112 NSH917110:NSI917112 OCD917110:OCE917112 OLZ917110:OMA917112 OVV917110:OVW917112 PFR917110:PFS917112 PPN917110:PPO917112 PZJ917110:PZK917112 QJF917110:QJG917112 QTB917110:QTC917112 RCX917110:RCY917112 RMT917110:RMU917112 RWP917110:RWQ917112 SGL917110:SGM917112 SQH917110:SQI917112 TAD917110:TAE917112 TJZ917110:TKA917112 TTV917110:TTW917112 UDR917110:UDS917112 UNN917110:UNO917112 UXJ917110:UXK917112 VHF917110:VHG917112 VRB917110:VRC917112 WAX917110:WAY917112 WKT917110:WKU917112 WUP917110:WUQ917112 H982644:I982646 RZ982646:SA982648 ABV982646:ABW982648 ALR982646:ALS982648 AVN982646:AVO982648 BFJ982646:BFK982648 BPF982646:BPG982648 BZB982646:BZC982648 CIX982646:CIY982648 CST982646:CSU982648 DCP982646:DCQ982648 DML982646:DMM982648 DWH982646:DWI982648 EGD982646:EGE982648 EPZ982646:EQA982648 EZV982646:EZW982648 FJR982646:FJS982648 FTN982646:FTO982648 GDJ982646:GDK982648 GNF982646:GNG982648 GXB982646:GXC982648 HGX982646:HGY982648 HQT982646:HQU982648 IAP982646:IAQ982648 IKL982646:IKM982648 IUH982646:IUI982648 JED982646:JEE982648 JNZ982646:JOA982648 JXV982646:JXW982648 KHR982646:KHS982648 KRN982646:KRO982648 LBJ982646:LBK982648 LLF982646:LLG982648 LVB982646:LVC982648 MEX982646:MEY982648 MOT982646:MOU982648 MYP982646:MYQ982648 NIL982646:NIM982648 NSH982646:NSI982648 OCD982646:OCE982648 OLZ982646:OMA982648 OVV982646:OVW982648 PFR982646:PFS982648 PPN982646:PPO982648 PZJ982646:PZK982648 QJF982646:QJG982648 QTB982646:QTC982648 RCX982646:RCY982648 RMT982646:RMU982648 RWP982646:RWQ982648 SGL982646:SGM982648 SQH982646:SQI982648 TAD982646:TAE982648 TJZ982646:TKA982648 TTV982646:TTW982648 UDR982646:UDS982648 UNN982646:UNO982648 UXJ982646:UXK982648 VHF982646:VHG982648 VRB982646:VRC982648 WAX982646:WAY982648 WKT982646:WKU982648 WUP982646:WUQ982648 IE982646:IE982648 IE917110:IE917112 IE851574:IE851576 IE786038:IE786040 IE720502:IE720504 IE654966:IE654968 IE589430:IE589432 IE523894:IE523896 IE458358:IE458360 IE392822:IE392824 IE327286:IE327288 IE261750:IE261752 IE196214:IE196216 IE130678:IE130680 IE65142:IE65144" xr:uid="{00000000-0002-0000-0500-000002000000}">
      <formula1>0</formula1>
    </dataValidation>
    <dataValidation type="list" allowBlank="1" showInputMessage="1" showErrorMessage="1" sqref="WUX982670:WVA982679 WLB982670:WLE982679 WBF982670:WBI982679 VRJ982670:VRM982679 VHN982670:VHQ982679 UXR982670:UXU982679 UNV982670:UNY982679 UDZ982670:UEC982679 TUD982670:TUG982679 TKH982670:TKK982679 TAL982670:TAO982679 SQP982670:SQS982679 SGT982670:SGW982679 RWX982670:RXA982679 RNB982670:RNE982679 RDF982670:RDI982679 QTJ982670:QTM982679 QJN982670:QJQ982679 PZR982670:PZU982679 PPV982670:PPY982679 PFZ982670:PGC982679 OWD982670:OWG982679 OMH982670:OMK982679 OCL982670:OCO982679 NSP982670:NSS982679 NIT982670:NIW982679 MYX982670:MZA982679 MPB982670:MPE982679 MFF982670:MFI982679 LVJ982670:LVM982679 LLN982670:LLQ982679 LBR982670:LBU982679 KRV982670:KRY982679 KHZ982670:KIC982679 JYD982670:JYG982679 JOH982670:JOK982679 JEL982670:JEO982679 IUP982670:IUS982679 IKT982670:IKW982679 IAX982670:IBA982679 HRB982670:HRE982679 HHF982670:HHI982679 GXJ982670:GXM982679 GNN982670:GNQ982679 GDR982670:GDU982679 FTV982670:FTY982679 FJZ982670:FKC982679 FAD982670:FAG982679 EQH982670:EQK982679 EGL982670:EGO982679 DWP982670:DWS982679 DMT982670:DMW982679 DCX982670:DDA982679 CTB982670:CTE982679 CJF982670:CJI982679 BZJ982670:BZM982679 BPN982670:BPQ982679 BFR982670:BFU982679 AVV982670:AVY982679 ALZ982670:AMC982679 ACD982670:ACG982679 SH982670:SK982679 IL982670:IO982679 P982667:P982676 WUX917134:WVA917143 WLB917134:WLE917143 WBF917134:WBI917143 VRJ917134:VRM917143 VHN917134:VHQ917143 UXR917134:UXU917143 UNV917134:UNY917143 UDZ917134:UEC917143 TUD917134:TUG917143 TKH917134:TKK917143 TAL917134:TAO917143 SQP917134:SQS917143 SGT917134:SGW917143 RWX917134:RXA917143 RNB917134:RNE917143 RDF917134:RDI917143 QTJ917134:QTM917143 QJN917134:QJQ917143 PZR917134:PZU917143 PPV917134:PPY917143 PFZ917134:PGC917143 OWD917134:OWG917143 OMH917134:OMK917143 OCL917134:OCO917143 NSP917134:NSS917143 NIT917134:NIW917143 MYX917134:MZA917143 MPB917134:MPE917143 MFF917134:MFI917143 LVJ917134:LVM917143 LLN917134:LLQ917143 LBR917134:LBU917143 KRV917134:KRY917143 KHZ917134:KIC917143 JYD917134:JYG917143 JOH917134:JOK917143 JEL917134:JEO917143 IUP917134:IUS917143 IKT917134:IKW917143 IAX917134:IBA917143 HRB917134:HRE917143 HHF917134:HHI917143 GXJ917134:GXM917143 GNN917134:GNQ917143 GDR917134:GDU917143 FTV917134:FTY917143 FJZ917134:FKC917143 FAD917134:FAG917143 EQH917134:EQK917143 EGL917134:EGO917143 DWP917134:DWS917143 DMT917134:DMW917143 DCX917134:DDA917143 CTB917134:CTE917143 CJF917134:CJI917143 BZJ917134:BZM917143 BPN917134:BPQ917143 BFR917134:BFU917143 AVV917134:AVY917143 ALZ917134:AMC917143 ACD917134:ACG917143 SH917134:SK917143 IL917134:IO917143 P917131:P917140 WUX851598:WVA851607 WLB851598:WLE851607 WBF851598:WBI851607 VRJ851598:VRM851607 VHN851598:VHQ851607 UXR851598:UXU851607 UNV851598:UNY851607 UDZ851598:UEC851607 TUD851598:TUG851607 TKH851598:TKK851607 TAL851598:TAO851607 SQP851598:SQS851607 SGT851598:SGW851607 RWX851598:RXA851607 RNB851598:RNE851607 RDF851598:RDI851607 QTJ851598:QTM851607 QJN851598:QJQ851607 PZR851598:PZU851607 PPV851598:PPY851607 PFZ851598:PGC851607 OWD851598:OWG851607 OMH851598:OMK851607 OCL851598:OCO851607 NSP851598:NSS851607 NIT851598:NIW851607 MYX851598:MZA851607 MPB851598:MPE851607 MFF851598:MFI851607 LVJ851598:LVM851607 LLN851598:LLQ851607 LBR851598:LBU851607 KRV851598:KRY851607 KHZ851598:KIC851607 JYD851598:JYG851607 JOH851598:JOK851607 JEL851598:JEO851607 IUP851598:IUS851607 IKT851598:IKW851607 IAX851598:IBA851607 HRB851598:HRE851607 HHF851598:HHI851607 GXJ851598:GXM851607 GNN851598:GNQ851607 GDR851598:GDU851607 FTV851598:FTY851607 FJZ851598:FKC851607 FAD851598:FAG851607 EQH851598:EQK851607 EGL851598:EGO851607 DWP851598:DWS851607 DMT851598:DMW851607 DCX851598:DDA851607 CTB851598:CTE851607 CJF851598:CJI851607 BZJ851598:BZM851607 BPN851598:BPQ851607 BFR851598:BFU851607 AVV851598:AVY851607 ALZ851598:AMC851607 ACD851598:ACG851607 SH851598:SK851607 IL851598:IO851607 P851595:P851604 WUX786062:WVA786071 WLB786062:WLE786071 WBF786062:WBI786071 VRJ786062:VRM786071 VHN786062:VHQ786071 UXR786062:UXU786071 UNV786062:UNY786071 UDZ786062:UEC786071 TUD786062:TUG786071 TKH786062:TKK786071 TAL786062:TAO786071 SQP786062:SQS786071 SGT786062:SGW786071 RWX786062:RXA786071 RNB786062:RNE786071 RDF786062:RDI786071 QTJ786062:QTM786071 QJN786062:QJQ786071 PZR786062:PZU786071 PPV786062:PPY786071 PFZ786062:PGC786071 OWD786062:OWG786071 OMH786062:OMK786071 OCL786062:OCO786071 NSP786062:NSS786071 NIT786062:NIW786071 MYX786062:MZA786071 MPB786062:MPE786071 MFF786062:MFI786071 LVJ786062:LVM786071 LLN786062:LLQ786071 LBR786062:LBU786071 KRV786062:KRY786071 KHZ786062:KIC786071 JYD786062:JYG786071 JOH786062:JOK786071 JEL786062:JEO786071 IUP786062:IUS786071 IKT786062:IKW786071 IAX786062:IBA786071 HRB786062:HRE786071 HHF786062:HHI786071 GXJ786062:GXM786071 GNN786062:GNQ786071 GDR786062:GDU786071 FTV786062:FTY786071 FJZ786062:FKC786071 FAD786062:FAG786071 EQH786062:EQK786071 EGL786062:EGO786071 DWP786062:DWS786071 DMT786062:DMW786071 DCX786062:DDA786071 CTB786062:CTE786071 CJF786062:CJI786071 BZJ786062:BZM786071 BPN786062:BPQ786071 BFR786062:BFU786071 AVV786062:AVY786071 ALZ786062:AMC786071 ACD786062:ACG786071 SH786062:SK786071 IL786062:IO786071 P786059:P786068 WUX720526:WVA720535 WLB720526:WLE720535 WBF720526:WBI720535 VRJ720526:VRM720535 VHN720526:VHQ720535 UXR720526:UXU720535 UNV720526:UNY720535 UDZ720526:UEC720535 TUD720526:TUG720535 TKH720526:TKK720535 TAL720526:TAO720535 SQP720526:SQS720535 SGT720526:SGW720535 RWX720526:RXA720535 RNB720526:RNE720535 RDF720526:RDI720535 QTJ720526:QTM720535 QJN720526:QJQ720535 PZR720526:PZU720535 PPV720526:PPY720535 PFZ720526:PGC720535 OWD720526:OWG720535 OMH720526:OMK720535 OCL720526:OCO720535 NSP720526:NSS720535 NIT720526:NIW720535 MYX720526:MZA720535 MPB720526:MPE720535 MFF720526:MFI720535 LVJ720526:LVM720535 LLN720526:LLQ720535 LBR720526:LBU720535 KRV720526:KRY720535 KHZ720526:KIC720535 JYD720526:JYG720535 JOH720526:JOK720535 JEL720526:JEO720535 IUP720526:IUS720535 IKT720526:IKW720535 IAX720526:IBA720535 HRB720526:HRE720535 HHF720526:HHI720535 GXJ720526:GXM720535 GNN720526:GNQ720535 GDR720526:GDU720535 FTV720526:FTY720535 FJZ720526:FKC720535 FAD720526:FAG720535 EQH720526:EQK720535 EGL720526:EGO720535 DWP720526:DWS720535 DMT720526:DMW720535 DCX720526:DDA720535 CTB720526:CTE720535 CJF720526:CJI720535 BZJ720526:BZM720535 BPN720526:BPQ720535 BFR720526:BFU720535 AVV720526:AVY720535 ALZ720526:AMC720535 ACD720526:ACG720535 SH720526:SK720535 IL720526:IO720535 P720523:P720532 WUX654990:WVA654999 WLB654990:WLE654999 WBF654990:WBI654999 VRJ654990:VRM654999 VHN654990:VHQ654999 UXR654990:UXU654999 UNV654990:UNY654999 UDZ654990:UEC654999 TUD654990:TUG654999 TKH654990:TKK654999 TAL654990:TAO654999 SQP654990:SQS654999 SGT654990:SGW654999 RWX654990:RXA654999 RNB654990:RNE654999 RDF654990:RDI654999 QTJ654990:QTM654999 QJN654990:QJQ654999 PZR654990:PZU654999 PPV654990:PPY654999 PFZ654990:PGC654999 OWD654990:OWG654999 OMH654990:OMK654999 OCL654990:OCO654999 NSP654990:NSS654999 NIT654990:NIW654999 MYX654990:MZA654999 MPB654990:MPE654999 MFF654990:MFI654999 LVJ654990:LVM654999 LLN654990:LLQ654999 LBR654990:LBU654999 KRV654990:KRY654999 KHZ654990:KIC654999 JYD654990:JYG654999 JOH654990:JOK654999 JEL654990:JEO654999 IUP654990:IUS654999 IKT654990:IKW654999 IAX654990:IBA654999 HRB654990:HRE654999 HHF654990:HHI654999 GXJ654990:GXM654999 GNN654990:GNQ654999 GDR654990:GDU654999 FTV654990:FTY654999 FJZ654990:FKC654999 FAD654990:FAG654999 EQH654990:EQK654999 EGL654990:EGO654999 DWP654990:DWS654999 DMT654990:DMW654999 DCX654990:DDA654999 CTB654990:CTE654999 CJF654990:CJI654999 BZJ654990:BZM654999 BPN654990:BPQ654999 BFR654990:BFU654999 AVV654990:AVY654999 ALZ654990:AMC654999 ACD654990:ACG654999 SH654990:SK654999 IL654990:IO654999 P654987:P654996 WUX589454:WVA589463 WLB589454:WLE589463 WBF589454:WBI589463 VRJ589454:VRM589463 VHN589454:VHQ589463 UXR589454:UXU589463 UNV589454:UNY589463 UDZ589454:UEC589463 TUD589454:TUG589463 TKH589454:TKK589463 TAL589454:TAO589463 SQP589454:SQS589463 SGT589454:SGW589463 RWX589454:RXA589463 RNB589454:RNE589463 RDF589454:RDI589463 QTJ589454:QTM589463 QJN589454:QJQ589463 PZR589454:PZU589463 PPV589454:PPY589463 PFZ589454:PGC589463 OWD589454:OWG589463 OMH589454:OMK589463 OCL589454:OCO589463 NSP589454:NSS589463 NIT589454:NIW589463 MYX589454:MZA589463 MPB589454:MPE589463 MFF589454:MFI589463 LVJ589454:LVM589463 LLN589454:LLQ589463 LBR589454:LBU589463 KRV589454:KRY589463 KHZ589454:KIC589463 JYD589454:JYG589463 JOH589454:JOK589463 JEL589454:JEO589463 IUP589454:IUS589463 IKT589454:IKW589463 IAX589454:IBA589463 HRB589454:HRE589463 HHF589454:HHI589463 GXJ589454:GXM589463 GNN589454:GNQ589463 GDR589454:GDU589463 FTV589454:FTY589463 FJZ589454:FKC589463 FAD589454:FAG589463 EQH589454:EQK589463 EGL589454:EGO589463 DWP589454:DWS589463 DMT589454:DMW589463 DCX589454:DDA589463 CTB589454:CTE589463 CJF589454:CJI589463 BZJ589454:BZM589463 BPN589454:BPQ589463 BFR589454:BFU589463 AVV589454:AVY589463 ALZ589454:AMC589463 ACD589454:ACG589463 SH589454:SK589463 IL589454:IO589463 P589451:P589460 WUX523918:WVA523927 WLB523918:WLE523927 WBF523918:WBI523927 VRJ523918:VRM523927 VHN523918:VHQ523927 UXR523918:UXU523927 UNV523918:UNY523927 UDZ523918:UEC523927 TUD523918:TUG523927 TKH523918:TKK523927 TAL523918:TAO523927 SQP523918:SQS523927 SGT523918:SGW523927 RWX523918:RXA523927 RNB523918:RNE523927 RDF523918:RDI523927 QTJ523918:QTM523927 QJN523918:QJQ523927 PZR523918:PZU523927 PPV523918:PPY523927 PFZ523918:PGC523927 OWD523918:OWG523927 OMH523918:OMK523927 OCL523918:OCO523927 NSP523918:NSS523927 NIT523918:NIW523927 MYX523918:MZA523927 MPB523918:MPE523927 MFF523918:MFI523927 LVJ523918:LVM523927 LLN523918:LLQ523927 LBR523918:LBU523927 KRV523918:KRY523927 KHZ523918:KIC523927 JYD523918:JYG523927 JOH523918:JOK523927 JEL523918:JEO523927 IUP523918:IUS523927 IKT523918:IKW523927 IAX523918:IBA523927 HRB523918:HRE523927 HHF523918:HHI523927 GXJ523918:GXM523927 GNN523918:GNQ523927 GDR523918:GDU523927 FTV523918:FTY523927 FJZ523918:FKC523927 FAD523918:FAG523927 EQH523918:EQK523927 EGL523918:EGO523927 DWP523918:DWS523927 DMT523918:DMW523927 DCX523918:DDA523927 CTB523918:CTE523927 CJF523918:CJI523927 BZJ523918:BZM523927 BPN523918:BPQ523927 BFR523918:BFU523927 AVV523918:AVY523927 ALZ523918:AMC523927 ACD523918:ACG523927 SH523918:SK523927 IL523918:IO523927 P523915:P523924 WUX458382:WVA458391 WLB458382:WLE458391 WBF458382:WBI458391 VRJ458382:VRM458391 VHN458382:VHQ458391 UXR458382:UXU458391 UNV458382:UNY458391 UDZ458382:UEC458391 TUD458382:TUG458391 TKH458382:TKK458391 TAL458382:TAO458391 SQP458382:SQS458391 SGT458382:SGW458391 RWX458382:RXA458391 RNB458382:RNE458391 RDF458382:RDI458391 QTJ458382:QTM458391 QJN458382:QJQ458391 PZR458382:PZU458391 PPV458382:PPY458391 PFZ458382:PGC458391 OWD458382:OWG458391 OMH458382:OMK458391 OCL458382:OCO458391 NSP458382:NSS458391 NIT458382:NIW458391 MYX458382:MZA458391 MPB458382:MPE458391 MFF458382:MFI458391 LVJ458382:LVM458391 LLN458382:LLQ458391 LBR458382:LBU458391 KRV458382:KRY458391 KHZ458382:KIC458391 JYD458382:JYG458391 JOH458382:JOK458391 JEL458382:JEO458391 IUP458382:IUS458391 IKT458382:IKW458391 IAX458382:IBA458391 HRB458382:HRE458391 HHF458382:HHI458391 GXJ458382:GXM458391 GNN458382:GNQ458391 GDR458382:GDU458391 FTV458382:FTY458391 FJZ458382:FKC458391 FAD458382:FAG458391 EQH458382:EQK458391 EGL458382:EGO458391 DWP458382:DWS458391 DMT458382:DMW458391 DCX458382:DDA458391 CTB458382:CTE458391 CJF458382:CJI458391 BZJ458382:BZM458391 BPN458382:BPQ458391 BFR458382:BFU458391 AVV458382:AVY458391 ALZ458382:AMC458391 ACD458382:ACG458391 SH458382:SK458391 IL458382:IO458391 P458379:P458388 WUX392846:WVA392855 WLB392846:WLE392855 WBF392846:WBI392855 VRJ392846:VRM392855 VHN392846:VHQ392855 UXR392846:UXU392855 UNV392846:UNY392855 UDZ392846:UEC392855 TUD392846:TUG392855 TKH392846:TKK392855 TAL392846:TAO392855 SQP392846:SQS392855 SGT392846:SGW392855 RWX392846:RXA392855 RNB392846:RNE392855 RDF392846:RDI392855 QTJ392846:QTM392855 QJN392846:QJQ392855 PZR392846:PZU392855 PPV392846:PPY392855 PFZ392846:PGC392855 OWD392846:OWG392855 OMH392846:OMK392855 OCL392846:OCO392855 NSP392846:NSS392855 NIT392846:NIW392855 MYX392846:MZA392855 MPB392846:MPE392855 MFF392846:MFI392855 LVJ392846:LVM392855 LLN392846:LLQ392855 LBR392846:LBU392855 KRV392846:KRY392855 KHZ392846:KIC392855 JYD392846:JYG392855 JOH392846:JOK392855 JEL392846:JEO392855 IUP392846:IUS392855 IKT392846:IKW392855 IAX392846:IBA392855 HRB392846:HRE392855 HHF392846:HHI392855 GXJ392846:GXM392855 GNN392846:GNQ392855 GDR392846:GDU392855 FTV392846:FTY392855 FJZ392846:FKC392855 FAD392846:FAG392855 EQH392846:EQK392855 EGL392846:EGO392855 DWP392846:DWS392855 DMT392846:DMW392855 DCX392846:DDA392855 CTB392846:CTE392855 CJF392846:CJI392855 BZJ392846:BZM392855 BPN392846:BPQ392855 BFR392846:BFU392855 AVV392846:AVY392855 ALZ392846:AMC392855 ACD392846:ACG392855 SH392846:SK392855 IL392846:IO392855 P392843:P392852 WUX327310:WVA327319 WLB327310:WLE327319 WBF327310:WBI327319 VRJ327310:VRM327319 VHN327310:VHQ327319 UXR327310:UXU327319 UNV327310:UNY327319 UDZ327310:UEC327319 TUD327310:TUG327319 TKH327310:TKK327319 TAL327310:TAO327319 SQP327310:SQS327319 SGT327310:SGW327319 RWX327310:RXA327319 RNB327310:RNE327319 RDF327310:RDI327319 QTJ327310:QTM327319 QJN327310:QJQ327319 PZR327310:PZU327319 PPV327310:PPY327319 PFZ327310:PGC327319 OWD327310:OWG327319 OMH327310:OMK327319 OCL327310:OCO327319 NSP327310:NSS327319 NIT327310:NIW327319 MYX327310:MZA327319 MPB327310:MPE327319 MFF327310:MFI327319 LVJ327310:LVM327319 LLN327310:LLQ327319 LBR327310:LBU327319 KRV327310:KRY327319 KHZ327310:KIC327319 JYD327310:JYG327319 JOH327310:JOK327319 JEL327310:JEO327319 IUP327310:IUS327319 IKT327310:IKW327319 IAX327310:IBA327319 HRB327310:HRE327319 HHF327310:HHI327319 GXJ327310:GXM327319 GNN327310:GNQ327319 GDR327310:GDU327319 FTV327310:FTY327319 FJZ327310:FKC327319 FAD327310:FAG327319 EQH327310:EQK327319 EGL327310:EGO327319 DWP327310:DWS327319 DMT327310:DMW327319 DCX327310:DDA327319 CTB327310:CTE327319 CJF327310:CJI327319 BZJ327310:BZM327319 BPN327310:BPQ327319 BFR327310:BFU327319 AVV327310:AVY327319 ALZ327310:AMC327319 ACD327310:ACG327319 SH327310:SK327319 IL327310:IO327319 P327307:P327316 WUX261774:WVA261783 WLB261774:WLE261783 WBF261774:WBI261783 VRJ261774:VRM261783 VHN261774:VHQ261783 UXR261774:UXU261783 UNV261774:UNY261783 UDZ261774:UEC261783 TUD261774:TUG261783 TKH261774:TKK261783 TAL261774:TAO261783 SQP261774:SQS261783 SGT261774:SGW261783 RWX261774:RXA261783 RNB261774:RNE261783 RDF261774:RDI261783 QTJ261774:QTM261783 QJN261774:QJQ261783 PZR261774:PZU261783 PPV261774:PPY261783 PFZ261774:PGC261783 OWD261774:OWG261783 OMH261774:OMK261783 OCL261774:OCO261783 NSP261774:NSS261783 NIT261774:NIW261783 MYX261774:MZA261783 MPB261774:MPE261783 MFF261774:MFI261783 LVJ261774:LVM261783 LLN261774:LLQ261783 LBR261774:LBU261783 KRV261774:KRY261783 KHZ261774:KIC261783 JYD261774:JYG261783 JOH261774:JOK261783 JEL261774:JEO261783 IUP261774:IUS261783 IKT261774:IKW261783 IAX261774:IBA261783 HRB261774:HRE261783 HHF261774:HHI261783 GXJ261774:GXM261783 GNN261774:GNQ261783 GDR261774:GDU261783 FTV261774:FTY261783 FJZ261774:FKC261783 FAD261774:FAG261783 EQH261774:EQK261783 EGL261774:EGO261783 DWP261774:DWS261783 DMT261774:DMW261783 DCX261774:DDA261783 CTB261774:CTE261783 CJF261774:CJI261783 BZJ261774:BZM261783 BPN261774:BPQ261783 BFR261774:BFU261783 AVV261774:AVY261783 ALZ261774:AMC261783 ACD261774:ACG261783 SH261774:SK261783 IL261774:IO261783 P261771:P261780 WUX196238:WVA196247 WLB196238:WLE196247 WBF196238:WBI196247 VRJ196238:VRM196247 VHN196238:VHQ196247 UXR196238:UXU196247 UNV196238:UNY196247 UDZ196238:UEC196247 TUD196238:TUG196247 TKH196238:TKK196247 TAL196238:TAO196247 SQP196238:SQS196247 SGT196238:SGW196247 RWX196238:RXA196247 RNB196238:RNE196247 RDF196238:RDI196247 QTJ196238:QTM196247 QJN196238:QJQ196247 PZR196238:PZU196247 PPV196238:PPY196247 PFZ196238:PGC196247 OWD196238:OWG196247 OMH196238:OMK196247 OCL196238:OCO196247 NSP196238:NSS196247 NIT196238:NIW196247 MYX196238:MZA196247 MPB196238:MPE196247 MFF196238:MFI196247 LVJ196238:LVM196247 LLN196238:LLQ196247 LBR196238:LBU196247 KRV196238:KRY196247 KHZ196238:KIC196247 JYD196238:JYG196247 JOH196238:JOK196247 JEL196238:JEO196247 IUP196238:IUS196247 IKT196238:IKW196247 IAX196238:IBA196247 HRB196238:HRE196247 HHF196238:HHI196247 GXJ196238:GXM196247 GNN196238:GNQ196247 GDR196238:GDU196247 FTV196238:FTY196247 FJZ196238:FKC196247 FAD196238:FAG196247 EQH196238:EQK196247 EGL196238:EGO196247 DWP196238:DWS196247 DMT196238:DMW196247 DCX196238:DDA196247 CTB196238:CTE196247 CJF196238:CJI196247 BZJ196238:BZM196247 BPN196238:BPQ196247 BFR196238:BFU196247 AVV196238:AVY196247 ALZ196238:AMC196247 ACD196238:ACG196247 SH196238:SK196247 IL196238:IO196247 P196235:P196244 WUX130702:WVA130711 WLB130702:WLE130711 WBF130702:WBI130711 VRJ130702:VRM130711 VHN130702:VHQ130711 UXR130702:UXU130711 UNV130702:UNY130711 UDZ130702:UEC130711 TUD130702:TUG130711 TKH130702:TKK130711 TAL130702:TAO130711 SQP130702:SQS130711 SGT130702:SGW130711 RWX130702:RXA130711 RNB130702:RNE130711 RDF130702:RDI130711 QTJ130702:QTM130711 QJN130702:QJQ130711 PZR130702:PZU130711 PPV130702:PPY130711 PFZ130702:PGC130711 OWD130702:OWG130711 OMH130702:OMK130711 OCL130702:OCO130711 NSP130702:NSS130711 NIT130702:NIW130711 MYX130702:MZA130711 MPB130702:MPE130711 MFF130702:MFI130711 LVJ130702:LVM130711 LLN130702:LLQ130711 LBR130702:LBU130711 KRV130702:KRY130711 KHZ130702:KIC130711 JYD130702:JYG130711 JOH130702:JOK130711 JEL130702:JEO130711 IUP130702:IUS130711 IKT130702:IKW130711 IAX130702:IBA130711 HRB130702:HRE130711 HHF130702:HHI130711 GXJ130702:GXM130711 GNN130702:GNQ130711 GDR130702:GDU130711 FTV130702:FTY130711 FJZ130702:FKC130711 FAD130702:FAG130711 EQH130702:EQK130711 EGL130702:EGO130711 DWP130702:DWS130711 DMT130702:DMW130711 DCX130702:DDA130711 CTB130702:CTE130711 CJF130702:CJI130711 BZJ130702:BZM130711 BPN130702:BPQ130711 BFR130702:BFU130711 AVV130702:AVY130711 ALZ130702:AMC130711 ACD130702:ACG130711 SH130702:SK130711 IL130702:IO130711 P130699:P130708 WUX65166:WVA65175 WLB65166:WLE65175 WBF65166:WBI65175 VRJ65166:VRM65175 VHN65166:VHQ65175 UXR65166:UXU65175 UNV65166:UNY65175 UDZ65166:UEC65175 TUD65166:TUG65175 TKH65166:TKK65175 TAL65166:TAO65175 SQP65166:SQS65175 SGT65166:SGW65175 RWX65166:RXA65175 RNB65166:RNE65175 RDF65166:RDI65175 QTJ65166:QTM65175 QJN65166:QJQ65175 PZR65166:PZU65175 PPV65166:PPY65175 PFZ65166:PGC65175 OWD65166:OWG65175 OMH65166:OMK65175 OCL65166:OCO65175 NSP65166:NSS65175 NIT65166:NIW65175 MYX65166:MZA65175 MPB65166:MPE65175 MFF65166:MFI65175 LVJ65166:LVM65175 LLN65166:LLQ65175 LBR65166:LBU65175 KRV65166:KRY65175 KHZ65166:KIC65175 JYD65166:JYG65175 JOH65166:JOK65175 JEL65166:JEO65175 IUP65166:IUS65175 IKT65166:IKW65175 IAX65166:IBA65175 HRB65166:HRE65175 HHF65166:HHI65175 GXJ65166:GXM65175 GNN65166:GNQ65175 GDR65166:GDU65175 FTV65166:FTY65175 FJZ65166:FKC65175 FAD65166:FAG65175 EQH65166:EQK65175 EGL65166:EGO65175 DWP65166:DWS65175 DMT65166:DMW65175 DCX65166:DDA65175 CTB65166:CTE65175 CJF65166:CJI65175 BZJ65166:BZM65175 BPN65166:BPQ65175 BFR65166:BFU65175 AVV65166:AVY65175 ALZ65166:AMC65175 ACD65166:ACG65175 SH65166:SK65175 IL65166:IO65175 P65163:P65172" xr:uid="{00000000-0002-0000-0500-000003000000}">
      <formula1>#REF!</formula1>
    </dataValidation>
    <dataValidation type="date" allowBlank="1" showInputMessage="1" showErrorMessage="1" sqref="B9:F29" xr:uid="{00000000-0002-0000-0500-000004000000}">
      <formula1>43466</formula1>
      <formula2>43496</formula2>
    </dataValidation>
    <dataValidation type="list" allowBlank="1" showInputMessage="1" showErrorMessage="1" sqref="E9:F29" xr:uid="{00000000-0002-0000-0500-000005000000}">
      <formula1>"CC,NIT,"</formula1>
    </dataValidation>
    <dataValidation operator="lessThan" allowBlank="1" showInputMessage="1" showErrorMessage="1" sqref="F9:F29" xr:uid="{00000000-0002-0000-0500-000006000000}"/>
    <dataValidation allowBlank="1" sqref="L8" xr:uid="{00000000-0002-0000-0500-000007000000}"/>
  </dataValidations>
  <pageMargins left="0.7" right="0.7" top="0.75" bottom="0.75" header="0.3" footer="0.3"/>
  <pageSetup scale="33"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8000000}">
          <x14:formula1>
            <xm:f>lista!$N$3:$N$4</xm:f>
          </x14:formula1>
          <xm:sqref>D9:D29</xm:sqref>
        </x14:dataValidation>
        <x14:dataValidation type="list" allowBlank="1" showInputMessage="1" showErrorMessage="1" xr:uid="{00000000-0002-0000-0500-000009000000}">
          <x14:formula1>
            <xm:f>lista!$P$3:$P$10</xm:f>
          </x14:formula1>
          <xm:sqref>L9:L28</xm:sqref>
        </x14:dataValidation>
        <x14:dataValidation type="list" allowBlank="1" xr:uid="{00000000-0002-0000-0500-00000A000000}">
          <x14:formula1>
            <xm:f>Hoja1!$H$4:$H$5</xm:f>
          </x14:formula1>
          <xm:sqref>O8:O28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F591D-7E07-473E-830C-ABE3F831BBDE}">
  <sheetPr>
    <pageSetUpPr fitToPage="1"/>
  </sheetPr>
  <dimension ref="A1:K20"/>
  <sheetViews>
    <sheetView workbookViewId="0">
      <selection activeCell="N12" sqref="N12"/>
    </sheetView>
  </sheetViews>
  <sheetFormatPr baseColWidth="10" defaultRowHeight="15"/>
  <cols>
    <col min="10" max="10" width="13.42578125" customWidth="1"/>
    <col min="11" max="11" width="15.85546875" customWidth="1"/>
  </cols>
  <sheetData>
    <row r="1" spans="1:11" ht="34.5" customHeight="1">
      <c r="A1" s="660"/>
      <c r="B1" s="662" t="s">
        <v>822</v>
      </c>
      <c r="C1" s="663"/>
      <c r="D1" s="663"/>
      <c r="E1" s="663"/>
      <c r="F1" s="663"/>
      <c r="G1" s="663"/>
      <c r="H1" s="663"/>
      <c r="I1" s="664"/>
      <c r="J1" s="534" t="s">
        <v>919</v>
      </c>
      <c r="K1" s="594">
        <v>44385</v>
      </c>
    </row>
    <row r="2" spans="1:11">
      <c r="A2" s="660"/>
      <c r="B2" s="665"/>
      <c r="C2" s="666"/>
      <c r="D2" s="666"/>
      <c r="E2" s="666"/>
      <c r="F2" s="666"/>
      <c r="G2" s="666"/>
      <c r="H2" s="666"/>
      <c r="I2" s="667"/>
      <c r="J2" s="535" t="s">
        <v>534</v>
      </c>
      <c r="K2" s="535" t="s">
        <v>535</v>
      </c>
    </row>
    <row r="3" spans="1:11" ht="34.5" customHeight="1" thickBot="1">
      <c r="A3" s="661"/>
      <c r="B3" s="665"/>
      <c r="C3" s="666"/>
      <c r="D3" s="666"/>
      <c r="E3" s="666"/>
      <c r="F3" s="666"/>
      <c r="G3" s="666"/>
      <c r="H3" s="666"/>
      <c r="I3" s="667"/>
      <c r="J3" s="668" t="s">
        <v>0</v>
      </c>
      <c r="K3" s="668"/>
    </row>
    <row r="4" spans="1:11">
      <c r="A4" s="1060" t="s">
        <v>805</v>
      </c>
      <c r="B4" s="1061"/>
      <c r="C4" s="1061"/>
      <c r="D4" s="1061"/>
      <c r="E4" s="1061"/>
      <c r="F4" s="1061"/>
      <c r="G4" s="1061"/>
      <c r="H4" s="1061"/>
      <c r="I4" s="1061"/>
      <c r="J4" s="1061"/>
      <c r="K4" s="1062"/>
    </row>
    <row r="5" spans="1:11">
      <c r="A5" s="1054" t="s">
        <v>806</v>
      </c>
      <c r="B5" s="1055"/>
      <c r="C5" s="1055"/>
      <c r="D5" s="1055"/>
      <c r="E5" s="1055"/>
      <c r="F5" s="1055"/>
      <c r="G5" s="1055"/>
      <c r="H5" s="1055"/>
      <c r="I5" s="1055"/>
      <c r="J5" s="1055"/>
      <c r="K5" s="1056"/>
    </row>
    <row r="6" spans="1:11">
      <c r="A6" s="1054" t="s">
        <v>807</v>
      </c>
      <c r="B6" s="1055"/>
      <c r="C6" s="1055"/>
      <c r="D6" s="1055"/>
      <c r="E6" s="1055"/>
      <c r="F6" s="1055"/>
      <c r="G6" s="1055"/>
      <c r="H6" s="1055"/>
      <c r="I6" s="1055"/>
      <c r="J6" s="1055"/>
      <c r="K6" s="1056"/>
    </row>
    <row r="7" spans="1:11">
      <c r="A7" s="1054" t="s">
        <v>808</v>
      </c>
      <c r="B7" s="1055"/>
      <c r="C7" s="1055"/>
      <c r="D7" s="1055"/>
      <c r="E7" s="1055"/>
      <c r="F7" s="1055"/>
      <c r="G7" s="1055"/>
      <c r="H7" s="1055"/>
      <c r="I7" s="1055"/>
      <c r="J7" s="1055"/>
      <c r="K7" s="1056"/>
    </row>
    <row r="8" spans="1:11">
      <c r="A8" s="1054" t="s">
        <v>809</v>
      </c>
      <c r="B8" s="1055"/>
      <c r="C8" s="1055"/>
      <c r="D8" s="1055"/>
      <c r="E8" s="1055"/>
      <c r="F8" s="1055"/>
      <c r="G8" s="1055"/>
      <c r="H8" s="1055"/>
      <c r="I8" s="1055"/>
      <c r="J8" s="1055"/>
      <c r="K8" s="1056"/>
    </row>
    <row r="9" spans="1:11">
      <c r="A9" s="1054" t="s">
        <v>810</v>
      </c>
      <c r="B9" s="1055"/>
      <c r="C9" s="1055"/>
      <c r="D9" s="1055"/>
      <c r="E9" s="1055"/>
      <c r="F9" s="1055"/>
      <c r="G9" s="1055"/>
      <c r="H9" s="1055"/>
      <c r="I9" s="1055"/>
      <c r="J9" s="1055"/>
      <c r="K9" s="1056"/>
    </row>
    <row r="10" spans="1:11">
      <c r="A10" s="1054" t="s">
        <v>811</v>
      </c>
      <c r="B10" s="1055"/>
      <c r="C10" s="1055"/>
      <c r="D10" s="1055"/>
      <c r="E10" s="1055"/>
      <c r="F10" s="1055"/>
      <c r="G10" s="1055"/>
      <c r="H10" s="1055"/>
      <c r="I10" s="1055"/>
      <c r="J10" s="1055"/>
      <c r="K10" s="1056"/>
    </row>
    <row r="11" spans="1:11">
      <c r="A11" s="1054" t="s">
        <v>812</v>
      </c>
      <c r="B11" s="1055"/>
      <c r="C11" s="1055"/>
      <c r="D11" s="1055"/>
      <c r="E11" s="1055"/>
      <c r="F11" s="1055"/>
      <c r="G11" s="1055"/>
      <c r="H11" s="1055"/>
      <c r="I11" s="1055"/>
      <c r="J11" s="1055"/>
      <c r="K11" s="1056"/>
    </row>
    <row r="12" spans="1:11">
      <c r="A12" s="1054" t="s">
        <v>813</v>
      </c>
      <c r="B12" s="1055"/>
      <c r="C12" s="1055"/>
      <c r="D12" s="1055"/>
      <c r="E12" s="1055"/>
      <c r="F12" s="1055"/>
      <c r="G12" s="1055"/>
      <c r="H12" s="1055"/>
      <c r="I12" s="1055"/>
      <c r="J12" s="1055"/>
      <c r="K12" s="1056"/>
    </row>
    <row r="13" spans="1:11">
      <c r="A13" s="1054" t="s">
        <v>814</v>
      </c>
      <c r="B13" s="1055"/>
      <c r="C13" s="1055"/>
      <c r="D13" s="1055"/>
      <c r="E13" s="1055"/>
      <c r="F13" s="1055"/>
      <c r="G13" s="1055"/>
      <c r="H13" s="1055"/>
      <c r="I13" s="1055"/>
      <c r="J13" s="1055"/>
      <c r="K13" s="1056"/>
    </row>
    <row r="14" spans="1:11">
      <c r="A14" s="1054" t="s">
        <v>815</v>
      </c>
      <c r="B14" s="1055"/>
      <c r="C14" s="1055"/>
      <c r="D14" s="1055"/>
      <c r="E14" s="1055"/>
      <c r="F14" s="1055"/>
      <c r="G14" s="1055"/>
      <c r="H14" s="1055"/>
      <c r="I14" s="1055"/>
      <c r="J14" s="1055"/>
      <c r="K14" s="1056"/>
    </row>
    <row r="15" spans="1:11">
      <c r="A15" s="1054" t="s">
        <v>816</v>
      </c>
      <c r="B15" s="1055"/>
      <c r="C15" s="1055"/>
      <c r="D15" s="1055"/>
      <c r="E15" s="1055"/>
      <c r="F15" s="1055"/>
      <c r="G15" s="1055"/>
      <c r="H15" s="1055"/>
      <c r="I15" s="1055"/>
      <c r="J15" s="1055"/>
      <c r="K15" s="1056"/>
    </row>
    <row r="16" spans="1:11">
      <c r="A16" s="1054" t="s">
        <v>817</v>
      </c>
      <c r="B16" s="1055"/>
      <c r="C16" s="1055"/>
      <c r="D16" s="1055"/>
      <c r="E16" s="1055"/>
      <c r="F16" s="1055"/>
      <c r="G16" s="1055"/>
      <c r="H16" s="1055"/>
      <c r="I16" s="1055"/>
      <c r="J16" s="1055"/>
      <c r="K16" s="1056"/>
    </row>
    <row r="17" spans="1:11" ht="15.75" thickBot="1">
      <c r="A17" s="1057" t="s">
        <v>818</v>
      </c>
      <c r="B17" s="1058"/>
      <c r="C17" s="1058"/>
      <c r="D17" s="1058"/>
      <c r="E17" s="1058"/>
      <c r="F17" s="1058"/>
      <c r="G17" s="1058"/>
      <c r="H17" s="1058"/>
      <c r="I17" s="1058"/>
      <c r="J17" s="1058"/>
      <c r="K17" s="1059"/>
    </row>
    <row r="18" spans="1:11">
      <c r="A18" s="580"/>
      <c r="B18" s="580"/>
      <c r="C18" s="580"/>
      <c r="D18" s="580"/>
      <c r="E18" s="580"/>
      <c r="F18" s="580"/>
      <c r="G18" s="580"/>
      <c r="H18" s="580"/>
      <c r="I18" s="580"/>
      <c r="J18" s="580"/>
      <c r="K18" s="580"/>
    </row>
    <row r="19" spans="1:11" ht="15" customHeight="1">
      <c r="A19" s="973" t="s">
        <v>537</v>
      </c>
      <c r="B19" s="973"/>
      <c r="C19" s="973"/>
      <c r="D19" s="973"/>
      <c r="E19" s="973"/>
      <c r="F19" s="973"/>
      <c r="G19" s="973"/>
      <c r="H19" s="973"/>
      <c r="I19" s="973"/>
      <c r="J19" s="973"/>
      <c r="K19" s="973"/>
    </row>
    <row r="20" spans="1:11">
      <c r="A20" s="973"/>
      <c r="B20" s="973"/>
      <c r="C20" s="973"/>
      <c r="D20" s="973"/>
      <c r="E20" s="973"/>
      <c r="F20" s="973"/>
      <c r="G20" s="973"/>
      <c r="H20" s="973"/>
      <c r="I20" s="973"/>
      <c r="J20" s="973"/>
      <c r="K20" s="973"/>
    </row>
  </sheetData>
  <mergeCells count="18">
    <mergeCell ref="A12:K12"/>
    <mergeCell ref="A7:K7"/>
    <mergeCell ref="A8:K8"/>
    <mergeCell ref="A9:K9"/>
    <mergeCell ref="A10:K10"/>
    <mergeCell ref="A11:K11"/>
    <mergeCell ref="A6:K6"/>
    <mergeCell ref="A1:A3"/>
    <mergeCell ref="B1:I3"/>
    <mergeCell ref="J3:K3"/>
    <mergeCell ref="A4:K4"/>
    <mergeCell ref="A5:K5"/>
    <mergeCell ref="A13:K13"/>
    <mergeCell ref="A14:K14"/>
    <mergeCell ref="A15:K15"/>
    <mergeCell ref="A16:K16"/>
    <mergeCell ref="A19:K20"/>
    <mergeCell ref="A17:K17"/>
  </mergeCells>
  <dataValidations count="1">
    <dataValidation allowBlank="1" sqref="A14" xr:uid="{1E1251C1-5B6F-4FAA-8046-24F708E955EA}"/>
  </dataValidations>
  <pageMargins left="0.70866141732283472" right="0.70866141732283472" top="0.74803149606299213" bottom="0.74803149606299213" header="0.31496062992125984" footer="0.31496062992125984"/>
  <pageSetup paperSize="122" scale="92" orientation="landscape" r:id="rId1"/>
  <drawing r:id="rId2"/>
  <extLst>
    <ext xmlns:x14="http://schemas.microsoft.com/office/spreadsheetml/2009/9/main" uri="{CCE6A557-97BC-4b89-ADB6-D9C93CAAB3DF}">
      <x14:dataValidations xmlns:xm="http://schemas.microsoft.com/office/excel/2006/main" count="1">
        <x14:dataValidation type="list" allowBlank="1" xr:uid="{398FA63C-48BF-4A8D-BB10-B6D2AFC822F3}">
          <x14:formula1>
            <xm:f>Hoja1!$H$4:$H$5</xm:f>
          </x14:formula1>
          <xm:sqref>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39</vt:i4>
      </vt:variant>
    </vt:vector>
  </HeadingPairs>
  <TitlesOfParts>
    <vt:vector size="55" baseType="lpstr">
      <vt:lpstr>PRESUPUESTO</vt:lpstr>
      <vt:lpstr>I1</vt:lpstr>
      <vt:lpstr>A PRES</vt:lpstr>
      <vt:lpstr>AJUSTE PRESUPUESTO</vt:lpstr>
      <vt:lpstr>I2</vt:lpstr>
      <vt:lpstr>INFORME FINANCIERO</vt:lpstr>
      <vt:lpstr>I3</vt:lpstr>
      <vt:lpstr>DETALLADA-RECURSOS</vt:lpstr>
      <vt:lpstr>I4</vt:lpstr>
      <vt:lpstr>DETALLE CONCILIACIÓN</vt:lpstr>
      <vt:lpstr>I5</vt:lpstr>
      <vt:lpstr>Hoja1</vt:lpstr>
      <vt:lpstr>Hoja2</vt:lpstr>
      <vt:lpstr>Cupos</vt:lpstr>
      <vt:lpstr>Costos</vt:lpstr>
      <vt:lpstr>lista</vt:lpstr>
      <vt:lpstr>AMAZONAS</vt:lpstr>
      <vt:lpstr>ANTIOQUIA</vt:lpstr>
      <vt:lpstr>ARAUCA</vt:lpstr>
      <vt:lpstr>'DETALLADA-RECURSOS'!Área_de_impresión</vt:lpstr>
      <vt:lpstr>'DETALLE CONCILIACIÓN'!Área_de_impresión</vt:lpstr>
      <vt:lpstr>'I3'!Área_de_impresión</vt:lpstr>
      <vt:lpstr>'I4'!Área_de_impresión</vt:lpstr>
      <vt:lpstr>'I5'!Área_de_impresión</vt:lpstr>
      <vt:lpstr>PRESUPUESTO!Área_de_impresión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GUANÍA</vt:lpstr>
      <vt:lpstr>GUAVIARE</vt:lpstr>
      <vt:lpstr>HUILA</vt:lpstr>
      <vt:lpstr>LA_GUAJIRA</vt:lpstr>
      <vt:lpstr>MAGDALENA</vt:lpstr>
      <vt:lpstr>META</vt:lpstr>
      <vt:lpstr>NARIÑO</vt:lpstr>
      <vt:lpstr>NORTE_DE_SANTANDER</vt:lpstr>
      <vt:lpstr>PUTUMAYO</vt:lpstr>
      <vt:lpstr>QUINDIO</vt:lpstr>
      <vt:lpstr>RISARALDA</vt:lpstr>
      <vt:lpstr>SAN_ANDRÉS</vt:lpstr>
      <vt:lpstr>SANTANDER</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Franklin Montero Sanchez</dc:creator>
  <cp:lastModifiedBy>Lida Margarita Monroy Avellaneda</cp:lastModifiedBy>
  <cp:lastPrinted>2021-07-08T18:33:51Z</cp:lastPrinted>
  <dcterms:created xsi:type="dcterms:W3CDTF">2019-05-13T20:28:17Z</dcterms:created>
  <dcterms:modified xsi:type="dcterms:W3CDTF">2021-07-08T18:37:43Z</dcterms:modified>
</cp:coreProperties>
</file>