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C74B9BF8-5234-471C-8477-AAF09A290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álisis de Causas" sheetId="7" r:id="rId1"/>
    <sheet name="Hoja2" sheetId="8" state="hidden" r:id="rId2"/>
  </sheets>
  <externalReferences>
    <externalReference r:id="rId3"/>
    <externalReference r:id="rId4"/>
  </externalReferences>
  <definedNames>
    <definedName name="abs">#REF!</definedName>
    <definedName name="ARTCINCO">#REF!</definedName>
    <definedName name="ARTCUATRODOS">#REF!</definedName>
    <definedName name="ARTCUATROUNO">#REF!</definedName>
    <definedName name="ARTTRES">#REF!</definedName>
    <definedName name="CZ_Chaparral_Tolima">#REF!</definedName>
    <definedName name="dye">#REF!</definedName>
    <definedName name="EME">'[1]LLUVIA DE IDEAS'!$A$203:$A$209</definedName>
    <definedName name="EQUIS">'[1]LLUVIA DE IDEAS'!$A$309:$A$310</definedName>
    <definedName name="INDIRECTO">#REF!</definedName>
    <definedName name="INDIRECTO1">#REF!</definedName>
    <definedName name="INDIRECTO2">#REF!</definedName>
    <definedName name="LISTA">'[2]DATOS INICIALES'!$B$2:$B$64</definedName>
    <definedName name="N.A.">#REF!</definedName>
    <definedName name="NA">#REF!</definedName>
    <definedName name="prt">#REF!</definedName>
    <definedName name="pyp">#REF!</definedName>
    <definedName name="RAMA">#REF!</definedName>
    <definedName name="RANT">#REF!</definedName>
    <definedName name="RARA">#REF!</definedName>
    <definedName name="RATL">#REF!</definedName>
    <definedName name="RBOG">#REF!</definedName>
    <definedName name="RBOL">#REF!</definedName>
    <definedName name="RBOY">#REF!</definedName>
    <definedName name="RCAL">#REF!</definedName>
    <definedName name="RCAQ">#REF!</definedName>
    <definedName name="RCAS">#REF!</definedName>
    <definedName name="RCAU">#REF!</definedName>
    <definedName name="RCES">#REF!</definedName>
    <definedName name="RCHO">#REF!</definedName>
    <definedName name="RCOR">#REF!</definedName>
    <definedName name="RCUN">#REF!</definedName>
    <definedName name="REGIONAL">'[2]LLUVIA DE IDEAS'!$A$274:$A$307</definedName>
    <definedName name="REGIONALES">#REF!</definedName>
    <definedName name="RGUAI">#REF!</definedName>
    <definedName name="RGUAJ">#REF!</definedName>
    <definedName name="RGUAV">#REF!</definedName>
    <definedName name="RHUI">#REF!</definedName>
    <definedName name="RMAG">#REF!</definedName>
    <definedName name="RMET">#REF!</definedName>
    <definedName name="RNAR">#REF!</definedName>
    <definedName name="RNSAN">#REF!</definedName>
    <definedName name="RPUT">#REF!</definedName>
    <definedName name="RQUI">#REF!</definedName>
    <definedName name="RRIS">#REF!</definedName>
    <definedName name="RSAN">#REF!</definedName>
    <definedName name="RSANA">#REF!</definedName>
    <definedName name="RSUC">#REF!</definedName>
    <definedName name="RTOL">#REF!</definedName>
    <definedName name="RVAL">#REF!</definedName>
    <definedName name="RVAU">#REF!</definedName>
    <definedName name="RVIC">#REF!</definedName>
    <definedName name="SEDE">#REF!</definedName>
    <definedName name="SN">#REF!</definedName>
    <definedName name="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7" l="1"/>
  <c r="D63" i="7" s="1"/>
  <c r="L56" i="7" l="1"/>
  <c r="L57" i="7"/>
  <c r="L58" i="7"/>
  <c r="L59" i="7"/>
  <c r="L55" i="7"/>
  <c r="C64" i="7"/>
  <c r="D64" i="7" s="1"/>
  <c r="C62" i="7"/>
  <c r="D62" i="7" l="1"/>
  <c r="K67" i="7"/>
</calcChain>
</file>

<file path=xl/sharedStrings.xml><?xml version="1.0" encoding="utf-8"?>
<sst xmlns="http://schemas.openxmlformats.org/spreadsheetml/2006/main" count="122" uniqueCount="121">
  <si>
    <t>Dirección de Planeación y Control de Gestión</t>
  </si>
  <si>
    <t>Clasificación de la Información:
Pública</t>
  </si>
  <si>
    <t>Página 1 de 1</t>
  </si>
  <si>
    <t>Proceso</t>
  </si>
  <si>
    <t>Participantes</t>
  </si>
  <si>
    <t>Agrupe</t>
  </si>
  <si>
    <t>Nivel de la Organización</t>
  </si>
  <si>
    <t>Sede Dirección General</t>
  </si>
  <si>
    <t>Regional</t>
  </si>
  <si>
    <t>Centro Zonal</t>
  </si>
  <si>
    <r>
      <rPr>
        <b/>
        <sz val="10"/>
        <color theme="1"/>
        <rFont val="Calibri"/>
        <family val="2"/>
        <scheme val="minor"/>
      </rPr>
      <t>PROCESO
MEJORA E INNOVACIÓN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FORMATO ANÁLISIS DE CAUSAS</t>
    </r>
  </si>
  <si>
    <t>Fecha Diligenciamiento:</t>
  </si>
  <si>
    <t>Nombre</t>
  </si>
  <si>
    <t>Direccionamiento Estratégico</t>
  </si>
  <si>
    <t>Mejora e Innovación</t>
  </si>
  <si>
    <t>Comunicación Estratégica</t>
  </si>
  <si>
    <t>Relación con el Ciudadano</t>
  </si>
  <si>
    <t>Gestión Financiera</t>
  </si>
  <si>
    <t>Gestión Jurídica</t>
  </si>
  <si>
    <t>Servicios Administrativos</t>
  </si>
  <si>
    <t>Inspección Vigilancia y Control</t>
  </si>
  <si>
    <t xml:space="preserve">Monitoreo y Seguimiento a la Gestión </t>
  </si>
  <si>
    <t>Evaluación Independiente</t>
  </si>
  <si>
    <t xml:space="preserve">Regional </t>
  </si>
  <si>
    <t>Regional Antioquia</t>
  </si>
  <si>
    <t>Regional Atlántico</t>
  </si>
  <si>
    <t>Regional Caldas</t>
  </si>
  <si>
    <t>Regional Bogotá</t>
  </si>
  <si>
    <t>Regional Valle del Cauca</t>
  </si>
  <si>
    <t>Regional Cauca</t>
  </si>
  <si>
    <t>Regional Tolima</t>
  </si>
  <si>
    <t>Regional Magdalena</t>
  </si>
  <si>
    <t>Regional Boyacá</t>
  </si>
  <si>
    <t>Regional Cundinamarca</t>
  </si>
  <si>
    <t>Regional Guaviare</t>
  </si>
  <si>
    <t>Regional Meta</t>
  </si>
  <si>
    <t>Regional Chocó</t>
  </si>
  <si>
    <t>Regional Amazonas</t>
  </si>
  <si>
    <t>Regional Putumayo</t>
  </si>
  <si>
    <t>Regional Santander</t>
  </si>
  <si>
    <t>Regional San Andrés</t>
  </si>
  <si>
    <t>Regional Quindío</t>
  </si>
  <si>
    <t>Regional Arauca</t>
  </si>
  <si>
    <t>Regional Caquetá</t>
  </si>
  <si>
    <t>Regional Norte de Santander</t>
  </si>
  <si>
    <t>Regional Córdoba</t>
  </si>
  <si>
    <t>Regional Huila</t>
  </si>
  <si>
    <t>Regional Casanare</t>
  </si>
  <si>
    <t>Regional Sucre</t>
  </si>
  <si>
    <t>Regional Bolívar</t>
  </si>
  <si>
    <t>Regional Cesar</t>
  </si>
  <si>
    <t>Regional Nariño</t>
  </si>
  <si>
    <t>Regional Vichada</t>
  </si>
  <si>
    <t>Regional La Guajira</t>
  </si>
  <si>
    <t>Regional Vaupés</t>
  </si>
  <si>
    <t>Regional Risaralda</t>
  </si>
  <si>
    <t>Regional Guainía</t>
  </si>
  <si>
    <t>Dirección Administrativa</t>
  </si>
  <si>
    <t>Dirección de Abastecimiento</t>
  </si>
  <si>
    <t>Dirección de Contratación</t>
  </si>
  <si>
    <t>Dirección de Familias y Comunidades</t>
  </si>
  <si>
    <t>Dirección de Gestión Humana</t>
  </si>
  <si>
    <t>Dirección de Información y Tecnología</t>
  </si>
  <si>
    <t>Dirección de Nutrición</t>
  </si>
  <si>
    <t>Dirección de Primera Infancia</t>
  </si>
  <si>
    <t>Dirección de Protección</t>
  </si>
  <si>
    <t>Dirección de Servicios y Atención</t>
  </si>
  <si>
    <t>Dirección del Sistema Nacional de Bienestar Familiar</t>
  </si>
  <si>
    <t>Dirección Financiera</t>
  </si>
  <si>
    <t>Oficina Asesora de Comunicaciones</t>
  </si>
  <si>
    <t>Oficina Asesora Jurídica</t>
  </si>
  <si>
    <t>Oficina de Aseguramiento a la Calidad</t>
  </si>
  <si>
    <t>Oficina de Control Interno</t>
  </si>
  <si>
    <t>Oficina de Control Interno Disciplinario</t>
  </si>
  <si>
    <t>Oficina de Cooperación y Convenios</t>
  </si>
  <si>
    <t>Oficina de Gestión Regional</t>
  </si>
  <si>
    <t xml:space="preserve">Subdirección General </t>
  </si>
  <si>
    <t>Lluvia de por qué's</t>
  </si>
  <si>
    <t>El Problema</t>
  </si>
  <si>
    <t>Corrección</t>
  </si>
  <si>
    <t>Ordene</t>
  </si>
  <si>
    <t>Dependencia</t>
  </si>
  <si>
    <t>Raíces</t>
  </si>
  <si>
    <t>Descripción de los Hechos</t>
  </si>
  <si>
    <t>¡ANÁLISIS DE CAUSAS COMPLETO!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</si>
  <si>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LOS DATOS PROPORCIONADOS SERÁN TRATADOS DE ACUERDO A LA POLÍTICA DE TRATAMIENTO DE DATOS PERSONALES DEL ICBF Y A LA LEY 1581 DE 2012</t>
    </r>
  </si>
  <si>
    <t>Coordinación y Articulación del SNBF y Agentes - Alianzas</t>
  </si>
  <si>
    <t>Promoción y Prevención - Primera Infancia</t>
  </si>
  <si>
    <t>Promoción y Prevención - Famila</t>
  </si>
  <si>
    <t>Promoción y Prevención - Nutrición</t>
  </si>
  <si>
    <t>Gestión del Talento Humano - Gestión Humana</t>
  </si>
  <si>
    <t>Gestión del Talento Humano - Control Interno Disciplinario</t>
  </si>
  <si>
    <t>Adquisición de Bienes y Servicios - Abastecimiento</t>
  </si>
  <si>
    <t>Adquisición de Bienes y Servicios - Contratación</t>
  </si>
  <si>
    <t>Adquisición de Bienes y Servicios - Convenios</t>
  </si>
  <si>
    <t>Protección - Responsabilidad Penal Adolescente</t>
  </si>
  <si>
    <t>Protección - Restablecimiento de Derechos</t>
  </si>
  <si>
    <t>Protección - Adopciones</t>
  </si>
  <si>
    <t>Actividad</t>
  </si>
  <si>
    <t>Responsable</t>
  </si>
  <si>
    <t>Fecha</t>
  </si>
  <si>
    <r>
      <rPr>
        <b/>
        <u/>
        <sz val="12"/>
        <color rgb="FFC00000"/>
        <rFont val="Calibri"/>
        <family val="2"/>
        <scheme val="minor"/>
      </rPr>
      <t>Paso 1:</t>
    </r>
    <r>
      <rPr>
        <sz val="12"/>
        <color rgb="FFC00000"/>
        <rFont val="Calibri"/>
        <family val="2"/>
        <scheme val="minor"/>
      </rPr>
      <t xml:space="preserve"> Diligenciar toda la información para identificar la Acción Correctiva y el área a la cual corresponde el análisis de causas.
En la sección "Nivel de la Organización" marque con una "X" la opción correspondiente.</t>
    </r>
  </si>
  <si>
    <t>PLAN DE ACCIÓN</t>
  </si>
  <si>
    <t xml:space="preserve"> Dependencia</t>
  </si>
  <si>
    <t>Cargo</t>
  </si>
  <si>
    <r>
      <rPr>
        <b/>
        <u/>
        <sz val="12"/>
        <color rgb="FFC00000"/>
        <rFont val="Calibri"/>
        <family val="2"/>
        <scheme val="minor"/>
      </rPr>
      <t>Paso 5:</t>
    </r>
    <r>
      <rPr>
        <sz val="12"/>
        <color rgb="FFC00000"/>
        <rFont val="Calibri"/>
        <family val="2"/>
        <scheme val="minor"/>
      </rPr>
      <t xml:space="preserve"> De acuerdo con el incumplimiento plantear la solución inmediata para su corrección. Responder las siguientes preguntas: 
</t>
    </r>
    <r>
      <rPr>
        <i/>
        <sz val="12"/>
        <color rgb="FFC00000"/>
        <rFont val="Calibri"/>
        <family val="2"/>
        <scheme val="minor"/>
      </rPr>
      <t>- ¿Se puede corregir la situación que genero la no conformidad? (aplica o no corrección).
- ¿qué se debe hacer para subsanar la situación que generó la no conformidad?</t>
    </r>
  </si>
  <si>
    <t>En esta sección puede registrar las actividades del plan de acción para eliminar la causa o causas raíz identificadas.</t>
  </si>
  <si>
    <t>F1.P2.MI</t>
  </si>
  <si>
    <t xml:space="preserve">Gestión de la Tecnología e Información </t>
  </si>
  <si>
    <t>Coordinación y Articulación del SNBF y Agentes - Agentes SNBF</t>
  </si>
  <si>
    <t>Dirección de Adolescencia y Juventud</t>
  </si>
  <si>
    <t>Dirección de Infancia</t>
  </si>
  <si>
    <t>Promoción y Prevención - Infancia</t>
  </si>
  <si>
    <t>Promoción y Prevención - Adolescencia y Juventud</t>
  </si>
  <si>
    <t>Número Consecutivo AC</t>
  </si>
  <si>
    <t>Versión 2</t>
  </si>
  <si>
    <r>
      <rPr>
        <b/>
        <u/>
        <sz val="12"/>
        <color rgb="FFC00000"/>
        <rFont val="Calibri"/>
        <family val="2"/>
        <scheme val="minor"/>
      </rPr>
      <t>Paso 2:</t>
    </r>
    <r>
      <rPr>
        <sz val="12"/>
        <color rgb="FFC00000"/>
        <rFont val="Calibri"/>
        <family val="2"/>
        <scheme val="minor"/>
      </rPr>
      <t xml:space="preserve"> Indicar los nombres, cargos y dependencias de los colaboradores que participan en el ejercicio de análisis de causas.</t>
    </r>
  </si>
  <si>
    <r>
      <rPr>
        <b/>
        <u/>
        <sz val="12"/>
        <color rgb="FFC00000"/>
        <rFont val="Calibri"/>
        <family val="2"/>
        <scheme val="minor"/>
      </rPr>
      <t>Paso 4:</t>
    </r>
    <r>
      <rPr>
        <sz val="12"/>
        <color rgb="FFC00000"/>
        <rFont val="Calibri"/>
        <family val="2"/>
        <scheme val="minor"/>
      </rPr>
      <t xml:space="preserve"> Analizar la descripción de los hechos, y en palabras sencillas describir el problema (</t>
    </r>
    <r>
      <rPr>
        <i/>
        <sz val="12"/>
        <color rgb="FFC00000"/>
        <rFont val="Calibri"/>
        <family val="2"/>
        <scheme val="minor"/>
      </rPr>
      <t>¿qué generó la no conformidad?</t>
    </r>
    <r>
      <rPr>
        <sz val="12"/>
        <color rgb="FFC00000"/>
        <rFont val="Calibri"/>
        <family val="2"/>
        <scheme val="minor"/>
      </rPr>
      <t>).</t>
    </r>
  </si>
  <si>
    <r>
      <rPr>
        <b/>
        <u/>
        <sz val="12"/>
        <color rgb="FFC00000"/>
        <rFont val="Calibri"/>
        <family val="2"/>
        <scheme val="minor"/>
      </rPr>
      <t>Paso 6:</t>
    </r>
    <r>
      <rPr>
        <sz val="12"/>
        <color rgb="FFC00000"/>
        <rFont val="Calibri"/>
        <family val="2"/>
        <scheme val="minor"/>
      </rPr>
      <t xml:space="preserve"> Registrar las respuestas de los participantes a la siguiente pregunta:</t>
    </r>
    <r>
      <rPr>
        <b/>
        <i/>
        <u/>
        <sz val="12"/>
        <color rgb="FFC00000"/>
        <rFont val="Calibri"/>
        <family val="2"/>
        <scheme val="minor"/>
      </rPr>
      <t xml:space="preserve"> ¿Por qué ocurrió el incumplimiento?
Para t</t>
    </r>
    <r>
      <rPr>
        <b/>
        <i/>
        <u/>
        <sz val="11"/>
        <color rgb="FFC00000"/>
        <rFont val="Calibri"/>
        <family val="2"/>
        <scheme val="minor"/>
      </rPr>
      <t>ener en cuenta:</t>
    </r>
    <r>
      <rPr>
        <i/>
        <sz val="11"/>
        <color rgb="FFC00000"/>
        <rFont val="Calibri"/>
        <family val="2"/>
        <scheme val="minor"/>
      </rPr>
      <t xml:space="preserve">
- Las ideas de todos son validas y deben registrarse.
- No hay malas ideas, así sean poco probables no debemos descartarlas porque enriquecen el ejercicio.
- Todos deben participar, los diferentes puntos de vista nos permiten considerar el problema desde diferentes ángulos.
- Se deben registrar al menos 5 "por qué's" para poder continuar con el Paso 7.</t>
    </r>
  </si>
  <si>
    <r>
      <rPr>
        <b/>
        <u/>
        <sz val="12"/>
        <color rgb="FFC00000"/>
        <rFont val="Calibri"/>
        <family val="2"/>
        <scheme val="minor"/>
      </rPr>
      <t>Paso 7:</t>
    </r>
    <r>
      <rPr>
        <sz val="12"/>
        <color rgb="FFC00000"/>
        <rFont val="Calibri"/>
        <family val="2"/>
        <scheme val="minor"/>
      </rPr>
      <t xml:space="preserve"> Analizar los "por qué's" registrados en el paso anterior y complementar las ideas.
</t>
    </r>
    <r>
      <rPr>
        <sz val="10"/>
        <color rgb="FFC00000"/>
        <rFont val="Calibri"/>
        <family val="2"/>
        <scheme val="minor"/>
      </rPr>
      <t>- Agrupe las ideas que se relacionan o complementan mutuamente.
- Redacte nuevamente el "por qué" de forma que se incluyan todas las ideas complementarias en una sola.
- Asigne un orden de 1 a 5, donde 5 corresponde con la causa mas relevante y 1 con la menos relevante según el criterio de los participantes.
- Repita tantas veces como sea necesario (se pueden registrar máximo 5 causas).</t>
    </r>
    <r>
      <rPr>
        <sz val="12"/>
        <color rgb="FFC00000"/>
        <rFont val="Calibri"/>
        <family val="2"/>
        <scheme val="minor"/>
      </rPr>
      <t xml:space="preserve">
Finalmente el formato presentará hasta las 3 posibles causas identificadas mas relevantes. Recuerde que de este ejercicio por lo menos se debe obtener una causa raíz, la cual debe registrarse en el aplicativo.</t>
    </r>
  </si>
  <si>
    <r>
      <rPr>
        <b/>
        <u/>
        <sz val="12"/>
        <color rgb="FFC00000"/>
        <rFont val="Calibri"/>
        <family val="2"/>
        <scheme val="minor"/>
      </rPr>
      <t>Paso 3:</t>
    </r>
    <r>
      <rPr>
        <sz val="12"/>
        <color rgb="FFC00000"/>
        <rFont val="Calibri"/>
        <family val="2"/>
        <scheme val="minor"/>
      </rPr>
      <t xml:space="preserve"> Transcribir la descripción de los hechos que generaron la no conformidad como fue registrada en  el aplicativo.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</si>
</sst>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i/>
      <u/>
      <sz val="12"/>
      <color rgb="FFC00000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Calibri"/>
      <family val="5"/>
      <scheme val="minor"/>
    </font>
    <font>
      <b/>
      <sz val="12"/>
      <color theme="1"/>
      <name val="Tempus Sans ITC"/>
      <family val="5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/>
    <xf numFmtId="0" fontId="0" fillId="0" borderId="10" xfId="0" applyBorder="1"/>
    <xf numFmtId="0" fontId="10" fillId="0" borderId="1" xfId="0" applyFont="1" applyBorder="1" applyAlignment="1">
      <alignment horizontal="justify" vertical="center" wrapText="1"/>
    </xf>
    <xf numFmtId="0" fontId="0" fillId="0" borderId="9" xfId="0" applyBorder="1"/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0" fillId="0" borderId="12" xfId="0" applyBorder="1" applyProtection="1"/>
    <xf numFmtId="0" fontId="0" fillId="0" borderId="10" xfId="0" applyBorder="1" applyProtection="1"/>
    <xf numFmtId="0" fontId="0" fillId="0" borderId="13" xfId="0" applyBorder="1" applyProtection="1"/>
    <xf numFmtId="0" fontId="0" fillId="0" borderId="0" xfId="0" applyProtection="1"/>
    <xf numFmtId="0" fontId="0" fillId="0" borderId="14" xfId="0" applyBorder="1" applyProtection="1"/>
    <xf numFmtId="0" fontId="0" fillId="0" borderId="7" xfId="0" applyBorder="1" applyAlignment="1" applyProtection="1">
      <alignment horizontal="center"/>
    </xf>
    <xf numFmtId="0" fontId="0" fillId="0" borderId="7" xfId="0" applyBorder="1" applyProtection="1"/>
    <xf numFmtId="0" fontId="0" fillId="0" borderId="15" xfId="0" applyBorder="1" applyProtection="1"/>
    <xf numFmtId="0" fontId="10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0" fillId="0" borderId="2" xfId="0" applyFont="1" applyBorder="1" applyAlignment="1" applyProtection="1">
      <alignment horizontal="justify"/>
      <protection locked="0"/>
    </xf>
    <xf numFmtId="0" fontId="0" fillId="0" borderId="4" xfId="0" applyFont="1" applyBorder="1" applyAlignment="1" applyProtection="1">
      <alignment horizontal="justify"/>
      <protection locked="0"/>
    </xf>
    <xf numFmtId="0" fontId="0" fillId="0" borderId="3" xfId="0" applyFont="1" applyBorder="1" applyAlignment="1" applyProtection="1">
      <alignment horizontal="justify"/>
      <protection locked="0"/>
    </xf>
    <xf numFmtId="0" fontId="10" fillId="0" borderId="1" xfId="0" applyFont="1" applyFill="1" applyBorder="1" applyAlignment="1">
      <alignment horizontal="justify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0" borderId="0" xfId="0" applyBorder="1" applyAlignment="1" applyProtection="1">
      <alignment horizontal="justify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Alignment="1" applyProtection="1">
      <alignment horizontal="justify"/>
      <protection locked="0"/>
    </xf>
    <xf numFmtId="0" fontId="21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 2 2" xfId="2" xr:uid="{00000000-0005-0000-0000-000002000000}"/>
  </cellStyles>
  <dxfs count="81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9" tint="-0.499984740745262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left/>
        <right/>
        <top/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left style="thin">
          <color auto="1"/>
        </left>
        <right/>
        <top/>
        <bottom/>
        <vertical/>
        <horizontal/>
      </border>
    </dxf>
    <dxf>
      <border>
        <right style="thin">
          <color auto="1"/>
        </right>
        <bottom/>
        <vertical/>
        <horizontal/>
      </border>
    </dxf>
    <dxf>
      <border>
        <left/>
        <right/>
        <top style="thin">
          <color auto="1"/>
        </top>
        <bottom/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9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1</xdr:row>
      <xdr:rowOff>38100</xdr:rowOff>
    </xdr:from>
    <xdr:to>
      <xdr:col>2</xdr:col>
      <xdr:colOff>1181099</xdr:colOff>
      <xdr:row>3</xdr:row>
      <xdr:rowOff>266700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38100"/>
          <a:ext cx="9239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ORMATOS%20ANALISIS%20DE%20CAUS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NALISIS%20DE%20CAUS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 INICIALES"/>
      <sheetName val="LLUVIA DE IDEAS"/>
      <sheetName val="5 PORQUÉ"/>
      <sheetName val="CAUSA Y EFECTO"/>
    </sheetNames>
    <sheetDataSet>
      <sheetData sheetId="0"/>
      <sheetData sheetId="1"/>
      <sheetData sheetId="2">
        <row r="203">
          <cell r="A203" t="str">
            <v>MATERIALES</v>
          </cell>
        </row>
        <row r="204">
          <cell r="A204" t="str">
            <v>MANO DE OBRA</v>
          </cell>
        </row>
        <row r="205">
          <cell r="A205" t="str">
            <v>MÁQUINAS</v>
          </cell>
        </row>
        <row r="206">
          <cell r="A206" t="str">
            <v>MEDIO AMBIENTE</v>
          </cell>
        </row>
        <row r="207">
          <cell r="A207" t="str">
            <v>MANAGEMENT (ADMINISTRACIÓN)</v>
          </cell>
        </row>
        <row r="208">
          <cell r="A208" t="str">
            <v>METODOLOGIA, PROCEDIMIENTO</v>
          </cell>
        </row>
        <row r="209">
          <cell r="A209" t="str">
            <v>MEDICION</v>
          </cell>
        </row>
        <row r="310">
          <cell r="A310" t="str">
            <v>X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ATOS INICIALES"/>
      <sheetName val="LLUVIA DE IDEAS"/>
      <sheetName val="5 PORQUÉ"/>
      <sheetName val="CAUSA Y EFECTO"/>
    </sheetNames>
    <sheetDataSet>
      <sheetData sheetId="0"/>
      <sheetData sheetId="1">
        <row r="2">
          <cell r="B2" t="str">
            <v>Direccion General</v>
          </cell>
        </row>
        <row r="3">
          <cell r="B3" t="str">
            <v>O. Asesora de Comunicaciones y Atención al Ciudadano</v>
          </cell>
        </row>
        <row r="4">
          <cell r="B4" t="str">
            <v>O. Cooperación y Convenios</v>
          </cell>
        </row>
        <row r="5">
          <cell r="B5" t="str">
            <v>O. Asesora Jurídica</v>
          </cell>
        </row>
        <row r="6">
          <cell r="B6" t="str">
            <v>O. Control Interno</v>
          </cell>
        </row>
        <row r="7">
          <cell r="B7" t="str">
            <v>O. de Aseguramiento de la Calidad</v>
          </cell>
        </row>
        <row r="8">
          <cell r="B8" t="str">
            <v>Secretaría General</v>
          </cell>
        </row>
        <row r="9">
          <cell r="B9" t="str">
            <v>D. Administrativa</v>
          </cell>
        </row>
        <row r="10">
          <cell r="B10" t="str">
            <v>D. Gestión Humana</v>
          </cell>
        </row>
        <row r="11">
          <cell r="B11" t="str">
            <v>D. Financiera</v>
          </cell>
        </row>
        <row r="12">
          <cell r="B12" t="str">
            <v>O. Control Interno Disciplinario</v>
          </cell>
        </row>
        <row r="13">
          <cell r="B13" t="str">
            <v>D. Planeación y Control de Gestión</v>
          </cell>
        </row>
        <row r="14">
          <cell r="B14" t="str">
            <v>S. Programación</v>
          </cell>
        </row>
        <row r="15">
          <cell r="B15" t="str">
            <v>S. Mejoramiento Organizacional</v>
          </cell>
        </row>
        <row r="16">
          <cell r="B16" t="str">
            <v>S. de Evaluación</v>
          </cell>
        </row>
        <row r="17">
          <cell r="B17" t="str">
            <v>D. de Informacion y Tecnologia</v>
          </cell>
        </row>
        <row r="18">
          <cell r="B18" t="str">
            <v>S. de Sistemas Integrados de Informacion</v>
          </cell>
        </row>
        <row r="19">
          <cell r="B19" t="str">
            <v>S. de Recursos Tecnologicos</v>
          </cell>
        </row>
        <row r="20">
          <cell r="B20" t="str">
            <v>D. de Prevencion</v>
          </cell>
        </row>
        <row r="21">
          <cell r="B21" t="str">
            <v>S. de Nutricion</v>
          </cell>
        </row>
        <row r="22">
          <cell r="B22" t="str">
            <v>S. de Primera Infancia</v>
          </cell>
        </row>
        <row r="23">
          <cell r="B23" t="str">
            <v>S. de Niñez y Adolescencia</v>
          </cell>
        </row>
        <row r="24">
          <cell r="B24" t="str">
            <v>S. de Familia</v>
          </cell>
        </row>
        <row r="25">
          <cell r="B25" t="str">
            <v>D. de Proteccion</v>
          </cell>
        </row>
        <row r="26">
          <cell r="B26" t="str">
            <v>S. de Restablecimiento de Derechos</v>
          </cell>
        </row>
        <row r="27">
          <cell r="B27" t="str">
            <v>S. de Responsabilidad Penal</v>
          </cell>
        </row>
        <row r="28">
          <cell r="B28" t="str">
            <v>S. de Adopciones</v>
          </cell>
        </row>
        <row r="29">
          <cell r="B29" t="str">
            <v>D. del Sistema Nacional de Bienestar Familiar</v>
          </cell>
        </row>
        <row r="30">
          <cell r="B30" t="str">
            <v>S. de Articulacion del Sistema Nacional de Bienestar Familiar</v>
          </cell>
        </row>
        <row r="31">
          <cell r="B31" t="str">
            <v>S. de Articulacion del Sistema Regional de Bienestar Familiar</v>
          </cell>
        </row>
        <row r="32">
          <cell r="B32" t="str">
            <v>D. Logistica y Abastecimiento Estrategico</v>
          </cell>
        </row>
        <row r="33">
          <cell r="B33" t="str">
            <v>S. de Abastecimiento</v>
          </cell>
        </row>
        <row r="34">
          <cell r="B34" t="str">
            <v>S. de Agencia Logistica</v>
          </cell>
        </row>
        <row r="35">
          <cell r="B35" t="str">
            <v>Direccion Regional</v>
          </cell>
        </row>
        <row r="36">
          <cell r="B36" t="str">
            <v>G. Jurídico</v>
          </cell>
        </row>
        <row r="37">
          <cell r="B37" t="str">
            <v>G. Administrativo</v>
          </cell>
        </row>
        <row r="38">
          <cell r="B38" t="str">
            <v>G. Financiero</v>
          </cell>
        </row>
        <row r="39">
          <cell r="B39" t="str">
            <v>G. Recaudo</v>
          </cell>
        </row>
        <row r="40">
          <cell r="B40" t="str">
            <v>G. Planeación y Sistemas</v>
          </cell>
        </row>
        <row r="41">
          <cell r="B41" t="str">
            <v>G. Asistencia Técnica</v>
          </cell>
        </row>
        <row r="42">
          <cell r="B42" t="str">
            <v>G. Protección</v>
          </cell>
        </row>
        <row r="43">
          <cell r="B43" t="str">
            <v>G. Prevención</v>
          </cell>
        </row>
        <row r="44">
          <cell r="B44" t="str">
            <v>G. Adtiva-Financiera</v>
          </cell>
        </row>
        <row r="45">
          <cell r="B45" t="str">
            <v>G. Gestion de Recursos</v>
          </cell>
        </row>
        <row r="46">
          <cell r="B46" t="str">
            <v>G. Gestión Humana</v>
          </cell>
        </row>
        <row r="47">
          <cell r="B47" t="str">
            <v>CENTRO ZONAL</v>
          </cell>
        </row>
        <row r="48">
          <cell r="B48" t="str">
            <v xml:space="preserve">CZ 1 </v>
          </cell>
        </row>
        <row r="49">
          <cell r="B49" t="str">
            <v xml:space="preserve">CZ 2 </v>
          </cell>
        </row>
        <row r="50">
          <cell r="B50" t="str">
            <v xml:space="preserve">CZ 3 </v>
          </cell>
        </row>
        <row r="51">
          <cell r="B51" t="str">
            <v xml:space="preserve">CZ 4 </v>
          </cell>
        </row>
        <row r="52">
          <cell r="B52" t="str">
            <v xml:space="preserve">CZ 5 </v>
          </cell>
        </row>
        <row r="53">
          <cell r="B53" t="str">
            <v xml:space="preserve">CZ 6 </v>
          </cell>
        </row>
        <row r="54">
          <cell r="B54" t="str">
            <v xml:space="preserve">CZ 7 </v>
          </cell>
        </row>
        <row r="55">
          <cell r="B55" t="str">
            <v xml:space="preserve">CZ 8 </v>
          </cell>
        </row>
        <row r="56">
          <cell r="B56" t="str">
            <v xml:space="preserve">CZ 9 </v>
          </cell>
        </row>
        <row r="57">
          <cell r="B57" t="str">
            <v xml:space="preserve">CZ 10 </v>
          </cell>
        </row>
        <row r="58">
          <cell r="B58" t="str">
            <v xml:space="preserve">CZ 11 </v>
          </cell>
        </row>
        <row r="59">
          <cell r="B59" t="str">
            <v xml:space="preserve">CZ 12 </v>
          </cell>
        </row>
        <row r="60">
          <cell r="B60" t="str">
            <v xml:space="preserve">CZ 13 </v>
          </cell>
        </row>
        <row r="61">
          <cell r="B61" t="str">
            <v xml:space="preserve">CZ 14 </v>
          </cell>
        </row>
        <row r="62">
          <cell r="B62" t="str">
            <v xml:space="preserve">CZ 15 </v>
          </cell>
        </row>
        <row r="63">
          <cell r="B63" t="str">
            <v xml:space="preserve">CZ 16 </v>
          </cell>
        </row>
        <row r="64">
          <cell r="B64" t="str">
            <v xml:space="preserve">CZ 17 </v>
          </cell>
        </row>
      </sheetData>
      <sheetData sheetId="2">
        <row r="274">
          <cell r="A274" t="str">
            <v>Sede Nacional</v>
          </cell>
        </row>
        <row r="275">
          <cell r="A275" t="str">
            <v>Amazonas</v>
          </cell>
        </row>
        <row r="276">
          <cell r="A276" t="str">
            <v>Antioquia</v>
          </cell>
        </row>
        <row r="277">
          <cell r="A277" t="str">
            <v>Arauca</v>
          </cell>
        </row>
        <row r="278">
          <cell r="A278" t="str">
            <v>Atlantico</v>
          </cell>
        </row>
        <row r="279">
          <cell r="A279" t="str">
            <v>Bogota</v>
          </cell>
        </row>
        <row r="280">
          <cell r="A280" t="str">
            <v>Bolivar</v>
          </cell>
        </row>
        <row r="281">
          <cell r="A281" t="str">
            <v>Boyaca</v>
          </cell>
        </row>
        <row r="282">
          <cell r="A282" t="str">
            <v>Caldas</v>
          </cell>
        </row>
        <row r="283">
          <cell r="A283" t="str">
            <v>Caqueta</v>
          </cell>
        </row>
        <row r="284">
          <cell r="A284" t="str">
            <v>Casanare</v>
          </cell>
        </row>
        <row r="285">
          <cell r="A285" t="str">
            <v>Cauca</v>
          </cell>
        </row>
        <row r="286">
          <cell r="A286" t="str">
            <v>Cesar</v>
          </cell>
        </row>
        <row r="287">
          <cell r="A287" t="str">
            <v>Choco</v>
          </cell>
        </row>
        <row r="288">
          <cell r="A288" t="str">
            <v>Cordoba</v>
          </cell>
        </row>
        <row r="289">
          <cell r="A289" t="str">
            <v>Cundinamarca</v>
          </cell>
        </row>
        <row r="290">
          <cell r="A290" t="str">
            <v>Guainia</v>
          </cell>
        </row>
        <row r="291">
          <cell r="A291" t="str">
            <v>Guajira</v>
          </cell>
        </row>
        <row r="292">
          <cell r="A292" t="str">
            <v>Guaviare</v>
          </cell>
        </row>
        <row r="293">
          <cell r="A293" t="str">
            <v>Huila</v>
          </cell>
        </row>
        <row r="294">
          <cell r="A294" t="str">
            <v>Magdalena</v>
          </cell>
        </row>
        <row r="295">
          <cell r="A295" t="str">
            <v>Meta</v>
          </cell>
        </row>
        <row r="296">
          <cell r="A296" t="str">
            <v>Nariño</v>
          </cell>
        </row>
        <row r="297">
          <cell r="A297" t="str">
            <v>Norte de Santander</v>
          </cell>
        </row>
        <row r="298">
          <cell r="A298" t="str">
            <v>Putumayo</v>
          </cell>
        </row>
        <row r="299">
          <cell r="A299" t="str">
            <v>Quindio</v>
          </cell>
        </row>
        <row r="300">
          <cell r="A300" t="str">
            <v>Risaralda</v>
          </cell>
        </row>
        <row r="301">
          <cell r="A301" t="str">
            <v>San Andres</v>
          </cell>
        </row>
        <row r="302">
          <cell r="A302" t="str">
            <v>Santander</v>
          </cell>
        </row>
        <row r="303">
          <cell r="A303" t="str">
            <v>Sucre</v>
          </cell>
        </row>
        <row r="304">
          <cell r="A304" t="str">
            <v>Tolima</v>
          </cell>
        </row>
        <row r="305">
          <cell r="A305" t="str">
            <v>Valle</v>
          </cell>
        </row>
        <row r="306">
          <cell r="A306" t="str">
            <v>Vaupes</v>
          </cell>
        </row>
        <row r="307">
          <cell r="A307" t="str">
            <v>Vichada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183"/>
  <sheetViews>
    <sheetView showGridLines="0" tabSelected="1" zoomScaleNormal="100" workbookViewId="0">
      <selection activeCell="J3" sqref="J3:K3"/>
    </sheetView>
  </sheetViews>
  <sheetFormatPr baseColWidth="10" defaultColWidth="0" defaultRowHeight="15" zeroHeight="1" x14ac:dyDescent="0.25"/>
  <cols>
    <col min="1" max="1" width="2.85546875" customWidth="1"/>
    <col min="2" max="2" width="1.42578125" style="1" customWidth="1"/>
    <col min="3" max="3" width="23" customWidth="1"/>
    <col min="4" max="4" width="7.140625" customWidth="1"/>
    <col min="5" max="5" width="8.5703125" customWidth="1"/>
    <col min="6" max="6" width="5.7109375" customWidth="1"/>
    <col min="7" max="7" width="12.85546875" customWidth="1"/>
    <col min="8" max="8" width="15.7109375" style="1" customWidth="1"/>
    <col min="9" max="10" width="18.5703125" customWidth="1"/>
    <col min="11" max="11" width="1.42578125" customWidth="1"/>
    <col min="12" max="12" width="2.85546875" customWidth="1"/>
    <col min="13" max="13" width="62.28515625" customWidth="1"/>
    <col min="14" max="14" width="2.85546875" customWidth="1"/>
    <col min="15" max="18" width="0" hidden="1" customWidth="1"/>
    <col min="19" max="16384" width="11.42578125" hidden="1"/>
  </cols>
  <sheetData>
    <row r="1" spans="2:13" s="1" customFormat="1" ht="7.5" customHeight="1" x14ac:dyDescent="0.25"/>
    <row r="2" spans="2:13" s="1" customFormat="1" ht="26.25" customHeight="1" x14ac:dyDescent="0.25">
      <c r="B2" s="76"/>
      <c r="C2" s="76"/>
      <c r="D2" s="83" t="s">
        <v>10</v>
      </c>
      <c r="E2" s="84"/>
      <c r="F2" s="84"/>
      <c r="G2" s="84"/>
      <c r="H2" s="85"/>
      <c r="I2" s="28" t="s">
        <v>107</v>
      </c>
      <c r="J2" s="77">
        <v>44655</v>
      </c>
      <c r="K2" s="77"/>
    </row>
    <row r="3" spans="2:13" s="1" customFormat="1" ht="26.25" customHeight="1" x14ac:dyDescent="0.25">
      <c r="B3" s="76"/>
      <c r="C3" s="76"/>
      <c r="D3" s="86"/>
      <c r="E3" s="87"/>
      <c r="F3" s="87"/>
      <c r="G3" s="87"/>
      <c r="H3" s="88"/>
      <c r="I3" s="28" t="s">
        <v>115</v>
      </c>
      <c r="J3" s="78" t="s">
        <v>2</v>
      </c>
      <c r="K3" s="78"/>
    </row>
    <row r="4" spans="2:13" s="1" customFormat="1" ht="26.25" customHeight="1" x14ac:dyDescent="0.25">
      <c r="B4" s="76"/>
      <c r="C4" s="76"/>
      <c r="D4" s="89"/>
      <c r="E4" s="90"/>
      <c r="F4" s="90"/>
      <c r="G4" s="90"/>
      <c r="H4" s="91"/>
      <c r="I4" s="79" t="s">
        <v>1</v>
      </c>
      <c r="J4" s="79"/>
      <c r="K4" s="79"/>
    </row>
    <row r="5" spans="2:13" s="1" customFormat="1" x14ac:dyDescent="0.25">
      <c r="B5" s="4"/>
      <c r="C5" s="2"/>
      <c r="D5" s="2"/>
      <c r="E5" s="2"/>
      <c r="F5" s="2"/>
      <c r="G5" s="2"/>
      <c r="H5" s="2"/>
      <c r="I5" s="2"/>
      <c r="J5" s="2"/>
      <c r="K5" s="5"/>
    </row>
    <row r="6" spans="2:13" s="1" customFormat="1" x14ac:dyDescent="0.25">
      <c r="B6" s="4"/>
      <c r="C6" s="67" t="s">
        <v>114</v>
      </c>
      <c r="D6" s="68"/>
      <c r="E6" s="22"/>
      <c r="F6" s="2"/>
      <c r="H6" s="67" t="s">
        <v>11</v>
      </c>
      <c r="I6" s="68"/>
      <c r="J6" s="22"/>
      <c r="K6" s="5"/>
      <c r="M6" s="70" t="s">
        <v>101</v>
      </c>
    </row>
    <row r="7" spans="2:13" ht="7.5" customHeight="1" x14ac:dyDescent="0.25">
      <c r="B7" s="4"/>
      <c r="C7" s="2"/>
      <c r="D7" s="2"/>
      <c r="E7" s="2"/>
      <c r="F7" s="2"/>
      <c r="G7" s="2"/>
      <c r="H7" s="2"/>
      <c r="I7" s="2"/>
      <c r="J7" s="2"/>
      <c r="K7" s="5"/>
      <c r="M7" s="71"/>
    </row>
    <row r="8" spans="2:13" s="1" customFormat="1" x14ac:dyDescent="0.25">
      <c r="B8" s="4"/>
      <c r="C8" s="63" t="s">
        <v>6</v>
      </c>
      <c r="D8" s="63"/>
      <c r="E8" s="2"/>
      <c r="G8" s="9" t="s">
        <v>3</v>
      </c>
      <c r="H8" s="93"/>
      <c r="I8" s="94"/>
      <c r="J8" s="95"/>
      <c r="K8" s="5"/>
      <c r="M8" s="71"/>
    </row>
    <row r="9" spans="2:13" s="1" customFormat="1" ht="7.5" customHeight="1" x14ac:dyDescent="0.25">
      <c r="B9" s="4"/>
      <c r="C9" s="2"/>
      <c r="D9" s="2"/>
      <c r="E9" s="2"/>
      <c r="F9" s="2"/>
      <c r="G9" s="2"/>
      <c r="H9" s="2"/>
      <c r="I9" s="2"/>
      <c r="J9" s="2"/>
      <c r="K9" s="5"/>
      <c r="M9" s="71"/>
    </row>
    <row r="10" spans="2:13" x14ac:dyDescent="0.25">
      <c r="B10" s="4"/>
      <c r="C10" s="10" t="s">
        <v>7</v>
      </c>
      <c r="D10" s="23"/>
      <c r="E10" s="2"/>
      <c r="G10" s="11" t="s">
        <v>81</v>
      </c>
      <c r="H10" s="92"/>
      <c r="I10" s="92"/>
      <c r="J10" s="92"/>
      <c r="K10" s="5"/>
      <c r="M10" s="71"/>
    </row>
    <row r="11" spans="2:13" s="1" customFormat="1" ht="7.5" customHeight="1" x14ac:dyDescent="0.25">
      <c r="B11" s="4"/>
      <c r="C11" s="3"/>
      <c r="D11" s="3"/>
      <c r="E11" s="2"/>
      <c r="F11" s="2"/>
      <c r="G11" s="3"/>
      <c r="H11" s="3"/>
      <c r="I11" s="3"/>
      <c r="J11" s="3"/>
      <c r="K11" s="5"/>
      <c r="M11" s="71"/>
    </row>
    <row r="12" spans="2:13" x14ac:dyDescent="0.25">
      <c r="B12" s="4"/>
      <c r="C12" s="10" t="s">
        <v>8</v>
      </c>
      <c r="D12" s="23"/>
      <c r="E12" s="2"/>
      <c r="F12" s="2"/>
      <c r="G12" s="11" t="s">
        <v>23</v>
      </c>
      <c r="H12" s="92"/>
      <c r="I12" s="92"/>
      <c r="J12" s="92"/>
      <c r="K12" s="5"/>
      <c r="M12" s="71"/>
    </row>
    <row r="13" spans="2:13" s="1" customFormat="1" ht="7.5" customHeight="1" x14ac:dyDescent="0.25">
      <c r="B13" s="4"/>
      <c r="C13" s="3"/>
      <c r="D13" s="3"/>
      <c r="E13" s="2"/>
      <c r="F13" s="2"/>
      <c r="G13" s="2"/>
      <c r="H13" s="2"/>
      <c r="I13" s="2"/>
      <c r="J13" s="2"/>
      <c r="K13" s="5"/>
      <c r="M13" s="71"/>
    </row>
    <row r="14" spans="2:13" x14ac:dyDescent="0.25">
      <c r="B14" s="4"/>
      <c r="C14" s="10" t="s">
        <v>9</v>
      </c>
      <c r="D14" s="23"/>
      <c r="E14" s="2"/>
      <c r="G14" s="13" t="s">
        <v>9</v>
      </c>
      <c r="H14" s="92"/>
      <c r="I14" s="92"/>
      <c r="J14" s="92"/>
      <c r="K14" s="5"/>
      <c r="M14" s="72"/>
    </row>
    <row r="15" spans="2:13" x14ac:dyDescent="0.25">
      <c r="B15" s="4"/>
      <c r="C15" s="2"/>
      <c r="D15" s="2"/>
      <c r="E15" s="2"/>
      <c r="F15" s="2"/>
      <c r="G15" s="2"/>
      <c r="H15" s="2"/>
      <c r="I15" s="2"/>
      <c r="J15" s="2"/>
      <c r="K15" s="5"/>
    </row>
    <row r="16" spans="2:13" ht="18.75" x14ac:dyDescent="0.3">
      <c r="B16" s="4"/>
      <c r="C16" s="80" t="s">
        <v>4</v>
      </c>
      <c r="D16" s="81"/>
      <c r="E16" s="81"/>
      <c r="F16" s="81"/>
      <c r="G16" s="81"/>
      <c r="H16" s="81"/>
      <c r="I16" s="81"/>
      <c r="J16" s="82"/>
      <c r="K16" s="5"/>
    </row>
    <row r="17" spans="1:13" s="1" customFormat="1" ht="7.5" customHeight="1" x14ac:dyDescent="0.25">
      <c r="B17" s="4"/>
      <c r="C17" s="3"/>
      <c r="D17" s="3"/>
      <c r="E17" s="3"/>
      <c r="F17" s="3"/>
      <c r="G17" s="3"/>
      <c r="H17" s="3"/>
      <c r="I17" s="3"/>
      <c r="J17" s="3"/>
      <c r="K17" s="5"/>
    </row>
    <row r="18" spans="1:13" s="1" customFormat="1" ht="15" customHeight="1" x14ac:dyDescent="0.25">
      <c r="B18" s="4"/>
      <c r="C18" s="63" t="s">
        <v>12</v>
      </c>
      <c r="D18" s="63"/>
      <c r="E18" s="63"/>
      <c r="F18" s="63"/>
      <c r="G18" s="67" t="s">
        <v>104</v>
      </c>
      <c r="H18" s="68"/>
      <c r="I18" s="67" t="s">
        <v>103</v>
      </c>
      <c r="J18" s="68"/>
      <c r="K18" s="5"/>
    </row>
    <row r="19" spans="1:13" ht="15" customHeight="1" x14ac:dyDescent="0.25">
      <c r="B19" s="4"/>
      <c r="C19" s="49"/>
      <c r="D19" s="50"/>
      <c r="E19" s="50"/>
      <c r="F19" s="51"/>
      <c r="G19" s="45"/>
      <c r="H19" s="45"/>
      <c r="I19" s="45"/>
      <c r="J19" s="45"/>
      <c r="K19" s="5"/>
      <c r="M19" s="70" t="s">
        <v>116</v>
      </c>
    </row>
    <row r="20" spans="1:13" ht="15" customHeight="1" x14ac:dyDescent="0.25">
      <c r="B20" s="4"/>
      <c r="C20" s="49"/>
      <c r="D20" s="50"/>
      <c r="E20" s="50"/>
      <c r="F20" s="51"/>
      <c r="G20" s="45"/>
      <c r="H20" s="45"/>
      <c r="I20" s="45"/>
      <c r="J20" s="45"/>
      <c r="K20" s="5"/>
      <c r="M20" s="71"/>
    </row>
    <row r="21" spans="1:13" s="1" customFormat="1" ht="15" customHeight="1" x14ac:dyDescent="0.25">
      <c r="B21" s="4"/>
      <c r="C21" s="49"/>
      <c r="D21" s="50"/>
      <c r="E21" s="50"/>
      <c r="F21" s="51"/>
      <c r="G21" s="45"/>
      <c r="H21" s="45"/>
      <c r="I21" s="45"/>
      <c r="J21" s="45"/>
      <c r="K21" s="5"/>
      <c r="M21" s="71"/>
    </row>
    <row r="22" spans="1:13" s="1" customFormat="1" ht="15" customHeight="1" x14ac:dyDescent="0.25">
      <c r="B22" s="4"/>
      <c r="C22" s="49"/>
      <c r="D22" s="50"/>
      <c r="E22" s="50"/>
      <c r="F22" s="51"/>
      <c r="G22" s="45"/>
      <c r="H22" s="45"/>
      <c r="I22" s="45"/>
      <c r="J22" s="45"/>
      <c r="K22" s="5"/>
      <c r="M22" s="71"/>
    </row>
    <row r="23" spans="1:13" s="1" customFormat="1" ht="15" customHeight="1" x14ac:dyDescent="0.25">
      <c r="B23" s="4"/>
      <c r="C23" s="49"/>
      <c r="D23" s="50"/>
      <c r="E23" s="50"/>
      <c r="F23" s="51"/>
      <c r="G23" s="45"/>
      <c r="H23" s="45"/>
      <c r="I23" s="45"/>
      <c r="J23" s="45"/>
      <c r="K23" s="5"/>
      <c r="M23" s="71"/>
    </row>
    <row r="24" spans="1:13" ht="15" customHeight="1" x14ac:dyDescent="0.25">
      <c r="B24" s="4"/>
      <c r="C24" s="49"/>
      <c r="D24" s="50"/>
      <c r="E24" s="50"/>
      <c r="F24" s="51"/>
      <c r="G24" s="45"/>
      <c r="H24" s="45"/>
      <c r="I24" s="45"/>
      <c r="J24" s="45"/>
      <c r="K24" s="5"/>
      <c r="M24" s="71"/>
    </row>
    <row r="25" spans="1:13" ht="15" customHeight="1" x14ac:dyDescent="0.25">
      <c r="B25" s="4"/>
      <c r="C25" s="49"/>
      <c r="D25" s="50"/>
      <c r="E25" s="50"/>
      <c r="F25" s="51"/>
      <c r="G25" s="45"/>
      <c r="H25" s="45"/>
      <c r="I25" s="45"/>
      <c r="J25" s="45"/>
      <c r="K25" s="5"/>
      <c r="M25" s="71"/>
    </row>
    <row r="26" spans="1:13" ht="15" customHeight="1" x14ac:dyDescent="0.25">
      <c r="B26" s="4"/>
      <c r="C26" s="49"/>
      <c r="D26" s="50"/>
      <c r="E26" s="50"/>
      <c r="F26" s="51"/>
      <c r="G26" s="45"/>
      <c r="H26" s="45"/>
      <c r="I26" s="45"/>
      <c r="J26" s="45"/>
      <c r="K26" s="5"/>
      <c r="M26" s="71"/>
    </row>
    <row r="27" spans="1:13" x14ac:dyDescent="0.25">
      <c r="B27" s="4"/>
      <c r="C27" s="49"/>
      <c r="D27" s="50"/>
      <c r="E27" s="50"/>
      <c r="F27" s="51"/>
      <c r="G27" s="45"/>
      <c r="H27" s="45"/>
      <c r="I27" s="45"/>
      <c r="J27" s="45"/>
      <c r="K27" s="5"/>
      <c r="M27" s="72"/>
    </row>
    <row r="28" spans="1:13" x14ac:dyDescent="0.25">
      <c r="B28" s="4"/>
      <c r="C28" s="49"/>
      <c r="D28" s="50"/>
      <c r="E28" s="50"/>
      <c r="F28" s="51"/>
      <c r="G28" s="45"/>
      <c r="H28" s="45"/>
      <c r="I28" s="45"/>
      <c r="J28" s="45"/>
      <c r="K28" s="5"/>
    </row>
    <row r="29" spans="1:13" x14ac:dyDescent="0.25">
      <c r="B29" s="6"/>
      <c r="C29" s="7"/>
      <c r="D29" s="7"/>
      <c r="E29" s="7"/>
      <c r="F29" s="7"/>
      <c r="G29" s="7"/>
      <c r="H29" s="7"/>
      <c r="I29" s="7"/>
      <c r="J29" s="7"/>
      <c r="K29" s="8"/>
    </row>
    <row r="30" spans="1:13" ht="18.75" x14ac:dyDescent="0.3">
      <c r="A30" s="2"/>
      <c r="B30" s="2"/>
      <c r="C30" s="75" t="s">
        <v>83</v>
      </c>
      <c r="D30" s="75"/>
      <c r="E30" s="75"/>
      <c r="F30" s="75"/>
      <c r="G30" s="75"/>
      <c r="H30" s="75"/>
      <c r="I30" s="75"/>
      <c r="J30" s="75"/>
      <c r="K30" s="2"/>
      <c r="L30" s="2"/>
    </row>
    <row r="31" spans="1:13" s="1" customFormat="1" ht="7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05" customHeight="1" x14ac:dyDescent="0.25">
      <c r="A32" s="2"/>
      <c r="B32" s="2"/>
      <c r="C32" s="59"/>
      <c r="D32" s="59"/>
      <c r="E32" s="59"/>
      <c r="F32" s="59"/>
      <c r="G32" s="59"/>
      <c r="H32" s="59"/>
      <c r="I32" s="59"/>
      <c r="J32" s="59"/>
      <c r="K32" s="2"/>
      <c r="L32" s="2"/>
      <c r="M32" s="19" t="s">
        <v>120</v>
      </c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 ht="18.75" x14ac:dyDescent="0.3">
      <c r="B34" s="2"/>
      <c r="C34" s="75" t="s">
        <v>78</v>
      </c>
      <c r="D34" s="75"/>
      <c r="E34" s="75"/>
      <c r="F34" s="75"/>
      <c r="G34" s="75"/>
      <c r="H34" s="75"/>
      <c r="I34" s="75"/>
      <c r="J34" s="75"/>
      <c r="K34" s="2"/>
    </row>
    <row r="35" spans="1:13" ht="75" customHeight="1" x14ac:dyDescent="0.25">
      <c r="B35" s="2"/>
      <c r="C35" s="59"/>
      <c r="D35" s="59"/>
      <c r="E35" s="59"/>
      <c r="F35" s="59"/>
      <c r="G35" s="59"/>
      <c r="H35" s="59"/>
      <c r="I35" s="59"/>
      <c r="J35" s="59"/>
      <c r="K35" s="2"/>
      <c r="M35" s="19" t="s">
        <v>117</v>
      </c>
    </row>
    <row r="36" spans="1:13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3" ht="18.75" x14ac:dyDescent="0.25">
      <c r="B37" s="2"/>
      <c r="C37" s="74" t="s">
        <v>79</v>
      </c>
      <c r="D37" s="74"/>
      <c r="E37" s="74"/>
      <c r="F37" s="74"/>
      <c r="G37" s="74"/>
      <c r="H37" s="74"/>
      <c r="I37" s="74"/>
      <c r="J37" s="74"/>
      <c r="K37" s="2"/>
    </row>
    <row r="38" spans="1:13" ht="112.5" customHeight="1" x14ac:dyDescent="0.25">
      <c r="B38" s="2"/>
      <c r="C38" s="59"/>
      <c r="D38" s="59"/>
      <c r="E38" s="59"/>
      <c r="F38" s="59"/>
      <c r="G38" s="59"/>
      <c r="H38" s="59"/>
      <c r="I38" s="59"/>
      <c r="J38" s="59"/>
      <c r="K38" s="2"/>
      <c r="M38" s="19" t="s">
        <v>105</v>
      </c>
    </row>
    <row r="39" spans="1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ht="18.75" x14ac:dyDescent="0.25">
      <c r="B40" s="2"/>
      <c r="C40" s="74" t="s">
        <v>77</v>
      </c>
      <c r="D40" s="74"/>
      <c r="E40" s="74"/>
      <c r="F40" s="74"/>
      <c r="G40" s="74"/>
      <c r="H40" s="74"/>
      <c r="I40" s="74"/>
      <c r="J40" s="74"/>
      <c r="K40" s="2"/>
    </row>
    <row r="41" spans="1:13" ht="15" customHeight="1" x14ac:dyDescent="0.25">
      <c r="B41" s="2"/>
      <c r="C41" s="59"/>
      <c r="D41" s="59"/>
      <c r="E41" s="59"/>
      <c r="F41" s="59"/>
      <c r="G41" s="59"/>
      <c r="H41" s="59"/>
      <c r="I41" s="59"/>
      <c r="J41" s="59"/>
      <c r="K41" s="2"/>
      <c r="M41" s="73" t="s">
        <v>118</v>
      </c>
    </row>
    <row r="42" spans="1:13" ht="15" customHeight="1" x14ac:dyDescent="0.25">
      <c r="B42" s="2"/>
      <c r="C42" s="59"/>
      <c r="D42" s="59"/>
      <c r="E42" s="59"/>
      <c r="F42" s="59"/>
      <c r="G42" s="59"/>
      <c r="H42" s="59"/>
      <c r="I42" s="59"/>
      <c r="J42" s="59"/>
      <c r="K42" s="2"/>
      <c r="M42" s="73"/>
    </row>
    <row r="43" spans="1:13" ht="15" customHeight="1" x14ac:dyDescent="0.25">
      <c r="B43" s="2"/>
      <c r="C43" s="59"/>
      <c r="D43" s="59"/>
      <c r="E43" s="59"/>
      <c r="F43" s="59"/>
      <c r="G43" s="59"/>
      <c r="H43" s="59"/>
      <c r="I43" s="59"/>
      <c r="J43" s="59"/>
      <c r="K43" s="2"/>
      <c r="M43" s="73"/>
    </row>
    <row r="44" spans="1:13" ht="15" customHeight="1" x14ac:dyDescent="0.25">
      <c r="B44" s="2"/>
      <c r="C44" s="59"/>
      <c r="D44" s="59"/>
      <c r="E44" s="59"/>
      <c r="F44" s="59"/>
      <c r="G44" s="59"/>
      <c r="H44" s="59"/>
      <c r="I44" s="59"/>
      <c r="J44" s="59"/>
      <c r="K44" s="2"/>
      <c r="M44" s="73"/>
    </row>
    <row r="45" spans="1:13" x14ac:dyDescent="0.25">
      <c r="B45" s="2"/>
      <c r="C45" s="59"/>
      <c r="D45" s="59"/>
      <c r="E45" s="59"/>
      <c r="F45" s="59"/>
      <c r="G45" s="59"/>
      <c r="H45" s="59"/>
      <c r="I45" s="59"/>
      <c r="J45" s="59"/>
      <c r="K45" s="2"/>
      <c r="M45" s="73"/>
    </row>
    <row r="46" spans="1:13" x14ac:dyDescent="0.25">
      <c r="B46" s="2"/>
      <c r="C46" s="59"/>
      <c r="D46" s="59"/>
      <c r="E46" s="59"/>
      <c r="F46" s="59"/>
      <c r="G46" s="59"/>
      <c r="H46" s="59"/>
      <c r="I46" s="59"/>
      <c r="J46" s="59"/>
      <c r="K46" s="2"/>
      <c r="M46" s="73"/>
    </row>
    <row r="47" spans="1:13" s="1" customFormat="1" x14ac:dyDescent="0.25">
      <c r="B47" s="2"/>
      <c r="C47" s="59"/>
      <c r="D47" s="59"/>
      <c r="E47" s="59"/>
      <c r="F47" s="59"/>
      <c r="G47" s="59"/>
      <c r="H47" s="59"/>
      <c r="I47" s="59"/>
      <c r="J47" s="59"/>
      <c r="K47" s="2"/>
      <c r="M47" s="73"/>
    </row>
    <row r="48" spans="1:13" s="1" customFormat="1" x14ac:dyDescent="0.25">
      <c r="B48" s="2"/>
      <c r="C48" s="59"/>
      <c r="D48" s="59"/>
      <c r="E48" s="59"/>
      <c r="F48" s="59"/>
      <c r="G48" s="59"/>
      <c r="H48" s="59"/>
      <c r="I48" s="59"/>
      <c r="J48" s="59"/>
      <c r="K48" s="2"/>
      <c r="M48" s="73"/>
    </row>
    <row r="49" spans="2:13" s="1" customFormat="1" x14ac:dyDescent="0.25">
      <c r="B49" s="2"/>
      <c r="C49" s="59"/>
      <c r="D49" s="59"/>
      <c r="E49" s="59"/>
      <c r="F49" s="59"/>
      <c r="G49" s="59"/>
      <c r="H49" s="59"/>
      <c r="I49" s="59"/>
      <c r="J49" s="59"/>
      <c r="K49" s="2"/>
      <c r="M49" s="73"/>
    </row>
    <row r="50" spans="2:13" s="1" customFormat="1" x14ac:dyDescent="0.25">
      <c r="B50" s="2"/>
      <c r="C50" s="59"/>
      <c r="D50" s="59"/>
      <c r="E50" s="59"/>
      <c r="F50" s="59"/>
      <c r="G50" s="59"/>
      <c r="H50" s="59"/>
      <c r="I50" s="59"/>
      <c r="J50" s="59"/>
      <c r="K50" s="2"/>
      <c r="M50" s="73"/>
    </row>
    <row r="51" spans="2:13" s="1" customFormat="1" x14ac:dyDescent="0.25">
      <c r="B51" s="2"/>
      <c r="C51" s="59"/>
      <c r="D51" s="59"/>
      <c r="E51" s="59"/>
      <c r="F51" s="59"/>
      <c r="G51" s="59"/>
      <c r="H51" s="59"/>
      <c r="I51" s="59"/>
      <c r="J51" s="59"/>
      <c r="K51" s="2"/>
      <c r="M51" s="73"/>
    </row>
    <row r="52" spans="2:13" s="1" customFormat="1" x14ac:dyDescent="0.25">
      <c r="B52" s="2"/>
      <c r="C52" s="59"/>
      <c r="D52" s="59"/>
      <c r="E52" s="59"/>
      <c r="F52" s="59"/>
      <c r="G52" s="59"/>
      <c r="H52" s="59"/>
      <c r="I52" s="59"/>
      <c r="J52" s="59"/>
      <c r="K52" s="2"/>
      <c r="M52" s="73"/>
    </row>
    <row r="53" spans="2:13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3" ht="18.75" x14ac:dyDescent="0.3">
      <c r="B54" s="2"/>
      <c r="C54" s="74" t="s">
        <v>5</v>
      </c>
      <c r="D54" s="74"/>
      <c r="E54" s="74"/>
      <c r="F54" s="74"/>
      <c r="G54" s="74"/>
      <c r="H54" s="74"/>
      <c r="I54" s="74"/>
      <c r="J54" s="14" t="s">
        <v>80</v>
      </c>
      <c r="K54" s="2"/>
    </row>
    <row r="55" spans="2:13" ht="15" customHeight="1" x14ac:dyDescent="0.25">
      <c r="B55" s="2"/>
      <c r="C55" s="61"/>
      <c r="D55" s="61"/>
      <c r="E55" s="61"/>
      <c r="F55" s="61"/>
      <c r="G55" s="61"/>
      <c r="H55" s="61"/>
      <c r="I55" s="61"/>
      <c r="J55" s="24"/>
      <c r="K55" s="13"/>
      <c r="L55" s="17">
        <f>C55</f>
        <v>0</v>
      </c>
      <c r="M55" s="52" t="s">
        <v>119</v>
      </c>
    </row>
    <row r="56" spans="2:13" ht="15" customHeight="1" x14ac:dyDescent="0.25">
      <c r="B56" s="2"/>
      <c r="C56" s="61"/>
      <c r="D56" s="61"/>
      <c r="E56" s="61"/>
      <c r="F56" s="61"/>
      <c r="G56" s="61"/>
      <c r="H56" s="61"/>
      <c r="I56" s="61"/>
      <c r="J56" s="24"/>
      <c r="K56" s="13"/>
      <c r="L56" s="17">
        <f t="shared" ref="L56:L59" si="0">C56</f>
        <v>0</v>
      </c>
      <c r="M56" s="52"/>
    </row>
    <row r="57" spans="2:13" ht="15" customHeight="1" x14ac:dyDescent="0.25">
      <c r="B57" s="2"/>
      <c r="C57" s="61"/>
      <c r="D57" s="61"/>
      <c r="E57" s="61"/>
      <c r="F57" s="61"/>
      <c r="G57" s="61"/>
      <c r="H57" s="61"/>
      <c r="I57" s="61"/>
      <c r="J57" s="24"/>
      <c r="K57" s="13"/>
      <c r="L57" s="17">
        <f t="shared" si="0"/>
        <v>0</v>
      </c>
      <c r="M57" s="52"/>
    </row>
    <row r="58" spans="2:13" ht="15" customHeight="1" x14ac:dyDescent="0.25">
      <c r="B58" s="2"/>
      <c r="C58" s="61"/>
      <c r="D58" s="61"/>
      <c r="E58" s="61"/>
      <c r="F58" s="61"/>
      <c r="G58" s="61"/>
      <c r="H58" s="61"/>
      <c r="I58" s="61"/>
      <c r="J58" s="24"/>
      <c r="K58" s="13"/>
      <c r="L58" s="17">
        <f t="shared" si="0"/>
        <v>0</v>
      </c>
      <c r="M58" s="52"/>
    </row>
    <row r="59" spans="2:13" ht="15" customHeight="1" x14ac:dyDescent="0.25">
      <c r="B59" s="2"/>
      <c r="C59" s="61"/>
      <c r="D59" s="61"/>
      <c r="E59" s="61"/>
      <c r="F59" s="61"/>
      <c r="G59" s="61"/>
      <c r="H59" s="61"/>
      <c r="I59" s="61"/>
      <c r="J59" s="24"/>
      <c r="K59" s="13"/>
      <c r="L59" s="17">
        <f t="shared" si="0"/>
        <v>0</v>
      </c>
      <c r="M59" s="52"/>
    </row>
    <row r="60" spans="2:13" s="1" customFormat="1" ht="15" customHeight="1" x14ac:dyDescent="0.25">
      <c r="B60" s="2"/>
      <c r="C60" s="2"/>
      <c r="D60" s="3"/>
      <c r="E60" s="3"/>
      <c r="F60" s="3"/>
      <c r="G60" s="3"/>
      <c r="H60" s="3"/>
      <c r="I60" s="3"/>
      <c r="J60" s="3"/>
      <c r="K60" s="2"/>
      <c r="M60" s="52"/>
    </row>
    <row r="61" spans="2:13" s="1" customFormat="1" ht="18.75" x14ac:dyDescent="0.3">
      <c r="B61" s="2"/>
      <c r="C61" s="66" t="s">
        <v>82</v>
      </c>
      <c r="D61" s="66"/>
      <c r="E61" s="66"/>
      <c r="F61" s="66"/>
      <c r="G61" s="66"/>
      <c r="H61" s="66"/>
      <c r="I61" s="66"/>
      <c r="J61" s="66"/>
      <c r="K61" s="2"/>
      <c r="M61" s="52"/>
    </row>
    <row r="62" spans="2:13" s="1" customFormat="1" ht="30" customHeight="1" x14ac:dyDescent="0.25">
      <c r="B62" s="2"/>
      <c r="C62" s="16">
        <f>MAX(J55:J59)</f>
        <v>0</v>
      </c>
      <c r="D62" s="62" t="e">
        <f>VLOOKUP(C62,$J$55:$L$59,3,FALSE)</f>
        <v>#N/A</v>
      </c>
      <c r="E62" s="62"/>
      <c r="F62" s="62"/>
      <c r="G62" s="62"/>
      <c r="H62" s="62"/>
      <c r="I62" s="62"/>
      <c r="J62" s="62"/>
      <c r="K62" s="2"/>
      <c r="M62" s="52"/>
    </row>
    <row r="63" spans="2:13" ht="30" customHeight="1" x14ac:dyDescent="0.25">
      <c r="B63" s="2"/>
      <c r="C63" s="15" t="str">
        <f>IF(J56&lt;&gt;0,MAX($J$55:$J$59)-1,"")</f>
        <v/>
      </c>
      <c r="D63" s="65" t="str">
        <f>IFERROR(IF(C63&lt;&gt;"",VLOOKUP(C63,$J$55:$L$59,3,FALSE),""),"Por favor verifique que no se repitan los valores")</f>
        <v/>
      </c>
      <c r="E63" s="65"/>
      <c r="F63" s="65"/>
      <c r="G63" s="65"/>
      <c r="H63" s="65"/>
      <c r="I63" s="65"/>
      <c r="J63" s="65"/>
      <c r="K63" s="2"/>
      <c r="M63" s="52"/>
    </row>
    <row r="64" spans="2:13" s="1" customFormat="1" ht="30" customHeight="1" x14ac:dyDescent="0.25">
      <c r="B64" s="2"/>
      <c r="C64" s="15" t="str">
        <f>IF(J57&lt;&gt;0,MAX($J$55:$J$59)-2,"")</f>
        <v/>
      </c>
      <c r="D64" s="65" t="str">
        <f>IFERROR(IF(C64&lt;&gt;"",VLOOKUP(C64,$J$55:$L$59,3,FALSE),""),"Por favor verifique que no se repitan los valores")</f>
        <v/>
      </c>
      <c r="E64" s="65"/>
      <c r="F64" s="65"/>
      <c r="G64" s="65"/>
      <c r="H64" s="65"/>
      <c r="I64" s="65"/>
      <c r="J64" s="65"/>
      <c r="K64" s="2"/>
      <c r="M64" s="52"/>
    </row>
    <row r="65" spans="1:14" s="1" customFormat="1" ht="19.5" customHeight="1" x14ac:dyDescent="0.25">
      <c r="B65" s="2"/>
      <c r="C65" s="3"/>
      <c r="D65" s="3"/>
      <c r="E65" s="3"/>
      <c r="F65" s="3"/>
      <c r="G65" s="3"/>
      <c r="H65" s="3"/>
      <c r="I65" s="3"/>
      <c r="J65" s="3"/>
      <c r="K65" s="2"/>
      <c r="M65" s="52"/>
    </row>
    <row r="66" spans="1:14" ht="7.5" customHeight="1" x14ac:dyDescent="0.25">
      <c r="B66" s="20"/>
      <c r="C66" s="18"/>
      <c r="D66" s="64"/>
      <c r="E66" s="64"/>
      <c r="F66" s="64"/>
      <c r="G66" s="64"/>
      <c r="H66" s="64"/>
      <c r="I66" s="64"/>
      <c r="J66" s="64"/>
      <c r="K66" s="21"/>
    </row>
    <row r="67" spans="1:14" ht="25.5" customHeight="1" x14ac:dyDescent="0.25">
      <c r="B67" s="4"/>
      <c r="C67" s="53" t="s">
        <v>84</v>
      </c>
      <c r="D67" s="54"/>
      <c r="E67" s="54"/>
      <c r="F67" s="54"/>
      <c r="G67" s="54"/>
      <c r="H67" s="54"/>
      <c r="I67" s="54"/>
      <c r="J67" s="55"/>
      <c r="K67" s="5" t="str">
        <f>IF(C62=5,1,"")</f>
        <v/>
      </c>
    </row>
    <row r="68" spans="1:14" ht="7.5" customHeight="1" x14ac:dyDescent="0.25">
      <c r="B68" s="6"/>
      <c r="C68" s="7"/>
      <c r="D68" s="7"/>
      <c r="E68" s="7"/>
      <c r="F68" s="7"/>
      <c r="G68" s="7"/>
      <c r="H68" s="7"/>
      <c r="I68" s="7"/>
      <c r="J68" s="7"/>
      <c r="K68" s="8"/>
    </row>
    <row r="69" spans="1:14" x14ac:dyDescent="0.25"/>
    <row r="70" spans="1:14" s="1" customFormat="1" ht="7.5" customHeight="1" x14ac:dyDescent="0.25">
      <c r="B70" s="20"/>
      <c r="C70" s="18"/>
      <c r="D70" s="18"/>
      <c r="E70" s="18"/>
      <c r="F70" s="18"/>
      <c r="G70" s="18"/>
      <c r="H70" s="18"/>
      <c r="I70" s="18"/>
      <c r="J70" s="18"/>
      <c r="K70" s="21"/>
      <c r="M70" s="25"/>
    </row>
    <row r="71" spans="1:14" s="1" customFormat="1" ht="18.75" x14ac:dyDescent="0.25">
      <c r="B71" s="4"/>
      <c r="C71" s="60" t="s">
        <v>102</v>
      </c>
      <c r="D71" s="60"/>
      <c r="E71" s="60"/>
      <c r="F71" s="60"/>
      <c r="G71" s="60"/>
      <c r="H71" s="60"/>
      <c r="I71" s="60"/>
      <c r="J71" s="60"/>
      <c r="K71" s="5"/>
      <c r="M71" s="25"/>
    </row>
    <row r="72" spans="1:14" s="1" customFormat="1" ht="15.75" x14ac:dyDescent="0.25">
      <c r="B72" s="4"/>
      <c r="C72" s="56" t="s">
        <v>106</v>
      </c>
      <c r="D72" s="57"/>
      <c r="E72" s="57"/>
      <c r="F72" s="57"/>
      <c r="G72" s="57"/>
      <c r="H72" s="57"/>
      <c r="I72" s="57"/>
      <c r="J72" s="58"/>
      <c r="K72" s="5"/>
      <c r="M72" s="25"/>
    </row>
    <row r="73" spans="1:14" s="1" customFormat="1" ht="7.5" customHeight="1" x14ac:dyDescent="0.25">
      <c r="A73" s="31"/>
      <c r="B73" s="33"/>
      <c r="C73" s="34"/>
      <c r="D73" s="34"/>
      <c r="E73" s="34"/>
      <c r="F73" s="34"/>
      <c r="G73" s="34"/>
      <c r="H73" s="34"/>
      <c r="I73" s="34"/>
      <c r="J73" s="34"/>
      <c r="K73" s="35"/>
      <c r="L73" s="31"/>
      <c r="M73" s="32"/>
      <c r="N73" s="31"/>
    </row>
    <row r="74" spans="1:14" s="1" customFormat="1" ht="18.75" x14ac:dyDescent="0.3">
      <c r="A74" s="31"/>
      <c r="B74" s="33"/>
      <c r="C74" s="46" t="s">
        <v>98</v>
      </c>
      <c r="D74" s="47"/>
      <c r="E74" s="47"/>
      <c r="F74" s="48"/>
      <c r="G74" s="46" t="s">
        <v>99</v>
      </c>
      <c r="H74" s="47"/>
      <c r="I74" s="48"/>
      <c r="J74" s="27" t="s">
        <v>100</v>
      </c>
      <c r="K74" s="35"/>
      <c r="L74" s="36"/>
      <c r="M74" s="41"/>
      <c r="N74" s="36"/>
    </row>
    <row r="75" spans="1:14" s="1" customFormat="1" ht="15.75" x14ac:dyDescent="0.25">
      <c r="A75" s="31"/>
      <c r="B75" s="29"/>
      <c r="C75" s="42"/>
      <c r="D75" s="43"/>
      <c r="E75" s="43"/>
      <c r="F75" s="44"/>
      <c r="G75" s="42"/>
      <c r="H75" s="43"/>
      <c r="I75" s="44"/>
      <c r="J75" s="26"/>
      <c r="K75" s="30"/>
      <c r="L75" s="36"/>
      <c r="M75" s="41"/>
      <c r="N75" s="36"/>
    </row>
    <row r="76" spans="1:14" s="1" customFormat="1" ht="15.75" x14ac:dyDescent="0.25">
      <c r="A76" s="31"/>
      <c r="B76" s="29"/>
      <c r="C76" s="42"/>
      <c r="D76" s="43"/>
      <c r="E76" s="43"/>
      <c r="F76" s="44"/>
      <c r="G76" s="42"/>
      <c r="H76" s="43"/>
      <c r="I76" s="44"/>
      <c r="J76" s="26"/>
      <c r="K76" s="30"/>
      <c r="L76" s="36"/>
      <c r="M76" s="41"/>
      <c r="N76" s="36"/>
    </row>
    <row r="77" spans="1:14" s="1" customFormat="1" ht="15.75" x14ac:dyDescent="0.25">
      <c r="A77" s="31"/>
      <c r="B77" s="29"/>
      <c r="C77" s="42"/>
      <c r="D77" s="43"/>
      <c r="E77" s="43"/>
      <c r="F77" s="44"/>
      <c r="G77" s="42"/>
      <c r="H77" s="43"/>
      <c r="I77" s="44"/>
      <c r="J77" s="26"/>
      <c r="K77" s="30"/>
      <c r="L77" s="36"/>
      <c r="M77" s="41"/>
      <c r="N77" s="36"/>
    </row>
    <row r="78" spans="1:14" s="1" customFormat="1" ht="15.75" x14ac:dyDescent="0.25">
      <c r="A78" s="31"/>
      <c r="B78" s="29"/>
      <c r="C78" s="42"/>
      <c r="D78" s="43"/>
      <c r="E78" s="43"/>
      <c r="F78" s="44"/>
      <c r="G78" s="42"/>
      <c r="H78" s="43"/>
      <c r="I78" s="44"/>
      <c r="J78" s="26"/>
      <c r="K78" s="30"/>
      <c r="L78" s="36"/>
      <c r="M78" s="41"/>
      <c r="N78" s="36"/>
    </row>
    <row r="79" spans="1:14" s="1" customFormat="1" ht="15.75" x14ac:dyDescent="0.25">
      <c r="A79" s="31"/>
      <c r="B79" s="29"/>
      <c r="C79" s="42"/>
      <c r="D79" s="43"/>
      <c r="E79" s="43"/>
      <c r="F79" s="44"/>
      <c r="G79" s="42"/>
      <c r="H79" s="43"/>
      <c r="I79" s="44"/>
      <c r="J79" s="26"/>
      <c r="K79" s="30"/>
      <c r="L79" s="36"/>
      <c r="M79" s="41"/>
      <c r="N79" s="36"/>
    </row>
    <row r="80" spans="1:14" s="1" customFormat="1" ht="15.75" x14ac:dyDescent="0.25">
      <c r="A80" s="31"/>
      <c r="B80" s="29"/>
      <c r="C80" s="42"/>
      <c r="D80" s="43"/>
      <c r="E80" s="43"/>
      <c r="F80" s="44"/>
      <c r="G80" s="42"/>
      <c r="H80" s="43"/>
      <c r="I80" s="44"/>
      <c r="J80" s="26"/>
      <c r="K80" s="30"/>
      <c r="L80" s="36"/>
      <c r="M80" s="41"/>
      <c r="N80" s="36"/>
    </row>
    <row r="81" spans="1:14" s="1" customFormat="1" ht="15.75" x14ac:dyDescent="0.25">
      <c r="A81" s="31"/>
      <c r="B81" s="29"/>
      <c r="C81" s="42"/>
      <c r="D81" s="43"/>
      <c r="E81" s="43"/>
      <c r="F81" s="44"/>
      <c r="G81" s="42"/>
      <c r="H81" s="43"/>
      <c r="I81" s="44"/>
      <c r="J81" s="26"/>
      <c r="K81" s="30"/>
      <c r="L81" s="36"/>
      <c r="M81" s="41"/>
      <c r="N81" s="36"/>
    </row>
    <row r="82" spans="1:14" s="1" customFormat="1" ht="15.75" x14ac:dyDescent="0.25">
      <c r="A82" s="31"/>
      <c r="B82" s="29"/>
      <c r="C82" s="42"/>
      <c r="D82" s="43"/>
      <c r="E82" s="43"/>
      <c r="F82" s="44"/>
      <c r="G82" s="42"/>
      <c r="H82" s="43"/>
      <c r="I82" s="44"/>
      <c r="J82" s="26"/>
      <c r="K82" s="30"/>
      <c r="L82" s="36"/>
      <c r="M82" s="41"/>
      <c r="N82" s="36"/>
    </row>
    <row r="83" spans="1:14" s="1" customFormat="1" ht="15.75" x14ac:dyDescent="0.25">
      <c r="A83" s="31"/>
      <c r="B83" s="29"/>
      <c r="C83" s="42"/>
      <c r="D83" s="43"/>
      <c r="E83" s="43"/>
      <c r="F83" s="44"/>
      <c r="G83" s="42"/>
      <c r="H83" s="43"/>
      <c r="I83" s="44"/>
      <c r="J83" s="26"/>
      <c r="K83" s="30"/>
      <c r="L83" s="36"/>
      <c r="M83" s="41"/>
      <c r="N83" s="36"/>
    </row>
    <row r="84" spans="1:14" s="1" customFormat="1" ht="15.75" x14ac:dyDescent="0.25">
      <c r="A84" s="31"/>
      <c r="B84" s="29"/>
      <c r="C84" s="42"/>
      <c r="D84" s="43"/>
      <c r="E84" s="43"/>
      <c r="F84" s="44"/>
      <c r="G84" s="42"/>
      <c r="H84" s="43"/>
      <c r="I84" s="44"/>
      <c r="J84" s="26"/>
      <c r="K84" s="30"/>
      <c r="L84" s="36"/>
      <c r="M84" s="41"/>
      <c r="N84" s="36"/>
    </row>
    <row r="85" spans="1:14" s="1" customFormat="1" ht="15.75" x14ac:dyDescent="0.25">
      <c r="A85" s="31"/>
      <c r="B85" s="29"/>
      <c r="C85" s="42"/>
      <c r="D85" s="43"/>
      <c r="E85" s="43"/>
      <c r="F85" s="44"/>
      <c r="G85" s="42"/>
      <c r="H85" s="43"/>
      <c r="I85" s="44"/>
      <c r="J85" s="26"/>
      <c r="K85" s="30"/>
      <c r="L85" s="36"/>
      <c r="M85" s="41"/>
      <c r="N85" s="36"/>
    </row>
    <row r="86" spans="1:14" s="1" customFormat="1" ht="15.75" x14ac:dyDescent="0.25">
      <c r="A86" s="31"/>
      <c r="B86" s="29"/>
      <c r="C86" s="42"/>
      <c r="D86" s="43"/>
      <c r="E86" s="43"/>
      <c r="F86" s="44"/>
      <c r="G86" s="42"/>
      <c r="H86" s="43"/>
      <c r="I86" s="44"/>
      <c r="J86" s="26"/>
      <c r="K86" s="30"/>
      <c r="L86" s="36"/>
      <c r="M86" s="41"/>
      <c r="N86" s="36"/>
    </row>
    <row r="87" spans="1:14" s="1" customFormat="1" ht="15.75" x14ac:dyDescent="0.25">
      <c r="A87" s="31"/>
      <c r="B87" s="29"/>
      <c r="C87" s="42"/>
      <c r="D87" s="43"/>
      <c r="E87" s="43"/>
      <c r="F87" s="44"/>
      <c r="G87" s="42"/>
      <c r="H87" s="43"/>
      <c r="I87" s="44"/>
      <c r="J87" s="26"/>
      <c r="K87" s="30"/>
      <c r="L87" s="36"/>
      <c r="M87" s="41"/>
      <c r="N87" s="36"/>
    </row>
    <row r="88" spans="1:14" s="1" customFormat="1" ht="15.75" x14ac:dyDescent="0.25">
      <c r="A88" s="31"/>
      <c r="B88" s="29"/>
      <c r="C88" s="42"/>
      <c r="D88" s="43"/>
      <c r="E88" s="43"/>
      <c r="F88" s="44"/>
      <c r="G88" s="42"/>
      <c r="H88" s="43"/>
      <c r="I88" s="44"/>
      <c r="J88" s="26"/>
      <c r="K88" s="30"/>
      <c r="L88" s="36"/>
      <c r="M88" s="41"/>
      <c r="N88" s="36"/>
    </row>
    <row r="89" spans="1:14" s="31" customFormat="1" ht="15" customHeight="1" x14ac:dyDescent="0.25">
      <c r="B89" s="29"/>
      <c r="C89" s="42"/>
      <c r="D89" s="43"/>
      <c r="E89" s="43"/>
      <c r="F89" s="44"/>
      <c r="G89" s="42"/>
      <c r="H89" s="43"/>
      <c r="I89" s="44"/>
      <c r="J89" s="26"/>
      <c r="K89" s="30"/>
      <c r="L89" s="36"/>
      <c r="M89" s="41"/>
      <c r="N89" s="36"/>
    </row>
    <row r="90" spans="1:14" s="31" customFormat="1" ht="7.5" customHeight="1" x14ac:dyDescent="0.25">
      <c r="A90" s="36"/>
      <c r="B90" s="37"/>
      <c r="C90" s="38"/>
      <c r="D90" s="38"/>
      <c r="E90" s="38"/>
      <c r="F90" s="38"/>
      <c r="G90" s="38"/>
      <c r="H90" s="38"/>
      <c r="I90" s="38"/>
      <c r="J90" s="39"/>
      <c r="K90" s="40"/>
      <c r="L90" s="36"/>
      <c r="M90" s="41"/>
      <c r="N90" s="36"/>
    </row>
    <row r="91" spans="1:14" s="31" customForma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ht="56.25" customHeight="1" x14ac:dyDescent="0.25">
      <c r="A92" s="36"/>
      <c r="B92" s="69" t="s">
        <v>85</v>
      </c>
      <c r="C92" s="69"/>
      <c r="D92" s="69"/>
      <c r="E92" s="69"/>
      <c r="F92" s="69"/>
      <c r="G92" s="69"/>
      <c r="H92" s="69"/>
      <c r="I92" s="69"/>
      <c r="J92" s="69"/>
      <c r="K92" s="69"/>
      <c r="L92" s="36"/>
      <c r="M92" s="36"/>
      <c r="N92" s="36"/>
    </row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sheetProtection insertRows="0" deleteRows="0"/>
  <mergeCells count="117">
    <mergeCell ref="B2:C4"/>
    <mergeCell ref="J2:K2"/>
    <mergeCell ref="J3:K3"/>
    <mergeCell ref="I4:K4"/>
    <mergeCell ref="C16:J16"/>
    <mergeCell ref="C8:D8"/>
    <mergeCell ref="D2:H4"/>
    <mergeCell ref="C6:D6"/>
    <mergeCell ref="H6:I6"/>
    <mergeCell ref="H10:J10"/>
    <mergeCell ref="H12:J12"/>
    <mergeCell ref="H14:J14"/>
    <mergeCell ref="H8:J8"/>
    <mergeCell ref="B92:K92"/>
    <mergeCell ref="M6:M14"/>
    <mergeCell ref="M19:M27"/>
    <mergeCell ref="M41:M52"/>
    <mergeCell ref="C37:J37"/>
    <mergeCell ref="C40:J40"/>
    <mergeCell ref="C52:J52"/>
    <mergeCell ref="C54:I54"/>
    <mergeCell ref="C55:I55"/>
    <mergeCell ref="C46:J46"/>
    <mergeCell ref="C38:J38"/>
    <mergeCell ref="C41:J41"/>
    <mergeCell ref="C42:J42"/>
    <mergeCell ref="C43:J43"/>
    <mergeCell ref="C21:F21"/>
    <mergeCell ref="G21:H21"/>
    <mergeCell ref="I21:J21"/>
    <mergeCell ref="C22:F22"/>
    <mergeCell ref="G22:H22"/>
    <mergeCell ref="I22:J22"/>
    <mergeCell ref="C35:J35"/>
    <mergeCell ref="C34:J34"/>
    <mergeCell ref="C32:J32"/>
    <mergeCell ref="C30:J30"/>
    <mergeCell ref="C89:F89"/>
    <mergeCell ref="G89:I89"/>
    <mergeCell ref="G74:I74"/>
    <mergeCell ref="G25:H25"/>
    <mergeCell ref="I25:J25"/>
    <mergeCell ref="C18:F18"/>
    <mergeCell ref="G19:H19"/>
    <mergeCell ref="I19:J19"/>
    <mergeCell ref="C19:F19"/>
    <mergeCell ref="C20:F20"/>
    <mergeCell ref="G20:H20"/>
    <mergeCell ref="I20:J20"/>
    <mergeCell ref="C28:F28"/>
    <mergeCell ref="C23:F23"/>
    <mergeCell ref="G23:H23"/>
    <mergeCell ref="C45:J45"/>
    <mergeCell ref="D66:F66"/>
    <mergeCell ref="G66:J66"/>
    <mergeCell ref="D63:J63"/>
    <mergeCell ref="D64:J64"/>
    <mergeCell ref="C61:J61"/>
    <mergeCell ref="C56:I56"/>
    <mergeCell ref="I18:J18"/>
    <mergeCell ref="G18:H18"/>
    <mergeCell ref="M55:M65"/>
    <mergeCell ref="C67:J67"/>
    <mergeCell ref="C72:J72"/>
    <mergeCell ref="C47:J47"/>
    <mergeCell ref="C48:J48"/>
    <mergeCell ref="C49:J49"/>
    <mergeCell ref="C50:J50"/>
    <mergeCell ref="C71:J71"/>
    <mergeCell ref="C44:J44"/>
    <mergeCell ref="C57:I57"/>
    <mergeCell ref="C58:I58"/>
    <mergeCell ref="C59:I59"/>
    <mergeCell ref="D62:J62"/>
    <mergeCell ref="C51:J51"/>
    <mergeCell ref="C26:F26"/>
    <mergeCell ref="G26:H26"/>
    <mergeCell ref="I26:J26"/>
    <mergeCell ref="C27:F27"/>
    <mergeCell ref="G27:H27"/>
    <mergeCell ref="I27:J27"/>
    <mergeCell ref="I23:J23"/>
    <mergeCell ref="C24:F24"/>
    <mergeCell ref="G24:H24"/>
    <mergeCell ref="I24:J24"/>
    <mergeCell ref="C25:F25"/>
    <mergeCell ref="C82:F82"/>
    <mergeCell ref="G82:I82"/>
    <mergeCell ref="C81:F81"/>
    <mergeCell ref="G81:I81"/>
    <mergeCell ref="C80:F80"/>
    <mergeCell ref="G80:I80"/>
    <mergeCell ref="C83:F83"/>
    <mergeCell ref="G83:I83"/>
    <mergeCell ref="G28:H28"/>
    <mergeCell ref="I28:J28"/>
    <mergeCell ref="C76:F76"/>
    <mergeCell ref="G76:I76"/>
    <mergeCell ref="C75:F75"/>
    <mergeCell ref="G75:I75"/>
    <mergeCell ref="C79:F79"/>
    <mergeCell ref="G79:I79"/>
    <mergeCell ref="C78:F78"/>
    <mergeCell ref="G78:I78"/>
    <mergeCell ref="C77:F77"/>
    <mergeCell ref="G77:I77"/>
    <mergeCell ref="C74:F74"/>
    <mergeCell ref="C87:F87"/>
    <mergeCell ref="G87:I87"/>
    <mergeCell ref="C88:F88"/>
    <mergeCell ref="G88:I88"/>
    <mergeCell ref="C84:F84"/>
    <mergeCell ref="G84:I84"/>
    <mergeCell ref="C85:F85"/>
    <mergeCell ref="G85:I85"/>
    <mergeCell ref="C86:F86"/>
    <mergeCell ref="G86:I86"/>
  </mergeCells>
  <conditionalFormatting sqref="G12">
    <cfRule type="expression" dxfId="80" priority="91">
      <formula>$D$14&lt;&gt;""</formula>
    </cfRule>
    <cfRule type="expression" dxfId="79" priority="93">
      <formula>$D$12&lt;&gt;""</formula>
    </cfRule>
  </conditionalFormatting>
  <conditionalFormatting sqref="H12:J12">
    <cfRule type="expression" dxfId="78" priority="90">
      <formula>$D$14&lt;&gt;""</formula>
    </cfRule>
    <cfRule type="expression" dxfId="77" priority="92">
      <formula>$D$12&lt;&gt;""</formula>
    </cfRule>
  </conditionalFormatting>
  <conditionalFormatting sqref="G14">
    <cfRule type="expression" dxfId="76" priority="89">
      <formula>$D$14&lt;&gt;""</formula>
    </cfRule>
  </conditionalFormatting>
  <conditionalFormatting sqref="H14:J14">
    <cfRule type="expression" dxfId="75" priority="88">
      <formula>$D$14&lt;&gt;""</formula>
    </cfRule>
  </conditionalFormatting>
  <conditionalFormatting sqref="G10">
    <cfRule type="expression" dxfId="74" priority="87">
      <formula>$D$10&lt;&gt;""</formula>
    </cfRule>
  </conditionalFormatting>
  <conditionalFormatting sqref="H10:J10">
    <cfRule type="expression" dxfId="73" priority="86">
      <formula>$D$10&lt;&gt;""</formula>
    </cfRule>
  </conditionalFormatting>
  <conditionalFormatting sqref="C30:J30">
    <cfRule type="expression" dxfId="72" priority="85">
      <formula>$C$19&lt;&gt;""</formula>
    </cfRule>
  </conditionalFormatting>
  <conditionalFormatting sqref="C32:J32">
    <cfRule type="expression" dxfId="71" priority="84">
      <formula>$C$19&lt;&gt;""</formula>
    </cfRule>
  </conditionalFormatting>
  <conditionalFormatting sqref="C29:J29">
    <cfRule type="expression" dxfId="70" priority="83">
      <formula>$C$19&lt;&gt;""</formula>
    </cfRule>
  </conditionalFormatting>
  <conditionalFormatting sqref="K29">
    <cfRule type="expression" dxfId="69" priority="82">
      <formula>$C$19&lt;&gt;""</formula>
    </cfRule>
  </conditionalFormatting>
  <conditionalFormatting sqref="B29">
    <cfRule type="expression" dxfId="68" priority="81">
      <formula>$C$19&lt;&gt;""</formula>
    </cfRule>
  </conditionalFormatting>
  <conditionalFormatting sqref="B30:B32">
    <cfRule type="expression" dxfId="67" priority="80">
      <formula>$C$19&lt;&gt;""</formula>
    </cfRule>
  </conditionalFormatting>
  <conditionalFormatting sqref="K30:K32">
    <cfRule type="expression" dxfId="66" priority="79">
      <formula>$C$19&lt;&gt;""</formula>
    </cfRule>
  </conditionalFormatting>
  <conditionalFormatting sqref="C33:J33">
    <cfRule type="expression" dxfId="65" priority="78">
      <formula>$C$19&lt;&gt;""</formula>
    </cfRule>
  </conditionalFormatting>
  <conditionalFormatting sqref="B33">
    <cfRule type="expression" dxfId="64" priority="73">
      <formula>$C$32&lt;&gt;""</formula>
    </cfRule>
    <cfRule type="expression" dxfId="63" priority="77">
      <formula>$C$19&lt;&gt;""</formula>
    </cfRule>
  </conditionalFormatting>
  <conditionalFormatting sqref="K33">
    <cfRule type="expression" dxfId="62" priority="72">
      <formula>$C$32&lt;&gt;""</formula>
    </cfRule>
    <cfRule type="expression" dxfId="61" priority="76">
      <formula>$C$19&lt;&gt;""</formula>
    </cfRule>
  </conditionalFormatting>
  <conditionalFormatting sqref="C34:J34">
    <cfRule type="expression" dxfId="60" priority="74">
      <formula>$C$32&lt;&gt;""</formula>
    </cfRule>
  </conditionalFormatting>
  <conditionalFormatting sqref="C35:J35">
    <cfRule type="expression" dxfId="59" priority="71">
      <formula>$C$32&lt;&gt;""</formula>
    </cfRule>
  </conditionalFormatting>
  <conditionalFormatting sqref="K34:K35">
    <cfRule type="expression" dxfId="58" priority="70">
      <formula>$C$32&lt;&gt;""</formula>
    </cfRule>
  </conditionalFormatting>
  <conditionalFormatting sqref="B34:B35">
    <cfRule type="expression" dxfId="57" priority="69">
      <formula>$C$32&lt;&gt;""</formula>
    </cfRule>
  </conditionalFormatting>
  <conditionalFormatting sqref="C36:J36">
    <cfRule type="expression" dxfId="56" priority="68">
      <formula>$C$32&lt;&gt;""</formula>
    </cfRule>
  </conditionalFormatting>
  <conditionalFormatting sqref="K36">
    <cfRule type="expression" dxfId="55" priority="63">
      <formula>$C$35&lt;&gt;""</formula>
    </cfRule>
    <cfRule type="expression" dxfId="54" priority="67">
      <formula>$C$32&lt;&gt;""</formula>
    </cfRule>
  </conditionalFormatting>
  <conditionalFormatting sqref="B36">
    <cfRule type="expression" dxfId="53" priority="64">
      <formula>$C$35&lt;&gt;""</formula>
    </cfRule>
    <cfRule type="expression" dxfId="52" priority="66">
      <formula>$C$32&lt;&gt;""</formula>
    </cfRule>
  </conditionalFormatting>
  <conditionalFormatting sqref="B37:B38">
    <cfRule type="expression" dxfId="51" priority="65">
      <formula>$C$35&lt;&gt;""</formula>
    </cfRule>
  </conditionalFormatting>
  <conditionalFormatting sqref="C37:J37">
    <cfRule type="expression" dxfId="50" priority="62">
      <formula>$C$35&lt;&gt;""</formula>
    </cfRule>
  </conditionalFormatting>
  <conditionalFormatting sqref="C38:J38">
    <cfRule type="expression" dxfId="49" priority="61">
      <formula>$C$35&lt;&gt;""</formula>
    </cfRule>
  </conditionalFormatting>
  <conditionalFormatting sqref="K37:K38">
    <cfRule type="expression" dxfId="48" priority="60">
      <formula>$C$35&lt;&gt;""</formula>
    </cfRule>
  </conditionalFormatting>
  <conditionalFormatting sqref="C39:J39">
    <cfRule type="expression" dxfId="47" priority="59">
      <formula>$C$35&lt;&gt;""</formula>
    </cfRule>
  </conditionalFormatting>
  <conditionalFormatting sqref="B39">
    <cfRule type="expression" dxfId="46" priority="57">
      <formula>$C$38&lt;&gt;""</formula>
    </cfRule>
    <cfRule type="expression" dxfId="45" priority="58">
      <formula>$C$35&lt;&gt;""</formula>
    </cfRule>
  </conditionalFormatting>
  <conditionalFormatting sqref="K39">
    <cfRule type="expression" dxfId="44" priority="55">
      <formula>$C$38&lt;&gt;""</formula>
    </cfRule>
    <cfRule type="expression" dxfId="43" priority="56">
      <formula>$C$35&lt;&gt;""</formula>
    </cfRule>
  </conditionalFormatting>
  <conditionalFormatting sqref="C40:J40">
    <cfRule type="expression" dxfId="42" priority="54">
      <formula>$C$38&lt;&gt;""</formula>
    </cfRule>
  </conditionalFormatting>
  <conditionalFormatting sqref="C52:J52 C41:J50">
    <cfRule type="expression" dxfId="41" priority="53">
      <formula>$C$38&lt;&gt;""</formula>
    </cfRule>
  </conditionalFormatting>
  <conditionalFormatting sqref="K40:K52">
    <cfRule type="expression" dxfId="40" priority="52">
      <formula>$C$38&lt;&gt;""</formula>
    </cfRule>
  </conditionalFormatting>
  <conditionalFormatting sqref="B40:B52">
    <cfRule type="expression" dxfId="39" priority="51">
      <formula>$C$38&lt;&gt;""</formula>
    </cfRule>
  </conditionalFormatting>
  <conditionalFormatting sqref="B53">
    <cfRule type="expression" dxfId="38" priority="49">
      <formula>$C$45&lt;&gt;""</formula>
    </cfRule>
    <cfRule type="expression" dxfId="37" priority="50">
      <formula>$C$38&lt;&gt;""</formula>
    </cfRule>
  </conditionalFormatting>
  <conditionalFormatting sqref="K53">
    <cfRule type="expression" dxfId="36" priority="47">
      <formula>$C$45&lt;&gt;""</formula>
    </cfRule>
    <cfRule type="expression" dxfId="35" priority="48">
      <formula>$C$38&lt;&gt;""</formula>
    </cfRule>
  </conditionalFormatting>
  <conditionalFormatting sqref="C53:I53">
    <cfRule type="expression" dxfId="34" priority="46">
      <formula>$C$38&lt;&gt;""</formula>
    </cfRule>
  </conditionalFormatting>
  <conditionalFormatting sqref="C54:I54">
    <cfRule type="expression" dxfId="33" priority="45">
      <formula>$C$45&lt;&gt;""</formula>
    </cfRule>
  </conditionalFormatting>
  <conditionalFormatting sqref="J53">
    <cfRule type="expression" dxfId="32" priority="44">
      <formula>$C$38&lt;&gt;""</formula>
    </cfRule>
  </conditionalFormatting>
  <conditionalFormatting sqref="J54">
    <cfRule type="expression" dxfId="31" priority="36">
      <formula>$C$55&lt;&gt;""</formula>
    </cfRule>
    <cfRule type="expression" dxfId="30" priority="42">
      <formula>$C$45&lt;&gt;""</formula>
    </cfRule>
  </conditionalFormatting>
  <conditionalFormatting sqref="J55:J59">
    <cfRule type="expression" dxfId="29" priority="40">
      <formula>C55&lt;&gt;""</formula>
    </cfRule>
  </conditionalFormatting>
  <conditionalFormatting sqref="B54:B59">
    <cfRule type="expression" dxfId="28" priority="38">
      <formula>$C$45&lt;&gt;""</formula>
    </cfRule>
  </conditionalFormatting>
  <conditionalFormatting sqref="C60:J60">
    <cfRule type="expression" dxfId="27" priority="35">
      <formula>$C$45&lt;&gt;""</formula>
    </cfRule>
  </conditionalFormatting>
  <conditionalFormatting sqref="B60">
    <cfRule type="expression" dxfId="26" priority="33">
      <formula>$J$55&lt;&gt;""</formula>
    </cfRule>
    <cfRule type="expression" dxfId="25" priority="34">
      <formula>$C$45&lt;&gt;""</formula>
    </cfRule>
  </conditionalFormatting>
  <conditionalFormatting sqref="C55:I55">
    <cfRule type="expression" dxfId="24" priority="32">
      <formula>$C$45&lt;&gt;""</formula>
    </cfRule>
  </conditionalFormatting>
  <conditionalFormatting sqref="K60">
    <cfRule type="expression" dxfId="23" priority="29">
      <formula>$J$55&lt;&gt;""</formula>
    </cfRule>
    <cfRule type="expression" dxfId="22" priority="30">
      <formula>$C$45&lt;&gt;""</formula>
    </cfRule>
  </conditionalFormatting>
  <conditionalFormatting sqref="C61:J61">
    <cfRule type="expression" dxfId="21" priority="28">
      <formula>$J$55&lt;&gt;""</formula>
    </cfRule>
  </conditionalFormatting>
  <conditionalFormatting sqref="C62:J62">
    <cfRule type="expression" dxfId="20" priority="27">
      <formula>$J$55&lt;&gt;""</formula>
    </cfRule>
  </conditionalFormatting>
  <conditionalFormatting sqref="C63:J63">
    <cfRule type="expression" dxfId="19" priority="26">
      <formula>$J$56&lt;&gt;""</formula>
    </cfRule>
  </conditionalFormatting>
  <conditionalFormatting sqref="C64:J64">
    <cfRule type="expression" dxfId="18" priority="25">
      <formula>$J$57&lt;&gt;""</formula>
    </cfRule>
  </conditionalFormatting>
  <conditionalFormatting sqref="K54:K59">
    <cfRule type="expression" dxfId="17" priority="23">
      <formula>$C$45&lt;&gt;""</formula>
    </cfRule>
  </conditionalFormatting>
  <conditionalFormatting sqref="B61:B64">
    <cfRule type="expression" dxfId="16" priority="22">
      <formula>$J$55&lt;&gt;""</formula>
    </cfRule>
  </conditionalFormatting>
  <conditionalFormatting sqref="K61:K64">
    <cfRule type="expression" dxfId="15" priority="21">
      <formula>$J$55&lt;&gt;""</formula>
    </cfRule>
  </conditionalFormatting>
  <conditionalFormatting sqref="C65:J65">
    <cfRule type="expression" dxfId="14" priority="20">
      <formula>$J$55&lt;&gt;""</formula>
    </cfRule>
  </conditionalFormatting>
  <conditionalFormatting sqref="B65">
    <cfRule type="expression" dxfId="13" priority="19">
      <formula>$J$55&lt;&gt;""</formula>
    </cfRule>
  </conditionalFormatting>
  <conditionalFormatting sqref="K65">
    <cfRule type="expression" dxfId="12" priority="18">
      <formula>$J$55&lt;&gt;""</formula>
    </cfRule>
  </conditionalFormatting>
  <conditionalFormatting sqref="M32">
    <cfRule type="expression" dxfId="11" priority="14">
      <formula>$C$19=""</formula>
    </cfRule>
  </conditionalFormatting>
  <conditionalFormatting sqref="M35">
    <cfRule type="expression" dxfId="10" priority="13">
      <formula>$C$32=""</formula>
    </cfRule>
  </conditionalFormatting>
  <conditionalFormatting sqref="M38">
    <cfRule type="expression" dxfId="9" priority="12">
      <formula>$C$35=""</formula>
    </cfRule>
  </conditionalFormatting>
  <conditionalFormatting sqref="C51:J51">
    <cfRule type="expression" dxfId="8" priority="10">
      <formula>$C$38&lt;&gt;""</formula>
    </cfRule>
  </conditionalFormatting>
  <conditionalFormatting sqref="M41:M52">
    <cfRule type="expression" dxfId="7" priority="8">
      <formula>$C$38=""</formula>
    </cfRule>
  </conditionalFormatting>
  <conditionalFormatting sqref="M55:M65">
    <cfRule type="expression" dxfId="6" priority="7">
      <formula>$C$45=""</formula>
    </cfRule>
  </conditionalFormatting>
  <conditionalFormatting sqref="C56:I56">
    <cfRule type="expression" dxfId="5" priority="6">
      <formula>$C$55&lt;&gt;""</formula>
    </cfRule>
  </conditionalFormatting>
  <conditionalFormatting sqref="C57:I57">
    <cfRule type="expression" dxfId="4" priority="5">
      <formula>$C$56&lt;&gt;""</formula>
    </cfRule>
  </conditionalFormatting>
  <conditionalFormatting sqref="C58:I58">
    <cfRule type="expression" dxfId="3" priority="4">
      <formula>$C$57&lt;&gt;""</formula>
    </cfRule>
  </conditionalFormatting>
  <conditionalFormatting sqref="C59:I59">
    <cfRule type="expression" dxfId="2" priority="3">
      <formula>$C$58&lt;&gt;""</formula>
    </cfRule>
  </conditionalFormatting>
  <conditionalFormatting sqref="B66:K68">
    <cfRule type="expression" dxfId="1" priority="2">
      <formula>$J$55=""</formula>
    </cfRule>
  </conditionalFormatting>
  <conditionalFormatting sqref="M91:M1048576 M2:M73">
    <cfRule type="expression" dxfId="0" priority="101">
      <formula>$K$67=1</formula>
    </cfRule>
  </conditionalFormatting>
  <dataValidations count="1">
    <dataValidation type="list" allowBlank="1" showInputMessage="1" showErrorMessage="1" sqref="J55:J59" xr:uid="{00000000-0002-0000-0000-000000000000}">
      <formula1>"1,2,3,4,5"</formula1>
    </dataValidation>
  </dataValidations>
  <pageMargins left="0.25" right="0.25" top="0.16593749999999999" bottom="0.12291666666666666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Hoja2!$F$3:$F$35</xm:f>
          </x14:formula1>
          <xm:sqref>H12:J12</xm:sqref>
        </x14:dataValidation>
        <x14:dataValidation type="list" allowBlank="1" showInputMessage="1" showErrorMessage="1" xr:uid="{00000000-0002-0000-0000-000002000000}">
          <x14:formula1>
            <xm:f>Hoja2!$D$3:$D$25</xm:f>
          </x14:formula1>
          <xm:sqref>H10:J10</xm:sqref>
        </x14:dataValidation>
        <x14:dataValidation type="list" allowBlank="1" showInputMessage="1" showErrorMessage="1" xr:uid="{00000000-0002-0000-0000-000003000000}">
          <x14:formula1>
            <xm:f>Hoja2!$B$3:$B$28</xm:f>
          </x14:formula1>
          <xm:sqref>H8:J8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F35"/>
  <sheetViews>
    <sheetView workbookViewId="0">
      <selection activeCell="B14" sqref="B14"/>
    </sheetView>
  </sheetViews>
  <sheetFormatPr baseColWidth="10" defaultRowHeight="15" x14ac:dyDescent="0.25"/>
  <cols>
    <col min="2" max="2" width="53.85546875" bestFit="1" customWidth="1"/>
    <col min="3" max="3" width="2.85546875" customWidth="1"/>
    <col min="4" max="4" width="48.28515625" bestFit="1" customWidth="1"/>
    <col min="5" max="5" width="2.7109375" customWidth="1"/>
    <col min="6" max="6" width="26.85546875" bestFit="1" customWidth="1"/>
  </cols>
  <sheetData>
    <row r="3" spans="2:6" x14ac:dyDescent="0.25">
      <c r="B3" s="1" t="s">
        <v>13</v>
      </c>
      <c r="D3" s="1" t="s">
        <v>57</v>
      </c>
      <c r="F3" s="12" t="s">
        <v>37</v>
      </c>
    </row>
    <row r="4" spans="2:6" x14ac:dyDescent="0.25">
      <c r="B4" s="1" t="s">
        <v>109</v>
      </c>
      <c r="D4" s="1" t="s">
        <v>58</v>
      </c>
      <c r="F4" s="12" t="s">
        <v>24</v>
      </c>
    </row>
    <row r="5" spans="2:6" x14ac:dyDescent="0.25">
      <c r="B5" s="1" t="s">
        <v>86</v>
      </c>
      <c r="D5" t="s">
        <v>110</v>
      </c>
      <c r="F5" s="12" t="s">
        <v>42</v>
      </c>
    </row>
    <row r="6" spans="2:6" x14ac:dyDescent="0.25">
      <c r="B6" s="1" t="s">
        <v>108</v>
      </c>
      <c r="D6" s="1" t="s">
        <v>59</v>
      </c>
      <c r="F6" s="12" t="s">
        <v>25</v>
      </c>
    </row>
    <row r="7" spans="2:6" x14ac:dyDescent="0.25">
      <c r="B7" s="1" t="s">
        <v>14</v>
      </c>
      <c r="D7" s="1" t="s">
        <v>60</v>
      </c>
      <c r="F7" s="12" t="s">
        <v>27</v>
      </c>
    </row>
    <row r="8" spans="2:6" x14ac:dyDescent="0.25">
      <c r="B8" s="1" t="s">
        <v>15</v>
      </c>
      <c r="D8" s="1" t="s">
        <v>61</v>
      </c>
      <c r="F8" s="12" t="s">
        <v>49</v>
      </c>
    </row>
    <row r="9" spans="2:6" x14ac:dyDescent="0.25">
      <c r="B9" s="1" t="s">
        <v>113</v>
      </c>
      <c r="D9" t="s">
        <v>111</v>
      </c>
      <c r="F9" s="12" t="s">
        <v>32</v>
      </c>
    </row>
    <row r="10" spans="2:6" x14ac:dyDescent="0.25">
      <c r="B10" s="1" t="s">
        <v>87</v>
      </c>
      <c r="D10" s="1" t="s">
        <v>62</v>
      </c>
      <c r="F10" s="12" t="s">
        <v>26</v>
      </c>
    </row>
    <row r="11" spans="2:6" x14ac:dyDescent="0.25">
      <c r="B11" s="1" t="s">
        <v>112</v>
      </c>
      <c r="D11" s="1" t="s">
        <v>63</v>
      </c>
      <c r="F11" s="12" t="s">
        <v>43</v>
      </c>
    </row>
    <row r="12" spans="2:6" x14ac:dyDescent="0.25">
      <c r="B12" s="1" t="s">
        <v>88</v>
      </c>
      <c r="D12" s="1" t="s">
        <v>0</v>
      </c>
      <c r="F12" s="12" t="s">
        <v>47</v>
      </c>
    </row>
    <row r="13" spans="2:6" x14ac:dyDescent="0.25">
      <c r="B13" s="1" t="s">
        <v>89</v>
      </c>
      <c r="D13" s="1" t="s">
        <v>64</v>
      </c>
      <c r="F13" s="12" t="s">
        <v>29</v>
      </c>
    </row>
    <row r="14" spans="2:6" x14ac:dyDescent="0.25">
      <c r="B14" s="1" t="s">
        <v>95</v>
      </c>
      <c r="D14" s="1" t="s">
        <v>65</v>
      </c>
      <c r="F14" s="12" t="s">
        <v>50</v>
      </c>
    </row>
    <row r="15" spans="2:6" x14ac:dyDescent="0.25">
      <c r="B15" s="1" t="s">
        <v>96</v>
      </c>
      <c r="D15" s="1" t="s">
        <v>66</v>
      </c>
      <c r="F15" s="12" t="s">
        <v>36</v>
      </c>
    </row>
    <row r="16" spans="2:6" x14ac:dyDescent="0.25">
      <c r="B16" s="1" t="s">
        <v>97</v>
      </c>
      <c r="D16" s="1" t="s">
        <v>67</v>
      </c>
      <c r="F16" s="12" t="s">
        <v>45</v>
      </c>
    </row>
    <row r="17" spans="2:6" x14ac:dyDescent="0.25">
      <c r="B17" s="1" t="s">
        <v>16</v>
      </c>
      <c r="D17" s="1" t="s">
        <v>68</v>
      </c>
      <c r="F17" s="12" t="s">
        <v>33</v>
      </c>
    </row>
    <row r="18" spans="2:6" x14ac:dyDescent="0.25">
      <c r="B18" s="1" t="s">
        <v>90</v>
      </c>
      <c r="D18" s="1" t="s">
        <v>69</v>
      </c>
      <c r="F18" s="12" t="s">
        <v>56</v>
      </c>
    </row>
    <row r="19" spans="2:6" x14ac:dyDescent="0.25">
      <c r="B19" s="1" t="s">
        <v>91</v>
      </c>
      <c r="D19" s="1" t="s">
        <v>70</v>
      </c>
      <c r="F19" s="12" t="s">
        <v>34</v>
      </c>
    </row>
    <row r="20" spans="2:6" x14ac:dyDescent="0.25">
      <c r="B20" s="1" t="s">
        <v>92</v>
      </c>
      <c r="D20" s="1" t="s">
        <v>71</v>
      </c>
      <c r="F20" s="12" t="s">
        <v>46</v>
      </c>
    </row>
    <row r="21" spans="2:6" x14ac:dyDescent="0.25">
      <c r="B21" s="1" t="s">
        <v>93</v>
      </c>
      <c r="D21" s="1" t="s">
        <v>72</v>
      </c>
      <c r="F21" s="12" t="s">
        <v>53</v>
      </c>
    </row>
    <row r="22" spans="2:6" x14ac:dyDescent="0.25">
      <c r="B22" s="1" t="s">
        <v>94</v>
      </c>
      <c r="D22" s="1" t="s">
        <v>73</v>
      </c>
      <c r="F22" s="12" t="s">
        <v>31</v>
      </c>
    </row>
    <row r="23" spans="2:6" x14ac:dyDescent="0.25">
      <c r="B23" s="1" t="s">
        <v>17</v>
      </c>
      <c r="D23" s="1" t="s">
        <v>74</v>
      </c>
      <c r="F23" s="12" t="s">
        <v>35</v>
      </c>
    </row>
    <row r="24" spans="2:6" x14ac:dyDescent="0.25">
      <c r="B24" s="1" t="s">
        <v>18</v>
      </c>
      <c r="D24" s="1" t="s">
        <v>75</v>
      </c>
      <c r="F24" s="12" t="s">
        <v>51</v>
      </c>
    </row>
    <row r="25" spans="2:6" x14ac:dyDescent="0.25">
      <c r="B25" s="1" t="s">
        <v>19</v>
      </c>
      <c r="D25" s="1" t="s">
        <v>76</v>
      </c>
      <c r="F25" s="12" t="s">
        <v>44</v>
      </c>
    </row>
    <row r="26" spans="2:6" x14ac:dyDescent="0.25">
      <c r="B26" s="1" t="s">
        <v>20</v>
      </c>
      <c r="F26" s="12" t="s">
        <v>38</v>
      </c>
    </row>
    <row r="27" spans="2:6" x14ac:dyDescent="0.25">
      <c r="B27" s="1" t="s">
        <v>21</v>
      </c>
      <c r="D27" s="1"/>
      <c r="F27" s="12" t="s">
        <v>41</v>
      </c>
    </row>
    <row r="28" spans="2:6" x14ac:dyDescent="0.25">
      <c r="B28" s="1" t="s">
        <v>22</v>
      </c>
      <c r="D28" s="1"/>
      <c r="F28" s="12" t="s">
        <v>55</v>
      </c>
    </row>
    <row r="29" spans="2:6" x14ac:dyDescent="0.25">
      <c r="D29" s="1"/>
      <c r="F29" s="12" t="s">
        <v>40</v>
      </c>
    </row>
    <row r="30" spans="2:6" x14ac:dyDescent="0.25">
      <c r="D30" s="1"/>
      <c r="F30" s="12" t="s">
        <v>39</v>
      </c>
    </row>
    <row r="31" spans="2:6" x14ac:dyDescent="0.25">
      <c r="D31" s="1"/>
      <c r="F31" s="12" t="s">
        <v>48</v>
      </c>
    </row>
    <row r="32" spans="2:6" x14ac:dyDescent="0.25">
      <c r="D32" s="1"/>
      <c r="F32" s="12" t="s">
        <v>30</v>
      </c>
    </row>
    <row r="33" spans="4:6" x14ac:dyDescent="0.25">
      <c r="D33" s="1"/>
      <c r="F33" s="12" t="s">
        <v>28</v>
      </c>
    </row>
    <row r="34" spans="4:6" x14ac:dyDescent="0.25">
      <c r="D34" s="1"/>
      <c r="F34" s="12" t="s">
        <v>54</v>
      </c>
    </row>
    <row r="35" spans="4:6" x14ac:dyDescent="0.25">
      <c r="D35" s="1"/>
      <c r="F35" s="1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 de Causas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Andres Duran Jimenez</dc:creator>
  <cp:lastModifiedBy>Cesar</cp:lastModifiedBy>
  <cp:lastPrinted>2019-10-22T21:05:48Z</cp:lastPrinted>
  <dcterms:created xsi:type="dcterms:W3CDTF">2016-10-05T19:34:05Z</dcterms:created>
  <dcterms:modified xsi:type="dcterms:W3CDTF">2022-04-04T22:05:52Z</dcterms:modified>
</cp:coreProperties>
</file>