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5" documentId="13_ncr:1_{1CBCFBB8-160A-4693-AF5D-BE0B444C0BC6}" xr6:coauthVersionLast="47" xr6:coauthVersionMax="47" xr10:uidLastSave="{E47F1EB4-5EF0-4A53-AD1B-B2C53AE13EEF}"/>
  <bookViews>
    <workbookView xWindow="-120" yWindow="-120" windowWidth="29040" windowHeight="15720" tabRatio="509" activeTab="1" xr2:uid="{00000000-000D-0000-FFFF-FFFF00000000}"/>
  </bookViews>
  <sheets>
    <sheet name="INSTRUCTIVO" sheetId="4" r:id="rId1"/>
    <sheet name="ACTA DE MAYORES Y MENORES" sheetId="1" r:id="rId2"/>
    <sheet name="Hoja2" sheetId="2" state="hidden" r:id="rId3"/>
    <sheet name="Hoja3" sheetId="3" state="hidden" r:id="rId4"/>
  </sheets>
  <definedNames>
    <definedName name="_xlnm.Print_Area" localSheetId="1">'ACTA DE MAYORES Y MENORES'!$A$1:$N$70</definedName>
    <definedName name="_xlnm.Print_Titles" localSheetId="1">'ACTA DE MAYORES Y MENORES'!$1:$5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50" i="1"/>
  <c r="F49" i="1"/>
  <c r="F48" i="1"/>
  <c r="F42" i="1"/>
  <c r="F41" i="1"/>
  <c r="F40" i="1"/>
  <c r="F39" i="1"/>
  <c r="P52" i="1"/>
  <c r="M34" i="1"/>
  <c r="N34" i="1" s="1"/>
  <c r="L34" i="1"/>
  <c r="K34" i="1"/>
  <c r="H34" i="1"/>
  <c r="M33" i="1"/>
  <c r="N33" i="1" s="1"/>
  <c r="L33" i="1"/>
  <c r="K33" i="1"/>
  <c r="H33" i="1"/>
  <c r="M32" i="1"/>
  <c r="N32" i="1" s="1"/>
  <c r="L32" i="1"/>
  <c r="L37" i="1" s="1"/>
  <c r="K32" i="1"/>
  <c r="H32" i="1"/>
  <c r="M20" i="1"/>
  <c r="N20" i="1" s="1"/>
  <c r="Q20" i="1" s="1"/>
  <c r="R20" i="1" s="1"/>
  <c r="L20" i="1"/>
  <c r="K20" i="1"/>
  <c r="H20" i="1"/>
  <c r="P20" i="1" s="1"/>
  <c r="M19" i="1"/>
  <c r="N19" i="1" s="1"/>
  <c r="L19" i="1"/>
  <c r="K19" i="1"/>
  <c r="H19" i="1"/>
  <c r="M18" i="1"/>
  <c r="N18" i="1"/>
  <c r="L18" i="1"/>
  <c r="K18" i="1"/>
  <c r="H18" i="1"/>
  <c r="P18" i="1"/>
  <c r="M17" i="1"/>
  <c r="N17" i="1" s="1"/>
  <c r="L17" i="1"/>
  <c r="K17" i="1"/>
  <c r="H17" i="1"/>
  <c r="P17" i="1" s="1"/>
  <c r="M16" i="1"/>
  <c r="N16" i="1" s="1"/>
  <c r="L16" i="1"/>
  <c r="K16" i="1"/>
  <c r="H16" i="1"/>
  <c r="M15" i="1"/>
  <c r="N15" i="1" s="1"/>
  <c r="L15" i="1"/>
  <c r="L22" i="1" s="1"/>
  <c r="K15" i="1"/>
  <c r="H15" i="1"/>
  <c r="H22" i="1"/>
  <c r="H25" i="1" s="1"/>
  <c r="K37" i="1" l="1"/>
  <c r="P32" i="1"/>
  <c r="H37" i="1"/>
  <c r="P37" i="1" s="1"/>
  <c r="P34" i="1"/>
  <c r="L39" i="1"/>
  <c r="Q18" i="1"/>
  <c r="R18" i="1" s="1"/>
  <c r="P19" i="1"/>
  <c r="P33" i="1"/>
  <c r="Q33" i="1" s="1"/>
  <c r="R33" i="1" s="1"/>
  <c r="P16" i="1"/>
  <c r="Q16" i="1" s="1"/>
  <c r="R16" i="1" s="1"/>
  <c r="Q19" i="1"/>
  <c r="R19" i="1" s="1"/>
  <c r="H40" i="1"/>
  <c r="H46" i="1"/>
  <c r="L25" i="1"/>
  <c r="L26" i="1"/>
  <c r="L27" i="1" s="1"/>
  <c r="L24" i="1"/>
  <c r="Q34" i="1"/>
  <c r="R34" i="1" s="1"/>
  <c r="Q32" i="1"/>
  <c r="R32" i="1" s="1"/>
  <c r="N37" i="1"/>
  <c r="N22" i="1"/>
  <c r="Q17" i="1"/>
  <c r="R17" i="1" s="1"/>
  <c r="K41" i="1"/>
  <c r="K42" i="1" s="1"/>
  <c r="K40" i="1"/>
  <c r="L41" i="1"/>
  <c r="L42" i="1" s="1"/>
  <c r="K39" i="1"/>
  <c r="N39" i="1"/>
  <c r="H26" i="1"/>
  <c r="L40" i="1"/>
  <c r="L46" i="1"/>
  <c r="L50" i="1" s="1"/>
  <c r="L51" i="1" s="1"/>
  <c r="H41" i="1"/>
  <c r="H24" i="1"/>
  <c r="P15" i="1"/>
  <c r="Q15" i="1" s="1"/>
  <c r="R15" i="1" s="1"/>
  <c r="K22" i="1"/>
  <c r="H39" i="1"/>
  <c r="P40" i="1" l="1"/>
  <c r="L38" i="1"/>
  <c r="L44" i="1" s="1"/>
  <c r="K25" i="1"/>
  <c r="P25" i="1" s="1"/>
  <c r="K26" i="1"/>
  <c r="K24" i="1"/>
  <c r="N41" i="1"/>
  <c r="Q37" i="1"/>
  <c r="R37" i="1" s="1"/>
  <c r="N46" i="1"/>
  <c r="N40" i="1"/>
  <c r="Q40" i="1" s="1"/>
  <c r="R40" i="1" s="1"/>
  <c r="P22" i="1"/>
  <c r="Q22" i="1" s="1"/>
  <c r="R22" i="1" s="1"/>
  <c r="L48" i="1"/>
  <c r="K46" i="1"/>
  <c r="H50" i="1"/>
  <c r="H49" i="1"/>
  <c r="H27" i="1"/>
  <c r="P27" i="1" s="1"/>
  <c r="N25" i="1"/>
  <c r="N26" i="1"/>
  <c r="N24" i="1"/>
  <c r="L23" i="1"/>
  <c r="L29" i="1" s="1"/>
  <c r="H48" i="1"/>
  <c r="P39" i="1"/>
  <c r="Q39" i="1" s="1"/>
  <c r="R39" i="1" s="1"/>
  <c r="H42" i="1"/>
  <c r="P42" i="1" s="1"/>
  <c r="P41" i="1"/>
  <c r="L49" i="1"/>
  <c r="K38" i="1"/>
  <c r="K44" i="1" s="1"/>
  <c r="K27" i="1" l="1"/>
  <c r="P26" i="1"/>
  <c r="K23" i="1"/>
  <c r="K29" i="1" s="1"/>
  <c r="Q25" i="1"/>
  <c r="R25" i="1" s="1"/>
  <c r="L47" i="1"/>
  <c r="L53" i="1" s="1"/>
  <c r="K50" i="1"/>
  <c r="K48" i="1"/>
  <c r="K49" i="1"/>
  <c r="P49" i="1" s="1"/>
  <c r="P46" i="1"/>
  <c r="N50" i="1"/>
  <c r="Q46" i="1"/>
  <c r="R46" i="1" s="1"/>
  <c r="N49" i="1"/>
  <c r="N48" i="1"/>
  <c r="P24" i="1"/>
  <c r="Q24" i="1" s="1"/>
  <c r="R24" i="1" s="1"/>
  <c r="H38" i="1"/>
  <c r="Q26" i="1"/>
  <c r="R26" i="1" s="1"/>
  <c r="N27" i="1"/>
  <c r="Q27" i="1" s="1"/>
  <c r="R27" i="1" s="1"/>
  <c r="H51" i="1"/>
  <c r="Q41" i="1"/>
  <c r="R41" i="1" s="1"/>
  <c r="N42" i="1"/>
  <c r="H23" i="1"/>
  <c r="H29" i="1" s="1"/>
  <c r="K51" i="1" l="1"/>
  <c r="P50" i="1"/>
  <c r="Q50" i="1" s="1"/>
  <c r="R50" i="1" s="1"/>
  <c r="N23" i="1"/>
  <c r="N29" i="1" s="1"/>
  <c r="P38" i="1"/>
  <c r="H44" i="1"/>
  <c r="P44" i="1" s="1"/>
  <c r="N51" i="1"/>
  <c r="P23" i="1"/>
  <c r="P29" i="1"/>
  <c r="H47" i="1"/>
  <c r="Q42" i="1"/>
  <c r="R42" i="1" s="1"/>
  <c r="N38" i="1"/>
  <c r="Q49" i="1"/>
  <c r="R49" i="1" s="1"/>
  <c r="P48" i="1"/>
  <c r="Q48" i="1" s="1"/>
  <c r="R48" i="1" s="1"/>
  <c r="K47" i="1" l="1"/>
  <c r="K53" i="1" s="1"/>
  <c r="P51" i="1"/>
  <c r="Q51" i="1" s="1"/>
  <c r="R51" i="1" s="1"/>
  <c r="Q23" i="1"/>
  <c r="R23" i="1" s="1"/>
  <c r="P47" i="1"/>
  <c r="H53" i="1"/>
  <c r="P53" i="1" s="1"/>
  <c r="N47" i="1"/>
  <c r="Q29" i="1"/>
  <c r="R29" i="1" s="1"/>
  <c r="Q38" i="1"/>
  <c r="R38" i="1" s="1"/>
  <c r="N44" i="1"/>
  <c r="Q44" i="1" s="1"/>
  <c r="R44" i="1" s="1"/>
  <c r="N53" i="1" l="1"/>
  <c r="Q47" i="1"/>
  <c r="R47" i="1" s="1"/>
  <c r="N55" i="1" l="1"/>
  <c r="Q53" i="1"/>
  <c r="R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anarvaez</author>
    <author>Alvaro Narvaez</author>
  </authors>
  <commentList>
    <comment ref="A15" authorId="0" shapeId="0" xr:uid="{00000000-0006-0000-0000-000001000000}">
      <text>
        <r>
          <rPr>
            <sz val="8"/>
            <color indexed="81"/>
            <rFont val="Tahoma"/>
            <family val="2"/>
          </rPr>
          <t>Escriba los ítems establecidos en los términos del contrato</t>
        </r>
      </text>
    </comment>
    <comment ref="H22" authorId="1" shapeId="0" xr:uid="{00000000-0006-0000-0000-000002000000}">
      <text>
        <r>
          <rPr>
            <sz val="8"/>
            <color indexed="81"/>
            <rFont val="Tahoma"/>
            <family val="2"/>
          </rPr>
          <t xml:space="preserve">COSTO DIRECTO CONTRATO INICIAL
</t>
        </r>
      </text>
    </comment>
    <comment ref="K22" authorId="1" shapeId="0" xr:uid="{00000000-0006-0000-0000-000003000000}">
      <text>
        <r>
          <rPr>
            <sz val="8"/>
            <color indexed="81"/>
            <rFont val="Tahoma"/>
            <family val="2"/>
          </rPr>
          <t xml:space="preserve">COSTO DIRECTO MAYORES CANTIDADES
</t>
        </r>
      </text>
    </comment>
    <comment ref="L22" authorId="1" shapeId="0" xr:uid="{00000000-0006-0000-0000-000004000000}">
      <text>
        <r>
          <rPr>
            <sz val="8"/>
            <color indexed="81"/>
            <rFont val="Tahoma"/>
            <family val="2"/>
          </rPr>
          <t xml:space="preserve">COSTO DIRECTO MENORES CANTIDADES
</t>
        </r>
      </text>
    </comment>
    <comment ref="N22" authorId="1" shapeId="0" xr:uid="{00000000-0006-0000-0000-000005000000}">
      <text>
        <r>
          <rPr>
            <sz val="8"/>
            <color indexed="81"/>
            <rFont val="Tahoma"/>
            <family val="2"/>
          </rPr>
          <t xml:space="preserve">COSTO DIRECTO MENORES CANTIDADES
</t>
        </r>
      </text>
    </comment>
    <comment ref="F24" authorId="1" shapeId="0" xr:uid="{00000000-0006-0000-0000-000006000000}">
      <text>
        <r>
          <rPr>
            <sz val="8"/>
            <color indexed="81"/>
            <rFont val="Tahoma"/>
            <family val="2"/>
          </rPr>
          <t xml:space="preserve">SEGÚN PROPUESTA
</t>
        </r>
      </text>
    </comment>
    <comment ref="F25" authorId="1" shapeId="0" xr:uid="{00000000-0006-0000-0000-000007000000}">
      <text>
        <r>
          <rPr>
            <sz val="8"/>
            <color indexed="81"/>
            <rFont val="Tahoma"/>
            <family val="2"/>
          </rPr>
          <t>SEGÚN PROPUESTA</t>
        </r>
      </text>
    </comment>
    <comment ref="F26" authorId="1" shapeId="0" xr:uid="{00000000-0006-0000-0000-000008000000}">
      <text>
        <r>
          <rPr>
            <sz val="8"/>
            <color indexed="81"/>
            <rFont val="Tahoma"/>
            <family val="2"/>
          </rPr>
          <t xml:space="preserve">SEGÚN PROPUESTA
</t>
        </r>
      </text>
    </comment>
    <comment ref="H29" authorId="1" shapeId="0" xr:uid="{00000000-0006-0000-0000-000009000000}">
      <text>
        <r>
          <rPr>
            <sz val="8"/>
            <color indexed="81"/>
            <rFont val="Tahoma"/>
            <family val="2"/>
          </rPr>
          <t>VALOR RECURSOS DEL CONTRATO FGPPE26</t>
        </r>
      </text>
    </comment>
    <comment ref="K29" authorId="1" shapeId="0" xr:uid="{00000000-0006-0000-0000-00000A000000}">
      <text>
        <r>
          <rPr>
            <sz val="8"/>
            <color rgb="FF000000"/>
            <rFont val="Tahoma"/>
            <family val="2"/>
          </rPr>
          <t xml:space="preserve">VALOR RECURSOS ADICIONALES FGPPE26
</t>
        </r>
      </text>
    </comment>
    <comment ref="L29" authorId="1" shapeId="0" xr:uid="{00000000-0006-0000-0000-00000B000000}">
      <text>
        <r>
          <rPr>
            <sz val="8"/>
            <color rgb="FF000000"/>
            <rFont val="Tahoma"/>
            <family val="2"/>
          </rPr>
          <t xml:space="preserve">VALOR RECURSOS SUPRIMIDOS FGPPE26
</t>
        </r>
      </text>
    </comment>
    <comment ref="N29" authorId="1" shapeId="0" xr:uid="{00000000-0006-0000-0000-00000C000000}">
      <text>
        <r>
          <rPr>
            <sz val="8"/>
            <color rgb="FF000000"/>
            <rFont val="Tahoma"/>
            <family val="2"/>
          </rPr>
          <t xml:space="preserve">VALOR RECURSOS SUPRIMIDOS FGPPE26
</t>
        </r>
      </text>
    </comment>
    <comment ref="N37" authorId="1" shapeId="0" xr:uid="{00000000-0006-0000-0000-00000D000000}">
      <text>
        <r>
          <rPr>
            <sz val="8"/>
            <color indexed="81"/>
            <rFont val="Tahoma"/>
            <family val="2"/>
          </rPr>
          <t xml:space="preserve">COSTO DIRECTO MENORES CANTIDADES
</t>
        </r>
      </text>
    </comment>
    <comment ref="F39" authorId="1" shapeId="0" xr:uid="{00000000-0006-0000-0000-00000E000000}">
      <text>
        <r>
          <rPr>
            <sz val="8"/>
            <color indexed="81"/>
            <rFont val="Tahoma"/>
            <family val="2"/>
          </rPr>
          <t xml:space="preserve">SEGÚN PROPUESTA
</t>
        </r>
      </text>
    </comment>
    <comment ref="F40" authorId="1" shapeId="0" xr:uid="{00000000-0006-0000-0000-00000F000000}">
      <text>
        <r>
          <rPr>
            <sz val="8"/>
            <color indexed="81"/>
            <rFont val="Tahoma"/>
            <family val="2"/>
          </rPr>
          <t>SEGÚN PROPUESTA</t>
        </r>
      </text>
    </comment>
    <comment ref="F41" authorId="1" shapeId="0" xr:uid="{00000000-0006-0000-0000-000010000000}">
      <text>
        <r>
          <rPr>
            <sz val="8"/>
            <color indexed="81"/>
            <rFont val="Tahoma"/>
            <family val="2"/>
          </rPr>
          <t xml:space="preserve">SEGÚN PROPUESTA
</t>
        </r>
      </text>
    </comment>
    <comment ref="F48" authorId="1" shapeId="0" xr:uid="{00000000-0006-0000-0000-000011000000}">
      <text>
        <r>
          <rPr>
            <sz val="8"/>
            <color indexed="81"/>
            <rFont val="Tahoma"/>
            <family val="2"/>
          </rPr>
          <t xml:space="preserve">SEGÚN PROPUESTA
</t>
        </r>
      </text>
    </comment>
    <comment ref="F49" authorId="1" shapeId="0" xr:uid="{00000000-0006-0000-0000-000012000000}">
      <text>
        <r>
          <rPr>
            <sz val="8"/>
            <color indexed="81"/>
            <rFont val="Tahoma"/>
            <family val="2"/>
          </rPr>
          <t>SEGÚN PROPUESTA</t>
        </r>
      </text>
    </comment>
    <comment ref="F50" authorId="1" shapeId="0" xr:uid="{00000000-0006-0000-0000-000013000000}">
      <text>
        <r>
          <rPr>
            <sz val="8"/>
            <color indexed="81"/>
            <rFont val="Tahoma"/>
            <family val="2"/>
          </rPr>
          <t xml:space="preserve">SEGÚN PROPUESTA
</t>
        </r>
      </text>
    </comment>
    <comment ref="N53" authorId="1" shapeId="0" xr:uid="{00000000-0006-0000-0000-000014000000}">
      <text>
        <r>
          <rPr>
            <sz val="8"/>
            <color indexed="81"/>
            <rFont val="Tahoma"/>
            <family val="2"/>
          </rPr>
          <t xml:space="preserve">NUEVO VALOR DEL CONTRATO FGPPE26
</t>
        </r>
      </text>
    </comment>
    <comment ref="N55" authorId="1" shapeId="0" xr:uid="{00000000-0006-0000-0000-000015000000}">
      <text>
        <r>
          <rPr>
            <sz val="8"/>
            <color indexed="81"/>
            <rFont val="Tahoma"/>
            <family val="2"/>
          </rPr>
          <t>VALOR ADICIÓN FGPPE26</t>
        </r>
      </text>
    </comment>
  </commentList>
</comments>
</file>

<file path=xl/sharedStrings.xml><?xml version="1.0" encoding="utf-8"?>
<sst xmlns="http://schemas.openxmlformats.org/spreadsheetml/2006/main" count="79" uniqueCount="67">
  <si>
    <t>ACTA  No.</t>
  </si>
  <si>
    <t>DE MAYORES Y MENORES E ITEMS NO PREVISTOS</t>
  </si>
  <si>
    <t xml:space="preserve"> &lt;Suministro, compra venta, prestación de servicios, obra, interventoría, consultoría, estudios, diseño y obra, otro&gt;</t>
  </si>
  <si>
    <t>&lt;Escriba el número de contrato&gt;</t>
  </si>
  <si>
    <t xml:space="preserve"> &lt;Nombre o razón social  del contratista&gt;</t>
  </si>
  <si>
    <t>&lt;Nombre o razón social  del Interventor &gt;</t>
  </si>
  <si>
    <t>ÍTEM</t>
  </si>
  <si>
    <t>DESCRIPCIÓN 
(Corresponde a los ítems o productos contratados)</t>
  </si>
  <si>
    <t>UNIDAD</t>
  </si>
  <si>
    <t>CONTRATO</t>
  </si>
  <si>
    <t>CANTIDADES</t>
  </si>
  <si>
    <t>VALORES</t>
  </si>
  <si>
    <t>CANTIDAD FINAL</t>
  </si>
  <si>
    <t>VALOR TOTAL</t>
  </si>
  <si>
    <t>CANTIDAD CONTRATO</t>
  </si>
  <si>
    <t>VALOR UNITARIO</t>
  </si>
  <si>
    <t>CASILLAS VERIFICACIÓN</t>
  </si>
  <si>
    <t>COSTOS DIRECTOS</t>
  </si>
  <si>
    <t>COSTOS INDIRECTOS</t>
  </si>
  <si>
    <t>ADMINISTRACIÓN</t>
  </si>
  <si>
    <t>IMPREVISTOS</t>
  </si>
  <si>
    <t>UTILIDAD</t>
  </si>
  <si>
    <t>IVA 16% SOBRE UTILIDAD</t>
  </si>
  <si>
    <t>COSTOS DIRECTOS E INDIRECTOS</t>
  </si>
  <si>
    <t>ÍTEMS NO PREVISTOS</t>
  </si>
  <si>
    <t>COSTOS DIRECTOS ÍTEMS NO PREVISTOS</t>
  </si>
  <si>
    <t>COSTOS INDIRECTOS ÍTEMS NO PREVISTOS</t>
  </si>
  <si>
    <t>COSTOS DIRECTOS E INDIRECTOS ÍTEMS NO PREVISTOS</t>
  </si>
  <si>
    <t>VALOR TOTAL COSTOS DIRECTOS</t>
  </si>
  <si>
    <t>VALOR TOTAL COSTOS INDIRECTOS</t>
  </si>
  <si>
    <t>VALOR TOTAL COSTOS DIRECTOS E INDIRECTOS</t>
  </si>
  <si>
    <t>DIFERENCIA CONTRATO INICIAL VS. CONDICIONES ACTUALIZADAS</t>
  </si>
  <si>
    <t>(Esta parte va únicamente en la última página)</t>
  </si>
  <si>
    <t>EL CONTRATISTA:</t>
  </si>
  <si>
    <t>EL INTERVENTOR:</t>
  </si>
  <si>
    <t>Firma:</t>
  </si>
  <si>
    <t>Nombre:</t>
  </si>
  <si>
    <t>FECHA DE ELABORACIÓN</t>
  </si>
  <si>
    <t>REP. LEGAL CONTRATISTA O DIRECTOR DE OBRA</t>
  </si>
  <si>
    <t>REP. LEGAL INTERVENTORÍA O DIRECTOR DE INTERVENTORÍA</t>
  </si>
  <si>
    <t>Nota:</t>
  </si>
  <si>
    <t>En los contratos a precio global, la segunda casilla se diligencia con los capítulos correspondientes.</t>
  </si>
  <si>
    <t>Copias: Contratista, Interventor</t>
  </si>
  <si>
    <t>Todos los valores estarán expresados en pesos aproximando los centavos por exceso o por defecto.</t>
  </si>
  <si>
    <t>N° CONTRATO</t>
  </si>
  <si>
    <t xml:space="preserve">Mediante la presente Acta,  ____________________ Director de Obra del Contratista  y ____________________ Director de Interventoría dejan constancia, de las modificaciones a las cantidades de obra, el dia ________ del mes de _________ del año _______, en las condiciones que se detallan a continuación:
</t>
  </si>
  <si>
    <t>MENORES 
(-)</t>
  </si>
  <si>
    <t>MAYORES
(+)</t>
  </si>
  <si>
    <t>MENORES
(-)</t>
  </si>
  <si>
    <t>IVA 19% SOBRE UTILIDAD</t>
  </si>
  <si>
    <r>
      <t>TIPO DE CONTRATO</t>
    </r>
    <r>
      <rPr>
        <sz val="10"/>
        <rFont val="Arial"/>
        <family val="2"/>
      </rPr>
      <t xml:space="preserve">: </t>
    </r>
  </si>
  <si>
    <r>
      <t>CONTRATISTA :</t>
    </r>
    <r>
      <rPr>
        <sz val="10"/>
        <rFont val="Arial"/>
        <family val="2"/>
      </rPr>
      <t xml:space="preserve"> </t>
    </r>
  </si>
  <si>
    <r>
      <t>INTERVENTOR:</t>
    </r>
    <r>
      <rPr>
        <sz val="10"/>
        <rFont val="Arial"/>
        <family val="2"/>
      </rPr>
      <t xml:space="preserve"> </t>
    </r>
  </si>
  <si>
    <t>F8.P47.SA</t>
  </si>
  <si>
    <t>Pagina 1 de 1</t>
  </si>
  <si>
    <t>Version 1</t>
  </si>
  <si>
    <t xml:space="preserve"> </t>
  </si>
  <si>
    <t>Vigencia 1</t>
  </si>
  <si>
    <t>Página 1 de 1</t>
  </si>
  <si>
    <t>Original ICBF</t>
  </si>
  <si>
    <r>
      <rPr>
        <b/>
        <sz val="11"/>
        <color theme="1"/>
        <rFont val="Calibri"/>
        <family val="2"/>
        <scheme val="minor"/>
      </rPr>
      <t>DATOS GENERALES DEL ACTA
ACTA No.:</t>
    </r>
    <r>
      <rPr>
        <sz val="11"/>
        <color theme="1"/>
        <rFont val="Calibri"/>
        <family val="2"/>
        <scheme val="minor"/>
      </rPr>
      <t xml:space="preserve"> Número consecutivo asignado a esta acta dentro del proceso del contrato.
</t>
    </r>
    <r>
      <rPr>
        <b/>
        <sz val="11"/>
        <color theme="1"/>
        <rFont val="Calibri"/>
        <family val="2"/>
        <scheme val="minor"/>
      </rPr>
      <t xml:space="preserve">N° CONTRATO: </t>
    </r>
    <r>
      <rPr>
        <sz val="11"/>
        <color theme="1"/>
        <rFont val="Calibri"/>
        <family val="2"/>
        <scheme val="minor"/>
      </rPr>
      <t xml:space="preserve">Número oficial del contrato, transcrito exactamente como aparece en el documento contractual.
</t>
    </r>
    <r>
      <rPr>
        <b/>
        <sz val="11"/>
        <color theme="1"/>
        <rFont val="Calibri"/>
        <family val="2"/>
        <scheme val="minor"/>
      </rPr>
      <t xml:space="preserve">TIPO DE CONTRATO: </t>
    </r>
    <r>
      <rPr>
        <sz val="11"/>
        <color theme="1"/>
        <rFont val="Calibri"/>
        <family val="2"/>
        <scheme val="minor"/>
      </rPr>
      <t xml:space="preserve">Seleccione el tipo de contrato correspondiente (obra, suministro, servicios, consultoría, interventoría, estudios, diseño, etc.).
</t>
    </r>
    <r>
      <rPr>
        <b/>
        <sz val="11"/>
        <color theme="1"/>
        <rFont val="Calibri"/>
        <family val="2"/>
        <scheme val="minor"/>
      </rPr>
      <t xml:space="preserve">CONTRATISTA: </t>
    </r>
    <r>
      <rPr>
        <sz val="11"/>
        <color theme="1"/>
        <rFont val="Calibri"/>
        <family val="2"/>
        <scheme val="minor"/>
      </rPr>
      <t xml:space="preserve">Nombre o razón social de la empresa o persona que ejecuta el contrato.
</t>
    </r>
    <r>
      <rPr>
        <b/>
        <sz val="11"/>
        <color theme="1"/>
        <rFont val="Calibri"/>
        <family val="2"/>
        <scheme val="minor"/>
      </rPr>
      <t xml:space="preserve">INTERVENTOR: </t>
    </r>
    <r>
      <rPr>
        <sz val="11"/>
        <color theme="1"/>
        <rFont val="Calibri"/>
        <family val="2"/>
        <scheme val="minor"/>
      </rPr>
      <t>Nombre o razón social de la entidad o persona encargada de supervisar la ejecución.</t>
    </r>
  </si>
  <si>
    <r>
      <t xml:space="preserve">VALORES TOTALES Y AJUSTE DEL CONTRATO
VALOR TOTAL COSTOS DIRECTOS: </t>
    </r>
    <r>
      <rPr>
        <sz val="11"/>
        <color theme="1"/>
        <rFont val="Calibri"/>
        <family val="2"/>
        <scheme val="minor"/>
      </rPr>
      <t>Suma de los costos directos de ítems contratados y no previstos.</t>
    </r>
    <r>
      <rPr>
        <b/>
        <sz val="11"/>
        <color theme="1"/>
        <rFont val="Calibri"/>
        <family val="2"/>
        <scheme val="minor"/>
      </rPr>
      <t xml:space="preserve">
VALOR TOTAL COSTOS INDIRECTOS: </t>
    </r>
    <r>
      <rPr>
        <sz val="11"/>
        <color theme="1"/>
        <rFont val="Calibri"/>
        <family val="2"/>
        <scheme val="minor"/>
      </rPr>
      <t>Suma de administración, imprevistos, utilidad e IVA sobre utilidad.</t>
    </r>
    <r>
      <rPr>
        <b/>
        <sz val="11"/>
        <color theme="1"/>
        <rFont val="Calibri"/>
        <family val="2"/>
        <scheme val="minor"/>
      </rPr>
      <t xml:space="preserve">
VALOR TOTAL COSTOS DIRECTOS E INDIRECTOS: </t>
    </r>
    <r>
      <rPr>
        <sz val="11"/>
        <color theme="1"/>
        <rFont val="Calibri"/>
        <family val="2"/>
        <scheme val="minor"/>
      </rPr>
      <t>Valor actualizado total después de aplicar mayores, menores e ítems nuevos.</t>
    </r>
    <r>
      <rPr>
        <b/>
        <sz val="11"/>
        <color theme="1"/>
        <rFont val="Calibri"/>
        <family val="2"/>
        <scheme val="minor"/>
      </rPr>
      <t xml:space="preserve">
DIFERENCIA CONTRATO INICIAL VS. CONDICIONES ACTUALIZADAS:</t>
    </r>
    <r>
      <rPr>
        <sz val="11"/>
        <color theme="1"/>
        <rFont val="Calibri"/>
        <family val="2"/>
        <scheme val="minor"/>
      </rPr>
      <t xml:space="preserve"> Indica la variación total del valor del contrato respecto al valor inicial, reflejando el ajuste final.</t>
    </r>
  </si>
  <si>
    <r>
      <rPr>
        <b/>
        <sz val="11"/>
        <color theme="1"/>
        <rFont val="Calibri"/>
        <family val="2"/>
        <scheme val="minor"/>
      </rPr>
      <t xml:space="preserve">DESCRIPCIÓN: </t>
    </r>
    <r>
      <rPr>
        <sz val="11"/>
        <color theme="1"/>
        <rFont val="Calibri"/>
        <family val="2"/>
        <scheme val="minor"/>
      </rPr>
      <t xml:space="preserve">Corresponde a la actividad, producto o ítem contratado según el análisis de precios o el presupuesto aprobado.
</t>
    </r>
    <r>
      <rPr>
        <b/>
        <sz val="11"/>
        <color theme="1"/>
        <rFont val="Calibri"/>
        <family val="2"/>
        <scheme val="minor"/>
      </rPr>
      <t xml:space="preserve">UNIDAD: </t>
    </r>
    <r>
      <rPr>
        <sz val="11"/>
        <color theme="1"/>
        <rFont val="Calibri"/>
        <family val="2"/>
        <scheme val="minor"/>
      </rPr>
      <t xml:space="preserve">Unidad de medida del ítem (m², m³, día, unidad, kg, etc.).
</t>
    </r>
    <r>
      <rPr>
        <b/>
        <sz val="11"/>
        <color theme="1"/>
        <rFont val="Calibri"/>
        <family val="2"/>
        <scheme val="minor"/>
      </rPr>
      <t>CANTIDAD CONTRATADA:</t>
    </r>
    <r>
      <rPr>
        <sz val="11"/>
        <color theme="1"/>
        <rFont val="Calibri"/>
        <family val="2"/>
        <scheme val="minor"/>
      </rPr>
      <t xml:space="preserve"> Cantidad originalmente aprobada en el contrato o en la última actualización formal.
</t>
    </r>
    <r>
      <rPr>
        <b/>
        <sz val="11"/>
        <color theme="1"/>
        <rFont val="Calibri"/>
        <family val="2"/>
        <scheme val="minor"/>
      </rPr>
      <t xml:space="preserve">VALOR UNITARIO: </t>
    </r>
    <r>
      <rPr>
        <sz val="11"/>
        <color theme="1"/>
        <rFont val="Calibri"/>
        <family val="2"/>
        <scheme val="minor"/>
      </rPr>
      <t xml:space="preserve">Costo por unidad del ítem, tal como fue pactado en el contrato.
</t>
    </r>
    <r>
      <rPr>
        <b/>
        <sz val="11"/>
        <color theme="1"/>
        <rFont val="Calibri"/>
        <family val="2"/>
        <scheme val="minor"/>
      </rPr>
      <t>VALOR TOTAL:</t>
    </r>
    <r>
      <rPr>
        <sz val="11"/>
        <color theme="1"/>
        <rFont val="Calibri"/>
        <family val="2"/>
        <scheme val="minor"/>
      </rPr>
      <t xml:space="preserve"> Resultado de multiplicar la cantidad contratada por el valor unitario.
</t>
    </r>
    <r>
      <rPr>
        <b/>
        <sz val="11"/>
        <color theme="1"/>
        <rFont val="Calibri"/>
        <family val="2"/>
        <scheme val="minor"/>
      </rPr>
      <t xml:space="preserve">MAYORES (+): </t>
    </r>
    <r>
      <rPr>
        <sz val="11"/>
        <color theme="1"/>
        <rFont val="Calibri"/>
        <family val="2"/>
        <scheme val="minor"/>
      </rPr>
      <t>Valor 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antidad adicional requerida que supera la cantidad originalmente contratada.
</t>
    </r>
    <r>
      <rPr>
        <b/>
        <sz val="11"/>
        <color theme="1"/>
        <rFont val="Calibri"/>
        <family val="2"/>
        <scheme val="minor"/>
      </rPr>
      <t xml:space="preserve">MENORES (–): </t>
    </r>
    <r>
      <rPr>
        <sz val="11"/>
        <color theme="1"/>
        <rFont val="Calibri"/>
        <family val="2"/>
        <scheme val="minor"/>
      </rPr>
      <t xml:space="preserve">Valor o antidad reducida respecto a lo pactado inicialmente.
</t>
    </r>
    <r>
      <rPr>
        <b/>
        <sz val="11"/>
        <color theme="1"/>
        <rFont val="Calibri"/>
        <family val="2"/>
        <scheme val="minor"/>
      </rPr>
      <t xml:space="preserve">CANTIDAD FINAL: </t>
    </r>
    <r>
      <rPr>
        <sz val="11"/>
        <color theme="1"/>
        <rFont val="Calibri"/>
        <family val="2"/>
        <scheme val="minor"/>
      </rPr>
      <t xml:space="preserve">Resultado de la suma o resta entre la cantidad contratada y las variaciones.
</t>
    </r>
    <r>
      <rPr>
        <b/>
        <sz val="11"/>
        <color theme="1"/>
        <rFont val="Calibri"/>
        <family val="2"/>
        <scheme val="minor"/>
      </rPr>
      <t xml:space="preserve">VALOR TOTAL FINAL: </t>
    </r>
    <r>
      <rPr>
        <sz val="11"/>
        <color theme="1"/>
        <rFont val="Calibri"/>
        <family val="2"/>
        <scheme val="minor"/>
      </rPr>
      <t xml:space="preserve">Valor actualizado del ítem, calculado con base en la cantidad final.
</t>
    </r>
    <r>
      <rPr>
        <b/>
        <sz val="11"/>
        <color theme="1"/>
        <rFont val="Calibri"/>
        <family val="2"/>
        <scheme val="minor"/>
      </rPr>
      <t>COSTOS DIRECTOS E INDIRECTOS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COSTOS DIRECTOS: </t>
    </r>
    <r>
      <rPr>
        <sz val="11"/>
        <color theme="1"/>
        <rFont val="Calibri"/>
        <family val="2"/>
        <scheme val="minor"/>
      </rPr>
      <t xml:space="preserve">Valor directo de los trabajos, ítems y actividades efectivamente ejecutadas.
</t>
    </r>
    <r>
      <rPr>
        <b/>
        <sz val="11"/>
        <color theme="1"/>
        <rFont val="Calibri"/>
        <family val="2"/>
        <scheme val="minor"/>
      </rPr>
      <t xml:space="preserve">COSTOS INDIRECTOS: </t>
    </r>
    <r>
      <rPr>
        <sz val="11"/>
        <color theme="1"/>
        <rFont val="Calibri"/>
        <family val="2"/>
        <scheme val="minor"/>
      </rPr>
      <t xml:space="preserve">Costos asociados a la administración del contrato, imprevistos y utilidad del contratista.
</t>
    </r>
    <r>
      <rPr>
        <b/>
        <sz val="11"/>
        <color theme="1"/>
        <rFont val="Calibri"/>
        <family val="2"/>
        <scheme val="minor"/>
      </rPr>
      <t>ÍTEMS NO PREVISTOS:</t>
    </r>
    <r>
      <rPr>
        <sz val="11"/>
        <color theme="1"/>
        <rFont val="Calibri"/>
        <family val="2"/>
        <scheme val="minor"/>
      </rPr>
      <t xml:space="preserve">
Se registran los ítems que no existían inicialmente en el contrato pero se requirieron durante la ejecución.
Se listan con su descripción, unidad, cantidad requerida y valor unitario acordado entre contratista e interventoría.
Estos valores deben haber sido previamente justificados y aprobados según normatividad interna.
</t>
    </r>
    <r>
      <rPr>
        <b/>
        <sz val="11"/>
        <color theme="1"/>
        <rFont val="Calibri"/>
        <family val="2"/>
        <scheme val="minor"/>
      </rPr>
      <t xml:space="preserve">COSTOS DIRECTOS E INDIRECTOS DE ÍTEMS NO PREVISTOS: </t>
    </r>
    <r>
      <rPr>
        <sz val="11"/>
        <color theme="1"/>
        <rFont val="Calibri"/>
        <family val="2"/>
        <scheme val="minor"/>
      </rPr>
      <t xml:space="preserve">Se aplican  los porcentajes de administración, imprevistos, utilidad e IVA para determinar el valor final incorporado al contrato por los nuevos ítems. 
</t>
    </r>
    <r>
      <rPr>
        <b/>
        <sz val="11"/>
        <color theme="1"/>
        <rFont val="Calibri"/>
        <family val="2"/>
        <scheme val="minor"/>
      </rPr>
      <t xml:space="preserve">ADMINISTRACIÓN: </t>
    </r>
    <r>
      <rPr>
        <sz val="11"/>
        <color theme="1"/>
        <rFont val="Calibri"/>
        <family val="2"/>
        <scheme val="minor"/>
      </rPr>
      <t xml:space="preserve">Porcentaje aplicado sobre los costos directos para cubrir gastos administrativos.
</t>
    </r>
    <r>
      <rPr>
        <b/>
        <sz val="11"/>
        <color theme="1"/>
        <rFont val="Calibri"/>
        <family val="2"/>
        <scheme val="minor"/>
      </rPr>
      <t>IMPREVISTOS:</t>
    </r>
    <r>
      <rPr>
        <sz val="11"/>
        <color theme="1"/>
        <rFont val="Calibri"/>
        <family val="2"/>
        <scheme val="minor"/>
      </rPr>
      <t xml:space="preserve"> Porcentaje destinado a cubrir contingencias que no puedan ser previstas inicialmente.
</t>
    </r>
    <r>
      <rPr>
        <b/>
        <sz val="11"/>
        <color theme="1"/>
        <rFont val="Calibri"/>
        <family val="2"/>
        <scheme val="minor"/>
      </rPr>
      <t xml:space="preserve">UTILIDAD: </t>
    </r>
    <r>
      <rPr>
        <sz val="11"/>
        <color theme="1"/>
        <rFont val="Calibri"/>
        <family val="2"/>
        <scheme val="minor"/>
      </rPr>
      <t xml:space="preserve">Ganancia o margen del contratista aplicada sobre el valor directo.
</t>
    </r>
    <r>
      <rPr>
        <b/>
        <sz val="11"/>
        <color theme="1"/>
        <rFont val="Calibri"/>
        <family val="2"/>
        <scheme val="minor"/>
      </rPr>
      <t>IVA SOBRE UTILIDAD:</t>
    </r>
    <r>
      <rPr>
        <sz val="11"/>
        <color theme="1"/>
        <rFont val="Calibri"/>
        <family val="2"/>
        <scheme val="minor"/>
      </rPr>
      <t xml:space="preserve"> Impuesto correspondiente al valor de la utilidad (según tarifa vigente).</t>
    </r>
  </si>
  <si>
    <t>PROCESO DE SERVICIOS ADMINISTRATIVOS 
ACTA DE MAYORES Y MENORES CANTIDADES E ÍTEMS NO PREVISTOS</t>
  </si>
  <si>
    <r>
      <rPr>
        <b/>
        <sz val="16"/>
        <color theme="1"/>
        <rFont val="Tempus Sans ITC"/>
        <family val="5"/>
      </rPr>
      <t xml:space="preserve">Antes de imprimir este documento… piense en el medio ambiente!  </t>
    </r>
    <r>
      <rPr>
        <b/>
        <sz val="12"/>
        <color theme="1"/>
        <rFont val="Tempus Sans ITC"/>
        <family val="5"/>
      </rPr>
      <t xml:space="preserve">
</t>
    </r>
    <r>
      <rPr>
        <b/>
        <sz val="8"/>
        <color theme="1"/>
        <rFont val="Arial"/>
        <family val="2"/>
      </rPr>
      <t xml:space="preserve">
     Cualquier copia impresa de este documento se considera como COPIA NO CONTROLADA
</t>
    </r>
    <r>
      <rPr>
        <b/>
        <sz val="10"/>
        <color theme="1"/>
        <rFont val="Arial"/>
        <family val="2"/>
      </rPr>
      <t xml:space="preserve">LOS DATOS PROPORCIONADOS SERAN TRATADOS DE ACUERDO A LA POLITICA DE TRATAMIENTO DE DATOS PERSONALES DEL ICBF Y A LA LEY 1581 DE 2012
</t>
    </r>
  </si>
  <si>
    <t>PROCESO DE SERVICIOS ADMINISTRATIVOS 
ACTA DE MAYORES Y MENORES CANTIDADES E ÍTEMS NO PREVISTOS</t>
  </si>
  <si>
    <r>
      <rPr>
        <b/>
        <sz val="16"/>
        <color theme="1"/>
        <rFont val="Tempus Sans ITC"/>
        <family val="5"/>
      </rPr>
      <t xml:space="preserve">¡Antes de imprimir este documento… piense en el medio ambiente!  </t>
    </r>
    <r>
      <rPr>
        <b/>
        <sz val="12"/>
        <color theme="1"/>
        <rFont val="Tempus Sans ITC"/>
        <family val="5"/>
      </rPr>
      <t xml:space="preserve">
</t>
    </r>
    <r>
      <rPr>
        <b/>
        <sz val="8"/>
        <color theme="1"/>
        <rFont val="Arial"/>
        <family val="2"/>
      </rPr>
      <t xml:space="preserve">   </t>
    </r>
    <r>
      <rPr>
        <b/>
        <sz val="10"/>
        <color theme="1"/>
        <rFont val="Arial"/>
        <family val="2"/>
      </rPr>
      <t xml:space="preserve">  Cualquier copia impresa de este documento se considera como COPIA NO CONTROLADA
LOS DATOS PROPORCIONADOS SERAN TRATADOS DE ACUERDO A LA POLITICA DE TRATAMIENTO DE DATOS PERSONALES DEL ICBF Y A LA LEY 1581 DE 2012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</si>
</sst>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#,##0_);[Red]\(&quot;$&quot;#,##0\)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yyyy\-mm\-dd;@"/>
  </numFmts>
  <fonts count="19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empus Sans ITC"/>
      <family val="5"/>
    </font>
    <font>
      <b/>
      <sz val="16"/>
      <color theme="1"/>
      <name val="Tempus Sans ITC"/>
      <family val="5"/>
    </font>
    <font>
      <b/>
      <sz val="8"/>
      <color theme="1"/>
      <name val="Arial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</cellStyleXfs>
  <cellXfs count="2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9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justify"/>
    </xf>
    <xf numFmtId="0" fontId="4" fillId="0" borderId="0" xfId="0" applyFont="1" applyAlignment="1">
      <alignment horizontal="justify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0" fontId="2" fillId="2" borderId="4" xfId="0" applyFont="1" applyFill="1" applyBorder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4" fontId="4" fillId="3" borderId="0" xfId="0" applyNumberFormat="1" applyFont="1" applyFill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" fontId="2" fillId="3" borderId="0" xfId="0" applyNumberFormat="1" applyFont="1" applyFill="1" applyAlignment="1">
      <alignment horizontal="right"/>
    </xf>
    <xf numFmtId="167" fontId="2" fillId="3" borderId="0" xfId="2" applyNumberFormat="1" applyFont="1" applyFill="1" applyBorder="1" applyAlignment="1">
      <alignment horizontal="left"/>
    </xf>
    <xf numFmtId="167" fontId="4" fillId="3" borderId="0" xfId="2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5" fillId="4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center" wrapText="1"/>
    </xf>
    <xf numFmtId="168" fontId="6" fillId="0" borderId="17" xfId="1" applyNumberFormat="1" applyFont="1" applyFill="1" applyBorder="1" applyAlignment="1">
      <alignment horizontal="center" vertical="top" wrapText="1"/>
    </xf>
    <xf numFmtId="4" fontId="6" fillId="0" borderId="17" xfId="1" applyNumberFormat="1" applyFont="1" applyFill="1" applyBorder="1" applyAlignment="1">
      <alignment horizontal="right" vertical="top" wrapText="1"/>
    </xf>
    <xf numFmtId="4" fontId="6" fillId="0" borderId="18" xfId="0" applyNumberFormat="1" applyFont="1" applyBorder="1" applyAlignment="1">
      <alignment horizontal="right" vertical="top" wrapText="1"/>
    </xf>
    <xf numFmtId="168" fontId="6" fillId="0" borderId="17" xfId="1" applyNumberFormat="1" applyFont="1" applyFill="1" applyBorder="1" applyAlignment="1">
      <alignment horizontal="right" vertical="top" wrapText="1"/>
    </xf>
    <xf numFmtId="168" fontId="6" fillId="0" borderId="17" xfId="1" applyNumberFormat="1" applyFont="1" applyFill="1" applyBorder="1" applyAlignment="1">
      <alignment horizontal="center" vertical="top"/>
    </xf>
    <xf numFmtId="168" fontId="2" fillId="0" borderId="19" xfId="1" applyNumberFormat="1" applyFont="1" applyFill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/>
    </xf>
    <xf numFmtId="0" fontId="2" fillId="0" borderId="20" xfId="0" applyFont="1" applyBorder="1" applyAlignment="1">
      <alignment horizontal="left"/>
    </xf>
    <xf numFmtId="0" fontId="2" fillId="0" borderId="24" xfId="0" applyFont="1" applyBorder="1" applyAlignment="1">
      <alignment horizontal="center" vertical="center"/>
    </xf>
    <xf numFmtId="168" fontId="6" fillId="0" borderId="24" xfId="1" applyNumberFormat="1" applyFont="1" applyFill="1" applyBorder="1" applyAlignment="1">
      <alignment horizontal="center" vertical="top" wrapText="1"/>
    </xf>
    <xf numFmtId="4" fontId="6" fillId="0" borderId="24" xfId="1" applyNumberFormat="1" applyFont="1" applyFill="1" applyBorder="1" applyAlignment="1">
      <alignment horizontal="right" vertical="top" wrapText="1"/>
    </xf>
    <xf numFmtId="4" fontId="6" fillId="0" borderId="21" xfId="0" applyNumberFormat="1" applyFont="1" applyBorder="1" applyAlignment="1">
      <alignment horizontal="right" vertical="top" wrapText="1"/>
    </xf>
    <xf numFmtId="168" fontId="6" fillId="0" borderId="24" xfId="1" applyNumberFormat="1" applyFont="1" applyFill="1" applyBorder="1" applyAlignment="1">
      <alignment horizontal="right" vertical="top" wrapText="1"/>
    </xf>
    <xf numFmtId="168" fontId="6" fillId="0" borderId="24" xfId="1" applyNumberFormat="1" applyFont="1" applyFill="1" applyBorder="1" applyAlignment="1">
      <alignment horizontal="center" vertical="top"/>
    </xf>
    <xf numFmtId="168" fontId="2" fillId="0" borderId="25" xfId="1" applyNumberFormat="1" applyFont="1" applyFill="1" applyBorder="1" applyAlignment="1">
      <alignment horizontal="center" vertical="top" wrapText="1"/>
    </xf>
    <xf numFmtId="4" fontId="6" fillId="0" borderId="24" xfId="1" applyNumberFormat="1" applyFont="1" applyFill="1" applyBorder="1" applyAlignment="1">
      <alignment horizontal="right" wrapText="1"/>
    </xf>
    <xf numFmtId="0" fontId="2" fillId="0" borderId="20" xfId="0" applyFont="1" applyBorder="1"/>
    <xf numFmtId="0" fontId="4" fillId="4" borderId="22" xfId="0" applyFont="1" applyFill="1" applyBorder="1" applyAlignment="1">
      <alignment vertical="center"/>
    </xf>
    <xf numFmtId="0" fontId="2" fillId="4" borderId="24" xfId="0" applyFont="1" applyFill="1" applyBorder="1" applyAlignment="1">
      <alignment horizontal="center" vertical="center"/>
    </xf>
    <xf numFmtId="168" fontId="6" fillId="4" borderId="24" xfId="1" applyNumberFormat="1" applyFont="1" applyFill="1" applyBorder="1" applyAlignment="1">
      <alignment horizontal="center" vertical="top" wrapText="1"/>
    </xf>
    <xf numFmtId="4" fontId="6" fillId="4" borderId="24" xfId="1" applyNumberFormat="1" applyFont="1" applyFill="1" applyBorder="1" applyAlignment="1">
      <alignment horizontal="right" vertical="top" wrapText="1"/>
    </xf>
    <xf numFmtId="4" fontId="6" fillId="4" borderId="21" xfId="0" applyNumberFormat="1" applyFont="1" applyFill="1" applyBorder="1" applyAlignment="1">
      <alignment horizontal="right" vertical="top" wrapText="1"/>
    </xf>
    <xf numFmtId="168" fontId="6" fillId="4" borderId="24" xfId="1" applyNumberFormat="1" applyFont="1" applyFill="1" applyBorder="1" applyAlignment="1">
      <alignment horizontal="right" vertical="top" wrapText="1"/>
    </xf>
    <xf numFmtId="168" fontId="6" fillId="4" borderId="24" xfId="1" applyNumberFormat="1" applyFont="1" applyFill="1" applyBorder="1" applyAlignment="1">
      <alignment horizontal="center" vertical="top"/>
    </xf>
    <xf numFmtId="168" fontId="6" fillId="4" borderId="25" xfId="1" applyNumberFormat="1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left" vertical="center" wrapText="1"/>
    </xf>
    <xf numFmtId="9" fontId="6" fillId="4" borderId="24" xfId="4" applyFont="1" applyFill="1" applyBorder="1" applyAlignment="1">
      <alignment horizontal="center" vertical="top" wrapText="1"/>
    </xf>
    <xf numFmtId="168" fontId="6" fillId="4" borderId="21" xfId="1" applyNumberFormat="1" applyFont="1" applyFill="1" applyBorder="1" applyAlignment="1">
      <alignment horizontal="center" vertical="top" wrapText="1"/>
    </xf>
    <xf numFmtId="0" fontId="5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/>
    </xf>
    <xf numFmtId="9" fontId="6" fillId="0" borderId="24" xfId="4" applyFont="1" applyFill="1" applyBorder="1" applyAlignment="1">
      <alignment horizontal="center" vertical="top" wrapText="1"/>
    </xf>
    <xf numFmtId="168" fontId="6" fillId="0" borderId="25" xfId="1" applyNumberFormat="1" applyFont="1" applyFill="1" applyBorder="1" applyAlignment="1">
      <alignment horizontal="center" vertical="top" wrapText="1"/>
    </xf>
    <xf numFmtId="0" fontId="4" fillId="0" borderId="26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168" fontId="5" fillId="0" borderId="24" xfId="1" applyNumberFormat="1" applyFont="1" applyFill="1" applyBorder="1" applyAlignment="1">
      <alignment horizontal="center" vertical="top" wrapText="1"/>
    </xf>
    <xf numFmtId="4" fontId="5" fillId="0" borderId="21" xfId="0" applyNumberFormat="1" applyFont="1" applyBorder="1" applyAlignment="1">
      <alignment horizontal="right" vertical="top" wrapText="1"/>
    </xf>
    <xf numFmtId="168" fontId="5" fillId="0" borderId="24" xfId="1" applyNumberFormat="1" applyFont="1" applyFill="1" applyBorder="1" applyAlignment="1">
      <alignment horizontal="right" vertical="top" wrapText="1"/>
    </xf>
    <xf numFmtId="168" fontId="5" fillId="0" borderId="24" xfId="1" applyNumberFormat="1" applyFont="1" applyFill="1" applyBorder="1" applyAlignment="1">
      <alignment horizontal="center" vertical="top"/>
    </xf>
    <xf numFmtId="168" fontId="5" fillId="0" borderId="25" xfId="1" applyNumberFormat="1" applyFont="1" applyFill="1" applyBorder="1" applyAlignment="1">
      <alignment horizontal="center" vertical="top" wrapText="1"/>
    </xf>
    <xf numFmtId="0" fontId="4" fillId="0" borderId="30" xfId="0" applyFont="1" applyBorder="1" applyAlignment="1">
      <alignment horizontal="center"/>
    </xf>
    <xf numFmtId="168" fontId="6" fillId="0" borderId="30" xfId="1" applyNumberFormat="1" applyFont="1" applyFill="1" applyBorder="1" applyAlignment="1">
      <alignment horizontal="center" vertical="top" wrapText="1"/>
    </xf>
    <xf numFmtId="4" fontId="6" fillId="0" borderId="30" xfId="1" applyNumberFormat="1" applyFont="1" applyFill="1" applyBorder="1" applyAlignment="1">
      <alignment horizontal="right" vertical="top" wrapText="1"/>
    </xf>
    <xf numFmtId="4" fontId="6" fillId="0" borderId="31" xfId="0" applyNumberFormat="1" applyFont="1" applyBorder="1" applyAlignment="1">
      <alignment horizontal="center" vertical="top" wrapText="1"/>
    </xf>
    <xf numFmtId="168" fontId="6" fillId="0" borderId="30" xfId="1" applyNumberFormat="1" applyFont="1" applyFill="1" applyBorder="1" applyAlignment="1">
      <alignment horizontal="center" vertical="top"/>
    </xf>
    <xf numFmtId="168" fontId="2" fillId="0" borderId="32" xfId="1" applyNumberFormat="1" applyFont="1" applyFill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4" fontId="6" fillId="0" borderId="18" xfId="0" applyNumberFormat="1" applyFont="1" applyBorder="1" applyAlignment="1">
      <alignment horizontal="center" vertical="top" wrapText="1"/>
    </xf>
    <xf numFmtId="0" fontId="7" fillId="0" borderId="0" xfId="0" applyFont="1"/>
    <xf numFmtId="0" fontId="4" fillId="0" borderId="24" xfId="0" applyFont="1" applyBorder="1" applyAlignment="1">
      <alignment horizontal="center"/>
    </xf>
    <xf numFmtId="4" fontId="6" fillId="0" borderId="21" xfId="0" applyNumberFormat="1" applyFont="1" applyBorder="1" applyAlignment="1">
      <alignment horizontal="center" vertical="top" wrapText="1"/>
    </xf>
    <xf numFmtId="0" fontId="4" fillId="4" borderId="26" xfId="0" applyFont="1" applyFill="1" applyBorder="1" applyAlignment="1">
      <alignment vertical="center"/>
    </xf>
    <xf numFmtId="0" fontId="4" fillId="4" borderId="24" xfId="0" applyFont="1" applyFill="1" applyBorder="1" applyAlignment="1">
      <alignment horizontal="center" vertical="center"/>
    </xf>
    <xf numFmtId="168" fontId="6" fillId="4" borderId="24" xfId="1" applyNumberFormat="1" applyFont="1" applyFill="1" applyBorder="1" applyAlignment="1">
      <alignment horizontal="center" vertical="center" wrapText="1"/>
    </xf>
    <xf numFmtId="4" fontId="6" fillId="4" borderId="24" xfId="1" applyNumberFormat="1" applyFont="1" applyFill="1" applyBorder="1" applyAlignment="1">
      <alignment horizontal="right" vertical="center" wrapText="1"/>
    </xf>
    <xf numFmtId="4" fontId="6" fillId="4" borderId="21" xfId="0" applyNumberFormat="1" applyFont="1" applyFill="1" applyBorder="1" applyAlignment="1">
      <alignment horizontal="center" vertical="top" wrapText="1"/>
    </xf>
    <xf numFmtId="165" fontId="4" fillId="0" borderId="0" xfId="0" applyNumberFormat="1" applyFont="1" applyAlignment="1">
      <alignment vertical="center"/>
    </xf>
    <xf numFmtId="168" fontId="6" fillId="4" borderId="24" xfId="1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8" fontId="6" fillId="0" borderId="24" xfId="1" applyNumberFormat="1" applyFont="1" applyFill="1" applyBorder="1" applyAlignment="1">
      <alignment horizontal="center" vertical="center" wrapText="1"/>
    </xf>
    <xf numFmtId="4" fontId="6" fillId="0" borderId="24" xfId="1" applyNumberFormat="1" applyFont="1" applyFill="1" applyBorder="1" applyAlignment="1">
      <alignment horizontal="right" vertical="center" wrapText="1"/>
    </xf>
    <xf numFmtId="168" fontId="6" fillId="0" borderId="24" xfId="1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68" fontId="5" fillId="0" borderId="30" xfId="1" applyNumberFormat="1" applyFont="1" applyFill="1" applyBorder="1" applyAlignment="1">
      <alignment horizontal="center" vertical="center" wrapText="1"/>
    </xf>
    <xf numFmtId="4" fontId="5" fillId="0" borderId="30" xfId="1" applyNumberFormat="1" applyFont="1" applyFill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center" vertical="center" wrapText="1"/>
    </xf>
    <xf numFmtId="168" fontId="5" fillId="0" borderId="30" xfId="1" applyNumberFormat="1" applyFont="1" applyFill="1" applyBorder="1" applyAlignment="1">
      <alignment horizontal="center" vertical="center"/>
    </xf>
    <xf numFmtId="168" fontId="6" fillId="0" borderId="32" xfId="1" applyNumberFormat="1" applyFont="1" applyFill="1" applyBorder="1" applyAlignment="1">
      <alignment horizontal="center" vertical="top" wrapText="1"/>
    </xf>
    <xf numFmtId="168" fontId="6" fillId="0" borderId="17" xfId="1" applyNumberFormat="1" applyFont="1" applyFill="1" applyBorder="1" applyAlignment="1">
      <alignment horizontal="center" vertical="center"/>
    </xf>
    <xf numFmtId="168" fontId="6" fillId="0" borderId="19" xfId="1" applyNumberFormat="1" applyFont="1" applyFill="1" applyBorder="1" applyAlignment="1">
      <alignment horizontal="center" vertical="top" wrapText="1"/>
    </xf>
    <xf numFmtId="165" fontId="2" fillId="0" borderId="0" xfId="0" applyNumberFormat="1" applyFont="1" applyAlignment="1">
      <alignment vertical="center"/>
    </xf>
    <xf numFmtId="0" fontId="4" fillId="0" borderId="22" xfId="0" applyFont="1" applyBorder="1" applyAlignment="1">
      <alignment horizontal="right" vertical="center"/>
    </xf>
    <xf numFmtId="4" fontId="6" fillId="0" borderId="22" xfId="0" applyNumberFormat="1" applyFont="1" applyBorder="1" applyAlignment="1">
      <alignment horizontal="center" vertical="top" wrapText="1"/>
    </xf>
    <xf numFmtId="0" fontId="5" fillId="0" borderId="23" xfId="0" applyFont="1" applyBorder="1" applyAlignment="1">
      <alignment horizontal="right" vertical="center" wrapText="1"/>
    </xf>
    <xf numFmtId="168" fontId="6" fillId="0" borderId="21" xfId="1" applyNumberFormat="1" applyFont="1" applyFill="1" applyBorder="1" applyAlignment="1">
      <alignment horizontal="center" vertical="top" wrapText="1"/>
    </xf>
    <xf numFmtId="0" fontId="6" fillId="0" borderId="23" xfId="0" applyFont="1" applyBorder="1" applyAlignment="1">
      <alignment horizontal="right" vertical="center" wrapText="1"/>
    </xf>
    <xf numFmtId="168" fontId="6" fillId="0" borderId="25" xfId="1" applyNumberFormat="1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vertical="center"/>
    </xf>
    <xf numFmtId="168" fontId="5" fillId="4" borderId="30" xfId="1" applyNumberFormat="1" applyFont="1" applyFill="1" applyBorder="1" applyAlignment="1">
      <alignment horizontal="center" vertical="center" wrapText="1"/>
    </xf>
    <xf numFmtId="4" fontId="5" fillId="4" borderId="30" xfId="1" applyNumberFormat="1" applyFont="1" applyFill="1" applyBorder="1" applyAlignment="1">
      <alignment horizontal="right" vertical="center" wrapText="1"/>
    </xf>
    <xf numFmtId="4" fontId="5" fillId="4" borderId="28" xfId="0" applyNumberFormat="1" applyFont="1" applyFill="1" applyBorder="1" applyAlignment="1">
      <alignment horizontal="center" vertical="center" wrapText="1"/>
    </xf>
    <xf numFmtId="168" fontId="5" fillId="4" borderId="30" xfId="1" applyNumberFormat="1" applyFont="1" applyFill="1" applyBorder="1" applyAlignment="1">
      <alignment horizontal="center" vertical="center"/>
    </xf>
    <xf numFmtId="168" fontId="5" fillId="4" borderId="32" xfId="1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168" fontId="5" fillId="0" borderId="11" xfId="1" applyNumberFormat="1" applyFont="1" applyFill="1" applyBorder="1" applyAlignment="1">
      <alignment horizontal="center" vertical="center" wrapText="1"/>
    </xf>
    <xf numFmtId="4" fontId="5" fillId="0" borderId="11" xfId="1" applyNumberFormat="1" applyFont="1" applyFill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168" fontId="5" fillId="0" borderId="11" xfId="1" applyNumberFormat="1" applyFont="1" applyFill="1" applyBorder="1" applyAlignment="1">
      <alignment horizontal="center" vertical="center"/>
    </xf>
    <xf numFmtId="168" fontId="5" fillId="0" borderId="12" xfId="1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right" vertical="center"/>
    </xf>
    <xf numFmtId="168" fontId="8" fillId="0" borderId="33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4" fillId="0" borderId="1" xfId="0" applyFont="1" applyBorder="1"/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4" fillId="0" borderId="3" xfId="0" applyFont="1" applyBorder="1"/>
    <xf numFmtId="168" fontId="2" fillId="0" borderId="0" xfId="1" applyNumberFormat="1" applyFont="1" applyBorder="1"/>
    <xf numFmtId="166" fontId="2" fillId="0" borderId="0" xfId="0" applyNumberFormat="1" applyFont="1" applyAlignment="1">
      <alignment horizontal="right"/>
    </xf>
    <xf numFmtId="0" fontId="2" fillId="0" borderId="3" xfId="0" applyFont="1" applyBorder="1"/>
    <xf numFmtId="0" fontId="2" fillId="0" borderId="1" xfId="0" applyFont="1" applyBorder="1"/>
    <xf numFmtId="0" fontId="4" fillId="0" borderId="0" xfId="0" applyFont="1" applyAlignment="1">
      <alignment horizontal="left" wrapText="1"/>
    </xf>
    <xf numFmtId="0" fontId="4" fillId="0" borderId="9" xfId="0" applyFont="1" applyBorder="1" applyAlignment="1">
      <alignment horizontal="left" wrapText="1"/>
    </xf>
    <xf numFmtId="4" fontId="4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justify" wrapText="1"/>
    </xf>
    <xf numFmtId="0" fontId="2" fillId="0" borderId="3" xfId="0" applyFont="1" applyBorder="1" applyAlignment="1">
      <alignment horizontal="right"/>
    </xf>
    <xf numFmtId="0" fontId="2" fillId="2" borderId="0" xfId="0" applyFont="1" applyFill="1"/>
    <xf numFmtId="0" fontId="9" fillId="0" borderId="0" xfId="0" applyFont="1"/>
    <xf numFmtId="4" fontId="9" fillId="0" borderId="0" xfId="0" applyNumberFormat="1" applyFont="1" applyAlignment="1">
      <alignment horizontal="right"/>
    </xf>
    <xf numFmtId="0" fontId="4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0" borderId="9" xfId="0" applyFont="1" applyBorder="1"/>
    <xf numFmtId="0" fontId="15" fillId="3" borderId="40" xfId="3" applyFont="1" applyFill="1" applyBorder="1" applyAlignment="1">
      <alignment vertical="center" wrapText="1"/>
    </xf>
    <xf numFmtId="0" fontId="15" fillId="3" borderId="46" xfId="3" applyFont="1" applyFill="1" applyBorder="1" applyAlignment="1">
      <alignment vertical="center" wrapText="1"/>
    </xf>
    <xf numFmtId="0" fontId="15" fillId="3" borderId="0" xfId="3" applyFont="1" applyFill="1" applyAlignment="1">
      <alignment vertical="center" wrapText="1"/>
    </xf>
    <xf numFmtId="167" fontId="2" fillId="3" borderId="9" xfId="2" applyNumberFormat="1" applyFont="1" applyFill="1" applyBorder="1" applyAlignment="1">
      <alignment horizont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4" borderId="26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5" fillId="3" borderId="45" xfId="3" applyFont="1" applyFill="1" applyBorder="1" applyAlignment="1">
      <alignment horizontal="center" vertical="center" wrapText="1"/>
    </xf>
    <xf numFmtId="0" fontId="15" fillId="3" borderId="46" xfId="3" applyFont="1" applyFill="1" applyBorder="1" applyAlignment="1">
      <alignment horizontal="center" vertical="center" wrapText="1"/>
    </xf>
    <xf numFmtId="0" fontId="15" fillId="3" borderId="40" xfId="3" applyFont="1" applyFill="1" applyBorder="1" applyAlignment="1">
      <alignment horizontal="center" vertical="center" wrapText="1"/>
    </xf>
    <xf numFmtId="0" fontId="15" fillId="3" borderId="0" xfId="3" applyFont="1" applyFill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8" fillId="0" borderId="10" xfId="0" applyFont="1" applyBorder="1" applyAlignment="1">
      <alignment horizontal="justify" vertical="center"/>
    </xf>
    <xf numFmtId="0" fontId="8" fillId="0" borderId="11" xfId="0" applyFont="1" applyBorder="1" applyAlignment="1">
      <alignment horizontal="justify" vertical="center"/>
    </xf>
    <xf numFmtId="0" fontId="4" fillId="4" borderId="27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167" fontId="2" fillId="3" borderId="9" xfId="2" applyNumberFormat="1" applyFont="1" applyFill="1" applyBorder="1" applyAlignment="1">
      <alignment horizontal="left"/>
    </xf>
    <xf numFmtId="167" fontId="2" fillId="3" borderId="11" xfId="2" applyNumberFormat="1" applyFont="1" applyFill="1" applyBorder="1" applyAlignment="1">
      <alignment horizontal="left"/>
    </xf>
    <xf numFmtId="0" fontId="5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3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4" fillId="0" borderId="5" xfId="0" applyFont="1" applyFill="1" applyBorder="1" applyAlignment="1">
      <alignment horizontal="center" vertical="center" wrapText="1"/>
    </xf>
    <xf numFmtId="14" fontId="14" fillId="0" borderId="34" xfId="0" applyNumberFormat="1" applyFont="1" applyFill="1" applyBorder="1" applyAlignment="1">
      <alignment horizontal="center" vertical="center" wrapText="1"/>
    </xf>
    <xf numFmtId="14" fontId="14" fillId="0" borderId="35" xfId="0" applyNumberFormat="1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9" fontId="4" fillId="0" borderId="6" xfId="0" applyNumberFormat="1" applyFont="1" applyFill="1" applyBorder="1" applyAlignment="1">
      <alignment horizontal="center" vertical="center"/>
    </xf>
    <xf numFmtId="169" fontId="4" fillId="0" borderId="7" xfId="0" applyNumberFormat="1" applyFont="1" applyFill="1" applyBorder="1" applyAlignment="1">
      <alignment horizontal="center" vertical="center"/>
    </xf>
    <xf numFmtId="169" fontId="4" fillId="0" borderId="8" xfId="0" applyNumberFormat="1" applyFont="1" applyFill="1" applyBorder="1" applyAlignment="1">
      <alignment horizontal="center" vertical="center"/>
    </xf>
    <xf numFmtId="169" fontId="4" fillId="0" borderId="4" xfId="0" applyNumberFormat="1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Normal 2" xfId="3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949211908931711"/>
          <c:y val="0"/>
          <c:w val="1.3134851138353765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0A-41B1-8F41-03A79B8BC9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F0A-41B1-8F41-03A79B8BC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22" r="0.7500000000000002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85723</xdr:colOff>
      <xdr:row>0</xdr:row>
      <xdr:rowOff>71141</xdr:rowOff>
    </xdr:from>
    <xdr:to>
      <xdr:col>0</xdr:col>
      <xdr:colOff>809624</xdr:colOff>
      <xdr:row>3</xdr:row>
      <xdr:rowOff>119316</xdr:rowOff>
    </xdr:to>
    <xdr:pic>
      <xdr:nvPicPr>
        <xdr:cNvPr id="2" name="45 Imagen" descr="LOGO-ICBF">
          <a:extLst>
            <a:ext uri="{FF2B5EF4-FFF2-40B4-BE49-F238E27FC236}">
              <a16:creationId xmlns:a16="http://schemas.microsoft.com/office/drawing/2014/main" id="{9F5968BA-BEF3-4379-B714-A219F0F0F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3" y="71141"/>
          <a:ext cx="723901" cy="61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1078" name="Chart 4">
          <a:extLst>
            <a:ext uri="{FF2B5EF4-FFF2-40B4-BE49-F238E27FC236}">
              <a16:creationId xmlns:a16="http://schemas.microsoft.com/office/drawing/2014/main" id="{13856DF0-E278-2822-318E-B49C27A4B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368709</xdr:colOff>
      <xdr:row>0</xdr:row>
      <xdr:rowOff>276533</xdr:rowOff>
    </xdr:from>
    <xdr:to>
      <xdr:col>2</xdr:col>
      <xdr:colOff>138266</xdr:colOff>
      <xdr:row>3</xdr:row>
      <xdr:rowOff>230444</xdr:rowOff>
    </xdr:to>
    <xdr:pic>
      <xdr:nvPicPr>
        <xdr:cNvPr id="2" name="45 Imagen" descr="LOGO-ICBF">
          <a:extLst>
            <a:ext uri="{FF2B5EF4-FFF2-40B4-BE49-F238E27FC236}">
              <a16:creationId xmlns:a16="http://schemas.microsoft.com/office/drawing/2014/main" id="{D62DBA68-ACE7-4899-BF5D-B6D76FBB2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09" y="276533"/>
          <a:ext cx="983226" cy="875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13749-E382-4193-8228-06DD2CEBFA4F}">
  <sheetPr>
    <tabColor rgb="FFFF0000"/>
  </sheetPr>
  <dimension ref="A1:L15"/>
  <sheetViews>
    <sheetView workbookViewId="0">
      <selection activeCell="A6" sqref="A6:L6"/>
    </sheetView>
  </sheetViews>
  <sheetFormatPr baseColWidth="10" defaultColWidth="9.140625" defaultRowHeight="15" x14ac:dyDescent="0.25"/>
  <cols>
    <col min="1" max="1" width="13.42578125" customWidth="1"/>
    <col min="10" max="10" width="18.7109375" customWidth="1"/>
    <col min="11" max="11" width="23" customWidth="1"/>
    <col min="12" max="12" width="24.140625" customWidth="1"/>
  </cols>
  <sheetData>
    <row r="1" spans="1:12" x14ac:dyDescent="0.25">
      <c r="A1" s="174" t="s">
        <v>56</v>
      </c>
      <c r="B1" s="176" t="s">
        <v>63</v>
      </c>
      <c r="C1" s="177"/>
      <c r="D1" s="177"/>
      <c r="E1" s="177"/>
      <c r="F1" s="177"/>
      <c r="G1" s="177"/>
      <c r="H1" s="177"/>
      <c r="I1" s="177"/>
      <c r="J1" s="177"/>
      <c r="K1" s="258" t="s">
        <v>53</v>
      </c>
      <c r="L1" s="259">
        <v>46021</v>
      </c>
    </row>
    <row r="2" spans="1:12" x14ac:dyDescent="0.25">
      <c r="A2" s="174"/>
      <c r="B2" s="177"/>
      <c r="C2" s="177"/>
      <c r="D2" s="177"/>
      <c r="E2" s="177"/>
      <c r="F2" s="177"/>
      <c r="G2" s="177"/>
      <c r="H2" s="177"/>
      <c r="I2" s="177"/>
      <c r="J2" s="177"/>
      <c r="K2" s="258"/>
      <c r="L2" s="260"/>
    </row>
    <row r="3" spans="1:12" x14ac:dyDescent="0.25">
      <c r="A3" s="174"/>
      <c r="B3" s="177"/>
      <c r="C3" s="177"/>
      <c r="D3" s="177"/>
      <c r="E3" s="177"/>
      <c r="F3" s="177"/>
      <c r="G3" s="177"/>
      <c r="H3" s="177"/>
      <c r="I3" s="177"/>
      <c r="J3" s="177"/>
      <c r="K3" s="258" t="s">
        <v>57</v>
      </c>
      <c r="L3" s="261" t="s">
        <v>58</v>
      </c>
    </row>
    <row r="4" spans="1:12" x14ac:dyDescent="0.25">
      <c r="A4" s="175"/>
      <c r="B4" s="178"/>
      <c r="C4" s="178"/>
      <c r="D4" s="178"/>
      <c r="E4" s="178"/>
      <c r="F4" s="178"/>
      <c r="G4" s="178"/>
      <c r="H4" s="178"/>
      <c r="I4" s="178"/>
      <c r="J4" s="178"/>
      <c r="K4" s="262"/>
      <c r="L4" s="262"/>
    </row>
    <row r="5" spans="1:12" ht="108" customHeight="1" x14ac:dyDescent="0.25">
      <c r="A5" s="179" t="s">
        <v>60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1"/>
    </row>
    <row r="6" spans="1:12" ht="380.1" customHeight="1" x14ac:dyDescent="0.25">
      <c r="A6" s="182" t="s">
        <v>62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4"/>
    </row>
    <row r="7" spans="1:12" ht="117.95" customHeight="1" x14ac:dyDescent="0.25">
      <c r="A7" s="185" t="s">
        <v>61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7"/>
    </row>
    <row r="8" spans="1:12" ht="15.75" thickBot="1" x14ac:dyDescent="0.3">
      <c r="A8" s="188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90"/>
    </row>
    <row r="9" spans="1:12" x14ac:dyDescent="0.25">
      <c r="A9" s="165" t="s">
        <v>64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7"/>
    </row>
    <row r="10" spans="1:12" x14ac:dyDescent="0.25">
      <c r="A10" s="168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70"/>
    </row>
    <row r="11" spans="1:12" x14ac:dyDescent="0.25">
      <c r="A11" s="168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70"/>
    </row>
    <row r="12" spans="1:12" x14ac:dyDescent="0.25">
      <c r="A12" s="168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70"/>
    </row>
    <row r="13" spans="1:12" x14ac:dyDescent="0.25">
      <c r="A13" s="168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70"/>
    </row>
    <row r="14" spans="1:12" x14ac:dyDescent="0.25">
      <c r="A14" s="168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70"/>
    </row>
    <row r="15" spans="1:12" ht="15.75" thickBot="1" x14ac:dyDescent="0.3">
      <c r="A15" s="171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3"/>
    </row>
  </sheetData>
  <mergeCells count="11">
    <mergeCell ref="A9:L15"/>
    <mergeCell ref="A1:A4"/>
    <mergeCell ref="B1:J4"/>
    <mergeCell ref="K1:K2"/>
    <mergeCell ref="L1:L2"/>
    <mergeCell ref="K3:K4"/>
    <mergeCell ref="L3:L4"/>
    <mergeCell ref="A5:L5"/>
    <mergeCell ref="A6:L6"/>
    <mergeCell ref="A7:L7"/>
    <mergeCell ref="A8:L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showGridLines="0" tabSelected="1" view="pageBreakPreview" zoomScale="68" zoomScaleNormal="68" zoomScaleSheetLayoutView="68" zoomScalePageLayoutView="55" workbookViewId="0">
      <selection activeCell="A66" sqref="A66:N70"/>
    </sheetView>
  </sheetViews>
  <sheetFormatPr baseColWidth="10" defaultColWidth="11.42578125" defaultRowHeight="12.75" x14ac:dyDescent="0.2"/>
  <cols>
    <col min="1" max="1" width="12.42578125" style="156" customWidth="1"/>
    <col min="2" max="2" width="5.7109375" style="156" customWidth="1"/>
    <col min="3" max="3" width="6.140625" style="156" customWidth="1"/>
    <col min="4" max="4" width="84.140625" style="156" customWidth="1"/>
    <col min="5" max="5" width="11" style="156" customWidth="1"/>
    <col min="6" max="6" width="16.5703125" style="156" customWidth="1"/>
    <col min="7" max="7" width="15" style="157" customWidth="1"/>
    <col min="8" max="8" width="15.28515625" style="156" customWidth="1"/>
    <col min="9" max="9" width="19.42578125" style="156" customWidth="1"/>
    <col min="10" max="10" width="14.42578125" style="156" customWidth="1"/>
    <col min="11" max="11" width="14.85546875" style="156" customWidth="1"/>
    <col min="12" max="12" width="14.28515625" style="156" customWidth="1"/>
    <col min="13" max="13" width="14.7109375" style="156" customWidth="1"/>
    <col min="14" max="14" width="15.140625" style="156" customWidth="1"/>
    <col min="15" max="15" width="5" style="156" hidden="1" customWidth="1"/>
    <col min="16" max="16" width="15.42578125" style="156" hidden="1" customWidth="1"/>
    <col min="17" max="18" width="11.42578125" style="156" hidden="1" customWidth="1"/>
    <col min="19" max="19" width="12.7109375" style="156" hidden="1" customWidth="1"/>
    <col min="20" max="16384" width="11.42578125" style="156"/>
  </cols>
  <sheetData>
    <row r="1" spans="1:22" s="1" customFormat="1" ht="24.95" customHeight="1" x14ac:dyDescent="0.2">
      <c r="A1" s="250"/>
      <c r="B1" s="250"/>
      <c r="C1" s="250"/>
      <c r="D1" s="215" t="s">
        <v>65</v>
      </c>
      <c r="E1" s="216"/>
      <c r="F1" s="216"/>
      <c r="G1" s="216"/>
      <c r="H1" s="216"/>
      <c r="I1" s="216"/>
      <c r="J1" s="217"/>
      <c r="K1" s="263" t="s">
        <v>53</v>
      </c>
      <c r="L1" s="264"/>
      <c r="M1" s="274">
        <v>46021</v>
      </c>
      <c r="N1" s="265"/>
    </row>
    <row r="2" spans="1:22" s="1" customFormat="1" ht="24.95" customHeight="1" x14ac:dyDescent="0.2">
      <c r="A2" s="250"/>
      <c r="B2" s="250"/>
      <c r="C2" s="250"/>
      <c r="D2" s="218"/>
      <c r="E2" s="219"/>
      <c r="F2" s="219"/>
      <c r="G2" s="219"/>
      <c r="H2" s="219"/>
      <c r="I2" s="219"/>
      <c r="J2" s="220"/>
      <c r="K2" s="266"/>
      <c r="L2" s="267"/>
      <c r="M2" s="268"/>
      <c r="N2" s="269"/>
      <c r="O2" s="2"/>
      <c r="P2" s="2"/>
      <c r="Q2" s="2"/>
      <c r="R2" s="2"/>
      <c r="S2" s="2"/>
      <c r="T2" s="2"/>
      <c r="U2" s="2"/>
      <c r="V2" s="2"/>
    </row>
    <row r="3" spans="1:22" s="1" customFormat="1" ht="24.95" customHeight="1" x14ac:dyDescent="0.2">
      <c r="A3" s="250"/>
      <c r="B3" s="250"/>
      <c r="C3" s="250"/>
      <c r="D3" s="218"/>
      <c r="E3" s="219"/>
      <c r="F3" s="219"/>
      <c r="G3" s="219"/>
      <c r="H3" s="219"/>
      <c r="I3" s="219"/>
      <c r="J3" s="220"/>
      <c r="K3" s="263" t="s">
        <v>55</v>
      </c>
      <c r="L3" s="264"/>
      <c r="M3" s="270" t="s">
        <v>54</v>
      </c>
      <c r="N3" s="271"/>
      <c r="O3" s="2"/>
      <c r="P3" s="2"/>
      <c r="Q3" s="2"/>
      <c r="R3" s="2"/>
      <c r="S3" s="2"/>
      <c r="T3" s="2"/>
      <c r="U3" s="2"/>
      <c r="V3" s="2"/>
    </row>
    <row r="4" spans="1:22" s="1" customFormat="1" ht="24.95" customHeight="1" x14ac:dyDescent="0.2">
      <c r="A4" s="250"/>
      <c r="B4" s="250"/>
      <c r="C4" s="250"/>
      <c r="D4" s="221"/>
      <c r="E4" s="222"/>
      <c r="F4" s="222"/>
      <c r="G4" s="222"/>
      <c r="H4" s="222"/>
      <c r="I4" s="222"/>
      <c r="J4" s="223"/>
      <c r="K4" s="266"/>
      <c r="L4" s="267"/>
      <c r="M4" s="272"/>
      <c r="N4" s="273"/>
      <c r="O4" s="2"/>
      <c r="P4" s="2"/>
      <c r="Q4" s="2"/>
      <c r="R4" s="2"/>
      <c r="S4" s="2"/>
      <c r="T4" s="2"/>
      <c r="U4" s="2"/>
      <c r="V4" s="2"/>
    </row>
    <row r="5" spans="1:22" s="1" customFormat="1" ht="15.75" customHeigh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5"/>
    </row>
    <row r="6" spans="1:22" s="6" customFormat="1" x14ac:dyDescent="0.2">
      <c r="A6" s="15"/>
      <c r="B6" s="15"/>
      <c r="C6" s="15"/>
      <c r="D6" s="16" t="s">
        <v>0</v>
      </c>
      <c r="E6" s="158"/>
      <c r="F6" s="18" t="s">
        <v>1</v>
      </c>
      <c r="G6" s="19"/>
      <c r="H6" s="15"/>
      <c r="I6" s="15"/>
      <c r="J6" s="17"/>
      <c r="K6" s="15"/>
      <c r="L6" s="17"/>
      <c r="M6" s="15"/>
      <c r="N6" s="15"/>
    </row>
    <row r="7" spans="1:22" s="1" customFormat="1" x14ac:dyDescent="0.2">
      <c r="A7" s="20"/>
      <c r="B7" s="20"/>
      <c r="C7" s="20"/>
      <c r="D7" s="21"/>
      <c r="E7" s="20"/>
      <c r="F7" s="20"/>
      <c r="G7" s="22"/>
      <c r="H7" s="20"/>
      <c r="I7" s="20"/>
      <c r="J7" s="20"/>
      <c r="K7" s="20"/>
      <c r="L7" s="20"/>
      <c r="M7" s="20"/>
      <c r="N7" s="20"/>
    </row>
    <row r="8" spans="1:22" s="1" customFormat="1" ht="25.5" x14ac:dyDescent="0.2">
      <c r="A8" s="18" t="s">
        <v>50</v>
      </c>
      <c r="B8" s="18"/>
      <c r="C8" s="18"/>
      <c r="D8" s="164" t="s">
        <v>2</v>
      </c>
      <c r="E8" s="251" t="s">
        <v>44</v>
      </c>
      <c r="F8" s="251"/>
      <c r="G8" s="159" t="s">
        <v>3</v>
      </c>
      <c r="H8" s="160"/>
      <c r="I8" s="224"/>
      <c r="J8" s="224"/>
      <c r="K8" s="159"/>
      <c r="L8" s="20"/>
      <c r="M8" s="20"/>
      <c r="N8" s="20"/>
    </row>
    <row r="9" spans="1:22" s="1" customFormat="1" x14ac:dyDescent="0.2">
      <c r="A9" s="18" t="s">
        <v>51</v>
      </c>
      <c r="B9" s="18"/>
      <c r="C9" s="18"/>
      <c r="D9" s="232" t="s">
        <v>4</v>
      </c>
      <c r="E9" s="232"/>
      <c r="F9" s="232"/>
      <c r="G9" s="232"/>
      <c r="H9" s="232"/>
      <c r="I9" s="232"/>
      <c r="J9" s="232"/>
      <c r="K9" s="232"/>
      <c r="L9" s="232"/>
      <c r="M9" s="232"/>
      <c r="N9" s="232"/>
    </row>
    <row r="10" spans="1:22" s="1" customFormat="1" x14ac:dyDescent="0.2">
      <c r="A10" s="15" t="s">
        <v>52</v>
      </c>
      <c r="B10" s="15"/>
      <c r="C10" s="15"/>
      <c r="D10" s="233" t="s">
        <v>5</v>
      </c>
      <c r="E10" s="233"/>
      <c r="F10" s="233"/>
      <c r="G10" s="233"/>
      <c r="H10" s="233"/>
      <c r="I10" s="233"/>
      <c r="J10" s="233"/>
      <c r="K10" s="233"/>
      <c r="L10" s="233"/>
      <c r="M10" s="233"/>
      <c r="N10" s="233"/>
    </row>
    <row r="11" spans="1:22" s="1" customFormat="1" x14ac:dyDescent="0.2">
      <c r="A11" s="20"/>
      <c r="B11" s="20"/>
      <c r="C11" s="20"/>
      <c r="D11" s="24"/>
      <c r="E11" s="23"/>
      <c r="F11" s="24"/>
      <c r="G11" s="19"/>
      <c r="H11" s="15"/>
      <c r="I11" s="25"/>
      <c r="J11" s="18"/>
      <c r="K11" s="15"/>
      <c r="L11" s="20"/>
      <c r="M11" s="20"/>
      <c r="N11" s="20"/>
    </row>
    <row r="12" spans="1:22" s="1" customFormat="1" ht="48" customHeight="1" x14ac:dyDescent="0.2">
      <c r="A12" s="242" t="s">
        <v>45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</row>
    <row r="13" spans="1:22" s="27" customFormat="1" ht="14.45" customHeight="1" x14ac:dyDescent="0.25">
      <c r="A13" s="240" t="s">
        <v>6</v>
      </c>
      <c r="B13" s="234" t="s">
        <v>7</v>
      </c>
      <c r="C13" s="235"/>
      <c r="D13" s="236"/>
      <c r="E13" s="241" t="s">
        <v>8</v>
      </c>
      <c r="F13" s="228" t="s">
        <v>9</v>
      </c>
      <c r="G13" s="229"/>
      <c r="H13" s="230"/>
      <c r="I13" s="228" t="s">
        <v>10</v>
      </c>
      <c r="J13" s="230"/>
      <c r="K13" s="228" t="s">
        <v>11</v>
      </c>
      <c r="L13" s="230"/>
      <c r="M13" s="243" t="s">
        <v>12</v>
      </c>
      <c r="N13" s="243" t="s">
        <v>13</v>
      </c>
    </row>
    <row r="14" spans="1:22" s="29" customFormat="1" ht="57" customHeight="1" x14ac:dyDescent="0.25">
      <c r="A14" s="240"/>
      <c r="B14" s="237"/>
      <c r="C14" s="238"/>
      <c r="D14" s="239"/>
      <c r="E14" s="241"/>
      <c r="F14" s="26" t="s">
        <v>14</v>
      </c>
      <c r="G14" s="28" t="s">
        <v>15</v>
      </c>
      <c r="H14" s="26" t="s">
        <v>13</v>
      </c>
      <c r="I14" s="26" t="s">
        <v>47</v>
      </c>
      <c r="J14" s="26" t="s">
        <v>46</v>
      </c>
      <c r="K14" s="26" t="s">
        <v>47</v>
      </c>
      <c r="L14" s="26" t="s">
        <v>48</v>
      </c>
      <c r="M14" s="244"/>
      <c r="N14" s="244"/>
      <c r="P14" s="231" t="s">
        <v>16</v>
      </c>
      <c r="Q14" s="231"/>
      <c r="R14" s="231"/>
    </row>
    <row r="15" spans="1:22" s="29" customFormat="1" ht="18" customHeight="1" x14ac:dyDescent="0.25">
      <c r="A15" s="30"/>
      <c r="B15" s="225"/>
      <c r="C15" s="226"/>
      <c r="D15" s="227"/>
      <c r="E15" s="31"/>
      <c r="F15" s="32">
        <v>0</v>
      </c>
      <c r="G15" s="33">
        <v>0</v>
      </c>
      <c r="H15" s="32">
        <f t="shared" ref="H15:H20" si="0">+F15*G15</f>
        <v>0</v>
      </c>
      <c r="I15" s="34">
        <v>0</v>
      </c>
      <c r="J15" s="35">
        <v>0</v>
      </c>
      <c r="K15" s="36">
        <f t="shared" ref="K15:K20" si="1">+I15*G15</f>
        <v>0</v>
      </c>
      <c r="L15" s="36">
        <f t="shared" ref="L15:L20" si="2">+J15*G15</f>
        <v>0</v>
      </c>
      <c r="M15" s="36">
        <f t="shared" ref="M15:M20" si="3">+F15+I15-J15</f>
        <v>0</v>
      </c>
      <c r="N15" s="37">
        <f t="shared" ref="N15:N20" si="4">+M15*G15</f>
        <v>0</v>
      </c>
      <c r="P15" s="38">
        <f t="shared" ref="P15:P20" si="5">+H15+K15-L15</f>
        <v>0</v>
      </c>
      <c r="Q15" s="38">
        <f t="shared" ref="Q15:Q20" si="6">+N15-P15</f>
        <v>0</v>
      </c>
      <c r="R15" s="29" t="str">
        <f t="shared" ref="R15:R29" si="7">+IF(Q15=0,"ok")</f>
        <v>ok</v>
      </c>
    </row>
    <row r="16" spans="1:22" s="1" customFormat="1" ht="18" customHeight="1" x14ac:dyDescent="0.2">
      <c r="A16" s="39"/>
      <c r="B16" s="193"/>
      <c r="C16" s="194"/>
      <c r="D16" s="195"/>
      <c r="E16" s="40"/>
      <c r="F16" s="41"/>
      <c r="G16" s="42"/>
      <c r="H16" s="41">
        <f t="shared" si="0"/>
        <v>0</v>
      </c>
      <c r="I16" s="43"/>
      <c r="J16" s="44"/>
      <c r="K16" s="45">
        <f t="shared" si="1"/>
        <v>0</v>
      </c>
      <c r="L16" s="45">
        <f t="shared" si="2"/>
        <v>0</v>
      </c>
      <c r="M16" s="45">
        <f t="shared" si="3"/>
        <v>0</v>
      </c>
      <c r="N16" s="46">
        <f t="shared" si="4"/>
        <v>0</v>
      </c>
      <c r="P16" s="38">
        <f t="shared" si="5"/>
        <v>0</v>
      </c>
      <c r="Q16" s="38">
        <f t="shared" si="6"/>
        <v>0</v>
      </c>
      <c r="R16" s="29" t="str">
        <f t="shared" si="7"/>
        <v>ok</v>
      </c>
    </row>
    <row r="17" spans="1:18" s="1" customFormat="1" ht="18" customHeight="1" x14ac:dyDescent="0.2">
      <c r="A17" s="39"/>
      <c r="B17" s="193"/>
      <c r="C17" s="194"/>
      <c r="D17" s="195"/>
      <c r="E17" s="40"/>
      <c r="F17" s="41"/>
      <c r="G17" s="47"/>
      <c r="H17" s="41">
        <f t="shared" si="0"/>
        <v>0</v>
      </c>
      <c r="I17" s="43"/>
      <c r="J17" s="44"/>
      <c r="K17" s="45">
        <f t="shared" si="1"/>
        <v>0</v>
      </c>
      <c r="L17" s="45">
        <f t="shared" si="2"/>
        <v>0</v>
      </c>
      <c r="M17" s="45">
        <f t="shared" si="3"/>
        <v>0</v>
      </c>
      <c r="N17" s="46">
        <f t="shared" si="4"/>
        <v>0</v>
      </c>
      <c r="P17" s="38">
        <f t="shared" si="5"/>
        <v>0</v>
      </c>
      <c r="Q17" s="38">
        <f t="shared" si="6"/>
        <v>0</v>
      </c>
      <c r="R17" s="29" t="str">
        <f t="shared" si="7"/>
        <v>ok</v>
      </c>
    </row>
    <row r="18" spans="1:18" s="1" customFormat="1" ht="18" customHeight="1" x14ac:dyDescent="0.2">
      <c r="A18" s="48"/>
      <c r="B18" s="193"/>
      <c r="C18" s="194"/>
      <c r="D18" s="195"/>
      <c r="E18" s="40"/>
      <c r="F18" s="41"/>
      <c r="G18" s="42"/>
      <c r="H18" s="41">
        <f t="shared" si="0"/>
        <v>0</v>
      </c>
      <c r="I18" s="43"/>
      <c r="J18" s="44"/>
      <c r="K18" s="45">
        <f t="shared" si="1"/>
        <v>0</v>
      </c>
      <c r="L18" s="45">
        <f t="shared" si="2"/>
        <v>0</v>
      </c>
      <c r="M18" s="45">
        <f t="shared" si="3"/>
        <v>0</v>
      </c>
      <c r="N18" s="46">
        <f t="shared" si="4"/>
        <v>0</v>
      </c>
      <c r="P18" s="38">
        <f t="shared" si="5"/>
        <v>0</v>
      </c>
      <c r="Q18" s="38">
        <f t="shared" si="6"/>
        <v>0</v>
      </c>
      <c r="R18" s="29" t="str">
        <f t="shared" si="7"/>
        <v>ok</v>
      </c>
    </row>
    <row r="19" spans="1:18" s="1" customFormat="1" ht="18" customHeight="1" x14ac:dyDescent="0.2">
      <c r="A19" s="48"/>
      <c r="B19" s="193"/>
      <c r="C19" s="194"/>
      <c r="D19" s="195"/>
      <c r="E19" s="40"/>
      <c r="F19" s="41"/>
      <c r="G19" s="42"/>
      <c r="H19" s="41">
        <f t="shared" si="0"/>
        <v>0</v>
      </c>
      <c r="I19" s="43"/>
      <c r="J19" s="44"/>
      <c r="K19" s="45">
        <f t="shared" si="1"/>
        <v>0</v>
      </c>
      <c r="L19" s="45">
        <f t="shared" si="2"/>
        <v>0</v>
      </c>
      <c r="M19" s="45">
        <f t="shared" si="3"/>
        <v>0</v>
      </c>
      <c r="N19" s="46">
        <f t="shared" si="4"/>
        <v>0</v>
      </c>
      <c r="P19" s="38">
        <f t="shared" si="5"/>
        <v>0</v>
      </c>
      <c r="Q19" s="38">
        <f t="shared" si="6"/>
        <v>0</v>
      </c>
      <c r="R19" s="29" t="str">
        <f t="shared" si="7"/>
        <v>ok</v>
      </c>
    </row>
    <row r="20" spans="1:18" s="1" customFormat="1" ht="18" customHeight="1" x14ac:dyDescent="0.2">
      <c r="A20" s="48"/>
      <c r="B20" s="193"/>
      <c r="C20" s="194"/>
      <c r="D20" s="195"/>
      <c r="E20" s="40"/>
      <c r="F20" s="41"/>
      <c r="G20" s="42"/>
      <c r="H20" s="41">
        <f t="shared" si="0"/>
        <v>0</v>
      </c>
      <c r="I20" s="43"/>
      <c r="J20" s="44"/>
      <c r="K20" s="45">
        <f t="shared" si="1"/>
        <v>0</v>
      </c>
      <c r="L20" s="45">
        <f t="shared" si="2"/>
        <v>0</v>
      </c>
      <c r="M20" s="45">
        <f t="shared" si="3"/>
        <v>0</v>
      </c>
      <c r="N20" s="46">
        <f t="shared" si="4"/>
        <v>0</v>
      </c>
      <c r="P20" s="38">
        <f t="shared" si="5"/>
        <v>0</v>
      </c>
      <c r="Q20" s="38">
        <f t="shared" si="6"/>
        <v>0</v>
      </c>
      <c r="R20" s="29" t="str">
        <f t="shared" si="7"/>
        <v>ok</v>
      </c>
    </row>
    <row r="21" spans="1:18" s="1" customFormat="1" ht="18" customHeight="1" x14ac:dyDescent="0.2">
      <c r="A21" s="48"/>
      <c r="B21" s="193"/>
      <c r="C21" s="194"/>
      <c r="D21" s="195"/>
      <c r="E21" s="40"/>
      <c r="F21" s="41"/>
      <c r="G21" s="42"/>
      <c r="H21" s="41"/>
      <c r="I21" s="43"/>
      <c r="J21" s="44"/>
      <c r="K21" s="45"/>
      <c r="L21" s="45"/>
      <c r="M21" s="45"/>
      <c r="N21" s="46"/>
      <c r="P21" s="38"/>
      <c r="Q21" s="38"/>
      <c r="R21" s="29"/>
    </row>
    <row r="22" spans="1:18" s="1" customFormat="1" ht="18" customHeight="1" x14ac:dyDescent="0.2">
      <c r="A22" s="191" t="s">
        <v>17</v>
      </c>
      <c r="B22" s="192"/>
      <c r="C22" s="192"/>
      <c r="D22" s="49"/>
      <c r="E22" s="50"/>
      <c r="F22" s="51"/>
      <c r="G22" s="52"/>
      <c r="H22" s="51">
        <f>SUM(H15:H21)</f>
        <v>0</v>
      </c>
      <c r="I22" s="53"/>
      <c r="J22" s="54"/>
      <c r="K22" s="51">
        <f>SUM(K15:K21)</f>
        <v>0</v>
      </c>
      <c r="L22" s="51">
        <f>SUM(L15:L21)</f>
        <v>0</v>
      </c>
      <c r="M22" s="55"/>
      <c r="N22" s="56">
        <f>SUM(N15:N21)</f>
        <v>0</v>
      </c>
      <c r="P22" s="38">
        <f t="shared" ref="P22:P27" si="8">+H22+K22-L22</f>
        <v>0</v>
      </c>
      <c r="Q22" s="38">
        <f t="shared" ref="Q22:Q27" si="9">+N22-P22</f>
        <v>0</v>
      </c>
      <c r="R22" s="29" t="str">
        <f t="shared" si="7"/>
        <v>ok</v>
      </c>
    </row>
    <row r="23" spans="1:18" s="1" customFormat="1" ht="18" customHeight="1" x14ac:dyDescent="0.2">
      <c r="A23" s="191" t="s">
        <v>18</v>
      </c>
      <c r="B23" s="192"/>
      <c r="C23" s="192"/>
      <c r="D23" s="49"/>
      <c r="E23" s="57"/>
      <c r="F23" s="51"/>
      <c r="G23" s="52"/>
      <c r="H23" s="51">
        <f>SUM(H24:H27)</f>
        <v>0</v>
      </c>
      <c r="I23" s="53"/>
      <c r="J23" s="54"/>
      <c r="K23" s="51">
        <f>SUM(K24:K27)</f>
        <v>0</v>
      </c>
      <c r="L23" s="51">
        <f>SUM(L24:L27)</f>
        <v>0</v>
      </c>
      <c r="M23" s="55"/>
      <c r="N23" s="56">
        <f>SUM(N24:N27)</f>
        <v>0</v>
      </c>
      <c r="P23" s="38">
        <f t="shared" si="8"/>
        <v>0</v>
      </c>
      <c r="Q23" s="38">
        <f t="shared" si="9"/>
        <v>0</v>
      </c>
      <c r="R23" s="29" t="str">
        <f t="shared" si="7"/>
        <v>ok</v>
      </c>
    </row>
    <row r="24" spans="1:18" s="1" customFormat="1" ht="18" customHeight="1" x14ac:dyDescent="0.2">
      <c r="A24" s="196"/>
      <c r="B24" s="197"/>
      <c r="C24" s="198"/>
      <c r="D24" s="58" t="s">
        <v>19</v>
      </c>
      <c r="E24" s="57"/>
      <c r="F24" s="59">
        <v>0.25</v>
      </c>
      <c r="G24" s="52"/>
      <c r="H24" s="60">
        <f>+F24*$H$22</f>
        <v>0</v>
      </c>
      <c r="I24" s="53"/>
      <c r="J24" s="54"/>
      <c r="K24" s="60">
        <f>+F24*$K$22</f>
        <v>0</v>
      </c>
      <c r="L24" s="60">
        <f>+F24*$L$22</f>
        <v>0</v>
      </c>
      <c r="M24" s="55"/>
      <c r="N24" s="56">
        <f>+F24*$N$22</f>
        <v>0</v>
      </c>
      <c r="P24" s="38">
        <f t="shared" si="8"/>
        <v>0</v>
      </c>
      <c r="Q24" s="38">
        <f t="shared" si="9"/>
        <v>0</v>
      </c>
      <c r="R24" s="29" t="str">
        <f t="shared" si="7"/>
        <v>ok</v>
      </c>
    </row>
    <row r="25" spans="1:18" s="1" customFormat="1" ht="18" customHeight="1" x14ac:dyDescent="0.2">
      <c r="A25" s="196"/>
      <c r="B25" s="197"/>
      <c r="C25" s="198"/>
      <c r="D25" s="58" t="s">
        <v>20</v>
      </c>
      <c r="E25" s="57"/>
      <c r="F25" s="59">
        <v>0.03</v>
      </c>
      <c r="G25" s="52"/>
      <c r="H25" s="60">
        <f>+F25*$H$22</f>
        <v>0</v>
      </c>
      <c r="I25" s="53"/>
      <c r="J25" s="54"/>
      <c r="K25" s="60">
        <f>+F25*$K$22</f>
        <v>0</v>
      </c>
      <c r="L25" s="60">
        <f>+F25*$L$22</f>
        <v>0</v>
      </c>
      <c r="M25" s="55"/>
      <c r="N25" s="56">
        <f>+F25*$N$22</f>
        <v>0</v>
      </c>
      <c r="P25" s="38">
        <f t="shared" si="8"/>
        <v>0</v>
      </c>
      <c r="Q25" s="38">
        <f t="shared" si="9"/>
        <v>0</v>
      </c>
      <c r="R25" s="29" t="str">
        <f t="shared" si="7"/>
        <v>ok</v>
      </c>
    </row>
    <row r="26" spans="1:18" s="1" customFormat="1" ht="18" customHeight="1" x14ac:dyDescent="0.2">
      <c r="A26" s="196"/>
      <c r="B26" s="197"/>
      <c r="C26" s="198"/>
      <c r="D26" s="58" t="s">
        <v>21</v>
      </c>
      <c r="E26" s="57"/>
      <c r="F26" s="59">
        <v>0.05</v>
      </c>
      <c r="G26" s="52"/>
      <c r="H26" s="60">
        <f>+F26*$H$22</f>
        <v>0</v>
      </c>
      <c r="I26" s="53"/>
      <c r="J26" s="54"/>
      <c r="K26" s="60">
        <f>+F26*$K$22</f>
        <v>0</v>
      </c>
      <c r="L26" s="60">
        <f>+F26*$L$22</f>
        <v>0</v>
      </c>
      <c r="M26" s="55"/>
      <c r="N26" s="56">
        <f>+F26*$N$22</f>
        <v>0</v>
      </c>
      <c r="P26" s="38">
        <f t="shared" si="8"/>
        <v>0</v>
      </c>
      <c r="Q26" s="38">
        <f t="shared" si="9"/>
        <v>0</v>
      </c>
      <c r="R26" s="29" t="str">
        <f t="shared" si="7"/>
        <v>ok</v>
      </c>
    </row>
    <row r="27" spans="1:18" s="1" customFormat="1" ht="18" customHeight="1" x14ac:dyDescent="0.2">
      <c r="A27" s="196"/>
      <c r="B27" s="197"/>
      <c r="C27" s="198"/>
      <c r="D27" s="58" t="s">
        <v>49</v>
      </c>
      <c r="E27" s="57"/>
      <c r="F27" s="59">
        <v>0.19</v>
      </c>
      <c r="G27" s="52"/>
      <c r="H27" s="51">
        <f>+F27*H26</f>
        <v>0</v>
      </c>
      <c r="I27" s="53"/>
      <c r="J27" s="54"/>
      <c r="K27" s="51">
        <f>+F27*K26</f>
        <v>0</v>
      </c>
      <c r="L27" s="51">
        <f>+F27*L26</f>
        <v>0</v>
      </c>
      <c r="M27" s="55"/>
      <c r="N27" s="56">
        <f>+F27*N26</f>
        <v>0</v>
      </c>
      <c r="P27" s="38">
        <f t="shared" si="8"/>
        <v>0</v>
      </c>
      <c r="Q27" s="38">
        <f t="shared" si="9"/>
        <v>0</v>
      </c>
      <c r="R27" s="29" t="str">
        <f t="shared" si="7"/>
        <v>ok</v>
      </c>
    </row>
    <row r="28" spans="1:18" s="1" customFormat="1" ht="18" customHeight="1" x14ac:dyDescent="0.2">
      <c r="A28" s="196"/>
      <c r="B28" s="197"/>
      <c r="C28" s="198"/>
      <c r="D28" s="61"/>
      <c r="E28" s="62"/>
      <c r="F28" s="63"/>
      <c r="G28" s="42"/>
      <c r="H28" s="41"/>
      <c r="I28" s="43"/>
      <c r="J28" s="44"/>
      <c r="K28" s="41"/>
      <c r="L28" s="41"/>
      <c r="M28" s="45"/>
      <c r="N28" s="64"/>
      <c r="P28" s="38"/>
      <c r="Q28" s="38"/>
      <c r="R28" s="29"/>
    </row>
    <row r="29" spans="1:18" s="1" customFormat="1" ht="18" customHeight="1" x14ac:dyDescent="0.2">
      <c r="A29" s="65" t="s">
        <v>23</v>
      </c>
      <c r="B29" s="66"/>
      <c r="C29" s="66"/>
      <c r="D29" s="66"/>
      <c r="E29" s="62"/>
      <c r="F29" s="63"/>
      <c r="G29" s="42"/>
      <c r="H29" s="67">
        <f>+H22+H23</f>
        <v>0</v>
      </c>
      <c r="I29" s="68"/>
      <c r="J29" s="69"/>
      <c r="K29" s="67">
        <f>+K22+K23</f>
        <v>0</v>
      </c>
      <c r="L29" s="67">
        <f>+L22+L23</f>
        <v>0</v>
      </c>
      <c r="M29" s="70"/>
      <c r="N29" s="71">
        <f>+N22+N23</f>
        <v>0</v>
      </c>
      <c r="P29" s="38">
        <f>+H29+K29-L29</f>
        <v>0</v>
      </c>
      <c r="Q29" s="38">
        <f>+N29-P29</f>
        <v>0</v>
      </c>
      <c r="R29" s="29" t="str">
        <f t="shared" si="7"/>
        <v>ok</v>
      </c>
    </row>
    <row r="30" spans="1:18" s="6" customFormat="1" ht="12.95" customHeight="1" x14ac:dyDescent="0.2">
      <c r="A30" s="255"/>
      <c r="B30" s="256"/>
      <c r="C30" s="256"/>
      <c r="D30" s="257"/>
      <c r="E30" s="72"/>
      <c r="F30" s="73"/>
      <c r="G30" s="74"/>
      <c r="H30" s="73"/>
      <c r="I30" s="75"/>
      <c r="J30" s="73"/>
      <c r="K30" s="76"/>
      <c r="L30" s="76"/>
      <c r="M30" s="76"/>
      <c r="N30" s="77"/>
    </row>
    <row r="31" spans="1:18" s="80" customFormat="1" ht="27.75" customHeight="1" x14ac:dyDescent="0.2">
      <c r="A31" s="252" t="s">
        <v>24</v>
      </c>
      <c r="B31" s="253"/>
      <c r="C31" s="253"/>
      <c r="D31" s="254"/>
      <c r="E31" s="78"/>
      <c r="F31" s="32"/>
      <c r="G31" s="33"/>
      <c r="H31" s="32"/>
      <c r="I31" s="79"/>
      <c r="J31" s="32"/>
      <c r="K31" s="36"/>
      <c r="L31" s="36"/>
      <c r="M31" s="36"/>
      <c r="N31" s="37"/>
    </row>
    <row r="32" spans="1:18" s="80" customFormat="1" ht="18" customHeight="1" x14ac:dyDescent="0.2">
      <c r="A32" s="203"/>
      <c r="B32" s="204"/>
      <c r="C32" s="204"/>
      <c r="D32" s="205"/>
      <c r="E32" s="81"/>
      <c r="F32" s="41">
        <v>0</v>
      </c>
      <c r="G32" s="42">
        <v>0</v>
      </c>
      <c r="H32" s="41">
        <f>+F32*G32</f>
        <v>0</v>
      </c>
      <c r="I32" s="41">
        <v>0</v>
      </c>
      <c r="J32" s="41">
        <v>0</v>
      </c>
      <c r="K32" s="45">
        <f>+I32*G32</f>
        <v>0</v>
      </c>
      <c r="L32" s="45">
        <f>+J32*G32</f>
        <v>0</v>
      </c>
      <c r="M32" s="45">
        <f>+F32+I32-J32</f>
        <v>0</v>
      </c>
      <c r="N32" s="46">
        <f>+M32*G32</f>
        <v>0</v>
      </c>
      <c r="P32" s="38">
        <f>+H32+K32-L32</f>
        <v>0</v>
      </c>
      <c r="Q32" s="38">
        <f>+N32-P32</f>
        <v>0</v>
      </c>
      <c r="R32" s="29" t="str">
        <f>+IF(Q32=0,"ok")</f>
        <v>ok</v>
      </c>
    </row>
    <row r="33" spans="1:19" s="80" customFormat="1" ht="18" customHeight="1" x14ac:dyDescent="0.2">
      <c r="A33" s="203"/>
      <c r="B33" s="204"/>
      <c r="C33" s="204"/>
      <c r="D33" s="205"/>
      <c r="E33" s="81"/>
      <c r="F33" s="41"/>
      <c r="G33" s="42"/>
      <c r="H33" s="41">
        <f>+F33*G33</f>
        <v>0</v>
      </c>
      <c r="I33" s="41"/>
      <c r="J33" s="41"/>
      <c r="K33" s="45">
        <f>+I33*G33</f>
        <v>0</v>
      </c>
      <c r="L33" s="45">
        <f>+J33*G33</f>
        <v>0</v>
      </c>
      <c r="M33" s="45">
        <f>+F33+I33-J33</f>
        <v>0</v>
      </c>
      <c r="N33" s="46">
        <f>+M33*G33</f>
        <v>0</v>
      </c>
      <c r="P33" s="38">
        <f>+H33+K33-L33</f>
        <v>0</v>
      </c>
      <c r="Q33" s="38">
        <f>+N33-P33</f>
        <v>0</v>
      </c>
      <c r="R33" s="29" t="str">
        <f>+IF(Q33=0,"ok")</f>
        <v>ok</v>
      </c>
    </row>
    <row r="34" spans="1:19" s="80" customFormat="1" ht="18" customHeight="1" x14ac:dyDescent="0.2">
      <c r="A34" s="203"/>
      <c r="B34" s="204"/>
      <c r="C34" s="204"/>
      <c r="D34" s="205"/>
      <c r="E34" s="81"/>
      <c r="F34" s="41"/>
      <c r="G34" s="42"/>
      <c r="H34" s="41">
        <f>+F34*G34</f>
        <v>0</v>
      </c>
      <c r="I34" s="41"/>
      <c r="J34" s="41"/>
      <c r="K34" s="45">
        <f>+I34*G34</f>
        <v>0</v>
      </c>
      <c r="L34" s="45">
        <f>+J34*G34</f>
        <v>0</v>
      </c>
      <c r="M34" s="45">
        <f>+F34+I34-J34</f>
        <v>0</v>
      </c>
      <c r="N34" s="46">
        <f>+M34*G34</f>
        <v>0</v>
      </c>
      <c r="P34" s="38">
        <f>+H34+K34-L34</f>
        <v>0</v>
      </c>
      <c r="Q34" s="38">
        <f>+N34-P34</f>
        <v>0</v>
      </c>
      <c r="R34" s="29" t="str">
        <f>+IF(Q34=0,"ok")</f>
        <v>ok</v>
      </c>
    </row>
    <row r="35" spans="1:19" s="80" customFormat="1" ht="18" customHeight="1" x14ac:dyDescent="0.2">
      <c r="A35" s="203"/>
      <c r="B35" s="204"/>
      <c r="C35" s="204"/>
      <c r="D35" s="205"/>
      <c r="E35" s="81"/>
      <c r="F35" s="41"/>
      <c r="G35" s="42"/>
      <c r="H35" s="41"/>
      <c r="I35" s="41"/>
      <c r="J35" s="41"/>
      <c r="K35" s="41"/>
      <c r="L35" s="45"/>
      <c r="M35" s="45"/>
      <c r="N35" s="46"/>
    </row>
    <row r="36" spans="1:19" s="80" customFormat="1" ht="18" customHeight="1" x14ac:dyDescent="0.2">
      <c r="A36" s="203"/>
      <c r="B36" s="204"/>
      <c r="C36" s="204"/>
      <c r="D36" s="205"/>
      <c r="E36" s="81"/>
      <c r="F36" s="41"/>
      <c r="G36" s="42"/>
      <c r="H36" s="41"/>
      <c r="I36" s="82"/>
      <c r="J36" s="41"/>
      <c r="K36" s="45"/>
      <c r="L36" s="45"/>
      <c r="M36" s="45"/>
      <c r="N36" s="46"/>
    </row>
    <row r="37" spans="1:19" s="3" customFormat="1" ht="18" customHeight="1" x14ac:dyDescent="0.25">
      <c r="A37" s="83" t="s">
        <v>25</v>
      </c>
      <c r="B37" s="49"/>
      <c r="C37" s="49"/>
      <c r="D37" s="49"/>
      <c r="E37" s="84"/>
      <c r="F37" s="85"/>
      <c r="G37" s="86"/>
      <c r="H37" s="51">
        <f>SUM(H32:H36)</f>
        <v>0</v>
      </c>
      <c r="I37" s="87"/>
      <c r="J37" s="85"/>
      <c r="K37" s="51">
        <f>SUM(K32:K36)</f>
        <v>0</v>
      </c>
      <c r="L37" s="51">
        <f>SUM(L32:L36)</f>
        <v>0</v>
      </c>
      <c r="M37" s="55"/>
      <c r="N37" s="56">
        <f>SUM(N32:N36)</f>
        <v>0</v>
      </c>
      <c r="P37" s="38">
        <f t="shared" ref="P37:P42" si="10">+H37+K37-L37</f>
        <v>0</v>
      </c>
      <c r="Q37" s="38">
        <f t="shared" ref="Q37:Q42" si="11">+N37-P37</f>
        <v>0</v>
      </c>
      <c r="R37" s="29" t="str">
        <f t="shared" ref="R37:R44" si="12">+IF(Q37=0,"ok")</f>
        <v>ok</v>
      </c>
      <c r="S37" s="88"/>
    </row>
    <row r="38" spans="1:19" s="3" customFormat="1" ht="18" customHeight="1" x14ac:dyDescent="0.25">
      <c r="A38" s="83" t="s">
        <v>26</v>
      </c>
      <c r="B38" s="49"/>
      <c r="C38" s="49"/>
      <c r="D38" s="49"/>
      <c r="E38" s="84"/>
      <c r="F38" s="85"/>
      <c r="G38" s="86"/>
      <c r="H38" s="51">
        <f>SUM(H39:H42)</f>
        <v>0</v>
      </c>
      <c r="I38" s="87"/>
      <c r="J38" s="85"/>
      <c r="K38" s="51">
        <f>SUM(K39:K42)</f>
        <v>0</v>
      </c>
      <c r="L38" s="51">
        <f>SUM(L39:L42)</f>
        <v>0</v>
      </c>
      <c r="M38" s="89"/>
      <c r="N38" s="56">
        <f>SUM(N39:N42)</f>
        <v>0</v>
      </c>
      <c r="P38" s="38">
        <f>+H38+K38-L38</f>
        <v>0</v>
      </c>
      <c r="Q38" s="38">
        <f t="shared" si="11"/>
        <v>0</v>
      </c>
      <c r="R38" s="29" t="str">
        <f t="shared" si="12"/>
        <v>ok</v>
      </c>
      <c r="S38" s="88"/>
    </row>
    <row r="39" spans="1:19" s="3" customFormat="1" ht="18" customHeight="1" x14ac:dyDescent="0.25">
      <c r="A39" s="196"/>
      <c r="B39" s="197"/>
      <c r="C39" s="198"/>
      <c r="D39" s="58" t="s">
        <v>19</v>
      </c>
      <c r="E39" s="84"/>
      <c r="F39" s="59">
        <f>+F24</f>
        <v>0.25</v>
      </c>
      <c r="G39" s="86"/>
      <c r="H39" s="60">
        <f>+F39*$H$37</f>
        <v>0</v>
      </c>
      <c r="I39" s="87"/>
      <c r="J39" s="85"/>
      <c r="K39" s="60">
        <f>+F39*$K$37</f>
        <v>0</v>
      </c>
      <c r="L39" s="60">
        <f>+F39*$L$37</f>
        <v>0</v>
      </c>
      <c r="M39" s="89"/>
      <c r="N39" s="56">
        <f>+F39*$N$37</f>
        <v>0</v>
      </c>
      <c r="P39" s="38">
        <f t="shared" si="10"/>
        <v>0</v>
      </c>
      <c r="Q39" s="38">
        <f t="shared" si="11"/>
        <v>0</v>
      </c>
      <c r="R39" s="29" t="str">
        <f t="shared" si="12"/>
        <v>ok</v>
      </c>
      <c r="S39" s="88"/>
    </row>
    <row r="40" spans="1:19" s="3" customFormat="1" ht="18" customHeight="1" x14ac:dyDescent="0.25">
      <c r="A40" s="196"/>
      <c r="B40" s="197"/>
      <c r="C40" s="198"/>
      <c r="D40" s="58" t="s">
        <v>20</v>
      </c>
      <c r="E40" s="84"/>
      <c r="F40" s="59">
        <f>+F25</f>
        <v>0.03</v>
      </c>
      <c r="G40" s="86"/>
      <c r="H40" s="60">
        <f>+F40*$H$37</f>
        <v>0</v>
      </c>
      <c r="I40" s="87"/>
      <c r="J40" s="85"/>
      <c r="K40" s="60">
        <f>+F40*$K$37</f>
        <v>0</v>
      </c>
      <c r="L40" s="60">
        <f>+F40*$L$37</f>
        <v>0</v>
      </c>
      <c r="M40" s="89"/>
      <c r="N40" s="56">
        <f>+F40*$N$37</f>
        <v>0</v>
      </c>
      <c r="P40" s="38">
        <f t="shared" si="10"/>
        <v>0</v>
      </c>
      <c r="Q40" s="38">
        <f t="shared" si="11"/>
        <v>0</v>
      </c>
      <c r="R40" s="29" t="str">
        <f t="shared" si="12"/>
        <v>ok</v>
      </c>
      <c r="S40" s="88"/>
    </row>
    <row r="41" spans="1:19" s="3" customFormat="1" ht="18" customHeight="1" x14ac:dyDescent="0.25">
      <c r="A41" s="196"/>
      <c r="B41" s="197"/>
      <c r="C41" s="198"/>
      <c r="D41" s="58" t="s">
        <v>21</v>
      </c>
      <c r="E41" s="84"/>
      <c r="F41" s="59">
        <f>+F26</f>
        <v>0.05</v>
      </c>
      <c r="G41" s="86"/>
      <c r="H41" s="60">
        <f>+F41*$H$37</f>
        <v>0</v>
      </c>
      <c r="I41" s="87"/>
      <c r="J41" s="85"/>
      <c r="K41" s="60">
        <f>+F41*$K$37</f>
        <v>0</v>
      </c>
      <c r="L41" s="60">
        <f>+F41*$L$37</f>
        <v>0</v>
      </c>
      <c r="M41" s="89"/>
      <c r="N41" s="56">
        <f>+F41*$N$37</f>
        <v>0</v>
      </c>
      <c r="P41" s="38">
        <f t="shared" si="10"/>
        <v>0</v>
      </c>
      <c r="Q41" s="38">
        <f t="shared" si="11"/>
        <v>0</v>
      </c>
      <c r="R41" s="29" t="str">
        <f t="shared" si="12"/>
        <v>ok</v>
      </c>
      <c r="S41" s="88"/>
    </row>
    <row r="42" spans="1:19" s="3" customFormat="1" ht="18" customHeight="1" x14ac:dyDescent="0.25">
      <c r="A42" s="196"/>
      <c r="B42" s="197"/>
      <c r="C42" s="198"/>
      <c r="D42" s="58" t="s">
        <v>49</v>
      </c>
      <c r="E42" s="84"/>
      <c r="F42" s="59">
        <f>+F27</f>
        <v>0.19</v>
      </c>
      <c r="G42" s="86"/>
      <c r="H42" s="60">
        <f>+F42*$H$41</f>
        <v>0</v>
      </c>
      <c r="I42" s="87"/>
      <c r="J42" s="85"/>
      <c r="K42" s="51">
        <f>+F42*K41</f>
        <v>0</v>
      </c>
      <c r="L42" s="51">
        <f>+F42*L41</f>
        <v>0</v>
      </c>
      <c r="M42" s="89"/>
      <c r="N42" s="56">
        <f>+F42*N41</f>
        <v>0</v>
      </c>
      <c r="P42" s="38">
        <f t="shared" si="10"/>
        <v>0</v>
      </c>
      <c r="Q42" s="38">
        <f t="shared" si="11"/>
        <v>0</v>
      </c>
      <c r="R42" s="29" t="str">
        <f t="shared" si="12"/>
        <v>ok</v>
      </c>
      <c r="S42" s="88"/>
    </row>
    <row r="43" spans="1:19" s="3" customFormat="1" ht="18" customHeight="1" x14ac:dyDescent="0.25">
      <c r="A43" s="196"/>
      <c r="B43" s="197"/>
      <c r="C43" s="198"/>
      <c r="D43" s="90"/>
      <c r="E43" s="91"/>
      <c r="F43" s="92"/>
      <c r="G43" s="93"/>
      <c r="H43" s="41"/>
      <c r="I43" s="82"/>
      <c r="J43" s="92"/>
      <c r="K43" s="41"/>
      <c r="L43" s="41"/>
      <c r="M43" s="94"/>
      <c r="N43" s="64"/>
      <c r="P43" s="27"/>
      <c r="Q43" s="27"/>
      <c r="R43" s="27"/>
    </row>
    <row r="44" spans="1:19" s="3" customFormat="1" ht="18" customHeight="1" x14ac:dyDescent="0.25">
      <c r="A44" s="95" t="s">
        <v>27</v>
      </c>
      <c r="B44" s="96"/>
      <c r="C44" s="96"/>
      <c r="D44" s="96"/>
      <c r="E44" s="97"/>
      <c r="F44" s="98"/>
      <c r="G44" s="99"/>
      <c r="H44" s="73">
        <f>+H37+H38</f>
        <v>0</v>
      </c>
      <c r="I44" s="100"/>
      <c r="J44" s="98"/>
      <c r="K44" s="73">
        <f>+K37+K38</f>
        <v>0</v>
      </c>
      <c r="L44" s="73">
        <f>+L37+L38</f>
        <v>0</v>
      </c>
      <c r="M44" s="101"/>
      <c r="N44" s="102">
        <f>+N37+N38</f>
        <v>0</v>
      </c>
      <c r="P44" s="38">
        <f>+H44+K44-L44</f>
        <v>0</v>
      </c>
      <c r="Q44" s="38">
        <f>+N44-P44</f>
        <v>0</v>
      </c>
      <c r="R44" s="29" t="str">
        <f t="shared" si="12"/>
        <v>ok</v>
      </c>
    </row>
    <row r="45" spans="1:19" s="3" customFormat="1" ht="18" customHeight="1" x14ac:dyDescent="0.25">
      <c r="A45" s="65"/>
      <c r="B45" s="66"/>
      <c r="C45" s="66"/>
      <c r="D45" s="66"/>
      <c r="E45" s="91"/>
      <c r="F45" s="92"/>
      <c r="G45" s="93"/>
      <c r="H45" s="32"/>
      <c r="I45" s="82"/>
      <c r="J45" s="92"/>
      <c r="K45" s="103"/>
      <c r="L45" s="103"/>
      <c r="M45" s="103"/>
      <c r="N45" s="104"/>
      <c r="P45" s="105"/>
      <c r="Q45" s="38"/>
      <c r="R45" s="29"/>
    </row>
    <row r="46" spans="1:19" s="3" customFormat="1" ht="18" customHeight="1" x14ac:dyDescent="0.25">
      <c r="A46" s="196"/>
      <c r="B46" s="197"/>
      <c r="C46" s="197"/>
      <c r="D46" s="106" t="s">
        <v>28</v>
      </c>
      <c r="E46" s="91"/>
      <c r="F46" s="92"/>
      <c r="G46" s="93"/>
      <c r="H46" s="41">
        <f>+H37+H22</f>
        <v>0</v>
      </c>
      <c r="I46" s="107"/>
      <c r="J46" s="92"/>
      <c r="K46" s="41">
        <f>+K37+K22</f>
        <v>0</v>
      </c>
      <c r="L46" s="41">
        <f>+L37+L22</f>
        <v>0</v>
      </c>
      <c r="M46" s="94"/>
      <c r="N46" s="64">
        <f>+N37+N22</f>
        <v>0</v>
      </c>
      <c r="P46" s="38">
        <f t="shared" ref="P46:P53" si="13">+H46+K46-L46</f>
        <v>0</v>
      </c>
      <c r="Q46" s="38">
        <f t="shared" ref="Q46:Q51" si="14">+N46-P46</f>
        <v>0</v>
      </c>
      <c r="R46" s="29" t="str">
        <f>+IF(Q46=0,"ok")</f>
        <v>ok</v>
      </c>
    </row>
    <row r="47" spans="1:19" s="3" customFormat="1" ht="18" customHeight="1" x14ac:dyDescent="0.25">
      <c r="A47" s="196"/>
      <c r="B47" s="197"/>
      <c r="C47" s="197"/>
      <c r="D47" s="106" t="s">
        <v>29</v>
      </c>
      <c r="E47" s="91"/>
      <c r="F47" s="92"/>
      <c r="G47" s="93"/>
      <c r="H47" s="41">
        <f>SUM(H48:H51)</f>
        <v>0</v>
      </c>
      <c r="I47" s="107"/>
      <c r="J47" s="92"/>
      <c r="K47" s="41">
        <f>SUM(K48:K51)</f>
        <v>0</v>
      </c>
      <c r="L47" s="41">
        <f>SUM(L48:L51)</f>
        <v>0</v>
      </c>
      <c r="M47" s="94"/>
      <c r="N47" s="64">
        <f>SUM(N48:N51)</f>
        <v>0</v>
      </c>
      <c r="P47" s="38">
        <f t="shared" si="13"/>
        <v>0</v>
      </c>
      <c r="Q47" s="38">
        <f t="shared" si="14"/>
        <v>0</v>
      </c>
      <c r="R47" s="29" t="str">
        <f t="shared" ref="R47:R53" si="15">+IF(Q47=0,"ok")</f>
        <v>ok</v>
      </c>
    </row>
    <row r="48" spans="1:19" s="3" customFormat="1" ht="18" customHeight="1" x14ac:dyDescent="0.25">
      <c r="A48" s="196"/>
      <c r="B48" s="197"/>
      <c r="C48" s="197"/>
      <c r="D48" s="108" t="s">
        <v>19</v>
      </c>
      <c r="E48" s="91"/>
      <c r="F48" s="63">
        <f>+F24</f>
        <v>0.25</v>
      </c>
      <c r="G48" s="93"/>
      <c r="H48" s="109">
        <f>+F48*$H$46</f>
        <v>0</v>
      </c>
      <c r="I48" s="107"/>
      <c r="J48" s="92"/>
      <c r="K48" s="109">
        <f>+F48*$K$46</f>
        <v>0</v>
      </c>
      <c r="L48" s="109">
        <f>+F48*$L$46</f>
        <v>0</v>
      </c>
      <c r="M48" s="94"/>
      <c r="N48" s="64">
        <f>+F48*$N$46</f>
        <v>0</v>
      </c>
      <c r="P48" s="38">
        <f t="shared" si="13"/>
        <v>0</v>
      </c>
      <c r="Q48" s="38">
        <f t="shared" si="14"/>
        <v>0</v>
      </c>
      <c r="R48" s="29" t="str">
        <f t="shared" si="15"/>
        <v>ok</v>
      </c>
    </row>
    <row r="49" spans="1:18" s="3" customFormat="1" ht="18" customHeight="1" x14ac:dyDescent="0.25">
      <c r="A49" s="196"/>
      <c r="B49" s="197"/>
      <c r="C49" s="197"/>
      <c r="D49" s="108" t="s">
        <v>20</v>
      </c>
      <c r="E49" s="91"/>
      <c r="F49" s="63">
        <f>+F25</f>
        <v>0.03</v>
      </c>
      <c r="G49" s="93"/>
      <c r="H49" s="109">
        <f>+F49*$H$46</f>
        <v>0</v>
      </c>
      <c r="I49" s="107"/>
      <c r="J49" s="92"/>
      <c r="K49" s="109">
        <f>+F49*$K$46</f>
        <v>0</v>
      </c>
      <c r="L49" s="109">
        <f>+F49*$L$46</f>
        <v>0</v>
      </c>
      <c r="M49" s="94"/>
      <c r="N49" s="64">
        <f>+F49*$N$46</f>
        <v>0</v>
      </c>
      <c r="P49" s="38">
        <f t="shared" si="13"/>
        <v>0</v>
      </c>
      <c r="Q49" s="38">
        <f t="shared" si="14"/>
        <v>0</v>
      </c>
      <c r="R49" s="29" t="str">
        <f t="shared" si="15"/>
        <v>ok</v>
      </c>
    </row>
    <row r="50" spans="1:18" s="3" customFormat="1" ht="18" customHeight="1" x14ac:dyDescent="0.25">
      <c r="A50" s="196"/>
      <c r="B50" s="197"/>
      <c r="C50" s="197"/>
      <c r="D50" s="108" t="s">
        <v>21</v>
      </c>
      <c r="E50" s="91"/>
      <c r="F50" s="63">
        <f>+F26</f>
        <v>0.05</v>
      </c>
      <c r="G50" s="93"/>
      <c r="H50" s="109">
        <f>+F50*$H$46</f>
        <v>0</v>
      </c>
      <c r="I50" s="107"/>
      <c r="J50" s="92"/>
      <c r="K50" s="109">
        <f>+F50*$K$46</f>
        <v>0</v>
      </c>
      <c r="L50" s="109">
        <f>+F50*$L$46</f>
        <v>0</v>
      </c>
      <c r="M50" s="94"/>
      <c r="N50" s="64">
        <f>+F50*$N$46</f>
        <v>0</v>
      </c>
      <c r="P50" s="38">
        <f t="shared" si="13"/>
        <v>0</v>
      </c>
      <c r="Q50" s="38">
        <f t="shared" si="14"/>
        <v>0</v>
      </c>
      <c r="R50" s="29" t="str">
        <f t="shared" si="15"/>
        <v>ok</v>
      </c>
    </row>
    <row r="51" spans="1:18" s="3" customFormat="1" ht="18" customHeight="1" x14ac:dyDescent="0.25">
      <c r="A51" s="196"/>
      <c r="B51" s="197"/>
      <c r="C51" s="197"/>
      <c r="D51" s="108" t="s">
        <v>22</v>
      </c>
      <c r="E51" s="91"/>
      <c r="F51" s="63">
        <f>+F27</f>
        <v>0.19</v>
      </c>
      <c r="G51" s="93"/>
      <c r="H51" s="41">
        <f>+H50*F51</f>
        <v>0</v>
      </c>
      <c r="I51" s="107"/>
      <c r="J51" s="92"/>
      <c r="K51" s="41">
        <f>+K50*F51</f>
        <v>0</v>
      </c>
      <c r="L51" s="41">
        <f>+L50*F51</f>
        <v>0</v>
      </c>
      <c r="M51" s="94"/>
      <c r="N51" s="64">
        <f>+F51*N50</f>
        <v>0</v>
      </c>
      <c r="P51" s="38">
        <f t="shared" si="13"/>
        <v>0</v>
      </c>
      <c r="Q51" s="38">
        <f t="shared" si="14"/>
        <v>0</v>
      </c>
      <c r="R51" s="29" t="str">
        <f t="shared" si="15"/>
        <v>ok</v>
      </c>
    </row>
    <row r="52" spans="1:18" s="3" customFormat="1" ht="18" customHeight="1" x14ac:dyDescent="0.25">
      <c r="A52" s="196"/>
      <c r="B52" s="197"/>
      <c r="C52" s="197"/>
      <c r="D52" s="110"/>
      <c r="E52" s="91"/>
      <c r="F52" s="92"/>
      <c r="G52" s="93"/>
      <c r="H52" s="92"/>
      <c r="I52" s="107"/>
      <c r="J52" s="92"/>
      <c r="K52" s="92"/>
      <c r="L52" s="92"/>
      <c r="M52" s="94"/>
      <c r="N52" s="111"/>
      <c r="P52" s="38">
        <f t="shared" si="13"/>
        <v>0</v>
      </c>
      <c r="Q52" s="27"/>
      <c r="R52" s="27"/>
    </row>
    <row r="53" spans="1:18" s="3" customFormat="1" ht="18" customHeight="1" x14ac:dyDescent="0.25">
      <c r="A53" s="208" t="s">
        <v>30</v>
      </c>
      <c r="B53" s="209"/>
      <c r="C53" s="209"/>
      <c r="D53" s="210"/>
      <c r="E53" s="112"/>
      <c r="F53" s="113"/>
      <c r="G53" s="114"/>
      <c r="H53" s="113">
        <f>+H47+H46</f>
        <v>0</v>
      </c>
      <c r="I53" s="115"/>
      <c r="J53" s="113"/>
      <c r="K53" s="113">
        <f>+K47+K46</f>
        <v>0</v>
      </c>
      <c r="L53" s="113">
        <f>+L47+L46</f>
        <v>0</v>
      </c>
      <c r="M53" s="116"/>
      <c r="N53" s="117">
        <f>+N47+N46</f>
        <v>0</v>
      </c>
      <c r="P53" s="38">
        <f t="shared" si="13"/>
        <v>0</v>
      </c>
      <c r="Q53" s="118">
        <f>+N53-P53</f>
        <v>0</v>
      </c>
      <c r="R53" s="119" t="str">
        <f t="shared" si="15"/>
        <v>ok</v>
      </c>
    </row>
    <row r="54" spans="1:18" s="3" customFormat="1" ht="12.95" customHeight="1" x14ac:dyDescent="0.25">
      <c r="A54" s="120"/>
      <c r="B54" s="121"/>
      <c r="C54" s="121"/>
      <c r="D54" s="121"/>
      <c r="E54" s="122"/>
      <c r="F54" s="123"/>
      <c r="G54" s="124"/>
      <c r="H54" s="123"/>
      <c r="I54" s="125"/>
      <c r="J54" s="123"/>
      <c r="K54" s="123"/>
      <c r="L54" s="123"/>
      <c r="M54" s="126"/>
      <c r="N54" s="127"/>
      <c r="P54" s="38"/>
      <c r="Q54" s="118"/>
      <c r="R54" s="119"/>
    </row>
    <row r="55" spans="1:18" s="131" customFormat="1" ht="27" customHeight="1" x14ac:dyDescent="0.25">
      <c r="A55" s="206" t="s">
        <v>31</v>
      </c>
      <c r="B55" s="207"/>
      <c r="C55" s="207"/>
      <c r="D55" s="207"/>
      <c r="E55" s="128"/>
      <c r="F55" s="128"/>
      <c r="G55" s="129"/>
      <c r="H55" s="128"/>
      <c r="I55" s="128"/>
      <c r="J55" s="128"/>
      <c r="K55" s="128"/>
      <c r="L55" s="128"/>
      <c r="M55" s="128"/>
      <c r="N55" s="130">
        <f>+N53-H29</f>
        <v>0</v>
      </c>
      <c r="P55" s="132"/>
      <c r="Q55" s="133"/>
      <c r="R55" s="134"/>
    </row>
    <row r="56" spans="1:18" s="6" customFormat="1" ht="27" customHeight="1" x14ac:dyDescent="0.2">
      <c r="A56" s="135"/>
      <c r="E56" s="136"/>
      <c r="F56" s="137"/>
      <c r="G56" s="138"/>
      <c r="H56" s="137"/>
      <c r="I56" s="137"/>
      <c r="N56" s="139"/>
    </row>
    <row r="57" spans="1:18" s="1" customFormat="1" ht="27" customHeight="1" x14ac:dyDescent="0.2">
      <c r="A57" s="247" t="s">
        <v>32</v>
      </c>
      <c r="B57" s="248"/>
      <c r="C57" s="248"/>
      <c r="D57" s="248"/>
      <c r="F57" s="140"/>
      <c r="G57" s="11"/>
      <c r="I57" s="141"/>
      <c r="N57" s="142"/>
    </row>
    <row r="58" spans="1:18" s="1" customFormat="1" ht="27" customHeight="1" x14ac:dyDescent="0.2">
      <c r="A58" s="143"/>
      <c r="B58" s="213" t="s">
        <v>33</v>
      </c>
      <c r="C58" s="213"/>
      <c r="D58" s="213"/>
      <c r="G58" s="11"/>
      <c r="J58" s="6" t="s">
        <v>34</v>
      </c>
      <c r="L58" s="140"/>
      <c r="N58" s="142"/>
    </row>
    <row r="59" spans="1:18" s="6" customFormat="1" ht="60.75" customHeight="1" x14ac:dyDescent="0.2">
      <c r="A59" s="135"/>
      <c r="B59" s="249" t="s">
        <v>35</v>
      </c>
      <c r="C59" s="249"/>
      <c r="D59" s="249"/>
      <c r="E59" s="144"/>
      <c r="F59" s="146"/>
      <c r="G59" s="147"/>
      <c r="H59" s="147"/>
      <c r="J59" s="145" t="s">
        <v>35</v>
      </c>
      <c r="K59" s="148"/>
      <c r="L59" s="145"/>
      <c r="M59" s="145"/>
      <c r="N59" s="149"/>
    </row>
    <row r="60" spans="1:18" s="6" customFormat="1" ht="27" customHeight="1" x14ac:dyDescent="0.2">
      <c r="A60" s="135"/>
      <c r="B60" s="245" t="s">
        <v>36</v>
      </c>
      <c r="C60" s="245"/>
      <c r="D60" s="245"/>
      <c r="E60" s="144"/>
      <c r="F60" s="138"/>
      <c r="G60" s="150" t="s">
        <v>37</v>
      </c>
      <c r="H60" s="150"/>
      <c r="J60" s="213" t="s">
        <v>36</v>
      </c>
      <c r="K60" s="213"/>
      <c r="L60" s="213"/>
      <c r="M60" s="213"/>
      <c r="N60" s="214"/>
    </row>
    <row r="61" spans="1:18" s="6" customFormat="1" ht="27" customHeight="1" x14ac:dyDescent="0.2">
      <c r="A61" s="135"/>
      <c r="B61" s="246" t="s">
        <v>38</v>
      </c>
      <c r="C61" s="246"/>
      <c r="D61" s="246"/>
      <c r="E61" s="151"/>
      <c r="F61" s="151"/>
      <c r="G61" s="138"/>
      <c r="H61" s="150"/>
      <c r="I61" s="150"/>
      <c r="J61" s="211" t="s">
        <v>39</v>
      </c>
      <c r="K61" s="211"/>
      <c r="L61" s="211"/>
      <c r="M61" s="211"/>
      <c r="N61" s="212"/>
    </row>
    <row r="62" spans="1:18" s="6" customFormat="1" ht="27" customHeight="1" x14ac:dyDescent="0.2">
      <c r="A62" s="135"/>
      <c r="D62" s="153"/>
      <c r="E62" s="151"/>
      <c r="F62" s="151"/>
      <c r="G62" s="138"/>
      <c r="H62" s="150"/>
      <c r="I62" s="150"/>
      <c r="J62" s="150"/>
      <c r="K62" s="151"/>
      <c r="L62" s="151"/>
      <c r="M62" s="151"/>
      <c r="N62" s="152"/>
    </row>
    <row r="63" spans="1:18" s="1" customFormat="1" x14ac:dyDescent="0.2">
      <c r="A63" s="7" t="s">
        <v>40</v>
      </c>
      <c r="B63" s="8"/>
      <c r="C63" s="8"/>
      <c r="D63" s="8"/>
      <c r="F63" s="140"/>
      <c r="G63" s="11"/>
      <c r="I63" s="141"/>
      <c r="N63" s="154" t="s">
        <v>59</v>
      </c>
    </row>
    <row r="64" spans="1:18" s="1" customFormat="1" x14ac:dyDescent="0.2">
      <c r="A64" s="9" t="s">
        <v>41</v>
      </c>
      <c r="B64" s="10"/>
      <c r="C64" s="10"/>
      <c r="D64" s="10"/>
      <c r="E64" s="10"/>
      <c r="F64" s="10"/>
      <c r="G64" s="11"/>
      <c r="H64" s="10"/>
      <c r="I64" s="10"/>
      <c r="J64" s="10"/>
      <c r="K64" s="10"/>
      <c r="M64" s="10"/>
      <c r="N64" s="154" t="s">
        <v>42</v>
      </c>
    </row>
    <row r="65" spans="1:19" s="155" customFormat="1" ht="13.5" thickBot="1" x14ac:dyDescent="0.25">
      <c r="A65" s="9" t="s">
        <v>43</v>
      </c>
      <c r="B65" s="10"/>
      <c r="C65" s="10"/>
      <c r="D65" s="12"/>
      <c r="E65" s="12"/>
      <c r="F65" s="12"/>
      <c r="G65" s="13"/>
      <c r="H65" s="12"/>
      <c r="I65" s="12"/>
      <c r="J65" s="12"/>
      <c r="K65" s="12"/>
      <c r="L65" s="12"/>
      <c r="M65" s="12"/>
      <c r="N65" s="14"/>
    </row>
    <row r="66" spans="1:19" s="1" customFormat="1" ht="20.25" customHeight="1" thickTop="1" x14ac:dyDescent="0.2">
      <c r="A66" s="199" t="s">
        <v>66</v>
      </c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162"/>
      <c r="P66" s="162"/>
      <c r="Q66" s="162"/>
      <c r="R66" s="162"/>
      <c r="S66" s="162"/>
    </row>
    <row r="67" spans="1:19" s="1" customFormat="1" ht="17.25" customHeight="1" x14ac:dyDescent="0.2">
      <c r="A67" s="201"/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163"/>
      <c r="P67" s="163"/>
      <c r="Q67" s="163"/>
      <c r="R67" s="163"/>
      <c r="S67" s="163"/>
    </row>
    <row r="68" spans="1:19" s="1" customFormat="1" ht="22.5" customHeight="1" x14ac:dyDescent="0.2">
      <c r="A68" s="201"/>
      <c r="B68" s="202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163"/>
      <c r="P68" s="163"/>
      <c r="Q68" s="163"/>
      <c r="R68" s="163"/>
      <c r="S68" s="163"/>
    </row>
    <row r="69" spans="1:19" ht="22.5" customHeight="1" x14ac:dyDescent="0.2">
      <c r="A69" s="201"/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163"/>
      <c r="P69" s="163"/>
      <c r="Q69" s="163"/>
      <c r="R69" s="163"/>
      <c r="S69" s="163"/>
    </row>
    <row r="70" spans="1:19" ht="19.5" customHeight="1" x14ac:dyDescent="0.2">
      <c r="A70" s="201"/>
      <c r="B70" s="202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163"/>
      <c r="P70" s="163"/>
      <c r="Q70" s="163"/>
      <c r="R70" s="163"/>
      <c r="S70" s="163"/>
    </row>
    <row r="71" spans="1:19" ht="12.75" customHeight="1" x14ac:dyDescent="0.2">
      <c r="A71" s="161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</row>
    <row r="72" spans="1:19" ht="12.75" customHeight="1" x14ac:dyDescent="0.2">
      <c r="A72" s="161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</row>
  </sheetData>
  <mergeCells count="63">
    <mergeCell ref="A42:C42"/>
    <mergeCell ref="A43:C43"/>
    <mergeCell ref="A1:C4"/>
    <mergeCell ref="E8:F8"/>
    <mergeCell ref="A36:D36"/>
    <mergeCell ref="A39:C39"/>
    <mergeCell ref="A40:C40"/>
    <mergeCell ref="A31:D31"/>
    <mergeCell ref="A41:C41"/>
    <mergeCell ref="A26:C26"/>
    <mergeCell ref="A32:D32"/>
    <mergeCell ref="A33:D33"/>
    <mergeCell ref="A34:D34"/>
    <mergeCell ref="A28:C28"/>
    <mergeCell ref="A30:D30"/>
    <mergeCell ref="A27:C27"/>
    <mergeCell ref="B60:D60"/>
    <mergeCell ref="B61:D61"/>
    <mergeCell ref="A51:C51"/>
    <mergeCell ref="A57:D57"/>
    <mergeCell ref="B58:D58"/>
    <mergeCell ref="B59:D59"/>
    <mergeCell ref="P14:R14"/>
    <mergeCell ref="A22:C22"/>
    <mergeCell ref="B19:D19"/>
    <mergeCell ref="D9:N9"/>
    <mergeCell ref="D10:N10"/>
    <mergeCell ref="B20:D20"/>
    <mergeCell ref="B13:D14"/>
    <mergeCell ref="A13:A14"/>
    <mergeCell ref="E13:E14"/>
    <mergeCell ref="A12:N12"/>
    <mergeCell ref="M13:M14"/>
    <mergeCell ref="N13:N14"/>
    <mergeCell ref="B16:D16"/>
    <mergeCell ref="B17:D17"/>
    <mergeCell ref="B18:D18"/>
    <mergeCell ref="I8:J8"/>
    <mergeCell ref="B15:D15"/>
    <mergeCell ref="F13:H13"/>
    <mergeCell ref="I13:J13"/>
    <mergeCell ref="K13:L13"/>
    <mergeCell ref="K1:L2"/>
    <mergeCell ref="M1:N2"/>
    <mergeCell ref="K3:L4"/>
    <mergeCell ref="M3:N4"/>
    <mergeCell ref="D1:J4"/>
    <mergeCell ref="A23:C23"/>
    <mergeCell ref="B21:D21"/>
    <mergeCell ref="A24:C24"/>
    <mergeCell ref="A25:C25"/>
    <mergeCell ref="A66:N70"/>
    <mergeCell ref="A35:D35"/>
    <mergeCell ref="A52:C52"/>
    <mergeCell ref="A55:D55"/>
    <mergeCell ref="A53:D53"/>
    <mergeCell ref="A46:C46"/>
    <mergeCell ref="A47:C47"/>
    <mergeCell ref="A48:C48"/>
    <mergeCell ref="A49:C49"/>
    <mergeCell ref="A50:C50"/>
    <mergeCell ref="J61:N61"/>
    <mergeCell ref="J60:N60"/>
  </mergeCells>
  <printOptions horizontalCentered="1"/>
  <pageMargins left="0.19685039370078741" right="0.19685039370078741" top="0.55118110236220474" bottom="0.59055118110236227" header="0.31496062992125984" footer="0.31496062992125984"/>
  <pageSetup scale="52" orientation="landscape" r:id="rId1"/>
  <headerFooter>
    <oddFooter>&amp;CPágina &amp;P</oddFooter>
  </headerFooter>
  <rowBreaks count="1" manualBreakCount="1">
    <brk id="48" max="1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907DC810AA3A46A0C03D41C5695D17" ma:contentTypeVersion="1" ma:contentTypeDescription="Crear nuevo documento." ma:contentTypeScope="" ma:versionID="7db6834b3e318fd286060e8c156fdf18">
  <xsd:schema xmlns:xsd="http://www.w3.org/2001/XMLSchema" xmlns:xs="http://www.w3.org/2001/XMLSchema" xmlns:p="http://schemas.microsoft.com/office/2006/metadata/properties" xmlns:ns2="0564e017-8905-42f9-822f-b7649bd4283c" targetNamespace="http://schemas.microsoft.com/office/2006/metadata/properties" ma:root="true" ma:fieldsID="d603e00473fd7ff89281095fb3ad790a" ns2:_="">
    <xsd:import namespace="0564e017-8905-42f9-822f-b7649bd428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64e017-8905-42f9-822f-b7649bd428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046D74-B63E-4987-86A4-61D02F4DB82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E7904B4-1545-47FC-A7AA-5B1EB1A788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B53CD0-E5EA-4B01-A1D5-D44E401A4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64e017-8905-42f9-822f-b7649bd42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67B918B-F3F7-4A05-8B9E-44BFB967D5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INSTRUCTIVO</vt:lpstr>
      <vt:lpstr>ACTA DE MAYORES Y MENORES</vt:lpstr>
      <vt:lpstr>Hoja2</vt:lpstr>
      <vt:lpstr>Hoja3</vt:lpstr>
      <vt:lpstr>'ACTA DE MAYORES Y MENORES'!Área_de_impresión</vt:lpstr>
      <vt:lpstr>'ACTA DE MAYORES Y MENORES'!Títulos_a_imprimir</vt:lpstr>
    </vt:vector>
  </TitlesOfParts>
  <Manager/>
  <Company>usuario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propiet</dc:creator>
  <cp:keywords/>
  <dc:description/>
  <cp:lastModifiedBy>Cesar Augusto Rodriguez Chaparro</cp:lastModifiedBy>
  <cp:revision/>
  <cp:lastPrinted>2023-05-31T19:39:29Z</cp:lastPrinted>
  <dcterms:created xsi:type="dcterms:W3CDTF">2010-04-25T22:39:26Z</dcterms:created>
  <dcterms:modified xsi:type="dcterms:W3CDTF">2025-12-30T21:19:38Z</dcterms:modified>
  <cp:category/>
  <cp:contentStatus/>
</cp:coreProperties>
</file>