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omments31.xml" ContentType="application/vnd.openxmlformats-officedocument.spreadsheetml.comments+xml"/>
  <Override PartName="/xl/drawings/drawing32.xml" ContentType="application/vnd.openxmlformats-officedocument.drawing+xml"/>
  <Override PartName="/xl/comments32.xml" ContentType="application/vnd.openxmlformats-officedocument.spreadsheetml.comments+xml"/>
  <Override PartName="/xl/drawings/drawing33.xml" ContentType="application/vnd.openxmlformats-officedocument.drawing+xml"/>
  <Override PartName="/xl/comments33.xml" ContentType="application/vnd.openxmlformats-officedocument.spreadsheetml.comments+xml"/>
  <Override PartName="/xl/drawings/drawing34.xml" ContentType="application/vnd.openxmlformats-officedocument.drawing+xml"/>
  <Override PartName="/xl/comments34.xml" ContentType="application/vnd.openxmlformats-officedocument.spreadsheetml.comments+xml"/>
  <Override PartName="/xl/drawings/drawing35.xml" ContentType="application/vnd.openxmlformats-officedocument.drawing+xml"/>
  <Override PartName="/xl/comments35.xml" ContentType="application/vnd.openxmlformats-officedocument.spreadsheetml.comments+xml"/>
  <Override PartName="/xl/drawings/drawing36.xml" ContentType="application/vnd.openxmlformats-officedocument.drawing+xml"/>
  <Override PartName="/xl/comments36.xml" ContentType="application/vnd.openxmlformats-officedocument.spreadsheetml.comments+xml"/>
  <Override PartName="/xl/drawings/drawing37.xml" ContentType="application/vnd.openxmlformats-officedocument.drawing+xml"/>
  <Override PartName="/xl/comments37.xml" ContentType="application/vnd.openxmlformats-officedocument.spreadsheetml.comments+xml"/>
  <Override PartName="/xl/drawings/drawing38.xml" ContentType="application/vnd.openxmlformats-officedocument.drawing+xml"/>
  <Override PartName="/xl/comments38.xml" ContentType="application/vnd.openxmlformats-officedocument.spreadsheetml.comments+xml"/>
  <Override PartName="/xl/drawings/drawing39.xml" ContentType="application/vnd.openxmlformats-officedocument.drawing+xml"/>
  <Override PartName="/xl/comments39.xml" ContentType="application/vnd.openxmlformats-officedocument.spreadsheetml.comments+xml"/>
  <Override PartName="/xl/drawings/drawing40.xml" ContentType="application/vnd.openxmlformats-officedocument.drawing+xml"/>
  <Override PartName="/xl/comments40.xml" ContentType="application/vnd.openxmlformats-officedocument.spreadsheetml.comments+xml"/>
  <Override PartName="/xl/drawings/drawing41.xml" ContentType="application/vnd.openxmlformats-officedocument.drawing+xml"/>
  <Override PartName="/xl/comments41.xml" ContentType="application/vnd.openxmlformats-officedocument.spreadsheetml.comments+xml"/>
  <Override PartName="/xl/drawings/drawing42.xml" ContentType="application/vnd.openxmlformats-officedocument.drawing+xml"/>
  <Override PartName="/xl/comments42.xml" ContentType="application/vnd.openxmlformats-officedocument.spreadsheetml.comments+xml"/>
  <Override PartName="/xl/drawings/drawing43.xml" ContentType="application/vnd.openxmlformats-officedocument.drawing+xml"/>
  <Override PartName="/xl/comments43.xml" ContentType="application/vnd.openxmlformats-officedocument.spreadsheetml.comments+xml"/>
  <Override PartName="/xl/drawings/drawing44.xml" ContentType="application/vnd.openxmlformats-officedocument.drawing+xml"/>
  <Override PartName="/xl/comments44.xml" ContentType="application/vnd.openxmlformats-officedocument.spreadsheetml.comments+xml"/>
  <Override PartName="/xl/drawings/drawing45.xml" ContentType="application/vnd.openxmlformats-officedocument.drawing+xml"/>
  <Override PartName="/xl/comments45.xml" ContentType="application/vnd.openxmlformats-officedocument.spreadsheetml.comments+xml"/>
  <Override PartName="/xl/drawings/drawing46.xml" ContentType="application/vnd.openxmlformats-officedocument.drawing+xml"/>
  <Override PartName="/xl/comments46.xml" ContentType="application/vnd.openxmlformats-officedocument.spreadsheetml.comments+xml"/>
  <Override PartName="/xl/drawings/drawing47.xml" ContentType="application/vnd.openxmlformats-officedocument.drawing+xml"/>
  <Override PartName="/xl/comments47.xml" ContentType="application/vnd.openxmlformats-officedocument.spreadsheetml.comments+xml"/>
  <Override PartName="/xl/drawings/drawing48.xml" ContentType="application/vnd.openxmlformats-officedocument.drawing+xml"/>
  <Override PartName="/xl/comments48.xml" ContentType="application/vnd.openxmlformats-officedocument.spreadsheetml.comments+xml"/>
  <Override PartName="/xl/drawings/drawing49.xml" ContentType="application/vnd.openxmlformats-officedocument.drawing+xml"/>
  <Override PartName="/xl/comments49.xml" ContentType="application/vnd.openxmlformats-officedocument.spreadsheetml.comments+xml"/>
  <Override PartName="/xl/drawings/drawing50.xml" ContentType="application/vnd.openxmlformats-officedocument.drawing+xml"/>
  <Override PartName="/xl/comments50.xml" ContentType="application/vnd.openxmlformats-officedocument.spreadsheetml.comments+xml"/>
  <Override PartName="/xl/drawings/drawing51.xml" ContentType="application/vnd.openxmlformats-officedocument.drawing+xml"/>
  <Override PartName="/xl/comments51.xml" ContentType="application/vnd.openxmlformats-officedocument.spreadsheetml.comments+xml"/>
  <Override PartName="/xl/drawings/drawing52.xml" ContentType="application/vnd.openxmlformats-officedocument.drawing+xml"/>
  <Override PartName="/xl/comments52.xml" ContentType="application/vnd.openxmlformats-officedocument.spreadsheetml.comments+xml"/>
  <Override PartName="/xl/drawings/drawing53.xml" ContentType="application/vnd.openxmlformats-officedocument.drawing+xml"/>
  <Override PartName="/xl/comments53.xml" ContentType="application/vnd.openxmlformats-officedocument.spreadsheetml.comments+xml"/>
  <Override PartName="/xl/drawings/drawing54.xml" ContentType="application/vnd.openxmlformats-officedocument.drawing+xml"/>
  <Override PartName="/xl/comments54.xml" ContentType="application/vnd.openxmlformats-officedocument.spreadsheetml.comments+xml"/>
  <Override PartName="/xl/drawings/drawing55.xml" ContentType="application/vnd.openxmlformats-officedocument.drawing+xml"/>
  <Override PartName="/xl/comments55.xml" ContentType="application/vnd.openxmlformats-officedocument.spreadsheetml.comments+xml"/>
  <Override PartName="/xl/drawings/drawing56.xml" ContentType="application/vnd.openxmlformats-officedocument.drawing+xml"/>
  <Override PartName="/xl/comments56.xml" ContentType="application/vnd.openxmlformats-officedocument.spreadsheetml.comments+xml"/>
  <Override PartName="/xl/drawings/drawing57.xml" ContentType="application/vnd.openxmlformats-officedocument.drawing+xml"/>
  <Override PartName="/xl/comments57.xml" ContentType="application/vnd.openxmlformats-officedocument.spreadsheetml.comments+xml"/>
  <Override PartName="/xl/drawings/drawing58.xml" ContentType="application/vnd.openxmlformats-officedocument.drawing+xml"/>
  <Override PartName="/xl/comments58.xml" ContentType="application/vnd.openxmlformats-officedocument.spreadsheetml.comments+xml"/>
  <Override PartName="/xl/drawings/drawing59.xml" ContentType="application/vnd.openxmlformats-officedocument.drawing+xml"/>
  <Override PartName="/xl/comments59.xml" ContentType="application/vnd.openxmlformats-officedocument.spreadsheetml.comments+xml"/>
  <Override PartName="/xl/drawings/drawing60.xml" ContentType="application/vnd.openxmlformats-officedocument.drawing+xml"/>
  <Override PartName="/xl/comments60.xml" ContentType="application/vnd.openxmlformats-officedocument.spreadsheetml.comments+xml"/>
  <Override PartName="/xl/drawings/drawing61.xml" ContentType="application/vnd.openxmlformats-officedocument.drawing+xml"/>
  <Override PartName="/xl/comments61.xml" ContentType="application/vnd.openxmlformats-officedocument.spreadsheetml.comments+xml"/>
  <Override PartName="/xl/drawings/drawing62.xml" ContentType="application/vnd.openxmlformats-officedocument.drawing+xml"/>
  <Override PartName="/xl/comments62.xml" ContentType="application/vnd.openxmlformats-officedocument.spreadsheetml.comments+xml"/>
  <Override PartName="/xl/drawings/drawing63.xml" ContentType="application/vnd.openxmlformats-officedocument.drawing+xml"/>
  <Override PartName="/xl/comments63.xml" ContentType="application/vnd.openxmlformats-officedocument.spreadsheetml.comments+xml"/>
  <Override PartName="/xl/drawings/drawing64.xml" ContentType="application/vnd.openxmlformats-officedocument.drawing+xml"/>
  <Override PartName="/xl/comments64.xml" ContentType="application/vnd.openxmlformats-officedocument.spreadsheetml.comments+xml"/>
  <Override PartName="/xl/drawings/drawing65.xml" ContentType="application/vnd.openxmlformats-officedocument.drawing+xml"/>
  <Override PartName="/xl/comments65.xml" ContentType="application/vnd.openxmlformats-officedocument.spreadsheetml.comments+xml"/>
  <Override PartName="/xl/drawings/drawing66.xml" ContentType="application/vnd.openxmlformats-officedocument.drawing+xml"/>
  <Override PartName="/xl/comments66.xml" ContentType="application/vnd.openxmlformats-officedocument.spreadsheetml.comments+xml"/>
  <Override PartName="/xl/drawings/drawing67.xml" ContentType="application/vnd.openxmlformats-officedocument.drawing+xml"/>
  <Override PartName="/xl/comments67.xml" ContentType="application/vnd.openxmlformats-officedocument.spreadsheetml.comments+xml"/>
  <Override PartName="/xl/drawings/drawing68.xml" ContentType="application/vnd.openxmlformats-officedocument.drawing+xml"/>
  <Override PartName="/xl/comments68.xml" ContentType="application/vnd.openxmlformats-officedocument.spreadsheetml.comments+xml"/>
  <Override PartName="/xl/drawings/drawing69.xml" ContentType="application/vnd.openxmlformats-officedocument.drawing+xml"/>
  <Override PartName="/xl/comments69.xml" ContentType="application/vnd.openxmlformats-officedocument.spreadsheetml.comments+xml"/>
  <Override PartName="/xl/drawings/drawing70.xml" ContentType="application/vnd.openxmlformats-officedocument.drawing+xml"/>
  <Override PartName="/xl/comments70.xml" ContentType="application/vnd.openxmlformats-officedocument.spreadsheetml.comments+xml"/>
  <Override PartName="/xl/drawings/drawing71.xml" ContentType="application/vnd.openxmlformats-officedocument.drawing+xml"/>
  <Override PartName="/xl/comments71.xml" ContentType="application/vnd.openxmlformats-officedocument.spreadsheetml.comments+xml"/>
  <Override PartName="/xl/drawings/drawing72.xml" ContentType="application/vnd.openxmlformats-officedocument.drawing+xml"/>
  <Override PartName="/xl/comments72.xml" ContentType="application/vnd.openxmlformats-officedocument.spreadsheetml.comments+xml"/>
  <Override PartName="/xl/drawings/drawing73.xml" ContentType="application/vnd.openxmlformats-officedocument.drawing+xml"/>
  <Override PartName="/xl/comments73.xml" ContentType="application/vnd.openxmlformats-officedocument.spreadsheetml.comments+xml"/>
  <Override PartName="/xl/drawings/drawing74.xml" ContentType="application/vnd.openxmlformats-officedocument.drawing+xml"/>
  <Override PartName="/xl/comments74.xml" ContentType="application/vnd.openxmlformats-officedocument.spreadsheetml.comments+xml"/>
  <Override PartName="/xl/drawings/drawing75.xml" ContentType="application/vnd.openxmlformats-officedocument.drawing+xml"/>
  <Override PartName="/xl/comments75.xml" ContentType="application/vnd.openxmlformats-officedocument.spreadsheetml.comments+xml"/>
  <Override PartName="/xl/drawings/drawing76.xml" ContentType="application/vnd.openxmlformats-officedocument.drawing+xml"/>
  <Override PartName="/xl/comments76.xml" ContentType="application/vnd.openxmlformats-officedocument.spreadsheetml.comments+xml"/>
  <Override PartName="/xl/drawings/drawing77.xml" ContentType="application/vnd.openxmlformats-officedocument.drawing+xml"/>
  <Override PartName="/xl/comments77.xml" ContentType="application/vnd.openxmlformats-officedocument.spreadsheetml.comments+xml"/>
  <Override PartName="/xl/drawings/drawing78.xml" ContentType="application/vnd.openxmlformats-officedocument.drawing+xml"/>
  <Override PartName="/xl/comments78.xml" ContentType="application/vnd.openxmlformats-officedocument.spreadsheetml.comments+xml"/>
  <Override PartName="/xl/drawings/drawing79.xml" ContentType="application/vnd.openxmlformats-officedocument.drawing+xml"/>
  <Override PartName="/xl/comments79.xml" ContentType="application/vnd.openxmlformats-officedocument.spreadsheetml.comments+xml"/>
  <Override PartName="/xl/drawings/drawing80.xml" ContentType="application/vnd.openxmlformats-officedocument.drawing+xml"/>
  <Override PartName="/xl/comments80.xml" ContentType="application/vnd.openxmlformats-officedocument.spreadsheetml.comments+xml"/>
  <Override PartName="/xl/drawings/drawing81.xml" ContentType="application/vnd.openxmlformats-officedocument.drawing+xml"/>
  <Override PartName="/xl/comments81.xml" ContentType="application/vnd.openxmlformats-officedocument.spreadsheetml.comments+xml"/>
  <Override PartName="/xl/drawings/drawing82.xml" ContentType="application/vnd.openxmlformats-officedocument.drawing+xml"/>
  <Override PartName="/xl/comments82.xml" ContentType="application/vnd.openxmlformats-officedocument.spreadsheetml.comments+xml"/>
  <Override PartName="/xl/drawings/drawing83.xml" ContentType="application/vnd.openxmlformats-officedocument.drawing+xml"/>
  <Override PartName="/xl/comments83.xml" ContentType="application/vnd.openxmlformats-officedocument.spreadsheetml.comments+xml"/>
  <Override PartName="/xl/drawings/drawing84.xml" ContentType="application/vnd.openxmlformats-officedocument.drawing+xml"/>
  <Override PartName="/xl/comments84.xml" ContentType="application/vnd.openxmlformats-officedocument.spreadsheetml.comments+xml"/>
  <Override PartName="/xl/drawings/drawing85.xml" ContentType="application/vnd.openxmlformats-officedocument.drawing+xml"/>
  <Override PartName="/xl/comments85.xml" ContentType="application/vnd.openxmlformats-officedocument.spreadsheetml.comments+xml"/>
  <Override PartName="/xl/drawings/drawing86.xml" ContentType="application/vnd.openxmlformats-officedocument.drawing+xml"/>
  <Override PartName="/xl/comments86.xml" ContentType="application/vnd.openxmlformats-officedocument.spreadsheetml.comments+xml"/>
  <Override PartName="/xl/drawings/drawing87.xml" ContentType="application/vnd.openxmlformats-officedocument.drawing+xml"/>
  <Override PartName="/xl/comments87.xml" ContentType="application/vnd.openxmlformats-officedocument.spreadsheetml.comments+xml"/>
  <Override PartName="/xl/drawings/drawing88.xml" ContentType="application/vnd.openxmlformats-officedocument.drawing+xml"/>
  <Override PartName="/xl/comments88.xml" ContentType="application/vnd.openxmlformats-officedocument.spreadsheetml.comments+xml"/>
  <Override PartName="/xl/drawings/drawing89.xml" ContentType="application/vnd.openxmlformats-officedocument.drawing+xml"/>
  <Override PartName="/xl/comments89.xml" ContentType="application/vnd.openxmlformats-officedocument.spreadsheetml.comments+xml"/>
  <Override PartName="/xl/drawings/drawing90.xml" ContentType="application/vnd.openxmlformats-officedocument.drawing+xml"/>
  <Override PartName="/xl/comments90.xml" ContentType="application/vnd.openxmlformats-officedocument.spreadsheetml.comments+xml"/>
  <Override PartName="/xl/drawings/drawing91.xml" ContentType="application/vnd.openxmlformats-officedocument.drawing+xml"/>
  <Override PartName="/xl/comments91.xml" ContentType="application/vnd.openxmlformats-officedocument.spreadsheetml.comments+xml"/>
  <Override PartName="/xl/drawings/drawing92.xml" ContentType="application/vnd.openxmlformats-officedocument.drawing+xml"/>
  <Override PartName="/xl/comments92.xml" ContentType="application/vnd.openxmlformats-officedocument.spreadsheetml.comments+xml"/>
  <Override PartName="/xl/drawings/drawing93.xml" ContentType="application/vnd.openxmlformats-officedocument.drawing+xml"/>
  <Override PartName="/xl/comments93.xml" ContentType="application/vnd.openxmlformats-officedocument.spreadsheetml.comments+xml"/>
  <Override PartName="/xl/drawings/drawing94.xml" ContentType="application/vnd.openxmlformats-officedocument.drawing+xml"/>
  <Override PartName="/xl/comments94.xml" ContentType="application/vnd.openxmlformats-officedocument.spreadsheetml.comments+xml"/>
  <Override PartName="/xl/drawings/drawing95.xml" ContentType="application/vnd.openxmlformats-officedocument.drawing+xml"/>
  <Override PartName="/xl/comments95.xml" ContentType="application/vnd.openxmlformats-officedocument.spreadsheetml.comments+xml"/>
  <Override PartName="/xl/drawings/drawing96.xml" ContentType="application/vnd.openxmlformats-officedocument.drawing+xml"/>
  <Override PartName="/xl/comments96.xml" ContentType="application/vnd.openxmlformats-officedocument.spreadsheetml.comments+xml"/>
  <Override PartName="/xl/drawings/drawing97.xml" ContentType="application/vnd.openxmlformats-officedocument.drawing+xml"/>
  <Override PartName="/xl/comments97.xml" ContentType="application/vnd.openxmlformats-officedocument.spreadsheetml.comments+xml"/>
  <Override PartName="/xl/drawings/drawing98.xml" ContentType="application/vnd.openxmlformats-officedocument.drawing+xml"/>
  <Override PartName="/xl/comments98.xml" ContentType="application/vnd.openxmlformats-officedocument.spreadsheetml.comments+xml"/>
  <Override PartName="/xl/drawings/drawing99.xml" ContentType="application/vnd.openxmlformats-officedocument.drawing+xml"/>
  <Override PartName="/xl/comments99.xml" ContentType="application/vnd.openxmlformats-officedocument.spreadsheetml.comments+xml"/>
  <Override PartName="/xl/drawings/drawing100.xml" ContentType="application/vnd.openxmlformats-officedocument.drawing+xml"/>
  <Override PartName="/xl/comments100.xml" ContentType="application/vnd.openxmlformats-officedocument.spreadsheetml.comments+xml"/>
  <Override PartName="/xl/drawings/drawing101.xml" ContentType="application/vnd.openxmlformats-officedocument.drawing+xml"/>
  <Override PartName="/xl/comments101.xml" ContentType="application/vnd.openxmlformats-officedocument.spreadsheetml.comments+xml"/>
  <Override PartName="/xl/drawings/drawing102.xml" ContentType="application/vnd.openxmlformats-officedocument.drawing+xml"/>
  <Override PartName="/xl/comments102.xml" ContentType="application/vnd.openxmlformats-officedocument.spreadsheetml.comments+xml"/>
  <Override PartName="/xl/drawings/drawing103.xml" ContentType="application/vnd.openxmlformats-officedocument.drawing+xml"/>
  <Override PartName="/xl/comments103.xml" ContentType="application/vnd.openxmlformats-officedocument.spreadsheetml.comments+xml"/>
  <Override PartName="/xl/drawings/drawing104.xml" ContentType="application/vnd.openxmlformats-officedocument.drawing+xml"/>
  <Override PartName="/xl/comments104.xml" ContentType="application/vnd.openxmlformats-officedocument.spreadsheetml.comments+xml"/>
  <Override PartName="/xl/drawings/drawing105.xml" ContentType="application/vnd.openxmlformats-officedocument.drawing+xml"/>
  <Override PartName="/xl/comments105.xml" ContentType="application/vnd.openxmlformats-officedocument.spreadsheetml.comments+xml"/>
  <Override PartName="/xl/drawings/drawing106.xml" ContentType="application/vnd.openxmlformats-officedocument.drawing+xml"/>
  <Override PartName="/xl/comments106.xml" ContentType="application/vnd.openxmlformats-officedocument.spreadsheetml.comments+xml"/>
  <Override PartName="/xl/drawings/drawing107.xml" ContentType="application/vnd.openxmlformats-officedocument.drawing+xml"/>
  <Override PartName="/xl/comments107.xml" ContentType="application/vnd.openxmlformats-officedocument.spreadsheetml.comments+xml"/>
  <Override PartName="/xl/drawings/drawing108.xml" ContentType="application/vnd.openxmlformats-officedocument.drawing+xml"/>
  <Override PartName="/xl/comments108.xml" ContentType="application/vnd.openxmlformats-officedocument.spreadsheetml.comments+xml"/>
  <Override PartName="/xl/drawings/drawing109.xml" ContentType="application/vnd.openxmlformats-officedocument.drawing+xml"/>
  <Override PartName="/xl/comments109.xml" ContentType="application/vnd.openxmlformats-officedocument.spreadsheetml.comments+xml"/>
  <Override PartName="/xl/drawings/drawing110.xml" ContentType="application/vnd.openxmlformats-officedocument.drawing+xml"/>
  <Override PartName="/xl/comments110.xml" ContentType="application/vnd.openxmlformats-officedocument.spreadsheetml.comments+xml"/>
  <Override PartName="/xl/drawings/drawing111.xml" ContentType="application/vnd.openxmlformats-officedocument.drawing+xml"/>
  <Override PartName="/xl/comments111.xml" ContentType="application/vnd.openxmlformats-officedocument.spreadsheetml.comments+xml"/>
  <Override PartName="/xl/drawings/drawing112.xml" ContentType="application/vnd.openxmlformats-officedocument.drawing+xml"/>
  <Override PartName="/xl/comments112.xml" ContentType="application/vnd.openxmlformats-officedocument.spreadsheetml.comments+xml"/>
  <Override PartName="/xl/drawings/drawing113.xml" ContentType="application/vnd.openxmlformats-officedocument.drawing+xml"/>
  <Override PartName="/xl/comments113.xml" ContentType="application/vnd.openxmlformats-officedocument.spreadsheetml.comments+xml"/>
  <Override PartName="/xl/drawings/drawing114.xml" ContentType="application/vnd.openxmlformats-officedocument.drawing+xml"/>
  <Override PartName="/xl/comments114.xml" ContentType="application/vnd.openxmlformats-officedocument.spreadsheetml.comments+xml"/>
  <Override PartName="/xl/drawings/drawing115.xml" ContentType="application/vnd.openxmlformats-officedocument.drawing+xml"/>
  <Override PartName="/xl/comments115.xml" ContentType="application/vnd.openxmlformats-officedocument.spreadsheetml.comments+xml"/>
  <Override PartName="/xl/drawings/drawing116.xml" ContentType="application/vnd.openxmlformats-officedocument.drawing+xml"/>
  <Override PartName="/xl/comments116.xml" ContentType="application/vnd.openxmlformats-officedocument.spreadsheetml.comments+xml"/>
  <Override PartName="/xl/drawings/drawing117.xml" ContentType="application/vnd.openxmlformats-officedocument.drawing+xml"/>
  <Override PartName="/xl/comments117.xml" ContentType="application/vnd.openxmlformats-officedocument.spreadsheetml.comments+xml"/>
  <Override PartName="/xl/drawings/drawing118.xml" ContentType="application/vnd.openxmlformats-officedocument.drawing+xml"/>
  <Override PartName="/xl/comments118.xml" ContentType="application/vnd.openxmlformats-officedocument.spreadsheetml.comments+xml"/>
  <Override PartName="/xl/drawings/drawing119.xml" ContentType="application/vnd.openxmlformats-officedocument.drawing+xml"/>
  <Override PartName="/xl/comments119.xml" ContentType="application/vnd.openxmlformats-officedocument.spreadsheetml.comments+xml"/>
  <Override PartName="/xl/drawings/drawing120.xml" ContentType="application/vnd.openxmlformats-officedocument.drawing+xml"/>
  <Override PartName="/xl/comments120.xml" ContentType="application/vnd.openxmlformats-officedocument.spreadsheetml.comments+xml"/>
  <Override PartName="/xl/drawings/drawing121.xml" ContentType="application/vnd.openxmlformats-officedocument.drawing+xml"/>
  <Override PartName="/xl/comments121.xml" ContentType="application/vnd.openxmlformats-officedocument.spreadsheetml.comments+xml"/>
  <Override PartName="/xl/drawings/drawing122.xml" ContentType="application/vnd.openxmlformats-officedocument.drawing+xml"/>
  <Override PartName="/xl/comments122.xml" ContentType="application/vnd.openxmlformats-officedocument.spreadsheetml.comments+xml"/>
  <Override PartName="/xl/drawings/drawing123.xml" ContentType="application/vnd.openxmlformats-officedocument.drawing+xml"/>
  <Override PartName="/xl/comments123.xml" ContentType="application/vnd.openxmlformats-officedocument.spreadsheetml.comments+xml"/>
  <Override PartName="/xl/drawings/drawing124.xml" ContentType="application/vnd.openxmlformats-officedocument.drawing+xml"/>
  <Override PartName="/xl/comments124.xml" ContentType="application/vnd.openxmlformats-officedocument.spreadsheetml.comments+xml"/>
  <Override PartName="/xl/drawings/drawing125.xml" ContentType="application/vnd.openxmlformats-officedocument.drawing+xml"/>
  <Override PartName="/xl/comments125.xml" ContentType="application/vnd.openxmlformats-officedocument.spreadsheetml.comments+xml"/>
  <Override PartName="/xl/drawings/drawing126.xml" ContentType="application/vnd.openxmlformats-officedocument.drawing+xml"/>
  <Override PartName="/xl/comments126.xml" ContentType="application/vnd.openxmlformats-officedocument.spreadsheetml.comments+xml"/>
  <Override PartName="/xl/drawings/drawing127.xml" ContentType="application/vnd.openxmlformats-officedocument.drawing+xml"/>
  <Override PartName="/xl/comments127.xml" ContentType="application/vnd.openxmlformats-officedocument.spreadsheetml.comments+xml"/>
  <Override PartName="/xl/drawings/drawing128.xml" ContentType="application/vnd.openxmlformats-officedocument.drawing+xml"/>
  <Override PartName="/xl/comments128.xml" ContentType="application/vnd.openxmlformats-officedocument.spreadsheetml.comments+xml"/>
  <Override PartName="/xl/drawings/drawing129.xml" ContentType="application/vnd.openxmlformats-officedocument.drawing+xml"/>
  <Override PartName="/xl/comments129.xml" ContentType="application/vnd.openxmlformats-officedocument.spreadsheetml.comments+xml"/>
  <Override PartName="/xl/drawings/drawing130.xml" ContentType="application/vnd.openxmlformats-officedocument.drawing+xml"/>
  <Override PartName="/xl/comments130.xml" ContentType="application/vnd.openxmlformats-officedocument.spreadsheetml.comments+xml"/>
  <Override PartName="/xl/drawings/drawing131.xml" ContentType="application/vnd.openxmlformats-officedocument.drawing+xml"/>
  <Override PartName="/xl/comments131.xml" ContentType="application/vnd.openxmlformats-officedocument.spreadsheetml.comments+xml"/>
  <Override PartName="/xl/drawings/drawing132.xml" ContentType="application/vnd.openxmlformats-officedocument.drawing+xml"/>
  <Override PartName="/xl/comments132.xml" ContentType="application/vnd.openxmlformats-officedocument.spreadsheetml.comments+xml"/>
  <Override PartName="/xl/drawings/drawing133.xml" ContentType="application/vnd.openxmlformats-officedocument.drawing+xml"/>
  <Override PartName="/xl/comments133.xml" ContentType="application/vnd.openxmlformats-officedocument.spreadsheetml.comments+xml"/>
  <Override PartName="/xl/drawings/drawing134.xml" ContentType="application/vnd.openxmlformats-officedocument.drawing+xml"/>
  <Override PartName="/xl/comments134.xml" ContentType="application/vnd.openxmlformats-officedocument.spreadsheetml.comments+xml"/>
  <Override PartName="/xl/drawings/drawing135.xml" ContentType="application/vnd.openxmlformats-officedocument.drawing+xml"/>
  <Override PartName="/xl/comments135.xml" ContentType="application/vnd.openxmlformats-officedocument.spreadsheetml.comments+xml"/>
  <Override PartName="/xl/drawings/drawing136.xml" ContentType="application/vnd.openxmlformats-officedocument.drawing+xml"/>
  <Override PartName="/xl/comments136.xml" ContentType="application/vnd.openxmlformats-officedocument.spreadsheetml.comments+xml"/>
  <Override PartName="/xl/drawings/drawing137.xml" ContentType="application/vnd.openxmlformats-officedocument.drawing+xml"/>
  <Override PartName="/xl/comments137.xml" ContentType="application/vnd.openxmlformats-officedocument.spreadsheetml.comments+xml"/>
  <Override PartName="/xl/drawings/drawing138.xml" ContentType="application/vnd.openxmlformats-officedocument.drawing+xml"/>
  <Override PartName="/xl/comments138.xml" ContentType="application/vnd.openxmlformats-officedocument.spreadsheetml.comments+xml"/>
  <Override PartName="/xl/drawings/drawing139.xml" ContentType="application/vnd.openxmlformats-officedocument.drawing+xml"/>
  <Override PartName="/xl/comments139.xml" ContentType="application/vnd.openxmlformats-officedocument.spreadsheetml.comments+xml"/>
  <Override PartName="/xl/drawings/drawing140.xml" ContentType="application/vnd.openxmlformats-officedocument.drawing+xml"/>
  <Override PartName="/xl/comments140.xml" ContentType="application/vnd.openxmlformats-officedocument.spreadsheetml.comments+xml"/>
  <Override PartName="/xl/drawings/drawing141.xml" ContentType="application/vnd.openxmlformats-officedocument.drawing+xml"/>
  <Override PartName="/xl/comments141.xml" ContentType="application/vnd.openxmlformats-officedocument.spreadsheetml.comments+xml"/>
  <Override PartName="/xl/drawings/drawing142.xml" ContentType="application/vnd.openxmlformats-officedocument.drawing+xml"/>
  <Override PartName="/xl/comments142.xml" ContentType="application/vnd.openxmlformats-officedocument.spreadsheetml.comments+xml"/>
  <Override PartName="/xl/drawings/drawing143.xml" ContentType="application/vnd.openxmlformats-officedocument.drawing+xml"/>
  <Override PartName="/xl/comments143.xml" ContentType="application/vnd.openxmlformats-officedocument.spreadsheetml.comments+xml"/>
  <Override PartName="/xl/drawings/drawing144.xml" ContentType="application/vnd.openxmlformats-officedocument.drawing+xml"/>
  <Override PartName="/xl/comments144.xml" ContentType="application/vnd.openxmlformats-officedocument.spreadsheetml.comments+xml"/>
  <Override PartName="/xl/drawings/drawing145.xml" ContentType="application/vnd.openxmlformats-officedocument.drawing+xml"/>
  <Override PartName="/xl/comments145.xml" ContentType="application/vnd.openxmlformats-officedocument.spreadsheetml.comments+xml"/>
  <Override PartName="/xl/drawings/drawing146.xml" ContentType="application/vnd.openxmlformats-officedocument.drawing+xml"/>
  <Override PartName="/xl/comments146.xml" ContentType="application/vnd.openxmlformats-officedocument.spreadsheetml.comments+xml"/>
  <Override PartName="/xl/drawings/drawing147.xml" ContentType="application/vnd.openxmlformats-officedocument.drawing+xml"/>
  <Override PartName="/xl/comments147.xml" ContentType="application/vnd.openxmlformats-officedocument.spreadsheetml.comments+xml"/>
  <Override PartName="/xl/drawings/drawing148.xml" ContentType="application/vnd.openxmlformats-officedocument.drawing+xml"/>
  <Override PartName="/xl/comments148.xml" ContentType="application/vnd.openxmlformats-officedocument.spreadsheetml.comments+xml"/>
  <Override PartName="/xl/drawings/drawing149.xml" ContentType="application/vnd.openxmlformats-officedocument.drawing+xml"/>
  <Override PartName="/xl/comments149.xml" ContentType="application/vnd.openxmlformats-officedocument.spreadsheetml.comments+xml"/>
  <Override PartName="/xl/drawings/drawing150.xml" ContentType="application/vnd.openxmlformats-officedocument.drawing+xml"/>
  <Override PartName="/xl/comments150.xml" ContentType="application/vnd.openxmlformats-officedocument.spreadsheetml.comments+xml"/>
  <Override PartName="/xl/drawings/drawing151.xml" ContentType="application/vnd.openxmlformats-officedocument.drawing+xml"/>
  <Override PartName="/xl/comments151.xml" ContentType="application/vnd.openxmlformats-officedocument.spreadsheetml.comments+xml"/>
  <Override PartName="/xl/drawings/drawing152.xml" ContentType="application/vnd.openxmlformats-officedocument.drawing+xml"/>
  <Override PartName="/xl/comments152.xml" ContentType="application/vnd.openxmlformats-officedocument.spreadsheetml.comments+xml"/>
  <Override PartName="/xl/drawings/drawing153.xml" ContentType="application/vnd.openxmlformats-officedocument.drawing+xml"/>
  <Override PartName="/xl/comments153.xml" ContentType="application/vnd.openxmlformats-officedocument.spreadsheetml.comments+xml"/>
  <Override PartName="/xl/drawings/drawing154.xml" ContentType="application/vnd.openxmlformats-officedocument.drawing+xml"/>
  <Override PartName="/xl/comments154.xml" ContentType="application/vnd.openxmlformats-officedocument.spreadsheetml.comments+xml"/>
  <Override PartName="/xl/drawings/drawing155.xml" ContentType="application/vnd.openxmlformats-officedocument.drawing+xml"/>
  <Override PartName="/xl/comments155.xml" ContentType="application/vnd.openxmlformats-officedocument.spreadsheetml.comments+xml"/>
  <Override PartName="/xl/drawings/drawing156.xml" ContentType="application/vnd.openxmlformats-officedocument.drawing+xml"/>
  <Override PartName="/xl/comments156.xml" ContentType="application/vnd.openxmlformats-officedocument.spreadsheetml.comments+xml"/>
  <Override PartName="/xl/drawings/drawing157.xml" ContentType="application/vnd.openxmlformats-officedocument.drawing+xml"/>
  <Override PartName="/xl/comments157.xml" ContentType="application/vnd.openxmlformats-officedocument.spreadsheetml.comments+xml"/>
  <Override PartName="/xl/drawings/drawing158.xml" ContentType="application/vnd.openxmlformats-officedocument.drawing+xml"/>
  <Override PartName="/xl/comments158.xml" ContentType="application/vnd.openxmlformats-officedocument.spreadsheetml.comments+xml"/>
  <Override PartName="/xl/drawings/drawing159.xml" ContentType="application/vnd.openxmlformats-officedocument.drawing+xml"/>
  <Override PartName="/xl/comments159.xml" ContentType="application/vnd.openxmlformats-officedocument.spreadsheetml.comments+xml"/>
  <Override PartName="/xl/drawings/drawing160.xml" ContentType="application/vnd.openxmlformats-officedocument.drawing+xml"/>
  <Override PartName="/xl/comments160.xml" ContentType="application/vnd.openxmlformats-officedocument.spreadsheetml.comments+xml"/>
  <Override PartName="/xl/drawings/drawing161.xml" ContentType="application/vnd.openxmlformats-officedocument.drawing+xml"/>
  <Override PartName="/xl/comments161.xml" ContentType="application/vnd.openxmlformats-officedocument.spreadsheetml.comments+xml"/>
  <Override PartName="/xl/drawings/drawing162.xml" ContentType="application/vnd.openxmlformats-officedocument.drawing+xml"/>
  <Override PartName="/xl/comments162.xml" ContentType="application/vnd.openxmlformats-officedocument.spreadsheetml.comments+xml"/>
  <Override PartName="/xl/drawings/drawing163.xml" ContentType="application/vnd.openxmlformats-officedocument.drawing+xml"/>
  <Override PartName="/xl/comments163.xml" ContentType="application/vnd.openxmlformats-officedocument.spreadsheetml.comments+xml"/>
  <Override PartName="/xl/drawings/drawing164.xml" ContentType="application/vnd.openxmlformats-officedocument.drawing+xml"/>
  <Override PartName="/xl/comments164.xml" ContentType="application/vnd.openxmlformats-officedocument.spreadsheetml.comments+xml"/>
  <Override PartName="/xl/drawings/drawing165.xml" ContentType="application/vnd.openxmlformats-officedocument.drawing+xml"/>
  <Override PartName="/xl/comments165.xml" ContentType="application/vnd.openxmlformats-officedocument.spreadsheetml.comments+xml"/>
  <Override PartName="/xl/drawings/drawing166.xml" ContentType="application/vnd.openxmlformats-officedocument.drawing+xml"/>
  <Override PartName="/xl/comments166.xml" ContentType="application/vnd.openxmlformats-officedocument.spreadsheetml.comments+xml"/>
  <Override PartName="/xl/drawings/drawing167.xml" ContentType="application/vnd.openxmlformats-officedocument.drawing+xml"/>
  <Override PartName="/xl/comments167.xml" ContentType="application/vnd.openxmlformats-officedocument.spreadsheetml.comments+xml"/>
  <Override PartName="/xl/drawings/drawing168.xml" ContentType="application/vnd.openxmlformats-officedocument.drawing+xml"/>
  <Override PartName="/xl/comments168.xml" ContentType="application/vnd.openxmlformats-officedocument.spreadsheetml.comments+xml"/>
  <Override PartName="/xl/drawings/drawing169.xml" ContentType="application/vnd.openxmlformats-officedocument.drawing+xml"/>
  <Override PartName="/xl/comments169.xml" ContentType="application/vnd.openxmlformats-officedocument.spreadsheetml.comments+xml"/>
  <Override PartName="/xl/drawings/drawing170.xml" ContentType="application/vnd.openxmlformats-officedocument.drawing+xml"/>
  <Override PartName="/xl/comments170.xml" ContentType="application/vnd.openxmlformats-officedocument.spreadsheetml.comments+xml"/>
  <Override PartName="/xl/drawings/drawing171.xml" ContentType="application/vnd.openxmlformats-officedocument.drawing+xml"/>
  <Override PartName="/xl/comments171.xml" ContentType="application/vnd.openxmlformats-officedocument.spreadsheetml.comments+xml"/>
  <Override PartName="/xl/drawings/drawing172.xml" ContentType="application/vnd.openxmlformats-officedocument.drawing+xml"/>
  <Override PartName="/xl/comments172.xml" ContentType="application/vnd.openxmlformats-officedocument.spreadsheetml.comments+xml"/>
  <Override PartName="/xl/drawings/drawing173.xml" ContentType="application/vnd.openxmlformats-officedocument.drawing+xml"/>
  <Override PartName="/xl/comments173.xml" ContentType="application/vnd.openxmlformats-officedocument.spreadsheetml.comments+xml"/>
  <Override PartName="/xl/drawings/drawing174.xml" ContentType="application/vnd.openxmlformats-officedocument.drawing+xml"/>
  <Override PartName="/xl/comments174.xml" ContentType="application/vnd.openxmlformats-officedocument.spreadsheetml.comments+xml"/>
  <Override PartName="/xl/drawings/drawing175.xml" ContentType="application/vnd.openxmlformats-officedocument.drawing+xml"/>
  <Override PartName="/xl/comments175.xml" ContentType="application/vnd.openxmlformats-officedocument.spreadsheetml.comments+xml"/>
  <Override PartName="/xl/drawings/drawing176.xml" ContentType="application/vnd.openxmlformats-officedocument.drawing+xml"/>
  <Override PartName="/xl/comments176.xml" ContentType="application/vnd.openxmlformats-officedocument.spreadsheetml.comments+xml"/>
  <Override PartName="/xl/drawings/drawing177.xml" ContentType="application/vnd.openxmlformats-officedocument.drawing+xml"/>
  <Override PartName="/xl/comments177.xml" ContentType="application/vnd.openxmlformats-officedocument.spreadsheetml.comments+xml"/>
  <Override PartName="/xl/drawings/drawing178.xml" ContentType="application/vnd.openxmlformats-officedocument.drawing+xml"/>
  <Override PartName="/xl/comments178.xml" ContentType="application/vnd.openxmlformats-officedocument.spreadsheetml.comments+xml"/>
  <Override PartName="/xl/drawings/drawing179.xml" ContentType="application/vnd.openxmlformats-officedocument.drawing+xml"/>
  <Override PartName="/xl/comments179.xml" ContentType="application/vnd.openxmlformats-officedocument.spreadsheetml.comments+xml"/>
  <Override PartName="/xl/drawings/drawing180.xml" ContentType="application/vnd.openxmlformats-officedocument.drawing+xml"/>
  <Override PartName="/xl/comments180.xml" ContentType="application/vnd.openxmlformats-officedocument.spreadsheetml.comments+xml"/>
  <Override PartName="/xl/drawings/drawing181.xml" ContentType="application/vnd.openxmlformats-officedocument.drawing+xml"/>
  <Override PartName="/xl/comments181.xml" ContentType="application/vnd.openxmlformats-officedocument.spreadsheetml.comments+xml"/>
  <Override PartName="/xl/drawings/drawing182.xml" ContentType="application/vnd.openxmlformats-officedocument.drawing+xml"/>
  <Override PartName="/xl/comments182.xml" ContentType="application/vnd.openxmlformats-officedocument.spreadsheetml.comments+xml"/>
  <Override PartName="/xl/drawings/drawing183.xml" ContentType="application/vnd.openxmlformats-officedocument.drawing+xml"/>
  <Override PartName="/xl/comments183.xml" ContentType="application/vnd.openxmlformats-officedocument.spreadsheetml.comments+xml"/>
  <Override PartName="/xl/drawings/drawing184.xml" ContentType="application/vnd.openxmlformats-officedocument.drawing+xml"/>
  <Override PartName="/xl/comments184.xml" ContentType="application/vnd.openxmlformats-officedocument.spreadsheetml.comments+xml"/>
  <Override PartName="/xl/drawings/drawing185.xml" ContentType="application/vnd.openxmlformats-officedocument.drawing+xml"/>
  <Override PartName="/xl/comments185.xml" ContentType="application/vnd.openxmlformats-officedocument.spreadsheetml.comments+xml"/>
  <Override PartName="/xl/drawings/drawing186.xml" ContentType="application/vnd.openxmlformats-officedocument.drawing+xml"/>
  <Override PartName="/xl/comments186.xml" ContentType="application/vnd.openxmlformats-officedocument.spreadsheetml.comments+xml"/>
  <Override PartName="/xl/drawings/drawing187.xml" ContentType="application/vnd.openxmlformats-officedocument.drawing+xml"/>
  <Override PartName="/xl/comments187.xml" ContentType="application/vnd.openxmlformats-officedocument.spreadsheetml.comments+xml"/>
  <Override PartName="/xl/drawings/drawing188.xml" ContentType="application/vnd.openxmlformats-officedocument.drawing+xml"/>
  <Override PartName="/xl/comments188.xml" ContentType="application/vnd.openxmlformats-officedocument.spreadsheetml.comments+xml"/>
  <Override PartName="/xl/drawings/drawing189.xml" ContentType="application/vnd.openxmlformats-officedocument.drawing+xml"/>
  <Override PartName="/xl/comments189.xml" ContentType="application/vnd.openxmlformats-officedocument.spreadsheetml.comments+xml"/>
  <Override PartName="/xl/drawings/drawing190.xml" ContentType="application/vnd.openxmlformats-officedocument.drawing+xml"/>
  <Override PartName="/xl/comments190.xml" ContentType="application/vnd.openxmlformats-officedocument.spreadsheetml.comments+xml"/>
  <Override PartName="/xl/drawings/drawing191.xml" ContentType="application/vnd.openxmlformats-officedocument.drawing+xml"/>
  <Override PartName="/xl/comments191.xml" ContentType="application/vnd.openxmlformats-officedocument.spreadsheetml.comments+xml"/>
  <Override PartName="/xl/drawings/drawing192.xml" ContentType="application/vnd.openxmlformats-officedocument.drawing+xml"/>
  <Override PartName="/xl/comments192.xml" ContentType="application/vnd.openxmlformats-officedocument.spreadsheetml.comments+xml"/>
  <Override PartName="/xl/drawings/drawing193.xml" ContentType="application/vnd.openxmlformats-officedocument.drawing+xml"/>
  <Override PartName="/xl/comments193.xml" ContentType="application/vnd.openxmlformats-officedocument.spreadsheetml.comments+xml"/>
  <Override PartName="/xl/drawings/drawing194.xml" ContentType="application/vnd.openxmlformats-officedocument.drawing+xml"/>
  <Override PartName="/xl/comments194.xml" ContentType="application/vnd.openxmlformats-officedocument.spreadsheetml.comments+xml"/>
  <Override PartName="/xl/drawings/drawing195.xml" ContentType="application/vnd.openxmlformats-officedocument.drawing+xml"/>
  <Override PartName="/xl/comments195.xml" ContentType="application/vnd.openxmlformats-officedocument.spreadsheetml.comments+xml"/>
  <Override PartName="/xl/drawings/drawing196.xml" ContentType="application/vnd.openxmlformats-officedocument.drawing+xml"/>
  <Override PartName="/xl/comments196.xml" ContentType="application/vnd.openxmlformats-officedocument.spreadsheetml.comments+xml"/>
  <Override PartName="/xl/drawings/drawing197.xml" ContentType="application/vnd.openxmlformats-officedocument.drawing+xml"/>
  <Override PartName="/xl/comments197.xml" ContentType="application/vnd.openxmlformats-officedocument.spreadsheetml.comments+xml"/>
  <Override PartName="/xl/drawings/drawing198.xml" ContentType="application/vnd.openxmlformats-officedocument.drawing+xml"/>
  <Override PartName="/xl/comments198.xml" ContentType="application/vnd.openxmlformats-officedocument.spreadsheetml.comments+xml"/>
  <Override PartName="/xl/drawings/drawing199.xml" ContentType="application/vnd.openxmlformats-officedocument.drawing+xml"/>
  <Override PartName="/xl/comments199.xml" ContentType="application/vnd.openxmlformats-officedocument.spreadsheetml.comments+xml"/>
  <Override PartName="/xl/drawings/drawing200.xml" ContentType="application/vnd.openxmlformats-officedocument.drawing+xml"/>
  <Override PartName="/xl/comments200.xml" ContentType="application/vnd.openxmlformats-officedocument.spreadsheetml.comments+xml"/>
  <Override PartName="/xl/drawings/drawing20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Yudy.Martinez\Downloads\"/>
    </mc:Choice>
  </mc:AlternateContent>
  <xr:revisionPtr revIDLastSave="0" documentId="13_ncr:1_{65727BD3-8A1E-4CE1-86CE-859FD685A9E8}" xr6:coauthVersionLast="40" xr6:coauthVersionMax="40" xr10:uidLastSave="{00000000-0000-0000-0000-000000000000}"/>
  <bookViews>
    <workbookView xWindow="-120" yWindow="-120" windowWidth="29040" windowHeight="15840" activeTab="4" xr2:uid="{00000000-000D-0000-FFFF-FFFF00000000}"/>
  </bookViews>
  <sheets>
    <sheet name="1" sheetId="10" r:id="rId1"/>
    <sheet name="2" sheetId="11" r:id="rId2"/>
    <sheet name="3" sheetId="12" r:id="rId3"/>
    <sheet name="4" sheetId="237" r:id="rId4"/>
    <sheet name="5" sheetId="236" r:id="rId5"/>
    <sheet name="6" sheetId="235" r:id="rId6"/>
    <sheet name="7" sheetId="234" r:id="rId7"/>
    <sheet name="8" sheetId="233" r:id="rId8"/>
    <sheet name="9" sheetId="232" r:id="rId9"/>
    <sheet name="10" sheetId="231" r:id="rId10"/>
    <sheet name="11" sheetId="230" r:id="rId11"/>
    <sheet name="12" sheetId="229" r:id="rId12"/>
    <sheet name="13" sheetId="228" r:id="rId13"/>
    <sheet name="14" sheetId="227" r:id="rId14"/>
    <sheet name="15" sheetId="226" r:id="rId15"/>
    <sheet name="16" sheetId="225" r:id="rId16"/>
    <sheet name="17" sheetId="224" r:id="rId17"/>
    <sheet name="18" sheetId="223" r:id="rId18"/>
    <sheet name="19" sheetId="222" r:id="rId19"/>
    <sheet name="20" sheetId="221" r:id="rId20"/>
    <sheet name="21" sheetId="220" r:id="rId21"/>
    <sheet name="22" sheetId="219" r:id="rId22"/>
    <sheet name="23" sheetId="218" r:id="rId23"/>
    <sheet name="24" sheetId="217" r:id="rId24"/>
    <sheet name="25" sheetId="216" r:id="rId25"/>
    <sheet name="26" sheetId="215" r:id="rId26"/>
    <sheet name="27" sheetId="214" r:id="rId27"/>
    <sheet name="28" sheetId="213" r:id="rId28"/>
    <sheet name="29" sheetId="212" r:id="rId29"/>
    <sheet name="30" sheetId="211" r:id="rId30"/>
    <sheet name="31" sheetId="210" r:id="rId31"/>
    <sheet name="32" sheetId="209" r:id="rId32"/>
    <sheet name="33" sheetId="208" r:id="rId33"/>
    <sheet name="34" sheetId="207" r:id="rId34"/>
    <sheet name="35" sheetId="206" r:id="rId35"/>
    <sheet name="36" sheetId="205" r:id="rId36"/>
    <sheet name="37" sheetId="204" r:id="rId37"/>
    <sheet name="38" sheetId="203" r:id="rId38"/>
    <sheet name="39" sheetId="202" r:id="rId39"/>
    <sheet name="40" sheetId="201" r:id="rId40"/>
    <sheet name="41" sheetId="200" r:id="rId41"/>
    <sheet name="42" sheetId="199" r:id="rId42"/>
    <sheet name="43" sheetId="198" r:id="rId43"/>
    <sheet name="44" sheetId="197" r:id="rId44"/>
    <sheet name="45" sheetId="196" r:id="rId45"/>
    <sheet name="46" sheetId="195" r:id="rId46"/>
    <sheet name="47" sheetId="194" r:id="rId47"/>
    <sheet name="48" sheetId="193" r:id="rId48"/>
    <sheet name="49" sheetId="192" r:id="rId49"/>
    <sheet name="50" sheetId="191" r:id="rId50"/>
    <sheet name="51" sheetId="190" r:id="rId51"/>
    <sheet name="52" sheetId="189" r:id="rId52"/>
    <sheet name="53" sheetId="188" r:id="rId53"/>
    <sheet name="54" sheetId="187" r:id="rId54"/>
    <sheet name="55" sheetId="186" r:id="rId55"/>
    <sheet name="56" sheetId="185" r:id="rId56"/>
    <sheet name="57" sheetId="184" r:id="rId57"/>
    <sheet name="58" sheetId="183" r:id="rId58"/>
    <sheet name="59" sheetId="182" r:id="rId59"/>
    <sheet name="60" sheetId="181" r:id="rId60"/>
    <sheet name="61" sheetId="180" r:id="rId61"/>
    <sheet name="62" sheetId="179" r:id="rId62"/>
    <sheet name="63" sheetId="178" r:id="rId63"/>
    <sheet name="64" sheetId="177" r:id="rId64"/>
    <sheet name="65" sheetId="176" r:id="rId65"/>
    <sheet name="66" sheetId="175" r:id="rId66"/>
    <sheet name="67" sheetId="174" r:id="rId67"/>
    <sheet name="68" sheetId="173" r:id="rId68"/>
    <sheet name="69" sheetId="172" r:id="rId69"/>
    <sheet name="70" sheetId="171" r:id="rId70"/>
    <sheet name="71" sheetId="170" r:id="rId71"/>
    <sheet name="72" sheetId="169" r:id="rId72"/>
    <sheet name="73" sheetId="168" r:id="rId73"/>
    <sheet name="74" sheetId="167" r:id="rId74"/>
    <sheet name="75" sheetId="166" r:id="rId75"/>
    <sheet name="76" sheetId="165" r:id="rId76"/>
    <sheet name="77" sheetId="164" r:id="rId77"/>
    <sheet name="78" sheetId="163" r:id="rId78"/>
    <sheet name="79" sheetId="162" r:id="rId79"/>
    <sheet name="80" sheetId="161" r:id="rId80"/>
    <sheet name="81" sheetId="160" r:id="rId81"/>
    <sheet name="82" sheetId="159" r:id="rId82"/>
    <sheet name="83" sheetId="158" r:id="rId83"/>
    <sheet name="84" sheetId="157" r:id="rId84"/>
    <sheet name="85" sheetId="156" r:id="rId85"/>
    <sheet name="86" sheetId="155" r:id="rId86"/>
    <sheet name="87" sheetId="154" r:id="rId87"/>
    <sheet name="88" sheetId="153" r:id="rId88"/>
    <sheet name="89" sheetId="152" r:id="rId89"/>
    <sheet name="90" sheetId="151" r:id="rId90"/>
    <sheet name="91" sheetId="150" r:id="rId91"/>
    <sheet name="92" sheetId="149" r:id="rId92"/>
    <sheet name="93" sheetId="148" r:id="rId93"/>
    <sheet name="94" sheetId="147" r:id="rId94"/>
    <sheet name="95" sheetId="146" r:id="rId95"/>
    <sheet name="96" sheetId="145" r:id="rId96"/>
    <sheet name="97" sheetId="144" r:id="rId97"/>
    <sheet name="98" sheetId="143" r:id="rId98"/>
    <sheet name="99" sheetId="142" r:id="rId99"/>
    <sheet name="100" sheetId="141" r:id="rId100"/>
    <sheet name="101" sheetId="140" r:id="rId101"/>
    <sheet name="102" sheetId="139" r:id="rId102"/>
    <sheet name="103" sheetId="138" r:id="rId103"/>
    <sheet name="104" sheetId="137" r:id="rId104"/>
    <sheet name="105" sheetId="136" r:id="rId105"/>
    <sheet name="106" sheetId="135" r:id="rId106"/>
    <sheet name="107" sheetId="134" r:id="rId107"/>
    <sheet name="108" sheetId="133" r:id="rId108"/>
    <sheet name="109" sheetId="132" r:id="rId109"/>
    <sheet name="110" sheetId="131" r:id="rId110"/>
    <sheet name="111" sheetId="130" r:id="rId111"/>
    <sheet name="112" sheetId="129" r:id="rId112"/>
    <sheet name="113" sheetId="128" r:id="rId113"/>
    <sheet name="114" sheetId="127" r:id="rId114"/>
    <sheet name="115" sheetId="126" r:id="rId115"/>
    <sheet name="116" sheetId="125" r:id="rId116"/>
    <sheet name="117" sheetId="124" r:id="rId117"/>
    <sheet name="118" sheetId="123" r:id="rId118"/>
    <sheet name="119" sheetId="122" r:id="rId119"/>
    <sheet name="120" sheetId="121" r:id="rId120"/>
    <sheet name="121" sheetId="120" r:id="rId121"/>
    <sheet name="122" sheetId="119" r:id="rId122"/>
    <sheet name="123" sheetId="118" r:id="rId123"/>
    <sheet name="124" sheetId="117" r:id="rId124"/>
    <sheet name="125" sheetId="116" r:id="rId125"/>
    <sheet name="126" sheetId="115" r:id="rId126"/>
    <sheet name="127" sheetId="114" r:id="rId127"/>
    <sheet name="128" sheetId="113" r:id="rId128"/>
    <sheet name="129" sheetId="112" r:id="rId129"/>
    <sheet name="130" sheetId="111" r:id="rId130"/>
    <sheet name="131" sheetId="110" r:id="rId131"/>
    <sheet name="132" sheetId="109" r:id="rId132"/>
    <sheet name="133" sheetId="108" r:id="rId133"/>
    <sheet name="134" sheetId="107" r:id="rId134"/>
    <sheet name="135" sheetId="106" r:id="rId135"/>
    <sheet name="136" sheetId="105" r:id="rId136"/>
    <sheet name="137" sheetId="104" r:id="rId137"/>
    <sheet name="138" sheetId="103" r:id="rId138"/>
    <sheet name="139" sheetId="102" r:id="rId139"/>
    <sheet name="140" sheetId="101" r:id="rId140"/>
    <sheet name="141" sheetId="100" r:id="rId141"/>
    <sheet name="142" sheetId="99" r:id="rId142"/>
    <sheet name="143" sheetId="98" r:id="rId143"/>
    <sheet name="144" sheetId="97" r:id="rId144"/>
    <sheet name="145" sheetId="238" r:id="rId145"/>
    <sheet name="146" sheetId="95" r:id="rId146"/>
    <sheet name="147" sheetId="94" r:id="rId147"/>
    <sheet name="148" sheetId="93" r:id="rId148"/>
    <sheet name="149" sheetId="92" r:id="rId149"/>
    <sheet name="150" sheetId="91" r:id="rId150"/>
    <sheet name="151" sheetId="90" r:id="rId151"/>
    <sheet name="152" sheetId="89" r:id="rId152"/>
    <sheet name="153" sheetId="88" r:id="rId153"/>
    <sheet name="154" sheetId="87" r:id="rId154"/>
    <sheet name="155" sheetId="86" r:id="rId155"/>
    <sheet name="156" sheetId="85" r:id="rId156"/>
    <sheet name="157" sheetId="84" r:id="rId157"/>
    <sheet name="158" sheetId="83" r:id="rId158"/>
    <sheet name="159" sheetId="82" r:id="rId159"/>
    <sheet name="160" sheetId="81" r:id="rId160"/>
    <sheet name="161" sheetId="80" r:id="rId161"/>
    <sheet name="162" sheetId="79" r:id="rId162"/>
    <sheet name="163" sheetId="78" r:id="rId163"/>
    <sheet name="164" sheetId="77" r:id="rId164"/>
    <sheet name="165" sheetId="76" r:id="rId165"/>
    <sheet name="166" sheetId="75" r:id="rId166"/>
    <sheet name="167" sheetId="74" r:id="rId167"/>
    <sheet name="168" sheetId="73" r:id="rId168"/>
    <sheet name="169" sheetId="72" r:id="rId169"/>
    <sheet name="170" sheetId="71" r:id="rId170"/>
    <sheet name="171" sheetId="70" r:id="rId171"/>
    <sheet name="172" sheetId="69" r:id="rId172"/>
    <sheet name="173" sheetId="68" r:id="rId173"/>
    <sheet name="174" sheetId="67" r:id="rId174"/>
    <sheet name="175" sheetId="66" r:id="rId175"/>
    <sheet name="176" sheetId="65" r:id="rId176"/>
    <sheet name="177" sheetId="64" r:id="rId177"/>
    <sheet name="178" sheetId="63" r:id="rId178"/>
    <sheet name="179" sheetId="62" r:id="rId179"/>
    <sheet name="180" sheetId="61" r:id="rId180"/>
    <sheet name="181" sheetId="60" r:id="rId181"/>
    <sheet name="182" sheetId="59" r:id="rId182"/>
    <sheet name="183" sheetId="58" r:id="rId183"/>
    <sheet name="184" sheetId="57" r:id="rId184"/>
    <sheet name="185" sheetId="56" r:id="rId185"/>
    <sheet name="186" sheetId="55" r:id="rId186"/>
    <sheet name="187" sheetId="54" r:id="rId187"/>
    <sheet name="188" sheetId="53" r:id="rId188"/>
    <sheet name="189" sheetId="52" r:id="rId189"/>
    <sheet name="190" sheetId="51" r:id="rId190"/>
    <sheet name="191" sheetId="50" r:id="rId191"/>
    <sheet name="192" sheetId="49" r:id="rId192"/>
    <sheet name="193" sheetId="48" r:id="rId193"/>
    <sheet name="194" sheetId="47" r:id="rId194"/>
    <sheet name="195" sheetId="46" r:id="rId195"/>
    <sheet name="196" sheetId="45" r:id="rId196"/>
    <sheet name="197" sheetId="44" r:id="rId197"/>
    <sheet name="198" sheetId="43" r:id="rId198"/>
    <sheet name="199" sheetId="42" r:id="rId199"/>
    <sheet name="200" sheetId="41" r:id="rId200"/>
    <sheet name="Hoja31" sheetId="40" r:id="rId201"/>
    <sheet name="Hoja30" sheetId="39" r:id="rId202"/>
    <sheet name="Hoja29" sheetId="38" r:id="rId203"/>
    <sheet name="Hoja28" sheetId="37" r:id="rId204"/>
    <sheet name="Hoja27" sheetId="36" r:id="rId205"/>
    <sheet name="Hoja26" sheetId="35" r:id="rId206"/>
    <sheet name="Hoja25" sheetId="34" r:id="rId207"/>
    <sheet name="Hoja24" sheetId="33" r:id="rId208"/>
    <sheet name="Hoja23" sheetId="32" r:id="rId209"/>
    <sheet name="Hoja22" sheetId="31" r:id="rId210"/>
    <sheet name="Hoja21" sheetId="30" r:id="rId211"/>
    <sheet name="Hoja20" sheetId="29" r:id="rId212"/>
    <sheet name="Hoja19" sheetId="28" r:id="rId213"/>
    <sheet name="Hoja18" sheetId="27" r:id="rId214"/>
    <sheet name="Hoja17" sheetId="26" r:id="rId215"/>
    <sheet name="Hoja16" sheetId="25" r:id="rId216"/>
    <sheet name="Hoja15" sheetId="24" r:id="rId217"/>
    <sheet name="Hoja14" sheetId="23" r:id="rId218"/>
    <sheet name="Hoja13" sheetId="22" r:id="rId219"/>
    <sheet name="Hoja12" sheetId="21" r:id="rId220"/>
    <sheet name="Hoja11" sheetId="20" r:id="rId221"/>
    <sheet name="Hoja10" sheetId="19" r:id="rId222"/>
    <sheet name="Hoja9" sheetId="18" r:id="rId223"/>
    <sheet name="Hoja8" sheetId="17" r:id="rId224"/>
    <sheet name="Hoja7" sheetId="16" r:id="rId225"/>
    <sheet name="Hoja6" sheetId="15" r:id="rId226"/>
    <sheet name="Hoja5" sheetId="14" r:id="rId227"/>
    <sheet name="VEFIRICACION CONSOLIDADA FINANC" sheetId="7" state="hidden" r:id="rId228"/>
    <sheet name="Hoja1" sheetId="8" state="hidden" r:id="rId229"/>
  </sheets>
  <externalReferences>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 r:id="rId348"/>
    <externalReference r:id="rId349"/>
    <externalReference r:id="rId350"/>
    <externalReference r:id="rId351"/>
    <externalReference r:id="rId352"/>
    <externalReference r:id="rId353"/>
    <externalReference r:id="rId354"/>
    <externalReference r:id="rId355"/>
    <externalReference r:id="rId356"/>
    <externalReference r:id="rId357"/>
    <externalReference r:id="rId358"/>
    <externalReference r:id="rId359"/>
    <externalReference r:id="rId360"/>
    <externalReference r:id="rId361"/>
    <externalReference r:id="rId362"/>
    <externalReference r:id="rId363"/>
    <externalReference r:id="rId364"/>
    <externalReference r:id="rId365"/>
    <externalReference r:id="rId366"/>
    <externalReference r:id="rId367"/>
    <externalReference r:id="rId368"/>
    <externalReference r:id="rId369"/>
    <externalReference r:id="rId370"/>
    <externalReference r:id="rId371"/>
    <externalReference r:id="rId372"/>
    <externalReference r:id="rId373"/>
    <externalReference r:id="rId374"/>
    <externalReference r:id="rId375"/>
    <externalReference r:id="rId376"/>
    <externalReference r:id="rId377"/>
    <externalReference r:id="rId378"/>
    <externalReference r:id="rId379"/>
    <externalReference r:id="rId380"/>
    <externalReference r:id="rId381"/>
    <externalReference r:id="rId382"/>
    <externalReference r:id="rId383"/>
    <externalReference r:id="rId384"/>
    <externalReference r:id="rId385"/>
    <externalReference r:id="rId386"/>
    <externalReference r:id="rId387"/>
    <externalReference r:id="rId388"/>
    <externalReference r:id="rId389"/>
    <externalReference r:id="rId390"/>
    <externalReference r:id="rId391"/>
    <externalReference r:id="rId392"/>
    <externalReference r:id="rId393"/>
    <externalReference r:id="rId394"/>
    <externalReference r:id="rId395"/>
    <externalReference r:id="rId396"/>
    <externalReference r:id="rId397"/>
    <externalReference r:id="rId398"/>
    <externalReference r:id="rId399"/>
    <externalReference r:id="rId400"/>
    <externalReference r:id="rId401"/>
    <externalReference r:id="rId402"/>
    <externalReference r:id="rId403"/>
    <externalReference r:id="rId404"/>
    <externalReference r:id="rId405"/>
    <externalReference r:id="rId406"/>
    <externalReference r:id="rId407"/>
    <externalReference r:id="rId408"/>
    <externalReference r:id="rId409"/>
    <externalReference r:id="rId410"/>
    <externalReference r:id="rId411"/>
    <externalReference r:id="rId412"/>
    <externalReference r:id="rId413"/>
    <externalReference r:id="rId414"/>
    <externalReference r:id="rId415"/>
  </externalReferences>
  <definedNames>
    <definedName name="_1__123Graph_Aｸﾞﾗﾌ_7" localSheetId="0" hidden="1">#REF!</definedName>
    <definedName name="_1__123Graph_Aｸﾞﾗﾌ_7" localSheetId="227" hidden="1">#REF!</definedName>
    <definedName name="_1__123Graph_Aｸﾞﾗﾌ_7" hidden="1">#REF!</definedName>
    <definedName name="_112233" localSheetId="0" hidden="1">#REF!</definedName>
    <definedName name="_112233" localSheetId="227" hidden="1">#REF!</definedName>
    <definedName name="_112233" hidden="1">#REF!</definedName>
    <definedName name="_112277" localSheetId="0" hidden="1">#REF!</definedName>
    <definedName name="_112277" localSheetId="227" hidden="1">#REF!</definedName>
    <definedName name="_112277" hidden="1">#REF!</definedName>
    <definedName name="_12__123Graph_BCHART_5" localSheetId="0" hidden="1">[1]MEX95IB!#REF!</definedName>
    <definedName name="_12__123Graph_BCHART_5" localSheetId="227" hidden="1">[1]MEX95IB!#REF!</definedName>
    <definedName name="_12__123Graph_BCHART_5" hidden="1">[1]MEX95IB!#REF!</definedName>
    <definedName name="_1222" localSheetId="0" hidden="1">#REF!</definedName>
    <definedName name="_1222" localSheetId="227" hidden="1">#REF!</definedName>
    <definedName name="_1222" hidden="1">#REF!</definedName>
    <definedName name="_13__123Graph_Bｸﾞﾗﾌ_7" localSheetId="0" hidden="1">#REF!</definedName>
    <definedName name="_13__123Graph_Bｸﾞﾗﾌ_7" localSheetId="227" hidden="1">#REF!</definedName>
    <definedName name="_13__123Graph_Bｸﾞﾗﾌ_7" hidden="1">#REF!</definedName>
    <definedName name="_14__123Graph_Cｸﾞﾗﾌ_7" localSheetId="0" hidden="1">#REF!</definedName>
    <definedName name="_14__123Graph_Cｸﾞﾗﾌ_7" localSheetId="227" hidden="1">#REF!</definedName>
    <definedName name="_14__123Graph_Cｸﾞﾗﾌ_7" hidden="1">#REF!</definedName>
    <definedName name="_15__123Graph_Dｸﾞﾗﾌ_7" localSheetId="227" hidden="1">#REF!</definedName>
    <definedName name="_15__123Graph_Dｸﾞﾗﾌ_7" hidden="1">#REF!</definedName>
    <definedName name="_16__123Graph_Eｸﾞﾗﾌ_7" localSheetId="227" hidden="1">#REF!</definedName>
    <definedName name="_16__123Graph_Eｸﾞﾗﾌ_7" hidden="1">#REF!</definedName>
    <definedName name="_17__123Graph_Fｸﾞﾗﾌ_7" localSheetId="227" hidden="1">#REF!</definedName>
    <definedName name="_17__123Graph_Fｸﾞﾗﾌ_7" hidden="1">#REF!</definedName>
    <definedName name="_21" localSheetId="227" hidden="1">#REF!</definedName>
    <definedName name="_21" hidden="1">#REF!</definedName>
    <definedName name="_25" localSheetId="227" hidden="1">#REF!</definedName>
    <definedName name="_25" hidden="1">#REF!</definedName>
    <definedName name="_29" localSheetId="227" hidden="1">#REF!</definedName>
    <definedName name="_29" hidden="1">#REF!</definedName>
    <definedName name="_456" localSheetId="0" hidden="1">{0,#N/A,FALSE,0;0,#N/A,FALSE,0;0,#N/A,FALSE,0;0,#N/A,FALSE,0;0,#N/A,FALSE,0;0,#N/A,FALSE,0}</definedName>
    <definedName name="_456" hidden="1">{0,#N/A,FALSE,0;0,#N/A,FALSE,0;0,#N/A,FALSE,0;0,#N/A,FALSE,0;0,#N/A,FALSE,0;0,#N/A,FALSE,0}</definedName>
    <definedName name="_Fill" localSheetId="0" hidden="1">#REF!</definedName>
    <definedName name="_Fill" localSheetId="227" hidden="1">#REF!</definedName>
    <definedName name="_Fill" hidden="1">#REF!</definedName>
    <definedName name="_xlnm._FilterDatabase" localSheetId="0" hidden="1">#REF!</definedName>
    <definedName name="_xlnm._FilterDatabase" localSheetId="227" hidden="1">'VEFIRICACION CONSOLIDADA FINANC'!$A$7:$H$20</definedName>
    <definedName name="_xlnm._FilterDatabase" hidden="1">#REF!</definedName>
    <definedName name="_NDC1" localSheetId="0" hidden="1">{"'内訳表'!$B$2:$N$64"}</definedName>
    <definedName name="_NDC1" hidden="1">{"'内訳表'!$B$2:$N$64"}</definedName>
    <definedName name="_Order1" hidden="1">0</definedName>
    <definedName name="_Order2" hidden="1">255</definedName>
    <definedName name="_r3d" localSheetId="0" hidden="1">{#N/A,#N/A,FALSE,"POLONNA 8";#N/A,#N/A,FALSE,"POLONNA 7";#N/A,#N/A,FALSE,"POLONNA 6";#N/A,#N/A,FALSE,"POLONNA 5 ";#N/A,#N/A,FALSE,"POLONNA 3";#N/A,#N/A,FALSE,"POLONNA 4";#N/A,#N/A,FALSE,"POLONNA 2";#N/A,#N/A,FALSE,"POLONNA 1"}</definedName>
    <definedName name="_r3d" hidden="1">{#N/A,#N/A,FALSE,"POLONNA 8";#N/A,#N/A,FALSE,"POLONNA 7";#N/A,#N/A,FALSE,"POLONNA 6";#N/A,#N/A,FALSE,"POLONNA 5 ";#N/A,#N/A,FALSE,"POLONNA 3";#N/A,#N/A,FALSE,"POLONNA 4";#N/A,#N/A,FALSE,"POLONNA 2";#N/A,#N/A,FALSE,"POLONNA 1"}</definedName>
    <definedName name="a1_Y1" localSheetId="227">[2]CONFIGURACIÓN!$D$17</definedName>
    <definedName name="a1_Y1">[3]CONFIGURACIÓN!$D$17</definedName>
    <definedName name="a1_Y2" localSheetId="227">[2]CONFIGURACIÓN!$E$17</definedName>
    <definedName name="a1_Y2">[3]CONFIGURACIÓN!$E$17</definedName>
    <definedName name="a10_Y10" localSheetId="227">[2]CONFIGURACIÓN!$M$26</definedName>
    <definedName name="a10_Y10">[3]CONFIGURACIÓN!$M$26</definedName>
    <definedName name="a10_Y11" localSheetId="227">[2]CONFIGURACIÓN!$N$26</definedName>
    <definedName name="a10_Y11">[3]CONFIGURACIÓN!$N$26</definedName>
    <definedName name="a2_Y2" localSheetId="227">[2]CONFIGURACIÓN!$E$18</definedName>
    <definedName name="a2_Y2">[3]CONFIGURACIÓN!$E$18</definedName>
    <definedName name="a2_Y3" localSheetId="227">[2]CONFIGURACIÓN!$F$18</definedName>
    <definedName name="a2_Y3">[3]CONFIGURACIÓN!$F$18</definedName>
    <definedName name="a3_Y3" localSheetId="227">[2]CONFIGURACIÓN!$F$19</definedName>
    <definedName name="a3_Y3">[3]CONFIGURACIÓN!$F$19</definedName>
    <definedName name="a3_Y4" localSheetId="227">[2]CONFIGURACIÓN!$G$19</definedName>
    <definedName name="a3_Y4">[3]CONFIGURACIÓN!$G$19</definedName>
    <definedName name="a4_Y4" localSheetId="227">[2]CONFIGURACIÓN!$G$20</definedName>
    <definedName name="a4_Y4">[3]CONFIGURACIÓN!$G$20</definedName>
    <definedName name="a4_Y5" localSheetId="227">[2]CONFIGURACIÓN!$H$20</definedName>
    <definedName name="a4_Y5">[3]CONFIGURACIÓN!$H$20</definedName>
    <definedName name="a5_Y5" localSheetId="227">[2]CONFIGURACIÓN!$H$21</definedName>
    <definedName name="a5_Y5">[3]CONFIGURACIÓN!$H$21</definedName>
    <definedName name="a5_Y6" localSheetId="227">[2]CONFIGURACIÓN!$I$21</definedName>
    <definedName name="a5_Y6">[3]CONFIGURACIÓN!$I$21</definedName>
    <definedName name="a6_Y6" localSheetId="227">[2]CONFIGURACIÓN!$I$22</definedName>
    <definedName name="a6_Y6">[3]CONFIGURACIÓN!$I$22</definedName>
    <definedName name="a6_Y7" localSheetId="227">[2]CONFIGURACIÓN!$J$22</definedName>
    <definedName name="a6_Y7">[3]CONFIGURACIÓN!$J$22</definedName>
    <definedName name="a7_Y7" localSheetId="227">[2]CONFIGURACIÓN!$J$23</definedName>
    <definedName name="a7_Y7">[3]CONFIGURACIÓN!$J$23</definedName>
    <definedName name="a7_Y8" localSheetId="227">[2]CONFIGURACIÓN!$K$23</definedName>
    <definedName name="a7_Y8">[3]CONFIGURACIÓN!$K$23</definedName>
    <definedName name="a8_Y8" localSheetId="227">[2]CONFIGURACIÓN!$K$24</definedName>
    <definedName name="a8_Y8">[3]CONFIGURACIÓN!$K$24</definedName>
    <definedName name="a8_Y9" localSheetId="227">[2]CONFIGURACIÓN!$L$24</definedName>
    <definedName name="a8_Y9">[3]CONFIGURACIÓN!$L$24</definedName>
    <definedName name="a9_Y10" localSheetId="227">[2]CONFIGURACIÓN!$M$25</definedName>
    <definedName name="a9_Y10">[3]CONFIGURACIÓN!$M$25</definedName>
    <definedName name="a9_Y9" localSheetId="227">[2]CONFIGURACIÓN!$L$25</definedName>
    <definedName name="a9_Y9">[3]CONFIGURACIÓN!$L$25</definedName>
    <definedName name="aaaa" localSheetId="0" hidden="1">#REF!</definedName>
    <definedName name="aaaa" localSheetId="227" hidden="1">#REF!</definedName>
    <definedName name="aaaa" hidden="1">#REF!</definedName>
    <definedName name="ABF" localSheetId="0" hidden="1">#REF!</definedName>
    <definedName name="ABF" localSheetId="227" hidden="1">#REF!</definedName>
    <definedName name="ABF" hidden="1">#REF!</definedName>
    <definedName name="AccessDatabase" hidden="1">"C:\My Documents\New MMR\INPUT.mdb"</definedName>
    <definedName name="ACCV" localSheetId="0" hidden="1">#REF!</definedName>
    <definedName name="ACCV" localSheetId="227" hidden="1">#REF!</definedName>
    <definedName name="ACCV" hidden="1">#REF!</definedName>
    <definedName name="ADSF" localSheetId="0" hidden="1">#REF!</definedName>
    <definedName name="ADSF" localSheetId="227" hidden="1">#REF!</definedName>
    <definedName name="ADSF" hidden="1">#REF!</definedName>
    <definedName name="afdgbva" localSheetId="0" hidden="1">{#N/A,#N/A,TRUE,"Report"}</definedName>
    <definedName name="afdgbva" hidden="1">{#N/A,#N/A,TRUE,"Report"}</definedName>
    <definedName name="aga" localSheetId="0" hidden="1">{#N/A,#N/A,TRUE,"Report"}</definedName>
    <definedName name="aga" hidden="1">{#N/A,#N/A,TRUE,"Report"}</definedName>
    <definedName name="AGHFD" localSheetId="0" hidden="1">#REF!</definedName>
    <definedName name="AGHFD" localSheetId="227" hidden="1">#REF!</definedName>
    <definedName name="AGHFD" hidden="1">#REF!</definedName>
    <definedName name="ALMUERZO">'[4]Resumen Preparaciones'!$C$52:$C$113</definedName>
    <definedName name="almuerzocena">'[4]Resumen Preparaciones'!$C$52:$C$141</definedName>
    <definedName name="año1" localSheetId="227">[2]CONFIGURACIÓN!$F$9</definedName>
    <definedName name="año1">[3]CONFIGURACIÓN!$F$9</definedName>
    <definedName name="_xlnm.Print_Area" localSheetId="0">'1'!$A$1:$H$52</definedName>
    <definedName name="_xlnm.Print_Area" localSheetId="227">'VEFIRICACION CONSOLIDADA FINANC'!$A$1:$H$27</definedName>
    <definedName name="ATGHH" localSheetId="0" hidden="1">#REF!</definedName>
    <definedName name="ATGHH" localSheetId="227" hidden="1">#REF!</definedName>
    <definedName name="ATGHH" hidden="1">#REF!</definedName>
    <definedName name="AVBC" localSheetId="0" hidden="1">#REF!</definedName>
    <definedName name="AVBC" localSheetId="227" hidden="1">#REF!</definedName>
    <definedName name="AVBC" hidden="1">#REF!</definedName>
    <definedName name="AXCC" localSheetId="0" hidden="1">#REF!</definedName>
    <definedName name="AXCC" localSheetId="227" hidden="1">#REF!</definedName>
    <definedName name="AXCC" hidden="1">#REF!</definedName>
    <definedName name="AXX" localSheetId="227" hidden="1">#REF!</definedName>
    <definedName name="AXX" hidden="1">#REF!</definedName>
    <definedName name="Aグラフ" localSheetId="227" hidden="1">#REF!</definedName>
    <definedName name="Aグラフ" hidden="1">#REF!</definedName>
    <definedName name="badb" localSheetId="0" hidden="1">{"MG-2002-F1",#N/A,FALSE,"PPU-Telemig";"MG-2002-F2",#N/A,FALSE,"PPU-Telemig";"MG-2002-F3",#N/A,FALSE,"PPU-Telemig";"MG-2002-F4",#N/A,FALSE,"PPU-Telemig";"MG-2003-F1",#N/A,FALSE,"PPU-Telemig";"MG-2004-F1",#N/A,FALSE,"PPU-Telemig"}</definedName>
    <definedName name="badb" hidden="1">{"MG-2002-F1",#N/A,FALSE,"PPU-Telemig";"MG-2002-F2",#N/A,FALSE,"PPU-Telemig";"MG-2002-F3",#N/A,FALSE,"PPU-Telemig";"MG-2002-F4",#N/A,FALSE,"PPU-Telemig";"MG-2003-F1",#N/A,FALSE,"PPU-Telemig";"MG-2004-F1",#N/A,FALSE,"PPU-Telemig"}</definedName>
    <definedName name="bn" localSheetId="0" hidden="1">{"'内訳表'!$B$2:$N$64"}</definedName>
    <definedName name="bn" hidden="1">{"'内訳表'!$B$2:$N$64"}</definedName>
    <definedName name="Ｂグラフ" localSheetId="227" hidden="1">#REF!</definedName>
    <definedName name="Ｂグラフ" hidden="1">#REF!</definedName>
    <definedName name="CALENDARIO" localSheetId="227">[2]CALENDARIO!$B$6:$H$161</definedName>
    <definedName name="CALENDARIO">[3]CALENDARIO!$B$6:$H$161</definedName>
    <definedName name="Calidad">[5]PERSONAL!$P$58</definedName>
    <definedName name="Campamento">[5]PERSONAL!$P$122</definedName>
    <definedName name="Ｃグラフ" localSheetId="0" hidden="1">#REF!</definedName>
    <definedName name="Ｃグラフ" localSheetId="227" hidden="1">#REF!</definedName>
    <definedName name="Ｃグラフ" hidden="1">#REF!</definedName>
    <definedName name="dasd" localSheetId="0" hidden="1">#REF!</definedName>
    <definedName name="dasd" localSheetId="227" hidden="1">#REF!</definedName>
    <definedName name="dasd" hidden="1">#REF!</definedName>
    <definedName name="Decision" localSheetId="227">[6]lista!$A$6:$A$7</definedName>
    <definedName name="Decision">[7]lista!$A$6:$A$7</definedName>
    <definedName name="desayuno">'[4]Resumen Preparaciones'!$C$5:$C$50</definedName>
    <definedName name="DESAYUNOS">'[4]Resumen Preparaciones'!$C$5:$C$33</definedName>
    <definedName name="DFG" localSheetId="0" hidden="1">#REF!</definedName>
    <definedName name="DFG" localSheetId="227" hidden="1">#REF!</definedName>
    <definedName name="DFG" hidden="1">#REF!</definedName>
    <definedName name="dfgd56" localSheetId="0" hidden="1">{0,#N/A,FALSE,0;0,#N/A,FALSE,0;0,#N/A,FALSE,0;0,#N/A,FALSE,0;0,#N/A,FALSE,0;0,#N/A,FALSE,0}</definedName>
    <definedName name="dfgd56" hidden="1">{0,#N/A,FALSE,0;0,#N/A,FALSE,0;0,#N/A,FALSE,0;0,#N/A,FALSE,0;0,#N/A,FALSE,0;0,#N/A,FALSE,0}</definedName>
    <definedName name="DFGH" localSheetId="0" hidden="1">#REF!</definedName>
    <definedName name="DFGH" localSheetId="227" hidden="1">#REF!</definedName>
    <definedName name="DFGH" hidden="1">#REF!</definedName>
    <definedName name="DFSG" localSheetId="0" hidden="1">#REF!</definedName>
    <definedName name="DFSG" localSheetId="227" hidden="1">#REF!</definedName>
    <definedName name="DFSG" hidden="1">#REF!</definedName>
    <definedName name="dgb" localSheetId="0" hidden="1">{"'内訳表'!$B$2:$N$64"}</definedName>
    <definedName name="dgb" hidden="1">{"'内訳表'!$B$2:$N$64"}</definedName>
    <definedName name="dhb" localSheetId="0" hidden="1">{"'内訳表'!$B$2:$N$64"}</definedName>
    <definedName name="dhb" hidden="1">{"'内訳表'!$B$2:$N$64"}</definedName>
    <definedName name="dszgre" localSheetId="0" hidden="1">{"MG-2002-F1",#N/A,FALSE,"PPU-Telemig";"MG-2002-F2",#N/A,FALSE,"PPU-Telemig";"MG-2002-F3",#N/A,FALSE,"PPU-Telemig";"MG-2002-F4",#N/A,FALSE,"PPU-Telemig";"MG-2003-F1",#N/A,FALSE,"PPU-Telemig";"MG-2004-F1",#N/A,FALSE,"PPU-Telemig"}</definedName>
    <definedName name="dszgre" hidden="1">{"MG-2002-F1",#N/A,FALSE,"PPU-Telemig";"MG-2002-F2",#N/A,FALSE,"PPU-Telemig";"MG-2002-F3",#N/A,FALSE,"PPU-Telemig";"MG-2002-F4",#N/A,FALSE,"PPU-Telemig";"MG-2003-F1",#N/A,FALSE,"PPU-Telemig";"MG-2004-F1",#N/A,FALSE,"PPU-Telemig"}</definedName>
    <definedName name="dxhm" localSheetId="0"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localSheetId="0" hidden="1">#REF!</definedName>
    <definedName name="Ｄグラフ" localSheetId="227" hidden="1">#REF!</definedName>
    <definedName name="Ｄグラフ" hidden="1">#REF!</definedName>
    <definedName name="eagrbve" localSheetId="0" hidden="1">{"'内訳表'!$B$2:$N$64"}</definedName>
    <definedName name="eagrbve" hidden="1">{"'内訳表'!$B$2:$N$64"}</definedName>
    <definedName name="eargbwrg" localSheetId="0" hidden="1">{"'内訳表'!$B$2:$N$64"}</definedName>
    <definedName name="eargbwrg" hidden="1">{"'内訳表'!$B$2:$N$64"}</definedName>
    <definedName name="EE" localSheetId="0" hidden="1">{"MG-2002-F1",#N/A,FALSE,"PPU-Telemig";"MG-2002-F2",#N/A,FALSE,"PPU-Telemig";"MG-2002-F3",#N/A,FALSE,"PPU-Telemig";"MG-2002-F4",#N/A,FALSE,"PPU-Telemig";"MG-2003-F1",#N/A,FALSE,"PPU-Telemig";"MG-2004-F1",#N/A,FALSE,"PPU-Telemig"}</definedName>
    <definedName name="EE" hidden="1">{"MG-2002-F1",#N/A,FALSE,"PPU-Telemig";"MG-2002-F2",#N/A,FALSE,"PPU-Telemig";"MG-2002-F3",#N/A,FALSE,"PPU-Telemig";"MG-2002-F4",#N/A,FALSE,"PPU-Telemig";"MG-2003-F1",#N/A,FALSE,"PPU-Telemig";"MG-2004-F1",#N/A,FALSE,"PPU-Telemig"}</definedName>
    <definedName name="Ensayos">[5]PERSONAL!$P$100</definedName>
    <definedName name="Estrategia">[8]Tablas!$F$2:$F$34</definedName>
    <definedName name="ET" localSheetId="0" hidden="1">{"MG-2002-F1",#N/A,FALSE,"PPU-Telemig";"MG-2002-F2",#N/A,FALSE,"PPU-Telemig";"MG-2002-F3",#N/A,FALSE,"PPU-Telemig";"MG-2002-F4",#N/A,FALSE,"PPU-Telemig";"MG-2003-F1",#N/A,FALSE,"PPU-Telemig";"MG-2004-F1",#N/A,FALSE,"PPU-Telemig"}</definedName>
    <definedName name="ET" hidden="1">{"MG-2002-F1",#N/A,FALSE,"PPU-Telemig";"MG-2002-F2",#N/A,FALSE,"PPU-Telemig";"MG-2002-F3",#N/A,FALSE,"PPU-Telemig";"MG-2002-F4",#N/A,FALSE,"PPU-Telemig";"MG-2003-F1",#N/A,FALSE,"PPU-Telemig";"MG-2004-F1",#N/A,FALSE,"PPU-Telemig"}</definedName>
    <definedName name="EUR" localSheetId="227">'[2]DATOS ENTRADA'!$E$2</definedName>
    <definedName name="EUR">'[3]DATOS ENTRADA'!$E$2</definedName>
    <definedName name="Ｅグラフ" localSheetId="0" hidden="1">#REF!</definedName>
    <definedName name="Ｅグラフ" localSheetId="227" hidden="1">#REF!</definedName>
    <definedName name="Ｅグラフ" hidden="1">#REF!</definedName>
    <definedName name="fbvdv" localSheetId="0" hidden="1">{"MG-2002-F1",#N/A,FALSE,"PPU-Telemig";"MG-2002-F2",#N/A,FALSE,"PPU-Telemig";"MG-2002-F3",#N/A,FALSE,"PPU-Telemig";"MG-2002-F4",#N/A,FALSE,"PPU-Telemig";"MG-2003-F1",#N/A,FALSE,"PPU-Telemig";"MG-2004-F1",#N/A,FALSE,"PPU-Telemig"}</definedName>
    <definedName name="fbvdv" hidden="1">{"MG-2002-F1",#N/A,FALSE,"PPU-Telemig";"MG-2002-F2",#N/A,FALSE,"PPU-Telemig";"MG-2002-F3",#N/A,FALSE,"PPU-Telemig";"MG-2002-F4",#N/A,FALSE,"PPU-Telemig";"MG-2003-F1",#N/A,FALSE,"PPU-Telemig";"MG-2004-F1",#N/A,FALSE,"PPU-Telemig"}</definedName>
    <definedName name="fdfd" localSheetId="0"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localSheetId="0" hidden="1">#REF!</definedName>
    <definedName name="FDG" localSheetId="227" hidden="1">#REF!</definedName>
    <definedName name="FDG" hidden="1">#REF!</definedName>
    <definedName name="fecha_fin_servicio" localSheetId="227">[2]CONFIGURACIÓN!$C$10</definedName>
    <definedName name="fecha_fin_servicio">[3]CONFIGURACIÓN!$C$10</definedName>
    <definedName name="fecha_inicio_servicio" localSheetId="227">[2]CONFIGURACIÓN!$C$9</definedName>
    <definedName name="fecha_inicio_servicio">[3]CONFIGURACIÓN!$C$9</definedName>
    <definedName name="ff" localSheetId="0" hidden="1">{#N/A,#N/A,TRUE,"Report"}</definedName>
    <definedName name="ff" hidden="1">{#N/A,#N/A,TRUE,"Report"}</definedName>
    <definedName name="FFF" localSheetId="0" hidden="1">{"MG-2002-F1",#N/A,FALSE,"PPU-Telemig";"MG-2002-F2",#N/A,FALSE,"PPU-Telemig";"MG-2002-F3",#N/A,FALSE,"PPU-Telemig";"MG-2002-F4",#N/A,FALSE,"PPU-Telemig";"MG-2003-F1",#N/A,FALSE,"PPU-Telemig";"MG-2004-F1",#N/A,FALSE,"PPU-Telemig"}</definedName>
    <definedName name="FFF" hidden="1">{"MG-2002-F1",#N/A,FALSE,"PPU-Telemig";"MG-2002-F2",#N/A,FALSE,"PPU-Telemig";"MG-2002-F3",#N/A,FALSE,"PPU-Telemig";"MG-2002-F4",#N/A,FALSE,"PPU-Telemig";"MG-2003-F1",#N/A,FALSE,"PPU-Telemig";"MG-2004-F1",#N/A,FALSE,"PPU-Telemig"}</definedName>
    <definedName name="fgsznzfd" localSheetId="0" hidden="1">{"'内訳表'!$B$2:$N$64"}</definedName>
    <definedName name="fgsznzfd" hidden="1">{"'内訳表'!$B$2:$N$64"}</definedName>
    <definedName name="fgxnbf" localSheetId="0" hidden="1">{"MG-2002-F1",#N/A,FALSE,"PPU-Telemig";"MG-2002-F2",#N/A,FALSE,"PPU-Telemig";"MG-2002-F3",#N/A,FALSE,"PPU-Telemig";"MG-2002-F4",#N/A,FALSE,"PPU-Telemig";"MG-2003-F1",#N/A,FALSE,"PPU-Telemig";"MG-2004-F1",#N/A,FALSE,"PPU-Telemig"}</definedName>
    <definedName name="fgxnbf" hidden="1">{"MG-2002-F1",#N/A,FALSE,"PPU-Telemig";"MG-2002-F2",#N/A,FALSE,"PPU-Telemig";"MG-2002-F3",#N/A,FALSE,"PPU-Telemig";"MG-2002-F4",#N/A,FALSE,"PPU-Telemig";"MG-2003-F1",#N/A,FALSE,"PPU-Telemig";"MG-2004-F1",#N/A,FALSE,"PPU-Telemig"}</definedName>
    <definedName name="FSDFSD" localSheetId="0" hidden="1">{0,#N/A,FALSE,0;0,#N/A,FALSE,0;0,#N/A,FALSE,0;0,#N/A,FALSE,0;0,#N/A,FALSE,0;0,#N/A,FALSE,0}</definedName>
    <definedName name="FSDFSD" hidden="1">{0,#N/A,FALSE,0;0,#N/A,FALSE,0;0,#N/A,FALSE,0;0,#N/A,FALSE,0;0,#N/A,FALSE,0;0,#N/A,FALSE,0}</definedName>
    <definedName name="fsmnfs" localSheetId="0" hidden="1">{"MG-2002-F1",#N/A,FALSE,"PPU-Telemig";"MG-2002-F2",#N/A,FALSE,"PPU-Telemig";"MG-2002-F3",#N/A,FALSE,"PPU-Telemig";"MG-2002-F4",#N/A,FALSE,"PPU-Telemig";"MG-2003-F1",#N/A,FALSE,"PPU-Telemig";"MG-2004-F1",#N/A,FALSE,"PPU-Telemig"}</definedName>
    <definedName name="fsmnfs" hidden="1">{"MG-2002-F1",#N/A,FALSE,"PPU-Telemig";"MG-2002-F2",#N/A,FALSE,"PPU-Telemig";"MG-2002-F3",#N/A,FALSE,"PPU-Telemig";"MG-2002-F4",#N/A,FALSE,"PPU-Telemig";"MG-2003-F1",#N/A,FALSE,"PPU-Telemig";"MG-2004-F1",#N/A,FALSE,"PPU-Telemig"}</definedName>
    <definedName name="Fuente">[8]Tablas!$D$2:$D$10</definedName>
    <definedName name="Ｆグラフ" localSheetId="0" hidden="1">#REF!</definedName>
    <definedName name="Ｆグラフ" localSheetId="227" hidden="1">#REF!</definedName>
    <definedName name="Ｆグラフ" hidden="1">#REF!</definedName>
    <definedName name="gbvREDSAb" localSheetId="0" hidden="1">{"MG-2002-F1",#N/A,FALSE,"PPU-Telemig";"MG-2002-F2",#N/A,FALSE,"PPU-Telemig";"MG-2002-F3",#N/A,FALSE,"PPU-Telemig";"MG-2002-F4",#N/A,FALSE,"PPU-Telemig";"MG-2003-F1",#N/A,FALSE,"PPU-Telemig";"MG-2004-F1",#N/A,FALSE,"PPU-Telemig"}</definedName>
    <definedName name="gbvREDSAb" hidden="1">{"MG-2002-F1",#N/A,FALSE,"PPU-Telemig";"MG-2002-F2",#N/A,FALSE,"PPU-Telemig";"MG-2002-F3",#N/A,FALSE,"PPU-Telemig";"MG-2002-F4",#N/A,FALSE,"PPU-Telemig";"MG-2003-F1",#N/A,FALSE,"PPU-Telemig";"MG-2004-F1",#N/A,FALSE,"PPU-Telemig"}</definedName>
    <definedName name="geral" localSheetId="0"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localSheetId="0" hidden="1">#REF!</definedName>
    <definedName name="GFH" localSheetId="227" hidden="1">#REF!</definedName>
    <definedName name="GFH" hidden="1">#REF!</definedName>
    <definedName name="hhjn" localSheetId="0" hidden="1">{"MG-2002-F1",#N/A,FALSE,"PPU-Telemig";"MG-2002-F2",#N/A,FALSE,"PPU-Telemig";"MG-2002-F3",#N/A,FALSE,"PPU-Telemig";"MG-2002-F4",#N/A,FALSE,"PPU-Telemig";"MG-2003-F1",#N/A,FALSE,"PPU-Telemig";"MG-2004-F1",#N/A,FALSE,"PPU-Telemig"}</definedName>
    <definedName name="hhjn" hidden="1">{"MG-2002-F1",#N/A,FALSE,"PPU-Telemig";"MG-2002-F2",#N/A,FALSE,"PPU-Telemig";"MG-2002-F3",#N/A,FALSE,"PPU-Telemig";"MG-2002-F4",#N/A,FALSE,"PPU-Telemig";"MG-2003-F1",#N/A,FALSE,"PPU-Telemig";"MG-2004-F1",#N/A,FALSE,"PPU-Telemig"}</definedName>
    <definedName name="hjgmyjk" localSheetId="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localSheetId="0" hidden="1">{#N/A,#N/A,FALSE,"KEGELLE 1 (3)";#N/A,#N/A,FALSE,"KEGELLE 2 (3)";#N/A,#N/A,FALSE,"KEGELLE 3 (3)";#N/A,#N/A,FALSE,"KEGELLE 4 (3)";#N/A,#N/A,FALSE,"KEGELLE 5 (3)";#N/A,#N/A,FALSE,"KEGELLE 6 (3)";#N/A,#N/A,FALSE,"KEGELLE 7 (3)"}</definedName>
    <definedName name="hjm" hidden="1">{#N/A,#N/A,FALSE,"KEGELLE 1 (3)";#N/A,#N/A,FALSE,"KEGELLE 2 (3)";#N/A,#N/A,FALSE,"KEGELLE 3 (3)";#N/A,#N/A,FALSE,"KEGELLE 4 (3)";#N/A,#N/A,FALSE,"KEGELLE 5 (3)";#N/A,#N/A,FALSE,"KEGELLE 6 (3)";#N/A,#N/A,FALSE,"KEGELLE 7 (3)"}</definedName>
    <definedName name="hjmhg" localSheetId="0" hidden="1">{#N/A,#N/A,FALSE,"KEGELLE 1 (2)";#N/A,#N/A,FALSE,"KEGELLE 2 (2)";#N/A,#N/A,FALSE,"KEGELLE 3 (2)";#N/A,#N/A,FALSE,"KEGELLE 4 (2)";#N/A,#N/A,FALSE,"KEGELLE 5 (2)";#N/A,#N/A,FALSE,"KEGELLE 6 (2)";#N/A,#N/A,FALSE,"KEGELLE 7 (2)"}</definedName>
    <definedName name="hjmhg" hidden="1">{#N/A,#N/A,FALSE,"KEGELLE 1 (2)";#N/A,#N/A,FALSE,"KEGELLE 2 (2)";#N/A,#N/A,FALSE,"KEGELLE 3 (2)";#N/A,#N/A,FALSE,"KEGELLE 4 (2)";#N/A,#N/A,FALSE,"KEGELLE 5 (2)";#N/A,#N/A,FALSE,"KEGELLE 6 (2)";#N/A,#N/A,FALSE,"KEGELLE 7 (2)"}</definedName>
    <definedName name="hmstj" localSheetId="0" hidden="1">{#N/A,#N/A,TRUE,"Report"}</definedName>
    <definedName name="hmstj" hidden="1">{#N/A,#N/A,TRUE,"Report"}</definedName>
    <definedName name="hnfg" localSheetId="0" hidden="1">{"MG-2002-F1",#N/A,FALSE,"PPU-Telemig";"MG-2002-F2",#N/A,FALSE,"PPU-Telemig";"MG-2002-F3",#N/A,FALSE,"PPU-Telemig";"MG-2002-F4",#N/A,FALSE,"PPU-Telemig";"MG-2003-F1",#N/A,FALSE,"PPU-Telemig";"MG-2004-F1",#N/A,FALSE,"PPU-Telemig"}</definedName>
    <definedName name="hnfg" hidden="1">{"MG-2002-F1",#N/A,FALSE,"PPU-Telemig";"MG-2002-F2",#N/A,FALSE,"PPU-Telemig";"MG-2002-F3",#N/A,FALSE,"PPU-Telemig";"MG-2002-F4",#N/A,FALSE,"PPU-Telemig";"MG-2003-F1",#N/A,FALSE,"PPU-Telemig";"MG-2004-F1",#N/A,FALSE,"PPU-Telemig"}</definedName>
    <definedName name="horas_jornada" localSheetId="227">[2]CONFIGURACIÓN!$C$12</definedName>
    <definedName name="horas_jornada">[3]CONFIGURACIÓN!$C$12</definedName>
    <definedName name="horas_ubicacion1" localSheetId="227">[2]CONFIGURACIÓN!$C$47</definedName>
    <definedName name="horas_ubicacion1">[3]CONFIGURACIÓN!$C$47</definedName>
    <definedName name="horas_ubicacion2" localSheetId="227">[2]CONFIGURACIÓN!$C$48</definedName>
    <definedName name="horas_ubicacion2">[3]CONFIGURACIÓN!$C$48</definedName>
    <definedName name="horas_ubicacion3" localSheetId="227">[2]CONFIGURACIÓN!$C$49</definedName>
    <definedName name="horas_ubicacion3">[3]CONFIGURACIÓN!$C$49</definedName>
    <definedName name="horas_ubicacion4" localSheetId="227">[2]CONFIGURACIÓN!$C$50</definedName>
    <definedName name="horas_ubicacion4">[3]CONFIGURACIÓN!$C$50</definedName>
    <definedName name="horas_ubicacion5" localSheetId="227">[2]CONFIGURACIÓN!$C$51</definedName>
    <definedName name="horas_ubicacion5">[3]CONFIGURACIÓN!$C$51</definedName>
    <definedName name="horas_ubicacion6" localSheetId="227">[2]CONFIGURACIÓN!$C$52</definedName>
    <definedName name="horas_ubicacion6">[3]CONFIGURACIÓN!$C$52</definedName>
    <definedName name="horas_ubicacion7" localSheetId="227">[2]CONFIGURACIÓN!$C$53</definedName>
    <definedName name="horas_ubicacion7">[3]CONFIGURACIÓN!$C$53</definedName>
    <definedName name="hsf" localSheetId="0" hidden="1">{"'内訳表'!$B$2:$N$64"}</definedName>
    <definedName name="hsf" hidden="1">{"'内訳表'!$B$2:$N$64"}</definedName>
    <definedName name="HTML_CodePage" hidden="1">1252</definedName>
    <definedName name="HTML_Control" localSheetId="0" hidden="1">{"'Planner Cell based'!$A$1:$H$142"}</definedName>
    <definedName name="HTML_Control" hidden="1">{"'Planner Cell based'!$A$1:$H$142"}</definedName>
    <definedName name="HTML_Description" hidden="1">""</definedName>
    <definedName name="HTML_Email" hidden="1">""</definedName>
    <definedName name="HTML_Header" hidden="1">"Planner Cell based"</definedName>
    <definedName name="HTML_LastUpdate" hidden="1">"24.08.2001"</definedName>
    <definedName name="HTML_LineAfter" hidden="1">FALSE</definedName>
    <definedName name="HTML_LineBefore" hidden="1">FALSE</definedName>
    <definedName name="HTML_Name" hidden="1">"OEN NT-Netz"</definedName>
    <definedName name="HTML_OBDlg2" hidden="1">TRUE</definedName>
    <definedName name="HTML_OBDlg4" hidden="1">TRUE</definedName>
    <definedName name="HTML_OS" hidden="1">0</definedName>
    <definedName name="HTML_PathFile" hidden="1">"F:\TV 4\Ebner\MeinHTML.htm"</definedName>
    <definedName name="HTML_Title" hidden="1">"Ang-ACI8-CB_neu230801 TDM"</definedName>
    <definedName name="ii" localSheetId="0" hidden="1">{"'内訳表'!$B$2:$N$64"}</definedName>
    <definedName name="ii" hidden="1">{"'内訳表'!$B$2:$N$64"}</definedName>
    <definedName name="Info_Prazo_do_contrato" localSheetId="227">[9]Seletor!$C$13</definedName>
    <definedName name="Info_Prazo_do_contrato">[10]Seletor!$C$13</definedName>
    <definedName name="IVASobreUtilidad">[5]IMPUESTOS!$E$16</definedName>
    <definedName name="JGJ" localSheetId="0" hidden="1">{0,#N/A,FALSE,0;0,#N/A,FALSE,0;0,#N/A,FALSE,0;0,#N/A,FALSE,0;0,#N/A,FALSE,0;0,#N/A,FALSE,0}</definedName>
    <definedName name="JGJ" hidden="1">{0,#N/A,FALSE,0;0,#N/A,FALSE,0;0,#N/A,FALSE,0;0,#N/A,FALSE,0;0,#N/A,FALSE,0;0,#N/A,FALSE,0}</definedName>
    <definedName name="l" localSheetId="0" hidden="1">{"MG-2002-F1",#N/A,FALSE,"PPU-Telemig";"MG-2002-F2",#N/A,FALSE,"PPU-Telemig";"MG-2002-F3",#N/A,FALSE,"PPU-Telemig";"MG-2002-F4",#N/A,FALSE,"PPU-Telemig";"MG-2003-F1",#N/A,FALSE,"PPU-Telemig";"MG-2004-F1",#N/A,FALSE,"PPU-Telemig"}</definedName>
    <definedName name="l" hidden="1">{"MG-2002-F1",#N/A,FALSE,"PPU-Telemig";"MG-2002-F2",#N/A,FALSE,"PPU-Telemig";"MG-2002-F3",#N/A,FALSE,"PPU-Telemig";"MG-2002-F4",#N/A,FALSE,"PPU-Telemig";"MG-2003-F1",#N/A,FALSE,"PPU-Telemig";"MG-2004-F1",#N/A,FALSE,"PPU-Telemig"}</definedName>
    <definedName name="lista_hnp" localSheetId="227">'[2]COSTES NO SSPP'!$B$24:$B$33</definedName>
    <definedName name="lista_hnp">'[3]COSTES NO SSPP'!$B$24:$B$33</definedName>
    <definedName name="lista_lineas_reparto" localSheetId="227">'[2]HW&amp;SW'!$C$314:$C$324</definedName>
    <definedName name="lista_lineas_reparto">'[3]HW&amp;SW'!$C$314:$C$324</definedName>
    <definedName name="lista_localizaciones" localSheetId="227">[2]CONFIGURACIÓN!$B$47:$B$53</definedName>
    <definedName name="lista_localizaciones">[3]CONFIGURACIÓN!$B$47:$B$53</definedName>
    <definedName name="lista_paises" localSheetId="227">'[2]DATOS MAESTROS'!$B$13:$B$39</definedName>
    <definedName name="lista_paises">'[3]DATOS MAESTROS'!$B$13:$B$39</definedName>
    <definedName name="lista_perfiles_esp" localSheetId="227">[2]TASAS!$D$7:$D$198</definedName>
    <definedName name="lista_perfiles_esp">[3]TASAS!$D$7:$D$198</definedName>
    <definedName name="lista_perfiles_resto" localSheetId="227">[2]TASAS!$B$330:$B$450</definedName>
    <definedName name="lista_perfiles_resto">[3]TASAS!$B$330:$B$450</definedName>
    <definedName name="margen" localSheetId="227">'[2]Cash Flow (COP)'!$O$68</definedName>
    <definedName name="margen">'[3]Cash Flow (COP)'!$O$68</definedName>
    <definedName name="markup_infra" localSheetId="227">[2]DASHBOARD!$D$20</definedName>
    <definedName name="markup_infra">[3]DASHBOARD!$D$20</definedName>
    <definedName name="mdgh" localSheetId="0" hidden="1">{"'内訳表'!$B$2:$N$64"}</definedName>
    <definedName name="mdgh" hidden="1">{"'内訳表'!$B$2:$N$64"}</definedName>
    <definedName name="mes_inicio_servicio" localSheetId="227">MONTH([2]CONFIGURACIÓN!$C$9)</definedName>
    <definedName name="mes_inicio_servicio">MONTH([3]CONFIGURACIÓN!$C$9)</definedName>
    <definedName name="meses_a1" localSheetId="227">[2]CONFIGURACIÓN!$D$29</definedName>
    <definedName name="meses_a1">[3]CONFIGURACIÓN!$D$29</definedName>
    <definedName name="meses_a10" localSheetId="227">[2]CONFIGURACIÓN!$M$29</definedName>
    <definedName name="meses_a10">[3]CONFIGURACIÓN!$M$29</definedName>
    <definedName name="meses_a11" localSheetId="227">[2]CONFIGURACIÓN!$N$29</definedName>
    <definedName name="meses_a11">[3]CONFIGURACIÓN!$N$29</definedName>
    <definedName name="meses_a2" localSheetId="227">[2]CONFIGURACIÓN!$E$29</definedName>
    <definedName name="meses_a2">[3]CONFIGURACIÓN!$E$29</definedName>
    <definedName name="meses_a3" localSheetId="227">[2]CONFIGURACIÓN!$F$29</definedName>
    <definedName name="meses_a3">[3]CONFIGURACIÓN!$F$29</definedName>
    <definedName name="meses_a4" localSheetId="227">[2]CONFIGURACIÓN!$G$29</definedName>
    <definedName name="meses_a4">[3]CONFIGURACIÓN!$G$29</definedName>
    <definedName name="meses_a5" localSheetId="227">[2]CONFIGURACIÓN!$H$29</definedName>
    <definedName name="meses_a5">[3]CONFIGURACIÓN!$H$29</definedName>
    <definedName name="meses_a6" localSheetId="227">[2]CONFIGURACIÓN!$I$29</definedName>
    <definedName name="meses_a6">[3]CONFIGURACIÓN!$I$29</definedName>
    <definedName name="meses_a7" localSheetId="227">[2]CONFIGURACIÓN!$J$29</definedName>
    <definedName name="meses_a7">[3]CONFIGURACIÓN!$J$29</definedName>
    <definedName name="meses_a8" localSheetId="227">[2]CONFIGURACIÓN!$K$29</definedName>
    <definedName name="meses_a8">[3]CONFIGURACIÓN!$K$29</definedName>
    <definedName name="meses_a9" localSheetId="227">[2]CONFIGURACIÓN!$L$29</definedName>
    <definedName name="meses_a9">[3]CONFIGURACIÓN!$L$29</definedName>
    <definedName name="meses_servicio" localSheetId="227">[2]CONFIGURACIÓN!$C$8</definedName>
    <definedName name="meses_servicio">[3]CONFIGURACIÓN!$C$8</definedName>
    <definedName name="mfhjgjhg" localSheetId="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m" localSheetId="0" hidden="1">{"MG-2002-F1",#N/A,FALSE,"PPU-Telemig";"MG-2002-F2",#N/A,FALSE,"PPU-Telemig";"MG-2002-F3",#N/A,FALSE,"PPU-Telemig";"MG-2002-F4",#N/A,FALSE,"PPU-Telemig";"MG-2003-F1",#N/A,FALSE,"PPU-Telemig";"MG-2004-F1",#N/A,FALSE,"PPU-Telemig"}</definedName>
    <definedName name="mmm" hidden="1">{"MG-2002-F1",#N/A,FALSE,"PPU-Telemig";"MG-2002-F2",#N/A,FALSE,"PPU-Telemig";"MG-2002-F3",#N/A,FALSE,"PPU-Telemig";"MG-2002-F4",#N/A,FALSE,"PPU-Telemig";"MG-2003-F1",#N/A,FALSE,"PPU-Telemig";"MG-2004-F1",#N/A,FALSE,"PPU-Telemig"}</definedName>
    <definedName name="mnhgd" localSheetId="0"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'[11]Cons Cotizac - Examenes médicos'!$M$12:$R$12</definedName>
    <definedName name="ndc" localSheetId="0" hidden="1">{"'内訳表'!$B$2:$N$64"}</definedName>
    <definedName name="ndc" hidden="1">{"'内訳表'!$B$2:$N$64"}</definedName>
    <definedName name="NoFacturable">[5]PERSONAL!$P$46</definedName>
    <definedName name="normal" localSheetId="0" hidden="1">#REF!</definedName>
    <definedName name="normal" localSheetId="227" hidden="1">#REF!</definedName>
    <definedName name="normal" hidden="1">#REF!</definedName>
    <definedName name="normal2" localSheetId="0" hidden="1">#REF!</definedName>
    <definedName name="normal2" localSheetId="227" hidden="1">#REF!</definedName>
    <definedName name="normal2" hidden="1">#REF!</definedName>
    <definedName name="normal3" localSheetId="0" hidden="1">#REF!</definedName>
    <definedName name="normal3" localSheetId="227" hidden="1">#REF!</definedName>
    <definedName name="normal3" hidden="1">#REF!</definedName>
    <definedName name="normal4" localSheetId="227" hidden="1">#REF!</definedName>
    <definedName name="normal4" hidden="1">#REF!</definedName>
    <definedName name="normal5" localSheetId="227" hidden="1">#REF!</definedName>
    <definedName name="normal5" hidden="1">#REF!</definedName>
    <definedName name="normal6" localSheetId="227" hidden="1">#REF!</definedName>
    <definedName name="normal6" hidden="1">#REF!</definedName>
    <definedName name="Objetivos">[8]Tablas!$E$2:$E$17</definedName>
    <definedName name="Oficina">[5]PERSONAL!$P$69</definedName>
    <definedName name="oo" localSheetId="0" hidden="1">{"'内訳表'!$B$2:$N$64"}</definedName>
    <definedName name="oo" hidden="1">{"'内訳表'!$B$2:$N$64"}</definedName>
    <definedName name="PARTICIPACION" localSheetId="227">[6]lista!$A$15:$A$17</definedName>
    <definedName name="PARTICIPACION">[7]lista!$A$15:$A$17</definedName>
    <definedName name="penal_1" localSheetId="227">[2]PARÁMETROS!$C$70</definedName>
    <definedName name="penal_1">[3]PARÁMETROS!$C$70</definedName>
    <definedName name="penal_10" localSheetId="227">[2]PARÁMETROS!$C$79</definedName>
    <definedName name="penal_10">[3]PARÁMETROS!$C$79</definedName>
    <definedName name="penal_2" localSheetId="227">[2]PARÁMETROS!$C$71</definedName>
    <definedName name="penal_2">[3]PARÁMETROS!$C$71</definedName>
    <definedName name="penal_3" localSheetId="227">[2]PARÁMETROS!$C$72</definedName>
    <definedName name="penal_3">[3]PARÁMETROS!$C$72</definedName>
    <definedName name="penal_4" localSheetId="227">[2]PARÁMETROS!$C$73</definedName>
    <definedName name="penal_4">[3]PARÁMETROS!$C$73</definedName>
    <definedName name="penal_5" localSheetId="227">[2]PARÁMETROS!$C$74</definedName>
    <definedName name="penal_5">[3]PARÁMETROS!$C$74</definedName>
    <definedName name="penal_6" localSheetId="227">[2]PARÁMETROS!$C$75</definedName>
    <definedName name="penal_6">[3]PARÁMETROS!$C$75</definedName>
    <definedName name="penal_7" localSheetId="227">[2]PARÁMETROS!$C$76</definedName>
    <definedName name="penal_7">[3]PARÁMETROS!$C$76</definedName>
    <definedName name="penal_8" localSheetId="227">[2]PARÁMETROS!$C$77</definedName>
    <definedName name="penal_8">[3]PARÁMETROS!$C$77</definedName>
    <definedName name="penal_9" localSheetId="227">[2]PARÁMETROS!$C$78</definedName>
    <definedName name="penal_9">[3]PARÁMETROS!$C$78</definedName>
    <definedName name="penal_global" localSheetId="227">[2]PARÁMETROS!$D$80</definedName>
    <definedName name="penal_global">[3]PARÁMETROS!$D$80</definedName>
    <definedName name="perfil">'[12]SALARIO DE REFERENCIA'!$B$7:$B$121</definedName>
    <definedName name="perfiles" localSheetId="227">'[13]SALARIO DE REFERENCIA'!$B$7:$B$121</definedName>
    <definedName name="perfiles">'[14]SALARIO DE REFERENCIA'!$B$7:$B$121</definedName>
    <definedName name="pilares">[8]Tablas!$G$2:$G$6</definedName>
    <definedName name="Procedencia" localSheetId="227">[6]lista!$A$2:$A$3</definedName>
    <definedName name="Procedencia">[7]lista!$A$2:$A$3</definedName>
    <definedName name="productosdef">'[4]Precios Alimentos'!$A$5031:$A$5730</definedName>
    <definedName name="Profesional">[5]PERSONAL!$P$12</definedName>
    <definedName name="reahgbaerg" localSheetId="0" hidden="1">{"'内訳表'!$B$2:$N$64"}</definedName>
    <definedName name="reahgbaerg" hidden="1">{"'内訳表'!$B$2:$N$64"}</definedName>
    <definedName name="res" localSheetId="0" hidden="1">{"MG-2002-F1",#N/A,FALSE,"PPU-Telemig";"MG-2002-F2",#N/A,FALSE,"PPU-Telemig";"MG-2002-F3",#N/A,FALSE,"PPU-Telemig";"MG-2002-F4",#N/A,FALSE,"PPU-Telemig";"MG-2003-F1",#N/A,FALSE,"PPU-Telemig";"MG-2004-F1",#N/A,FALSE,"PPU-Telemig"}</definedName>
    <definedName name="res" hidden="1">{"MG-2002-F1",#N/A,FALSE,"PPU-Telemig";"MG-2002-F2",#N/A,FALSE,"PPU-Telemig";"MG-2002-F3",#N/A,FALSE,"PPU-Telemig";"MG-2002-F4",#N/A,FALSE,"PPU-Telemig";"MG-2003-F1",#N/A,FALSE,"PPU-Telemig";"MG-2004-F1",#N/A,FALSE,"PPU-Telemig"}</definedName>
    <definedName name="RESPUESTAS" localSheetId="0">#REF!</definedName>
    <definedName name="RESPUESTAS" localSheetId="227">#REF!</definedName>
    <definedName name="RESPUESTAS">#REF!</definedName>
    <definedName name="rggvs" localSheetId="0" hidden="1">{"'内訳表'!$B$2:$N$64"}</definedName>
    <definedName name="rggvs" hidden="1">{"'内訳表'!$B$2:$N$64"}</definedName>
    <definedName name="rnrsy" localSheetId="0" hidden="1">{#N/A,#N/A,TRUE,"Report"}</definedName>
    <definedName name="rnrsy" hidden="1">{#N/A,#N/A,TRUE,"Report"}</definedName>
    <definedName name="rrr" localSheetId="0" hidden="1">{"MG-2002-F1",#N/A,FALSE,"PPU-Telemig";"MG-2002-F2",#N/A,FALSE,"PPU-Telemig";"MG-2002-F3",#N/A,FALSE,"PPU-Telemig";"MG-2002-F4",#N/A,FALSE,"PPU-Telemig";"MG-2003-F1",#N/A,FALSE,"PPU-Telemig";"MG-2004-F1",#N/A,FALSE,"PPU-Telemig"}</definedName>
    <definedName name="rrr" hidden="1">{"MG-2002-F1",#N/A,FALSE,"PPU-Telemig";"MG-2002-F2",#N/A,FALSE,"PPU-Telemig";"MG-2002-F3",#N/A,FALSE,"PPU-Telemig";"MG-2002-F4",#N/A,FALSE,"PPU-Telemig";"MG-2003-F1",#N/A,FALSE,"PPU-Telemig";"MG-2004-F1",#N/A,FALSE,"PPU-Telemig"}</definedName>
    <definedName name="RY" localSheetId="0"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'[15]Salarios de Referencia'!$B$7:$B$120</definedName>
    <definedName name="sdf" localSheetId="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localSheetId="227" hidden="1">[1]MEX95IB!#REF!</definedName>
    <definedName name="SDFGFH" hidden="1">[1]MEX95IB!#REF!</definedName>
    <definedName name="sencount" hidden="1">2</definedName>
    <definedName name="sfgm" localSheetId="0" hidden="1">{#N/A,#N/A,TRUE,"Report"}</definedName>
    <definedName name="sfgm" hidden="1">{#N/A,#N/A,TRUE,"Report"}</definedName>
    <definedName name="su" localSheetId="0" hidden="1">{"MG-2002-F1",#N/A,FALSE,"PPU-Telemig";"MG-2002-F2",#N/A,FALSE,"PPU-Telemig";"MG-2002-F3",#N/A,FALSE,"PPU-Telemig";"MG-2002-F4",#N/A,FALSE,"PPU-Telemig";"MG-2003-F1",#N/A,FALSE,"PPU-Telemig";"MG-2004-F1",#N/A,FALSE,"PPU-Telemig"}</definedName>
    <definedName name="su" hidden="1">{"MG-2002-F1",#N/A,FALSE,"PPU-Telemig";"MG-2002-F2",#N/A,FALSE,"PPU-Telemig";"MG-2002-F3",#N/A,FALSE,"PPU-Telemig";"MG-2002-F4",#N/A,FALSE,"PPU-Telemig";"MG-2003-F1",#N/A,FALSE,"PPU-Telemig";"MG-2004-F1",#N/A,FALSE,"PPU-Telemig"}</definedName>
    <definedName name="sugiura" localSheetId="0" hidden="1">{"'内訳表'!$B$2:$N$64"}</definedName>
    <definedName name="sugiura" hidden="1">{"'内訳表'!$B$2:$N$64"}</definedName>
    <definedName name="Tecnico">[5]PERSONAL!$P$34</definedName>
    <definedName name="tipo" localSheetId="227">[6]lista!$A$11:$A$13</definedName>
    <definedName name="tipo">[7]lista!$A$11:$A$13</definedName>
    <definedName name="tipodeanalisis">'[4]Analisis microbiologico'!$A$110:$A$182</definedName>
    <definedName name="_xlnm.Print_Titles" localSheetId="227">'VEFIRICACION CONSOLIDADA FINANC'!$6:$7</definedName>
    <definedName name="TotalImpuestosObra">[5]IMPUESTOS!$F$10</definedName>
    <definedName name="Tramite">[5]PERSONAL!$P$88</definedName>
    <definedName name="tta" localSheetId="0" hidden="1">{"MG-2002-F1",#N/A,FALSE,"PPU-Telemig";"MG-2002-F2",#N/A,FALSE,"PPU-Telemig";"MG-2002-F3",#N/A,FALSE,"PPU-Telemig";"MG-2002-F4",#N/A,FALSE,"PPU-Telemig";"MG-2003-F1",#N/A,FALSE,"PPU-Telemig";"MG-2004-F1",#N/A,FALSE,"PPU-Telemig"}</definedName>
    <definedName name="tta" hidden="1">{"MG-2002-F1",#N/A,FALSE,"PPU-Telemig";"MG-2002-F2",#N/A,FALSE,"PPU-Telemig";"MG-2002-F3",#N/A,FALSE,"PPU-Telemig";"MG-2002-F4",#N/A,FALSE,"PPU-Telemig";"MG-2003-F1",#N/A,FALSE,"PPU-Telemig";"MG-2004-F1",#N/A,FALSE,"PPU-Telemig"}</definedName>
    <definedName name="USD" localSheetId="227">'[2]DATOS ENTRADA'!$E$1</definedName>
    <definedName name="USD">'[3]DATOS ENTRADA'!$E$1</definedName>
    <definedName name="v" localSheetId="0" hidden="1">#REF!</definedName>
    <definedName name="v" localSheetId="227" hidden="1">#REF!</definedName>
    <definedName name="v" hidden="1">#REF!</definedName>
    <definedName name="venc" localSheetId="227">'[2]Cash Flow (COP)'!$D$10</definedName>
    <definedName name="venc">'[3]Cash Flow (COP)'!$D$10</definedName>
    <definedName name="Viajes">[5]PERSONAL!$P$93</definedName>
    <definedName name="whrt" localSheetId="0" hidden="1">{"'内訳表'!$B$2:$N$64"}</definedName>
    <definedName name="whrt" hidden="1">{"'内訳表'!$B$2:$N$64"}</definedName>
    <definedName name="wrn.100." localSheetId="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localSheetId="0"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localSheetId="0"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localSheetId="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localSheetId="0"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localSheetId="0" hidden="1">{#N/A,#N/A,FALSE,"KEGELLE 1 (2)";#N/A,#N/A,FALSE,"KEGELLE 2 (2)";#N/A,#N/A,FALSE,"KEGELLE 3 (2)";#N/A,#N/A,FALSE,"KEGELLE 4 (2)";#N/A,#N/A,FALSE,"KEGELLE 5 (2)";#N/A,#N/A,FALSE,"KEGELLE 6 (2)";#N/A,#N/A,FALSE,"KEGELLE 7 (2)"}</definedName>
    <definedName name="wrn.55." hidden="1">{#N/A,#N/A,FALSE,"KEGELLE 1 (2)";#N/A,#N/A,FALSE,"KEGELLE 2 (2)";#N/A,#N/A,FALSE,"KEGELLE 3 (2)";#N/A,#N/A,FALSE,"KEGELLE 4 (2)";#N/A,#N/A,FALSE,"KEGELLE 5 (2)";#N/A,#N/A,FALSE,"KEGELLE 6 (2)";#N/A,#N/A,FALSE,"KEGELLE 7 (2)"}</definedName>
    <definedName name="wrn.66." localSheetId="0" hidden="1">{#N/A,#N/A,FALSE,"KEGELLE 1 (3)";#N/A,#N/A,FALSE,"KEGELLE 2 (3)";#N/A,#N/A,FALSE,"KEGELLE 3 (3)";#N/A,#N/A,FALSE,"KEGELLE 4 (3)";#N/A,#N/A,FALSE,"KEGELLE 5 (3)";#N/A,#N/A,FALSE,"KEGELLE 6 (3)";#N/A,#N/A,FALSE,"KEGELLE 7 (3)"}</definedName>
    <definedName name="wrn.66." hidden="1">{#N/A,#N/A,FALSE,"KEGELLE 1 (3)";#N/A,#N/A,FALSE,"KEGELLE 2 (3)";#N/A,#N/A,FALSE,"KEGELLE 3 (3)";#N/A,#N/A,FALSE,"KEGELLE 4 (3)";#N/A,#N/A,FALSE,"KEGELLE 5 (3)";#N/A,#N/A,FALSE,"KEGELLE 6 (3)";#N/A,#N/A,FALSE,"KEGELLE 7 (3)"}</definedName>
    <definedName name="wrn.89." localSheetId="0" hidden="1">{#N/A,#N/A,FALSE,"KEGELLE 2";#N/A,#N/A,FALSE,"KEGELLE 3";#N/A,#N/A,FALSE,"KEGELLE 4";#N/A,#N/A,FALSE,"KEGELLE 5";#N/A,#N/A,FALSE,"KEGELLE 6";#N/A,#N/A,FALSE,"KEGELLE 7"}</definedName>
    <definedName name="wrn.89." hidden="1">{#N/A,#N/A,FALSE,"KEGELLE 2";#N/A,#N/A,FALSE,"KEGELLE 3";#N/A,#N/A,FALSE,"KEGELLE 4";#N/A,#N/A,FALSE,"KEGELLE 5";#N/A,#N/A,FALSE,"KEGELLE 6";#N/A,#N/A,FALSE,"KEGELLE 7"}</definedName>
    <definedName name="wrn.90." localSheetId="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localSheetId="0" hidden="1">{#N/A,#N/A,TRUE,"Report"}</definedName>
    <definedName name="wrn.Capacity._.Calculations._.for._.FM3." hidden="1">{#N/A,#N/A,TRUE,"Report"}</definedName>
    <definedName name="wrn.GGP1." localSheetId="0" hidden="1">{#N/A,#N/A,TRUE,"TOT-GGRAL";#N/A,#N/A,TRUE,"G1000";#N/A,#N/A,TRUE,"G1200";#N/A,#N/A,TRUE,"G1400"}</definedName>
    <definedName name="wrn.GGP1." hidden="1">{#N/A,#N/A,TRUE,"TOT-GGRAL";#N/A,#N/A,TRUE,"G1000";#N/A,#N/A,TRUE,"G1200";#N/A,#N/A,TRUE,"G1400"}</definedName>
    <definedName name="wrn.GGP2." localSheetId="0" hidden="1">{#N/A,#N/A,TRUE,"TOT-GGRAL";#N/A,#N/A,TRUE,"G1000";#N/A,#N/A,TRUE,"G1200";#N/A,#N/A,TRUE,"G1400"}</definedName>
    <definedName name="wrn.GGP2." hidden="1">{#N/A,#N/A,TRUE,"TOT-GGRAL";#N/A,#N/A,TRUE,"G1000";#N/A,#N/A,TRUE,"G1200";#N/A,#N/A,TRUE,"G1400"}</definedName>
    <definedName name="wrn.GGP3." localSheetId="0" hidden="1">{#N/A,#N/A,TRUE,"TOT-GGRAL";#N/A,#N/A,TRUE,"G1000";#N/A,#N/A,TRUE,"G1200";#N/A,#N/A,TRUE,"G1400"}</definedName>
    <definedName name="wrn.GGP3." hidden="1">{#N/A,#N/A,TRUE,"TOT-GGRAL";#N/A,#N/A,TRUE,"G1000";#N/A,#N/A,TRUE,"G1200";#N/A,#N/A,TRUE,"G1400"}</definedName>
    <definedName name="wrn.GGP4." localSheetId="0" hidden="1">{#N/A,#N/A,TRUE,"TOT-GGRAL";#N/A,#N/A,TRUE,"G1000";#N/A,#N/A,TRUE,"G1200";#N/A,#N/A,TRUE,"G1400"}</definedName>
    <definedName name="wrn.GGP4." hidden="1">{#N/A,#N/A,TRUE,"TOT-GGRAL";#N/A,#N/A,TRUE,"G1000";#N/A,#N/A,TRUE,"G1200";#N/A,#N/A,TRUE,"G1400"}</definedName>
    <definedName name="wrn.GGP5." localSheetId="0" hidden="1">{#N/A,#N/A,TRUE,"TOT-GGRAL"}</definedName>
    <definedName name="wrn.GGP5." hidden="1">{#N/A,#N/A,TRUE,"TOT-GGRAL"}</definedName>
    <definedName name="wrn.julio24." localSheetId="0" hidden="1">{#N/A,#N/A,FALSE,"310.1";#N/A,#N/A,FALSE,"321.1";#N/A,#N/A,FALSE,"320.3";#N/A,#N/A,FALSE,"330.1"}</definedName>
    <definedName name="wrn.julio24." hidden="1">{#N/A,#N/A,FALSE,"310.1";#N/A,#N/A,FALSE,"321.1";#N/A,#N/A,FALSE,"320.3";#N/A,#N/A,FALSE,"330.1"}</definedName>
    <definedName name="wrn.LPU._.MG." localSheetId="0" hidden="1">{"MG-2002-F1",#N/A,FALSE,"PPU-Telemig";"MG-2002-F2",#N/A,FALSE,"PPU-Telemig";"MG-2002-F3",#N/A,FALSE,"PPU-Telemig";"MG-2002-F4",#N/A,FALSE,"PPU-Telemig";"MG-2003-F1",#N/A,FALSE,"PPU-Telemig";"MG-2004-F1",#N/A,FALSE,"PPU-Telemig"}</definedName>
    <definedName name="wrn.LPU._.MG." hidden="1">{"MG-2002-F1",#N/A,FALSE,"PPU-Telemig";"MG-2002-F2",#N/A,FALSE,"PPU-Telemig";"MG-2002-F3",#N/A,FALSE,"PPU-Telemig";"MG-2002-F4",#N/A,FALSE,"PPU-Telemig";"MG-2003-F1",#N/A,FALSE,"PPU-Telemig";"MG-2004-F1",#N/A,FALSE,"PPU-Telemig"}</definedName>
    <definedName name="wrn.SUPPLY." localSheetId="0" hidden="1">{#N/A,#N/A,FALSE,"POLONNA 8";#N/A,#N/A,FALSE,"POLONNA 7";#N/A,#N/A,FALSE,"POLONNA 6";#N/A,#N/A,FALSE,"POLONNA 5 ";#N/A,#N/A,FALSE,"POLONNA 3";#N/A,#N/A,FALSE,"POLONNA 4";#N/A,#N/A,FALSE,"POLONNA 2";#N/A,#N/A,FALSE,"POLONNA 1"}</definedName>
    <definedName name="wrn.SUPPLY." hidden="1">{#N/A,#N/A,FALSE,"POLONNA 8";#N/A,#N/A,FALSE,"POLONNA 7";#N/A,#N/A,FALSE,"POLONNA 6";#N/A,#N/A,FALSE,"POLONNA 5 ";#N/A,#N/A,FALSE,"POLONNA 3";#N/A,#N/A,FALSE,"POLONNA 4";#N/A,#N/A,FALSE,"POLONNA 2";#N/A,#N/A,FALSE,"POLONNA 1"}</definedName>
    <definedName name="wrn.TOTAL." localSheetId="0"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localSheetId="0" hidden="1">{#N/A,#N/A,TRUE,"Report"}</definedName>
    <definedName name="ww" hidden="1">{#N/A,#N/A,TRUE,"Report"}</definedName>
    <definedName name="x" localSheetId="227">[16]lista!$A$11:$A$13</definedName>
    <definedName name="x">[7]lista!$A$11:$A$13</definedName>
    <definedName name="xxxx" localSheetId="0" hidden="1">{"'内訳表'!$B$2:$N$64"}</definedName>
    <definedName name="xxxx" hidden="1">{"'内訳表'!$B$2:$N$64"}</definedName>
    <definedName name="z" localSheetId="227" hidden="1">#REF!</definedName>
    <definedName name="z" hidden="1">#REF!</definedName>
    <definedName name="Z_ABCCF9B4_4F75_4F3B_AAD2_54E1C063315C_.wvu.Cols" localSheetId="227" hidden="1">#REF!</definedName>
    <definedName name="Z_ABCCF9B4_4F75_4F3B_AAD2_54E1C063315C_.wvu.Cols" hidden="1">#REF!</definedName>
    <definedName name="Z_ABCCF9B4_4F75_4F3B_AAD2_54E1C063315C_.wvu.FilterData" localSheetId="227" hidden="1">#REF!</definedName>
    <definedName name="Z_ABCCF9B4_4F75_4F3B_AAD2_54E1C063315C_.wvu.FilterData" hidden="1">#REF!</definedName>
    <definedName name="Z_ABCCF9B4_4F75_4F3B_AAD2_54E1C063315C_.wvu.PrintArea" localSheetId="227" hidden="1">#REF!</definedName>
    <definedName name="Z_ABCCF9B4_4F75_4F3B_AAD2_54E1C063315C_.wvu.PrintArea" hidden="1">#REF!</definedName>
    <definedName name="zzz">[17]Listas!$B$2:$B$34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52" i="46" l="1"/>
  <c r="H51" i="46"/>
  <c r="H48" i="46"/>
  <c r="H47" i="46"/>
  <c r="H46" i="46"/>
  <c r="H45" i="46"/>
  <c r="H44" i="46"/>
  <c r="H43" i="46"/>
  <c r="H42" i="46"/>
  <c r="H41" i="46"/>
  <c r="H39" i="46"/>
  <c r="H36" i="46"/>
  <c r="H32" i="46"/>
  <c r="H28" i="46"/>
  <c r="H27" i="46"/>
  <c r="H26" i="46"/>
  <c r="H25" i="46"/>
  <c r="H24" i="46"/>
  <c r="H23" i="46"/>
  <c r="H22" i="46"/>
  <c r="H21" i="46"/>
  <c r="H20" i="46"/>
  <c r="H19" i="46"/>
  <c r="H18" i="46"/>
  <c r="H17" i="46"/>
  <c r="H16" i="46"/>
  <c r="H15" i="46"/>
  <c r="H14" i="46"/>
  <c r="H13" i="46"/>
  <c r="H52" i="53"/>
  <c r="H51" i="53"/>
  <c r="H48" i="53"/>
  <c r="H47" i="53"/>
  <c r="H46" i="53"/>
  <c r="H45" i="53"/>
  <c r="H44" i="53"/>
  <c r="H43" i="53"/>
  <c r="H42" i="53"/>
  <c r="H41" i="53"/>
  <c r="H39" i="53"/>
  <c r="H36" i="53"/>
  <c r="H32" i="53"/>
  <c r="H28" i="53"/>
  <c r="H27" i="53"/>
  <c r="H26" i="53"/>
  <c r="H25" i="53"/>
  <c r="H24" i="53"/>
  <c r="H23" i="53"/>
  <c r="H22" i="53"/>
  <c r="H21" i="53"/>
  <c r="H20" i="53"/>
  <c r="H19" i="53"/>
  <c r="H18" i="53"/>
  <c r="H17" i="53"/>
  <c r="H16" i="53"/>
  <c r="H15" i="53"/>
  <c r="H14" i="53"/>
  <c r="H13" i="53"/>
  <c r="H52" i="54"/>
  <c r="H51" i="54"/>
  <c r="H48" i="54"/>
  <c r="H47" i="54"/>
  <c r="H46" i="54"/>
  <c r="H45" i="54"/>
  <c r="H44" i="54"/>
  <c r="H43" i="54"/>
  <c r="H42" i="54"/>
  <c r="H41" i="54"/>
  <c r="H39" i="54"/>
  <c r="H36" i="54"/>
  <c r="H32" i="54"/>
  <c r="H28" i="54"/>
  <c r="H27" i="54"/>
  <c r="H26" i="54"/>
  <c r="H25" i="54"/>
  <c r="H24" i="54"/>
  <c r="H23" i="54"/>
  <c r="H22" i="54"/>
  <c r="H21" i="54"/>
  <c r="H20" i="54"/>
  <c r="H19" i="54"/>
  <c r="H18" i="54"/>
  <c r="H17" i="54"/>
  <c r="H16" i="54"/>
  <c r="H15" i="54"/>
  <c r="H14" i="54"/>
  <c r="H13" i="54"/>
  <c r="H52" i="56"/>
  <c r="H51" i="56"/>
  <c r="H48" i="56"/>
  <c r="H47" i="56"/>
  <c r="H46" i="56"/>
  <c r="H45" i="56"/>
  <c r="H44" i="56"/>
  <c r="H43" i="56"/>
  <c r="H42" i="56"/>
  <c r="H41" i="56"/>
  <c r="H39" i="56"/>
  <c r="H36" i="56"/>
  <c r="H32" i="56"/>
  <c r="H28" i="56"/>
  <c r="H27" i="56"/>
  <c r="H26" i="56"/>
  <c r="H25" i="56"/>
  <c r="H24" i="56"/>
  <c r="H23" i="56"/>
  <c r="H22" i="56"/>
  <c r="H21" i="56"/>
  <c r="H20" i="56"/>
  <c r="H19" i="56"/>
  <c r="H18" i="56"/>
  <c r="H17" i="56"/>
  <c r="H16" i="56"/>
  <c r="H15" i="56"/>
  <c r="H14" i="56"/>
  <c r="H13" i="56"/>
  <c r="H52" i="61"/>
  <c r="H51" i="61"/>
  <c r="H48" i="61"/>
  <c r="H47" i="61"/>
  <c r="H46" i="61"/>
  <c r="H45" i="61"/>
  <c r="H44" i="61"/>
  <c r="H43" i="61"/>
  <c r="H42" i="61"/>
  <c r="H41" i="61"/>
  <c r="H39" i="61"/>
  <c r="H36" i="61"/>
  <c r="H32" i="61"/>
  <c r="H28" i="61"/>
  <c r="H27" i="61"/>
  <c r="H26" i="61"/>
  <c r="H25" i="61"/>
  <c r="H24" i="61"/>
  <c r="H23" i="61"/>
  <c r="H22" i="61"/>
  <c r="H21" i="61"/>
  <c r="H20" i="61"/>
  <c r="H19" i="61"/>
  <c r="H18" i="61"/>
  <c r="H17" i="61"/>
  <c r="H16" i="61"/>
  <c r="H15" i="61"/>
  <c r="H14" i="61"/>
  <c r="H13" i="61"/>
  <c r="H52" i="62"/>
  <c r="H51" i="62"/>
  <c r="H48" i="62"/>
  <c r="H47" i="62"/>
  <c r="H46" i="62"/>
  <c r="H45" i="62"/>
  <c r="H44" i="62"/>
  <c r="H43" i="62"/>
  <c r="H42" i="62"/>
  <c r="H41" i="62"/>
  <c r="H39" i="62"/>
  <c r="H36" i="62"/>
  <c r="H32" i="62"/>
  <c r="H28" i="62"/>
  <c r="H27" i="62"/>
  <c r="H26" i="62"/>
  <c r="H25" i="62"/>
  <c r="H24" i="62"/>
  <c r="H23" i="62"/>
  <c r="H22" i="62"/>
  <c r="H21" i="62"/>
  <c r="H20" i="62"/>
  <c r="H19" i="62"/>
  <c r="H18" i="62"/>
  <c r="H17" i="62"/>
  <c r="H16" i="62"/>
  <c r="H15" i="62"/>
  <c r="H14" i="62"/>
  <c r="H13" i="62"/>
  <c r="H52" i="83"/>
  <c r="H51" i="83"/>
  <c r="H48" i="83"/>
  <c r="H47" i="83"/>
  <c r="H46" i="83"/>
  <c r="H45" i="83"/>
  <c r="H44" i="83"/>
  <c r="H43" i="83"/>
  <c r="H42" i="83"/>
  <c r="H41" i="83"/>
  <c r="H39" i="83"/>
  <c r="H36" i="83"/>
  <c r="H32" i="83"/>
  <c r="H28" i="83"/>
  <c r="H27" i="83"/>
  <c r="H26" i="83"/>
  <c r="H25" i="83"/>
  <c r="H24" i="83"/>
  <c r="H23" i="83"/>
  <c r="H22" i="83"/>
  <c r="H21" i="83"/>
  <c r="H20" i="83"/>
  <c r="H19" i="83"/>
  <c r="H18" i="83"/>
  <c r="H17" i="83"/>
  <c r="H16" i="83"/>
  <c r="H15" i="83"/>
  <c r="H14" i="83"/>
  <c r="H13" i="83"/>
  <c r="H52" i="84"/>
  <c r="H51" i="84"/>
  <c r="H48" i="84"/>
  <c r="H47" i="84"/>
  <c r="H46" i="84"/>
  <c r="H45" i="84"/>
  <c r="H44" i="84"/>
  <c r="H43" i="84"/>
  <c r="H42" i="84"/>
  <c r="H41" i="84"/>
  <c r="H39" i="84"/>
  <c r="H36" i="84"/>
  <c r="H32" i="84"/>
  <c r="H28" i="84"/>
  <c r="H27" i="84"/>
  <c r="H26" i="84"/>
  <c r="H25" i="84"/>
  <c r="H24" i="84"/>
  <c r="H23" i="84"/>
  <c r="H22" i="84"/>
  <c r="H21" i="84"/>
  <c r="H20" i="84"/>
  <c r="H19" i="84"/>
  <c r="H18" i="84"/>
  <c r="H17" i="84"/>
  <c r="H16" i="84"/>
  <c r="H15" i="84"/>
  <c r="H14" i="84"/>
  <c r="H13" i="84"/>
  <c r="H52" i="85"/>
  <c r="H51" i="85"/>
  <c r="H48" i="85"/>
  <c r="H47" i="85"/>
  <c r="H46" i="85"/>
  <c r="H45" i="85"/>
  <c r="H44" i="85"/>
  <c r="H43" i="85"/>
  <c r="H42" i="85"/>
  <c r="H41" i="85"/>
  <c r="H39" i="85"/>
  <c r="H36" i="85"/>
  <c r="H32" i="85"/>
  <c r="H28" i="85"/>
  <c r="H27" i="85"/>
  <c r="H26" i="85"/>
  <c r="H25" i="85"/>
  <c r="H24" i="85"/>
  <c r="H23" i="85"/>
  <c r="H22" i="85"/>
  <c r="H21" i="85"/>
  <c r="H20" i="85"/>
  <c r="H19" i="85"/>
  <c r="H18" i="85"/>
  <c r="H17" i="85"/>
  <c r="H16" i="85"/>
  <c r="H15" i="85"/>
  <c r="H14" i="85"/>
  <c r="H13" i="85"/>
  <c r="H52" i="101"/>
  <c r="H51" i="101"/>
  <c r="H48" i="101"/>
  <c r="H47" i="101"/>
  <c r="H46" i="101"/>
  <c r="H45" i="101"/>
  <c r="H44" i="101"/>
  <c r="H43" i="101"/>
  <c r="H42" i="101"/>
  <c r="H41" i="101"/>
  <c r="H39" i="101"/>
  <c r="H36" i="101"/>
  <c r="H32" i="101"/>
  <c r="H28" i="101"/>
  <c r="H27" i="101"/>
  <c r="H26" i="101"/>
  <c r="H25" i="101"/>
  <c r="H24" i="101"/>
  <c r="H23" i="101"/>
  <c r="H22" i="101"/>
  <c r="H21" i="101"/>
  <c r="H20" i="101"/>
  <c r="H19" i="101"/>
  <c r="H18" i="101"/>
  <c r="H17" i="101"/>
  <c r="H16" i="101"/>
  <c r="H15" i="101"/>
  <c r="H14" i="101"/>
  <c r="H13" i="101"/>
  <c r="H52" i="102"/>
  <c r="H51" i="102"/>
  <c r="H48" i="102"/>
  <c r="H47" i="102"/>
  <c r="H46" i="102"/>
  <c r="H45" i="102"/>
  <c r="H44" i="102"/>
  <c r="H43" i="102"/>
  <c r="H42" i="102"/>
  <c r="H41" i="102"/>
  <c r="H39" i="102"/>
  <c r="H36" i="102"/>
  <c r="H32" i="102"/>
  <c r="H28" i="102"/>
  <c r="H27" i="102"/>
  <c r="H26" i="102"/>
  <c r="H25" i="102"/>
  <c r="H24" i="102"/>
  <c r="H23" i="102"/>
  <c r="H22" i="102"/>
  <c r="H21" i="102"/>
  <c r="H20" i="102"/>
  <c r="H19" i="102"/>
  <c r="H18" i="102"/>
  <c r="H17" i="102"/>
  <c r="H16" i="102"/>
  <c r="H15" i="102"/>
  <c r="H14" i="102"/>
  <c r="H13" i="102"/>
  <c r="H52" i="103"/>
  <c r="H51" i="103"/>
  <c r="H48" i="103"/>
  <c r="H47" i="103"/>
  <c r="H46" i="103"/>
  <c r="H45" i="103"/>
  <c r="H44" i="103"/>
  <c r="H43" i="103"/>
  <c r="H42" i="103"/>
  <c r="H41" i="103"/>
  <c r="H39" i="103"/>
  <c r="H36" i="103"/>
  <c r="H32" i="103"/>
  <c r="F28" i="103"/>
  <c r="H28" i="103"/>
  <c r="H27" i="103"/>
  <c r="H26" i="103"/>
  <c r="H25" i="103"/>
  <c r="H24" i="103"/>
  <c r="H23" i="103"/>
  <c r="H22" i="103"/>
  <c r="H21" i="103"/>
  <c r="H20" i="103"/>
  <c r="H19" i="103"/>
  <c r="H18" i="103"/>
  <c r="H17" i="103"/>
  <c r="H16" i="103"/>
  <c r="H15" i="103"/>
  <c r="H14" i="103"/>
  <c r="H13" i="103"/>
  <c r="H52" i="135"/>
  <c r="H51" i="135"/>
  <c r="H48" i="135"/>
  <c r="H47" i="135"/>
  <c r="H46" i="135"/>
  <c r="H45" i="135"/>
  <c r="H44" i="135"/>
  <c r="H43" i="135"/>
  <c r="H42" i="135"/>
  <c r="H41" i="135"/>
  <c r="H39" i="135"/>
  <c r="H36" i="135"/>
  <c r="H32" i="135"/>
  <c r="H28" i="135"/>
  <c r="H27" i="135"/>
  <c r="H26" i="135"/>
  <c r="H25" i="135"/>
  <c r="H24" i="135"/>
  <c r="H23" i="135"/>
  <c r="H22" i="135"/>
  <c r="H21" i="135"/>
  <c r="H20" i="135"/>
  <c r="H19" i="135"/>
  <c r="H18" i="135"/>
  <c r="H17" i="135"/>
  <c r="H16" i="135"/>
  <c r="H15" i="135"/>
  <c r="H14" i="135"/>
  <c r="H13" i="135"/>
  <c r="H52" i="136"/>
  <c r="H51" i="136"/>
  <c r="H48" i="136"/>
  <c r="H47" i="136"/>
  <c r="H46" i="136"/>
  <c r="H45" i="136"/>
  <c r="H44" i="136"/>
  <c r="H43" i="136"/>
  <c r="H42" i="136"/>
  <c r="H41" i="136"/>
  <c r="H39" i="136"/>
  <c r="H36" i="136"/>
  <c r="H32" i="136"/>
  <c r="H28" i="136"/>
  <c r="H27" i="136"/>
  <c r="H26" i="136"/>
  <c r="H25" i="136"/>
  <c r="H24" i="136"/>
  <c r="H23" i="136"/>
  <c r="H22" i="136"/>
  <c r="H21" i="136"/>
  <c r="H20" i="136"/>
  <c r="H19" i="136"/>
  <c r="H18" i="136"/>
  <c r="H17" i="136"/>
  <c r="H16" i="136"/>
  <c r="H15" i="136"/>
  <c r="H14" i="136"/>
  <c r="H13" i="136"/>
  <c r="H52" i="137"/>
  <c r="H51" i="137"/>
  <c r="H48" i="137"/>
  <c r="H47" i="137"/>
  <c r="H46" i="137"/>
  <c r="H45" i="137"/>
  <c r="H44" i="137"/>
  <c r="H43" i="137"/>
  <c r="H42" i="137"/>
  <c r="H41" i="137"/>
  <c r="H39" i="137"/>
  <c r="H36" i="137"/>
  <c r="H32" i="137"/>
  <c r="H28" i="137"/>
  <c r="H27" i="137"/>
  <c r="H26" i="137"/>
  <c r="H25" i="137"/>
  <c r="H24" i="137"/>
  <c r="H23" i="137"/>
  <c r="H22" i="137"/>
  <c r="H21" i="137"/>
  <c r="H20" i="137"/>
  <c r="H19" i="137"/>
  <c r="H18" i="137"/>
  <c r="H17" i="137"/>
  <c r="H16" i="137"/>
  <c r="H15" i="137"/>
  <c r="H14" i="137"/>
  <c r="H13" i="137"/>
  <c r="H52" i="138"/>
  <c r="H51" i="138"/>
  <c r="H48" i="138"/>
  <c r="H47" i="138"/>
  <c r="H46" i="138"/>
  <c r="H45" i="138"/>
  <c r="H44" i="138"/>
  <c r="H43" i="138"/>
  <c r="H42" i="138"/>
  <c r="H41" i="138"/>
  <c r="H39" i="138"/>
  <c r="H36" i="138"/>
  <c r="H32" i="138"/>
  <c r="H28" i="138"/>
  <c r="H27" i="138"/>
  <c r="H26" i="138"/>
  <c r="H25" i="138"/>
  <c r="H24" i="138"/>
  <c r="H23" i="138"/>
  <c r="H22" i="138"/>
  <c r="H21" i="138"/>
  <c r="H20" i="138"/>
  <c r="H19" i="138"/>
  <c r="H18" i="138"/>
  <c r="H17" i="138"/>
  <c r="H16" i="138"/>
  <c r="H15" i="138"/>
  <c r="H14" i="138"/>
  <c r="H13" i="138"/>
  <c r="H52" i="139"/>
  <c r="H51" i="139"/>
  <c r="H48" i="139"/>
  <c r="H47" i="139"/>
  <c r="H46" i="139"/>
  <c r="H45" i="139"/>
  <c r="H44" i="139"/>
  <c r="H43" i="139"/>
  <c r="H42" i="139"/>
  <c r="H41" i="139"/>
  <c r="H39" i="139"/>
  <c r="H36" i="139"/>
  <c r="H32" i="139"/>
  <c r="H28" i="139"/>
  <c r="H27" i="139"/>
  <c r="H26" i="139"/>
  <c r="H25" i="139"/>
  <c r="H24" i="139"/>
  <c r="H23" i="139"/>
  <c r="H22" i="139"/>
  <c r="H21" i="139"/>
  <c r="H20" i="139"/>
  <c r="H19" i="139"/>
  <c r="H18" i="139"/>
  <c r="H17" i="139"/>
  <c r="H16" i="139"/>
  <c r="H15" i="139"/>
  <c r="H14" i="139"/>
  <c r="H13" i="139"/>
  <c r="H52" i="148"/>
  <c r="H51" i="148"/>
  <c r="H48" i="148"/>
  <c r="H47" i="148"/>
  <c r="H46" i="148"/>
  <c r="H45" i="148"/>
  <c r="H44" i="148"/>
  <c r="H43" i="148"/>
  <c r="H42" i="148"/>
  <c r="H41" i="148"/>
  <c r="H39" i="148"/>
  <c r="H36" i="148"/>
  <c r="H32" i="148"/>
  <c r="H28" i="148"/>
  <c r="H27" i="148"/>
  <c r="H26" i="148"/>
  <c r="H25" i="148"/>
  <c r="H24" i="148"/>
  <c r="H23" i="148"/>
  <c r="H22" i="148"/>
  <c r="H21" i="148"/>
  <c r="H20" i="148"/>
  <c r="H19" i="148"/>
  <c r="H18" i="148"/>
  <c r="H17" i="148"/>
  <c r="H16" i="148"/>
  <c r="H15" i="148"/>
  <c r="H14" i="148"/>
  <c r="H13" i="148"/>
  <c r="H52" i="151"/>
  <c r="H51" i="151"/>
  <c r="H48" i="151"/>
  <c r="H47" i="151"/>
  <c r="H46" i="151"/>
  <c r="H45" i="151"/>
  <c r="H44" i="151"/>
  <c r="H43" i="151"/>
  <c r="H42" i="151"/>
  <c r="H41" i="151"/>
  <c r="H39" i="151"/>
  <c r="H36" i="151"/>
  <c r="H32" i="151"/>
  <c r="H28" i="151"/>
  <c r="H27" i="151"/>
  <c r="H26" i="151"/>
  <c r="H25" i="151"/>
  <c r="H24" i="151"/>
  <c r="H23" i="151"/>
  <c r="H22" i="151"/>
  <c r="H21" i="151"/>
  <c r="H20" i="151"/>
  <c r="H19" i="151"/>
  <c r="H18" i="151"/>
  <c r="H17" i="151"/>
  <c r="H16" i="151"/>
  <c r="H15" i="151"/>
  <c r="H14" i="151"/>
  <c r="H13" i="151"/>
  <c r="H52" i="153"/>
  <c r="H51" i="153"/>
  <c r="H48" i="153"/>
  <c r="H47" i="153"/>
  <c r="H46" i="153"/>
  <c r="H45" i="153"/>
  <c r="H44" i="153"/>
  <c r="H43" i="153"/>
  <c r="H42" i="153"/>
  <c r="H41" i="153"/>
  <c r="H39" i="153"/>
  <c r="H36" i="153"/>
  <c r="H32" i="153"/>
  <c r="H28" i="153"/>
  <c r="H27" i="153"/>
  <c r="H26" i="153"/>
  <c r="H25" i="153"/>
  <c r="H24" i="153"/>
  <c r="H23" i="153"/>
  <c r="H22" i="153"/>
  <c r="H21" i="153"/>
  <c r="H20" i="153"/>
  <c r="H19" i="153"/>
  <c r="H18" i="153"/>
  <c r="H17" i="153"/>
  <c r="H16" i="153"/>
  <c r="H15" i="153"/>
  <c r="H14" i="153"/>
  <c r="H13" i="153"/>
  <c r="H52" i="154"/>
  <c r="H51" i="154"/>
  <c r="H48" i="154"/>
  <c r="H47" i="154"/>
  <c r="H46" i="154"/>
  <c r="H45" i="154"/>
  <c r="H44" i="154"/>
  <c r="H43" i="154"/>
  <c r="H42" i="154"/>
  <c r="H41" i="154"/>
  <c r="H39" i="154"/>
  <c r="H36" i="154"/>
  <c r="H32" i="154"/>
  <c r="H28" i="154"/>
  <c r="H27" i="154"/>
  <c r="H26" i="154"/>
  <c r="H25" i="154"/>
  <c r="H24" i="154"/>
  <c r="H23" i="154"/>
  <c r="H22" i="154"/>
  <c r="H21" i="154"/>
  <c r="H20" i="154"/>
  <c r="H19" i="154"/>
  <c r="H18" i="154"/>
  <c r="H17" i="154"/>
  <c r="H16" i="154"/>
  <c r="H15" i="154"/>
  <c r="H14" i="154"/>
  <c r="H13" i="154"/>
  <c r="H52" i="155"/>
  <c r="H51" i="155"/>
  <c r="H48" i="155"/>
  <c r="H47" i="155"/>
  <c r="H46" i="155"/>
  <c r="H45" i="155"/>
  <c r="H44" i="155"/>
  <c r="H43" i="155"/>
  <c r="H42" i="155"/>
  <c r="H41" i="155"/>
  <c r="H39" i="155"/>
  <c r="H36" i="155"/>
  <c r="H32" i="155"/>
  <c r="H28" i="155"/>
  <c r="H27" i="155"/>
  <c r="H26" i="155"/>
  <c r="H25" i="155"/>
  <c r="H24" i="155"/>
  <c r="H23" i="155"/>
  <c r="H22" i="155"/>
  <c r="H21" i="155"/>
  <c r="H20" i="155"/>
  <c r="H19" i="155"/>
  <c r="H18" i="155"/>
  <c r="H17" i="155"/>
  <c r="H16" i="155"/>
  <c r="H15" i="155"/>
  <c r="H14" i="155"/>
  <c r="H13" i="155"/>
  <c r="H52" i="156"/>
  <c r="H51" i="156"/>
  <c r="H48" i="156"/>
  <c r="H47" i="156"/>
  <c r="H46" i="156"/>
  <c r="H45" i="156"/>
  <c r="H44" i="156"/>
  <c r="H43" i="156"/>
  <c r="H42" i="156"/>
  <c r="H41" i="156"/>
  <c r="H39" i="156"/>
  <c r="H36" i="156"/>
  <c r="H32" i="156"/>
  <c r="H28" i="156"/>
  <c r="H27" i="156"/>
  <c r="H26" i="156"/>
  <c r="H25" i="156"/>
  <c r="H24" i="156"/>
  <c r="H23" i="156"/>
  <c r="H22" i="156"/>
  <c r="H21" i="156"/>
  <c r="H20" i="156"/>
  <c r="H19" i="156"/>
  <c r="H18" i="156"/>
  <c r="H17" i="156"/>
  <c r="H16" i="156"/>
  <c r="H15" i="156"/>
  <c r="H14" i="156"/>
  <c r="H13" i="156"/>
  <c r="H52" i="171"/>
  <c r="H51" i="171"/>
  <c r="H48" i="171"/>
  <c r="H47" i="171"/>
  <c r="H46" i="171"/>
  <c r="H45" i="171"/>
  <c r="H44" i="171"/>
  <c r="H43" i="171"/>
  <c r="H42" i="171"/>
  <c r="H41" i="171"/>
  <c r="H39" i="171"/>
  <c r="H36" i="171"/>
  <c r="H32" i="171"/>
  <c r="H28" i="171"/>
  <c r="H27" i="171"/>
  <c r="H26" i="171"/>
  <c r="H25" i="171"/>
  <c r="H24" i="171"/>
  <c r="H23" i="171"/>
  <c r="H22" i="171"/>
  <c r="H21" i="171"/>
  <c r="H20" i="171"/>
  <c r="H19" i="171"/>
  <c r="H18" i="171"/>
  <c r="H17" i="171"/>
  <c r="H16" i="171"/>
  <c r="H15" i="171"/>
  <c r="H14" i="171"/>
  <c r="H13" i="171"/>
  <c r="H52" i="172"/>
  <c r="H51" i="172"/>
  <c r="H48" i="172"/>
  <c r="H47" i="172"/>
  <c r="H46" i="172"/>
  <c r="H45" i="172"/>
  <c r="H44" i="172"/>
  <c r="H43" i="172"/>
  <c r="H42" i="172"/>
  <c r="H41" i="172"/>
  <c r="H39" i="172"/>
  <c r="H36" i="172"/>
  <c r="H32" i="172"/>
  <c r="H52" i="173"/>
  <c r="H51" i="173"/>
  <c r="H48" i="173"/>
  <c r="H47" i="173"/>
  <c r="H46" i="173"/>
  <c r="H45" i="173"/>
  <c r="H44" i="173"/>
  <c r="H43" i="173"/>
  <c r="H42" i="173"/>
  <c r="H41" i="173"/>
  <c r="H39" i="173"/>
  <c r="H36" i="173"/>
  <c r="H32" i="173"/>
  <c r="H28" i="173"/>
  <c r="H27" i="173"/>
  <c r="H26" i="173"/>
  <c r="H25" i="173"/>
  <c r="H24" i="173"/>
  <c r="H23" i="173"/>
  <c r="H22" i="173"/>
  <c r="H21" i="173"/>
  <c r="H20" i="173"/>
  <c r="H19" i="173"/>
  <c r="H18" i="173"/>
  <c r="H17" i="173"/>
  <c r="H16" i="173"/>
  <c r="H15" i="173"/>
  <c r="H14" i="173"/>
  <c r="H13" i="173"/>
  <c r="H52" i="174"/>
  <c r="H51" i="174"/>
  <c r="H48" i="174"/>
  <c r="H47" i="174"/>
  <c r="H46" i="174"/>
  <c r="H45" i="174"/>
  <c r="H44" i="174"/>
  <c r="H43" i="174"/>
  <c r="H42" i="174"/>
  <c r="H41" i="174"/>
  <c r="H39" i="174"/>
  <c r="H36" i="174"/>
  <c r="H32" i="174"/>
  <c r="H28" i="174"/>
  <c r="H27" i="174"/>
  <c r="H26" i="174"/>
  <c r="H25" i="174"/>
  <c r="H24" i="174"/>
  <c r="H23" i="174"/>
  <c r="H22" i="174"/>
  <c r="H21" i="174"/>
  <c r="H20" i="174"/>
  <c r="H19" i="174"/>
  <c r="H18" i="174"/>
  <c r="H17" i="174"/>
  <c r="H16" i="174"/>
  <c r="H15" i="174"/>
  <c r="H14" i="174"/>
  <c r="H13" i="174"/>
  <c r="H52" i="178"/>
  <c r="H51" i="178"/>
  <c r="H48" i="178"/>
  <c r="H47" i="178"/>
  <c r="H46" i="178"/>
  <c r="H45" i="178"/>
  <c r="H44" i="178"/>
  <c r="H43" i="178"/>
  <c r="H42" i="178"/>
  <c r="H41" i="178"/>
  <c r="H39" i="178"/>
  <c r="H36" i="178"/>
  <c r="H32" i="178"/>
  <c r="H28" i="178"/>
  <c r="H27" i="178"/>
  <c r="H26" i="178"/>
  <c r="H25" i="178"/>
  <c r="H24" i="178"/>
  <c r="H23" i="178"/>
  <c r="H22" i="178"/>
  <c r="H21" i="178"/>
  <c r="H20" i="178"/>
  <c r="H19" i="178"/>
  <c r="H18" i="178"/>
  <c r="H17" i="178"/>
  <c r="H16" i="178"/>
  <c r="H15" i="178"/>
  <c r="H14" i="178"/>
  <c r="H13" i="178"/>
  <c r="H52" i="192"/>
  <c r="H51" i="192"/>
  <c r="H48" i="192"/>
  <c r="H47" i="192"/>
  <c r="H46" i="192"/>
  <c r="H45" i="192"/>
  <c r="H44" i="192"/>
  <c r="H43" i="192"/>
  <c r="H42" i="192"/>
  <c r="H41" i="192"/>
  <c r="H39" i="192"/>
  <c r="H36" i="192"/>
  <c r="H32" i="192"/>
  <c r="H28" i="192"/>
  <c r="H27" i="192"/>
  <c r="H26" i="192"/>
  <c r="H25" i="192"/>
  <c r="H24" i="192"/>
  <c r="H23" i="192"/>
  <c r="H22" i="192"/>
  <c r="H21" i="192"/>
  <c r="H20" i="192"/>
  <c r="H19" i="192"/>
  <c r="H18" i="192"/>
  <c r="H17" i="192"/>
  <c r="H16" i="192"/>
  <c r="H15" i="192"/>
  <c r="H14" i="192"/>
  <c r="H13" i="192"/>
  <c r="H52" i="193"/>
  <c r="H51" i="193"/>
  <c r="H48" i="193"/>
  <c r="H47" i="193"/>
  <c r="H46" i="193"/>
  <c r="H45" i="193"/>
  <c r="H44" i="193"/>
  <c r="H43" i="193"/>
  <c r="H42" i="193"/>
  <c r="H41" i="193"/>
  <c r="H39" i="193"/>
  <c r="H36" i="193"/>
  <c r="H32" i="193"/>
  <c r="H28" i="193"/>
  <c r="H27" i="193"/>
  <c r="H26" i="193"/>
  <c r="H25" i="193"/>
  <c r="H24" i="193"/>
  <c r="H23" i="193"/>
  <c r="H22" i="193"/>
  <c r="H21" i="193"/>
  <c r="H20" i="193"/>
  <c r="H19" i="193"/>
  <c r="H18" i="193"/>
  <c r="H17" i="193"/>
  <c r="H16" i="193"/>
  <c r="H15" i="193"/>
  <c r="H14" i="193"/>
  <c r="H13" i="193"/>
  <c r="H52" i="195"/>
  <c r="H51" i="195"/>
  <c r="H48" i="195"/>
  <c r="H47" i="195"/>
  <c r="H46" i="195"/>
  <c r="H45" i="195"/>
  <c r="H44" i="195"/>
  <c r="H43" i="195"/>
  <c r="H42" i="195"/>
  <c r="H41" i="195"/>
  <c r="H39" i="195"/>
  <c r="H36" i="195"/>
  <c r="H32" i="195"/>
  <c r="H28" i="195"/>
  <c r="H27" i="195"/>
  <c r="H26" i="195"/>
  <c r="H25" i="195"/>
  <c r="H24" i="195"/>
  <c r="H23" i="195"/>
  <c r="H22" i="195"/>
  <c r="H21" i="195"/>
  <c r="H20" i="195"/>
  <c r="H19" i="195"/>
  <c r="H18" i="195"/>
  <c r="H17" i="195"/>
  <c r="H16" i="195"/>
  <c r="H15" i="195"/>
  <c r="H14" i="195"/>
  <c r="H13" i="195"/>
  <c r="H52" i="196"/>
  <c r="H51" i="196"/>
  <c r="H48" i="196"/>
  <c r="H47" i="196"/>
  <c r="H46" i="196"/>
  <c r="H45" i="196"/>
  <c r="H44" i="196"/>
  <c r="H43" i="196"/>
  <c r="H42" i="196"/>
  <c r="H41" i="196"/>
  <c r="H39" i="196"/>
  <c r="H36" i="196"/>
  <c r="H32" i="196"/>
  <c r="H28" i="196"/>
  <c r="H27" i="196"/>
  <c r="H26" i="196"/>
  <c r="H25" i="196"/>
  <c r="H24" i="196"/>
  <c r="H23" i="196"/>
  <c r="H22" i="196"/>
  <c r="H21" i="196"/>
  <c r="H20" i="196"/>
  <c r="H19" i="196"/>
  <c r="H18" i="196"/>
  <c r="H17" i="196"/>
  <c r="H16" i="196"/>
  <c r="H15" i="196"/>
  <c r="H14" i="196"/>
  <c r="H13" i="196"/>
  <c r="H52" i="197"/>
  <c r="H51" i="197"/>
  <c r="H48" i="197"/>
  <c r="H47" i="197"/>
  <c r="H46" i="197"/>
  <c r="H45" i="197"/>
  <c r="H44" i="197"/>
  <c r="H43" i="197"/>
  <c r="H42" i="197"/>
  <c r="H41" i="197"/>
  <c r="H39" i="197"/>
  <c r="H36" i="197"/>
  <c r="H32" i="197"/>
  <c r="H28" i="197"/>
  <c r="H27" i="197"/>
  <c r="H26" i="197"/>
  <c r="H25" i="197"/>
  <c r="H24" i="197"/>
  <c r="H23" i="197"/>
  <c r="H22" i="197"/>
  <c r="H21" i="197"/>
  <c r="H20" i="197"/>
  <c r="H19" i="197"/>
  <c r="H18" i="197"/>
  <c r="H17" i="197"/>
  <c r="H16" i="197"/>
  <c r="H15" i="197"/>
  <c r="H14" i="197"/>
  <c r="H13" i="197"/>
  <c r="H52" i="199"/>
  <c r="H51" i="199"/>
  <c r="H48" i="199"/>
  <c r="H47" i="199"/>
  <c r="H46" i="199"/>
  <c r="H45" i="199"/>
  <c r="H44" i="199"/>
  <c r="H43" i="199"/>
  <c r="H42" i="199"/>
  <c r="H41" i="199"/>
  <c r="H39" i="199"/>
  <c r="H36" i="199"/>
  <c r="H32" i="199"/>
  <c r="H28" i="199"/>
  <c r="H27" i="199"/>
  <c r="H26" i="199"/>
  <c r="H25" i="199"/>
  <c r="H24" i="199"/>
  <c r="H23" i="199"/>
  <c r="H22" i="199"/>
  <c r="H21" i="199"/>
  <c r="H20" i="199"/>
  <c r="H19" i="199"/>
  <c r="H18" i="199"/>
  <c r="H17" i="199"/>
  <c r="H16" i="199"/>
  <c r="H15" i="199"/>
  <c r="H14" i="199"/>
  <c r="H13" i="199"/>
  <c r="H52" i="200"/>
  <c r="H51" i="200"/>
  <c r="H48" i="200"/>
  <c r="H47" i="200"/>
  <c r="H46" i="200"/>
  <c r="H45" i="200"/>
  <c r="H44" i="200"/>
  <c r="H43" i="200"/>
  <c r="H42" i="200"/>
  <c r="H41" i="200"/>
  <c r="H39" i="200"/>
  <c r="H36" i="200"/>
  <c r="H32" i="200"/>
  <c r="H28" i="200"/>
  <c r="H27" i="200"/>
  <c r="H26" i="200"/>
  <c r="H25" i="200"/>
  <c r="H24" i="200"/>
  <c r="H23" i="200"/>
  <c r="H22" i="200"/>
  <c r="H21" i="200"/>
  <c r="H20" i="200"/>
  <c r="H19" i="200"/>
  <c r="H18" i="200"/>
  <c r="H17" i="200"/>
  <c r="H16" i="200"/>
  <c r="H15" i="200"/>
  <c r="H14" i="200"/>
  <c r="H13" i="200"/>
  <c r="H52" i="202"/>
  <c r="H51" i="202"/>
  <c r="H48" i="202"/>
  <c r="H47" i="202"/>
  <c r="H46" i="202"/>
  <c r="H45" i="202"/>
  <c r="H44" i="202"/>
  <c r="H43" i="202"/>
  <c r="H42" i="202"/>
  <c r="H41" i="202"/>
  <c r="H39" i="202"/>
  <c r="H36" i="202"/>
  <c r="H32" i="202"/>
  <c r="H28" i="202"/>
  <c r="H27" i="202"/>
  <c r="H26" i="202"/>
  <c r="H25" i="202"/>
  <c r="H24" i="202"/>
  <c r="H23" i="202"/>
  <c r="H22" i="202"/>
  <c r="H21" i="202"/>
  <c r="H20" i="202"/>
  <c r="H19" i="202"/>
  <c r="H18" i="202"/>
  <c r="H17" i="202"/>
  <c r="H16" i="202"/>
  <c r="H15" i="202"/>
  <c r="H14" i="202"/>
  <c r="H13" i="202"/>
  <c r="H52" i="204"/>
  <c r="H51" i="204"/>
  <c r="H48" i="204"/>
  <c r="H47" i="204"/>
  <c r="H46" i="204"/>
  <c r="H45" i="204"/>
  <c r="H44" i="204"/>
  <c r="H43" i="204"/>
  <c r="H42" i="204"/>
  <c r="H41" i="204"/>
  <c r="H39" i="204"/>
  <c r="H36" i="204"/>
  <c r="H32" i="204"/>
  <c r="H28" i="204"/>
  <c r="H27" i="204"/>
  <c r="H26" i="204"/>
  <c r="H25" i="204"/>
  <c r="H24" i="204"/>
  <c r="H23" i="204"/>
  <c r="H22" i="204"/>
  <c r="H21" i="204"/>
  <c r="H20" i="204"/>
  <c r="H19" i="204"/>
  <c r="H18" i="204"/>
  <c r="H17" i="204"/>
  <c r="H16" i="204"/>
  <c r="H15" i="204"/>
  <c r="H14" i="204"/>
  <c r="H13" i="204"/>
  <c r="H52" i="205"/>
  <c r="H51" i="205"/>
  <c r="H48" i="205"/>
  <c r="H47" i="205"/>
  <c r="H46" i="205"/>
  <c r="H45" i="205"/>
  <c r="H44" i="205"/>
  <c r="H43" i="205"/>
  <c r="H42" i="205"/>
  <c r="H41" i="205"/>
  <c r="H39" i="205"/>
  <c r="H36" i="205"/>
  <c r="H32" i="205"/>
  <c r="H28" i="205"/>
  <c r="H27" i="205"/>
  <c r="H26" i="205"/>
  <c r="H25" i="205"/>
  <c r="H24" i="205"/>
  <c r="H23" i="205"/>
  <c r="H22" i="205"/>
  <c r="H21" i="205"/>
  <c r="H20" i="205"/>
  <c r="H19" i="205"/>
  <c r="H18" i="205"/>
  <c r="H17" i="205"/>
  <c r="H16" i="205"/>
  <c r="H15" i="205"/>
  <c r="H14" i="205"/>
  <c r="H13" i="205"/>
  <c r="I51" i="206"/>
  <c r="I48" i="206"/>
  <c r="I47" i="206"/>
  <c r="I46" i="206"/>
  <c r="I45" i="206"/>
  <c r="I44" i="206"/>
  <c r="I43" i="206"/>
  <c r="I42" i="206"/>
  <c r="I41" i="206"/>
  <c r="I39" i="206"/>
  <c r="I36" i="206"/>
  <c r="I32" i="206"/>
  <c r="I28" i="206"/>
  <c r="I27" i="206"/>
  <c r="I26" i="206"/>
  <c r="I25" i="206"/>
  <c r="I24" i="206"/>
  <c r="I23" i="206"/>
  <c r="I22" i="206"/>
  <c r="I21" i="206"/>
  <c r="I20" i="206"/>
  <c r="I19" i="206"/>
  <c r="I18" i="206"/>
  <c r="I17" i="206"/>
  <c r="I16" i="206"/>
  <c r="I15" i="206"/>
  <c r="I14" i="206"/>
  <c r="I13" i="206"/>
  <c r="H52" i="207"/>
  <c r="H51" i="207"/>
  <c r="H48" i="207"/>
  <c r="H47" i="207"/>
  <c r="H46" i="207"/>
  <c r="H45" i="207"/>
  <c r="H44" i="207"/>
  <c r="H43" i="207"/>
  <c r="H42" i="207"/>
  <c r="H41" i="207"/>
  <c r="H39" i="207"/>
  <c r="H36" i="207"/>
  <c r="H32" i="207"/>
  <c r="H28" i="207"/>
  <c r="H27" i="207"/>
  <c r="H26" i="207"/>
  <c r="H25" i="207"/>
  <c r="H24" i="207"/>
  <c r="H23" i="207"/>
  <c r="H22" i="207"/>
  <c r="H21" i="207"/>
  <c r="H20" i="207"/>
  <c r="H19" i="207"/>
  <c r="H18" i="207"/>
  <c r="H17" i="207"/>
  <c r="H16" i="207"/>
  <c r="H15" i="207"/>
  <c r="H14" i="207"/>
  <c r="H13" i="207"/>
  <c r="I52" i="208"/>
  <c r="I51" i="208"/>
  <c r="I48" i="208"/>
  <c r="I47" i="208"/>
  <c r="I46" i="208"/>
  <c r="I45" i="208"/>
  <c r="I44" i="208"/>
  <c r="I43" i="208"/>
  <c r="I42" i="208"/>
  <c r="I41" i="208"/>
  <c r="I39" i="208"/>
  <c r="I36" i="208"/>
  <c r="I32" i="208"/>
  <c r="I28" i="208"/>
  <c r="I27" i="208"/>
  <c r="I26" i="208"/>
  <c r="I25" i="208"/>
  <c r="I24" i="208"/>
  <c r="I23" i="208"/>
  <c r="I22" i="208"/>
  <c r="I21" i="208"/>
  <c r="I20" i="208"/>
  <c r="I19" i="208"/>
  <c r="I18" i="208"/>
  <c r="I17" i="208"/>
  <c r="I16" i="208"/>
  <c r="I15" i="208"/>
  <c r="I14" i="208"/>
  <c r="I13" i="208"/>
  <c r="I52" i="210"/>
  <c r="I51" i="210"/>
  <c r="I48" i="210"/>
  <c r="I47" i="210"/>
  <c r="I46" i="210"/>
  <c r="I45" i="210"/>
  <c r="I44" i="210"/>
  <c r="I43" i="210"/>
  <c r="I42" i="210"/>
  <c r="I41" i="210"/>
  <c r="I39" i="210"/>
  <c r="I36" i="210"/>
  <c r="I32" i="210"/>
  <c r="I28" i="210"/>
  <c r="I27" i="210"/>
  <c r="I26" i="210"/>
  <c r="I25" i="210"/>
  <c r="I24" i="210"/>
  <c r="I23" i="210"/>
  <c r="I22" i="210"/>
  <c r="I21" i="210"/>
  <c r="I20" i="210"/>
  <c r="I19" i="210"/>
  <c r="I18" i="210"/>
  <c r="I17" i="210"/>
  <c r="I16" i="210"/>
  <c r="I15" i="210"/>
  <c r="I14" i="210"/>
  <c r="I13" i="210"/>
  <c r="I52" i="212"/>
  <c r="I51" i="212"/>
  <c r="I48" i="212"/>
  <c r="I47" i="212"/>
  <c r="I46" i="212"/>
  <c r="I45" i="212"/>
  <c r="I44" i="212"/>
  <c r="I43" i="212"/>
  <c r="I42" i="212"/>
  <c r="I41" i="212"/>
  <c r="I39" i="212"/>
  <c r="I36" i="212"/>
  <c r="I32" i="212"/>
  <c r="I28" i="212"/>
  <c r="I27" i="212"/>
  <c r="I26" i="212"/>
  <c r="I25" i="212"/>
  <c r="I24" i="212"/>
  <c r="I23" i="212"/>
  <c r="I22" i="212"/>
  <c r="I21" i="212"/>
  <c r="I20" i="212"/>
  <c r="I19" i="212"/>
  <c r="I18" i="212"/>
  <c r="I17" i="212"/>
  <c r="I16" i="212"/>
  <c r="I15" i="212"/>
  <c r="I14" i="212"/>
  <c r="I13" i="212"/>
  <c r="I52" i="213"/>
  <c r="I51" i="213"/>
  <c r="I48" i="213"/>
  <c r="I47" i="213"/>
  <c r="I46" i="213"/>
  <c r="I45" i="213"/>
  <c r="I44" i="213"/>
  <c r="I43" i="213"/>
  <c r="I42" i="213"/>
  <c r="I41" i="213"/>
  <c r="I39" i="213"/>
  <c r="I36" i="213"/>
  <c r="I32" i="213"/>
  <c r="I28" i="213"/>
  <c r="I27" i="213"/>
  <c r="I26" i="213"/>
  <c r="I25" i="213"/>
  <c r="I24" i="213"/>
  <c r="I23" i="213"/>
  <c r="I22" i="213"/>
  <c r="I21" i="213"/>
  <c r="I20" i="213"/>
  <c r="I19" i="213"/>
  <c r="I18" i="213"/>
  <c r="I17" i="213"/>
  <c r="I16" i="213"/>
  <c r="I15" i="213"/>
  <c r="I14" i="213"/>
  <c r="I13" i="213"/>
  <c r="I52" i="214"/>
  <c r="I51" i="214"/>
  <c r="I48" i="214"/>
  <c r="I47" i="214"/>
  <c r="I46" i="214"/>
  <c r="I45" i="214"/>
  <c r="I44" i="214"/>
  <c r="I43" i="214"/>
  <c r="I42" i="214"/>
  <c r="I41" i="214"/>
  <c r="I39" i="214"/>
  <c r="I36" i="214"/>
  <c r="I32" i="214"/>
  <c r="I28" i="214"/>
  <c r="I27" i="214"/>
  <c r="I26" i="214"/>
  <c r="I25" i="214"/>
  <c r="I24" i="214"/>
  <c r="I23" i="214"/>
  <c r="I22" i="214"/>
  <c r="I21" i="214"/>
  <c r="I20" i="214"/>
  <c r="I19" i="214"/>
  <c r="I18" i="214"/>
  <c r="I17" i="214"/>
  <c r="I16" i="214"/>
  <c r="I15" i="214"/>
  <c r="I14" i="214"/>
  <c r="I13" i="214"/>
  <c r="I52" i="215"/>
  <c r="I51" i="215"/>
  <c r="I48" i="215"/>
  <c r="I47" i="215"/>
  <c r="I46" i="215"/>
  <c r="I45" i="215"/>
  <c r="I44" i="215"/>
  <c r="I43" i="215"/>
  <c r="I42" i="215"/>
  <c r="I41" i="215"/>
  <c r="I39" i="215"/>
  <c r="I36" i="215"/>
  <c r="I32" i="215"/>
  <c r="I28" i="215"/>
  <c r="I27" i="215"/>
  <c r="I26" i="215"/>
  <c r="I25" i="215"/>
  <c r="I24" i="215"/>
  <c r="I23" i="215"/>
  <c r="I22" i="215"/>
  <c r="I21" i="215"/>
  <c r="I20" i="215"/>
  <c r="I19" i="215"/>
  <c r="I18" i="215"/>
  <c r="I17" i="215"/>
  <c r="I16" i="215"/>
  <c r="I15" i="215"/>
  <c r="I14" i="215"/>
  <c r="I13" i="215"/>
  <c r="I52" i="216"/>
  <c r="I51" i="216"/>
  <c r="I48" i="216"/>
  <c r="I47" i="216"/>
  <c r="I46" i="216"/>
  <c r="I45" i="216"/>
  <c r="I44" i="216"/>
  <c r="I43" i="216"/>
  <c r="I42" i="216"/>
  <c r="I41" i="216"/>
  <c r="I39" i="216"/>
  <c r="I36" i="216"/>
  <c r="I32" i="216"/>
  <c r="I28" i="216"/>
  <c r="I27" i="216"/>
  <c r="I26" i="216"/>
  <c r="I25" i="216"/>
  <c r="I24" i="216"/>
  <c r="I23" i="216"/>
  <c r="I22" i="216"/>
  <c r="I21" i="216"/>
  <c r="I20" i="216"/>
  <c r="I19" i="216"/>
  <c r="I18" i="216"/>
  <c r="I17" i="216"/>
  <c r="I16" i="216"/>
  <c r="I15" i="216"/>
  <c r="I14" i="216"/>
  <c r="I13" i="216"/>
  <c r="I52" i="217"/>
  <c r="I51" i="217"/>
  <c r="I48" i="217"/>
  <c r="I47" i="217"/>
  <c r="I46" i="217"/>
  <c r="I45" i="217"/>
  <c r="I44" i="217"/>
  <c r="I43" i="217"/>
  <c r="I42" i="217"/>
  <c r="I41" i="217"/>
  <c r="I39" i="217"/>
  <c r="I36" i="217"/>
  <c r="I32" i="217"/>
  <c r="I28" i="217"/>
  <c r="I27" i="217"/>
  <c r="I26" i="217"/>
  <c r="I25" i="217"/>
  <c r="I24" i="217"/>
  <c r="I23" i="217"/>
  <c r="I22" i="217"/>
  <c r="I21" i="217"/>
  <c r="I20" i="217"/>
  <c r="I19" i="217"/>
  <c r="I18" i="217"/>
  <c r="I17" i="217"/>
  <c r="I16" i="217"/>
  <c r="I15" i="217"/>
  <c r="I14" i="217"/>
  <c r="I13" i="217"/>
  <c r="I52" i="218"/>
  <c r="I51" i="218"/>
  <c r="I48" i="218"/>
  <c r="I47" i="218"/>
  <c r="I46" i="218"/>
  <c r="I45" i="218"/>
  <c r="I44" i="218"/>
  <c r="I43" i="218"/>
  <c r="I42" i="218"/>
  <c r="I41" i="218"/>
  <c r="I39" i="218"/>
  <c r="I36" i="218"/>
  <c r="I32" i="218"/>
  <c r="I28" i="218"/>
  <c r="I27" i="218"/>
  <c r="I26" i="218"/>
  <c r="I25" i="218"/>
  <c r="I24" i="218"/>
  <c r="I23" i="218"/>
  <c r="I22" i="218"/>
  <c r="I21" i="218"/>
  <c r="I20" i="218"/>
  <c r="I19" i="218"/>
  <c r="I18" i="218"/>
  <c r="I17" i="218"/>
  <c r="I16" i="218"/>
  <c r="I15" i="218"/>
  <c r="I14" i="218"/>
  <c r="I13" i="218"/>
  <c r="I51" i="219"/>
  <c r="I48" i="219"/>
  <c r="I47" i="219"/>
  <c r="I46" i="219"/>
  <c r="I45" i="219"/>
  <c r="I44" i="219"/>
  <c r="I43" i="219"/>
  <c r="I42" i="219"/>
  <c r="I41" i="219"/>
  <c r="I39" i="219"/>
  <c r="I36" i="219"/>
  <c r="I32" i="219"/>
  <c r="I27" i="219"/>
  <c r="I26" i="219"/>
  <c r="I25" i="219"/>
  <c r="I24" i="219"/>
  <c r="I23" i="219"/>
  <c r="I22" i="219"/>
  <c r="I21" i="219"/>
  <c r="I20" i="219"/>
  <c r="I19" i="219"/>
  <c r="I18" i="219"/>
  <c r="I17" i="219"/>
  <c r="I16" i="219"/>
  <c r="I15" i="219"/>
  <c r="I14" i="219"/>
  <c r="I13" i="219"/>
  <c r="I52" i="220"/>
  <c r="I51" i="220"/>
  <c r="I48" i="220"/>
  <c r="I47" i="220"/>
  <c r="I46" i="220"/>
  <c r="I45" i="220"/>
  <c r="I44" i="220"/>
  <c r="I43" i="220"/>
  <c r="I42" i="220"/>
  <c r="I41" i="220"/>
  <c r="I39" i="220"/>
  <c r="I36" i="220"/>
  <c r="I32" i="220"/>
  <c r="I28" i="220"/>
  <c r="I27" i="220"/>
  <c r="I26" i="220"/>
  <c r="I25" i="220"/>
  <c r="I24" i="220"/>
  <c r="I23" i="220"/>
  <c r="I22" i="220"/>
  <c r="I21" i="220"/>
  <c r="I20" i="220"/>
  <c r="I19" i="220"/>
  <c r="I18" i="220"/>
  <c r="I17" i="220"/>
  <c r="I16" i="220"/>
  <c r="I15" i="220"/>
  <c r="I14" i="220"/>
  <c r="I13" i="220"/>
  <c r="I51" i="221"/>
  <c r="I48" i="221"/>
  <c r="I47" i="221"/>
  <c r="I46" i="221"/>
  <c r="I45" i="221"/>
  <c r="I44" i="221"/>
  <c r="I43" i="221"/>
  <c r="I42" i="221"/>
  <c r="I41" i="221"/>
  <c r="I39" i="221"/>
  <c r="I36" i="221"/>
  <c r="I32" i="221"/>
  <c r="I28" i="221"/>
  <c r="I27" i="221"/>
  <c r="I26" i="221"/>
  <c r="I25" i="221"/>
  <c r="I24" i="221"/>
  <c r="I23" i="221"/>
  <c r="I22" i="221"/>
  <c r="I21" i="221"/>
  <c r="I20" i="221"/>
  <c r="I19" i="221"/>
  <c r="I18" i="221"/>
  <c r="I17" i="221"/>
  <c r="I16" i="221"/>
  <c r="I15" i="221"/>
  <c r="I14" i="221"/>
  <c r="I13" i="221"/>
  <c r="I52" i="222"/>
  <c r="I51" i="222"/>
  <c r="I48" i="222"/>
  <c r="I47" i="222"/>
  <c r="I46" i="222"/>
  <c r="I45" i="222"/>
  <c r="I44" i="222"/>
  <c r="I43" i="222"/>
  <c r="I42" i="222"/>
  <c r="I41" i="222"/>
  <c r="I39" i="222"/>
  <c r="I36" i="222"/>
  <c r="I32" i="222"/>
  <c r="I28" i="222"/>
  <c r="I27" i="222"/>
  <c r="I26" i="222"/>
  <c r="I25" i="222"/>
  <c r="I24" i="222"/>
  <c r="I23" i="222"/>
  <c r="I22" i="222"/>
  <c r="I21" i="222"/>
  <c r="I20" i="222"/>
  <c r="I19" i="222"/>
  <c r="I18" i="222"/>
  <c r="I17" i="222"/>
  <c r="I16" i="222"/>
  <c r="I15" i="222"/>
  <c r="I14" i="222"/>
  <c r="I13" i="222"/>
  <c r="I52" i="223"/>
  <c r="I51" i="223"/>
  <c r="I48" i="223"/>
  <c r="I47" i="223"/>
  <c r="I46" i="223"/>
  <c r="I45" i="223"/>
  <c r="I44" i="223"/>
  <c r="I43" i="223"/>
  <c r="I42" i="223"/>
  <c r="I41" i="223"/>
  <c r="I39" i="223"/>
  <c r="I36" i="223"/>
  <c r="I32" i="223"/>
  <c r="I28" i="223"/>
  <c r="I27" i="223"/>
  <c r="I26" i="223"/>
  <c r="I25" i="223"/>
  <c r="I24" i="223"/>
  <c r="I23" i="223"/>
  <c r="I22" i="223"/>
  <c r="I21" i="223"/>
  <c r="I20" i="223"/>
  <c r="I19" i="223"/>
  <c r="I18" i="223"/>
  <c r="I17" i="223"/>
  <c r="I16" i="223"/>
  <c r="I15" i="223"/>
  <c r="I14" i="223"/>
  <c r="I13" i="223"/>
  <c r="I52" i="225"/>
  <c r="I51" i="225"/>
  <c r="I48" i="225"/>
  <c r="I47" i="225"/>
  <c r="I46" i="225"/>
  <c r="I45" i="225"/>
  <c r="I44" i="225"/>
  <c r="I43" i="225"/>
  <c r="I42" i="225"/>
  <c r="I41" i="225"/>
  <c r="I39" i="225"/>
  <c r="I36" i="225"/>
  <c r="I32" i="225"/>
  <c r="I28" i="225"/>
  <c r="I27" i="225"/>
  <c r="I26" i="225"/>
  <c r="I25" i="225"/>
  <c r="I24" i="225"/>
  <c r="I23" i="225"/>
  <c r="I22" i="225"/>
  <c r="I21" i="225"/>
  <c r="I20" i="225"/>
  <c r="I19" i="225"/>
  <c r="I18" i="225"/>
  <c r="I17" i="225"/>
  <c r="I16" i="225"/>
  <c r="I15" i="225"/>
  <c r="I14" i="225"/>
  <c r="I13" i="225"/>
  <c r="I51" i="226"/>
  <c r="I48" i="226"/>
  <c r="I47" i="226"/>
  <c r="I46" i="226"/>
  <c r="I45" i="226"/>
  <c r="I44" i="226"/>
  <c r="I43" i="226"/>
  <c r="I42" i="226"/>
  <c r="I41" i="226"/>
  <c r="I39" i="226"/>
  <c r="I36" i="226"/>
  <c r="I32" i="226"/>
  <c r="I28" i="226"/>
  <c r="I27" i="226"/>
  <c r="I26" i="226"/>
  <c r="I25" i="226"/>
  <c r="I24" i="226"/>
  <c r="I23" i="226"/>
  <c r="I22" i="226"/>
  <c r="I21" i="226"/>
  <c r="I20" i="226"/>
  <c r="I19" i="226"/>
  <c r="I18" i="226"/>
  <c r="I17" i="226"/>
  <c r="I16" i="226"/>
  <c r="I15" i="226"/>
  <c r="I14" i="226"/>
  <c r="I13" i="226"/>
  <c r="I52" i="227"/>
  <c r="I51" i="227"/>
  <c r="I48" i="227"/>
  <c r="I47" i="227"/>
  <c r="I46" i="227"/>
  <c r="I45" i="227"/>
  <c r="I44" i="227"/>
  <c r="I43" i="227"/>
  <c r="I42" i="227"/>
  <c r="I41" i="227"/>
  <c r="I39" i="227"/>
  <c r="I36" i="227"/>
  <c r="I32" i="227"/>
  <c r="I28" i="227"/>
  <c r="I27" i="227"/>
  <c r="I26" i="227"/>
  <c r="I25" i="227"/>
  <c r="I24" i="227"/>
  <c r="I23" i="227"/>
  <c r="I22" i="227"/>
  <c r="I21" i="227"/>
  <c r="I20" i="227"/>
  <c r="I19" i="227"/>
  <c r="I18" i="227"/>
  <c r="I17" i="227"/>
  <c r="I16" i="227"/>
  <c r="I15" i="227"/>
  <c r="I14" i="227"/>
  <c r="I13" i="227"/>
  <c r="I52" i="228"/>
  <c r="I51" i="228"/>
  <c r="I48" i="228"/>
  <c r="I47" i="228"/>
  <c r="I46" i="228"/>
  <c r="I45" i="228"/>
  <c r="I44" i="228"/>
  <c r="I43" i="228"/>
  <c r="I42" i="228"/>
  <c r="I41" i="228"/>
  <c r="I39" i="228"/>
  <c r="I36" i="228"/>
  <c r="I32" i="228"/>
  <c r="I28" i="228"/>
  <c r="I27" i="228"/>
  <c r="I26" i="228"/>
  <c r="I25" i="228"/>
  <c r="I24" i="228"/>
  <c r="I23" i="228"/>
  <c r="I22" i="228"/>
  <c r="I21" i="228"/>
  <c r="I20" i="228"/>
  <c r="I19" i="228"/>
  <c r="I18" i="228"/>
  <c r="I17" i="228"/>
  <c r="I16" i="228"/>
  <c r="I15" i="228"/>
  <c r="I14" i="228"/>
  <c r="I13" i="228"/>
  <c r="I51" i="229"/>
  <c r="I49" i="229"/>
  <c r="I48" i="229"/>
  <c r="I47" i="229"/>
  <c r="I46" i="229"/>
  <c r="I45" i="229"/>
  <c r="I44" i="229"/>
  <c r="I43" i="229"/>
  <c r="I42" i="229"/>
  <c r="I41" i="229"/>
  <c r="I39" i="229"/>
  <c r="I36" i="229"/>
  <c r="I32" i="229"/>
  <c r="I28" i="229"/>
  <c r="I27" i="229"/>
  <c r="I26" i="229"/>
  <c r="I25" i="229"/>
  <c r="I24" i="229"/>
  <c r="I23" i="229"/>
  <c r="I22" i="229"/>
  <c r="I21" i="229"/>
  <c r="I20" i="229"/>
  <c r="I19" i="229"/>
  <c r="I18" i="229"/>
  <c r="I17" i="229"/>
  <c r="I16" i="229"/>
  <c r="I15" i="229"/>
  <c r="I14" i="229"/>
  <c r="I13" i="229"/>
  <c r="I51" i="230"/>
  <c r="I48" i="230"/>
  <c r="I47" i="230"/>
  <c r="I46" i="230"/>
  <c r="I45" i="230"/>
  <c r="I44" i="230"/>
  <c r="I43" i="230"/>
  <c r="I42" i="230"/>
  <c r="I41" i="230"/>
  <c r="I39" i="230"/>
  <c r="I36" i="230"/>
  <c r="I33" i="230"/>
  <c r="I32" i="230"/>
  <c r="I28" i="230"/>
  <c r="I27" i="230"/>
  <c r="I26" i="230"/>
  <c r="I25" i="230"/>
  <c r="I24" i="230"/>
  <c r="I23" i="230"/>
  <c r="I22" i="230"/>
  <c r="I21" i="230"/>
  <c r="I20" i="230"/>
  <c r="I19" i="230"/>
  <c r="I18" i="230"/>
  <c r="I17" i="230"/>
  <c r="I16" i="230"/>
  <c r="I15" i="230"/>
  <c r="I14" i="230"/>
  <c r="I13" i="230"/>
  <c r="I51" i="231"/>
  <c r="I48" i="231"/>
  <c r="I47" i="231"/>
  <c r="I46" i="231"/>
  <c r="I45" i="231"/>
  <c r="I44" i="231"/>
  <c r="I43" i="231"/>
  <c r="I42" i="231"/>
  <c r="I41" i="231"/>
  <c r="I39" i="231"/>
  <c r="I36" i="231"/>
  <c r="I32" i="231"/>
  <c r="I28" i="231"/>
  <c r="I27" i="231"/>
  <c r="I26" i="231"/>
  <c r="I25" i="231"/>
  <c r="I24" i="231"/>
  <c r="I23" i="231"/>
  <c r="I22" i="231"/>
  <c r="I21" i="231"/>
  <c r="I20" i="231"/>
  <c r="I19" i="231"/>
  <c r="I18" i="231"/>
  <c r="I17" i="231"/>
  <c r="I16" i="231"/>
  <c r="I15" i="231"/>
  <c r="I14" i="231"/>
  <c r="I13" i="231"/>
  <c r="I51" i="232"/>
  <c r="I48" i="232"/>
  <c r="I47" i="232"/>
  <c r="I46" i="232"/>
  <c r="I45" i="232"/>
  <c r="I44" i="232"/>
  <c r="I43" i="232"/>
  <c r="I42" i="232"/>
  <c r="I41" i="232"/>
  <c r="I39" i="232"/>
  <c r="I36" i="232"/>
  <c r="I33" i="232"/>
  <c r="I32" i="232"/>
  <c r="I27" i="232"/>
  <c r="I26" i="232"/>
  <c r="I25" i="232"/>
  <c r="I24" i="232"/>
  <c r="I23" i="232"/>
  <c r="I22" i="232"/>
  <c r="I21" i="232"/>
  <c r="I20" i="232"/>
  <c r="I19" i="232"/>
  <c r="I18" i="232"/>
  <c r="I17" i="232"/>
  <c r="I16" i="232"/>
  <c r="I15" i="232"/>
  <c r="I14" i="232"/>
  <c r="I13" i="232"/>
  <c r="I51" i="235"/>
  <c r="I39" i="235"/>
  <c r="I36" i="235"/>
  <c r="I32" i="235"/>
  <c r="G28" i="235"/>
  <c r="I27" i="235"/>
  <c r="I26" i="235"/>
  <c r="I25" i="235"/>
  <c r="I24" i="235"/>
  <c r="I23" i="235"/>
  <c r="I22" i="235"/>
  <c r="I21" i="235"/>
  <c r="I20" i="235"/>
  <c r="I19" i="235"/>
  <c r="I18" i="235"/>
  <c r="I17" i="235"/>
  <c r="I16" i="235"/>
  <c r="I15" i="235"/>
  <c r="I14" i="235"/>
  <c r="I13" i="235"/>
  <c r="I52" i="236"/>
  <c r="I51" i="236"/>
  <c r="I48" i="236"/>
  <c r="I47" i="236"/>
  <c r="I46" i="236"/>
  <c r="I45" i="236"/>
  <c r="I44" i="236"/>
  <c r="I43" i="236"/>
  <c r="I42" i="236"/>
  <c r="I41" i="236"/>
  <c r="I39" i="236"/>
  <c r="I36" i="236"/>
  <c r="I32" i="236"/>
  <c r="I28" i="236"/>
  <c r="I27" i="236"/>
  <c r="I26" i="236"/>
  <c r="I25" i="236"/>
  <c r="I24" i="236"/>
  <c r="I23" i="236"/>
  <c r="I22" i="236"/>
  <c r="I21" i="236"/>
  <c r="I20" i="236"/>
  <c r="I19" i="236"/>
  <c r="I18" i="236"/>
  <c r="I17" i="236"/>
  <c r="I16" i="236"/>
  <c r="I15" i="236"/>
  <c r="I14" i="236"/>
  <c r="I13" i="236"/>
  <c r="I52" i="12"/>
  <c r="I51" i="12"/>
  <c r="I48" i="12"/>
  <c r="I47" i="12"/>
  <c r="I46" i="12"/>
  <c r="I45" i="12"/>
  <c r="I44" i="12"/>
  <c r="I43" i="12"/>
  <c r="I42" i="12"/>
  <c r="I41" i="12"/>
  <c r="I39" i="12"/>
  <c r="I36" i="12"/>
  <c r="I32" i="12"/>
  <c r="I28" i="12"/>
  <c r="I27" i="12"/>
  <c r="I26" i="12"/>
  <c r="I25" i="12"/>
  <c r="I24" i="12"/>
  <c r="I23" i="12"/>
  <c r="I22" i="12"/>
  <c r="I21" i="12"/>
  <c r="I20" i="12"/>
  <c r="I19" i="12"/>
  <c r="I18" i="12"/>
  <c r="I17" i="12"/>
  <c r="I16" i="12"/>
  <c r="I15" i="12"/>
  <c r="I14" i="12"/>
  <c r="I13" i="12"/>
  <c r="I51" i="11"/>
  <c r="I48" i="11"/>
  <c r="I47" i="11"/>
  <c r="I46" i="11"/>
  <c r="I45" i="11"/>
  <c r="I44" i="11"/>
  <c r="I43" i="11"/>
  <c r="I42" i="11"/>
  <c r="I41" i="11"/>
  <c r="I39" i="11"/>
  <c r="I36" i="11"/>
  <c r="I33" i="11"/>
  <c r="I32" i="11"/>
  <c r="I27" i="11"/>
  <c r="I26" i="11"/>
  <c r="I25" i="11"/>
  <c r="I24" i="11"/>
  <c r="I23" i="11"/>
  <c r="I22" i="11"/>
  <c r="I21" i="11"/>
  <c r="I20" i="11"/>
  <c r="I19" i="11"/>
  <c r="I18" i="11"/>
  <c r="I17" i="11"/>
  <c r="I16" i="11"/>
  <c r="I15" i="11"/>
  <c r="I14" i="11"/>
  <c r="I13" i="11"/>
  <c r="I48" i="10"/>
  <c r="I47" i="10"/>
  <c r="I46" i="10"/>
  <c r="I45" i="10"/>
  <c r="I44" i="10"/>
  <c r="I43" i="10"/>
  <c r="I42" i="10"/>
  <c r="I41" i="10"/>
  <c r="I51" i="10"/>
  <c r="I39" i="10"/>
  <c r="I36" i="10"/>
  <c r="I33" i="10"/>
  <c r="I32" i="10"/>
  <c r="I27" i="10"/>
  <c r="I26" i="10"/>
  <c r="I25" i="10"/>
  <c r="I24" i="10"/>
  <c r="I23" i="10"/>
  <c r="I22" i="10"/>
  <c r="I21" i="10"/>
  <c r="I20" i="10"/>
  <c r="I19" i="10"/>
  <c r="I18" i="10"/>
  <c r="I17" i="10"/>
  <c r="I16" i="10"/>
  <c r="I15" i="10"/>
  <c r="I14" i="10"/>
  <c r="I13" i="10"/>
  <c r="C42" i="7"/>
  <c r="A36" i="7"/>
  <c r="A38" i="7"/>
  <c r="C37" i="7"/>
  <c r="C33" i="7"/>
  <c r="C35" i="7"/>
  <c r="C3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0000000-0006-0000-0000-000001000000}">
      <text>
        <r>
          <rPr>
            <b/>
            <sz val="9"/>
            <color indexed="81"/>
            <rFont val="Tahoma"/>
            <family val="2"/>
          </rPr>
          <t>maque con x según corresponda,</t>
        </r>
        <r>
          <rPr>
            <sz val="9"/>
            <color indexed="81"/>
            <rFont val="Tahoma"/>
            <family val="2"/>
          </rPr>
          <t xml:space="preserve">
</t>
        </r>
      </text>
    </comment>
    <comment ref="E35" authorId="0" shapeId="0" xr:uid="{00000000-0006-0000-0000-000002000000}">
      <text>
        <r>
          <rPr>
            <b/>
            <sz val="9"/>
            <color indexed="81"/>
            <rFont val="Tahoma"/>
            <family val="2"/>
          </rPr>
          <t>maque con x según corresponda,</t>
        </r>
        <r>
          <rPr>
            <sz val="9"/>
            <color indexed="81"/>
            <rFont val="Tahoma"/>
            <family val="2"/>
          </rPr>
          <t xml:space="preserve">
</t>
        </r>
      </text>
    </comment>
    <comment ref="E38" authorId="0" shapeId="0" xr:uid="{00000000-0006-0000-0000-000003000000}">
      <text>
        <r>
          <rPr>
            <b/>
            <sz val="9"/>
            <color indexed="81"/>
            <rFont val="Tahoma"/>
            <family val="2"/>
          </rPr>
          <t>maque con x según corresponda,</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BF1AA901-590B-48EF-9F7E-BAA967259E8F}">
      <text>
        <r>
          <rPr>
            <b/>
            <sz val="9"/>
            <color indexed="81"/>
            <rFont val="Tahoma"/>
            <family val="2"/>
          </rPr>
          <t>maque con x según corresponda,</t>
        </r>
        <r>
          <rPr>
            <sz val="9"/>
            <color indexed="81"/>
            <rFont val="Tahoma"/>
            <family val="2"/>
          </rPr>
          <t xml:space="preserve">
</t>
        </r>
      </text>
    </comment>
    <comment ref="E35" authorId="0" shapeId="0" xr:uid="{0F1CDFC3-3B24-4E6D-B6FE-5DDFFD439DD2}">
      <text>
        <r>
          <rPr>
            <b/>
            <sz val="9"/>
            <color indexed="81"/>
            <rFont val="Tahoma"/>
            <family val="2"/>
          </rPr>
          <t>maque con x según corresponda,</t>
        </r>
        <r>
          <rPr>
            <sz val="9"/>
            <color indexed="81"/>
            <rFont val="Tahoma"/>
            <family val="2"/>
          </rPr>
          <t xml:space="preserve">
</t>
        </r>
      </text>
    </comment>
    <comment ref="E38" authorId="0" shapeId="0" xr:uid="{6EDD383F-3FE4-4F3F-BE4A-E7BF859D698B}">
      <text>
        <r>
          <rPr>
            <b/>
            <sz val="9"/>
            <color indexed="81"/>
            <rFont val="Tahoma"/>
            <family val="2"/>
          </rPr>
          <t>maque con x según corresponda,</t>
        </r>
        <r>
          <rPr>
            <sz val="9"/>
            <color indexed="81"/>
            <rFont val="Tahoma"/>
            <family val="2"/>
          </rPr>
          <t xml:space="preserve">
</t>
        </r>
      </text>
    </comment>
  </commentList>
</comments>
</file>

<file path=xl/comments10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BE5E4A6-29B6-4817-B70F-9972CC8F63E1}">
      <text>
        <r>
          <rPr>
            <b/>
            <sz val="9"/>
            <color indexed="81"/>
            <rFont val="Tahoma"/>
            <family val="2"/>
          </rPr>
          <t>maque con x según corresponda,</t>
        </r>
        <r>
          <rPr>
            <sz val="9"/>
            <color indexed="81"/>
            <rFont val="Tahoma"/>
            <family val="2"/>
          </rPr>
          <t xml:space="preserve">
</t>
        </r>
      </text>
    </comment>
    <comment ref="E31" authorId="0" shapeId="0" xr:uid="{5E145B3F-E23E-465A-B72A-BB10E467A7AA}">
      <text>
        <r>
          <rPr>
            <b/>
            <sz val="9"/>
            <color indexed="81"/>
            <rFont val="Tahoma"/>
            <family val="2"/>
          </rPr>
          <t>maque con x según corresponda,</t>
        </r>
        <r>
          <rPr>
            <sz val="9"/>
            <color indexed="81"/>
            <rFont val="Tahoma"/>
            <family val="2"/>
          </rPr>
          <t xml:space="preserve">
</t>
        </r>
      </text>
    </comment>
    <comment ref="E35" authorId="0" shapeId="0" xr:uid="{2CF931B4-A453-4A8B-97F5-29644C354C76}">
      <text>
        <r>
          <rPr>
            <b/>
            <sz val="9"/>
            <color indexed="81"/>
            <rFont val="Tahoma"/>
            <family val="2"/>
          </rPr>
          <t>maque con x según corresponda,</t>
        </r>
        <r>
          <rPr>
            <sz val="9"/>
            <color indexed="81"/>
            <rFont val="Tahoma"/>
            <family val="2"/>
          </rPr>
          <t xml:space="preserve">
</t>
        </r>
      </text>
    </comment>
    <comment ref="E38" authorId="0" shapeId="0" xr:uid="{D78D5CFA-3503-4776-9A5E-C259E95F2751}">
      <text>
        <r>
          <rPr>
            <b/>
            <sz val="9"/>
            <color indexed="81"/>
            <rFont val="Tahoma"/>
            <family val="2"/>
          </rPr>
          <t>maque con x según corresponda,</t>
        </r>
        <r>
          <rPr>
            <sz val="9"/>
            <color indexed="81"/>
            <rFont val="Tahoma"/>
            <family val="2"/>
          </rPr>
          <t xml:space="preserve">
</t>
        </r>
      </text>
    </comment>
    <comment ref="E50" authorId="0" shapeId="0" xr:uid="{C4DBDBC3-9B01-4706-9F68-D8B526C62390}">
      <text>
        <r>
          <rPr>
            <b/>
            <sz val="9"/>
            <color indexed="81"/>
            <rFont val="Tahoma"/>
            <family val="2"/>
          </rPr>
          <t>maque con x según corresponda,</t>
        </r>
        <r>
          <rPr>
            <sz val="9"/>
            <color indexed="81"/>
            <rFont val="Tahoma"/>
            <family val="2"/>
          </rPr>
          <t xml:space="preserve">
</t>
        </r>
      </text>
    </comment>
  </commentList>
</comments>
</file>

<file path=xl/comments10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7A78C4D-5718-42C0-8869-DE40A889F8D3}">
      <text>
        <r>
          <rPr>
            <b/>
            <sz val="9"/>
            <color indexed="81"/>
            <rFont val="Tahoma"/>
            <family val="2"/>
          </rPr>
          <t>maque con x según corresponda,</t>
        </r>
        <r>
          <rPr>
            <sz val="9"/>
            <color indexed="81"/>
            <rFont val="Tahoma"/>
            <family val="2"/>
          </rPr>
          <t xml:space="preserve">
</t>
        </r>
      </text>
    </comment>
    <comment ref="E31" authorId="0" shapeId="0" xr:uid="{84CFFD6F-7949-42CE-81B4-E67C88B3DB35}">
      <text>
        <r>
          <rPr>
            <b/>
            <sz val="9"/>
            <color indexed="81"/>
            <rFont val="Tahoma"/>
            <family val="2"/>
          </rPr>
          <t>maque con x según corresponda,</t>
        </r>
        <r>
          <rPr>
            <sz val="9"/>
            <color indexed="81"/>
            <rFont val="Tahoma"/>
            <family val="2"/>
          </rPr>
          <t xml:space="preserve">
</t>
        </r>
      </text>
    </comment>
    <comment ref="E35" authorId="0" shapeId="0" xr:uid="{763CA965-B513-4ED8-BF40-649094BCC0E8}">
      <text>
        <r>
          <rPr>
            <b/>
            <sz val="9"/>
            <color indexed="81"/>
            <rFont val="Tahoma"/>
            <family val="2"/>
          </rPr>
          <t>maque con x según corresponda,</t>
        </r>
        <r>
          <rPr>
            <sz val="9"/>
            <color indexed="81"/>
            <rFont val="Tahoma"/>
            <family val="2"/>
          </rPr>
          <t xml:space="preserve">
</t>
        </r>
      </text>
    </comment>
    <comment ref="E38" authorId="0" shapeId="0" xr:uid="{F3C2F127-37E1-400D-9B16-13526A1B5FE6}">
      <text>
        <r>
          <rPr>
            <b/>
            <sz val="9"/>
            <color indexed="81"/>
            <rFont val="Tahoma"/>
            <family val="2"/>
          </rPr>
          <t>maque con x según corresponda,</t>
        </r>
        <r>
          <rPr>
            <sz val="9"/>
            <color indexed="81"/>
            <rFont val="Tahoma"/>
            <family val="2"/>
          </rPr>
          <t xml:space="preserve">
</t>
        </r>
      </text>
    </comment>
    <comment ref="E50" authorId="0" shapeId="0" xr:uid="{86ACFB13-6665-4E1F-A8B3-2EE8CD3C9153}">
      <text>
        <r>
          <rPr>
            <b/>
            <sz val="9"/>
            <color indexed="81"/>
            <rFont val="Tahoma"/>
            <family val="2"/>
          </rPr>
          <t>maque con x según corresponda,</t>
        </r>
        <r>
          <rPr>
            <sz val="9"/>
            <color indexed="81"/>
            <rFont val="Tahoma"/>
            <family val="2"/>
          </rPr>
          <t xml:space="preserve">
</t>
        </r>
      </text>
    </comment>
  </commentList>
</comments>
</file>

<file path=xl/comments10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CCBFC789-5A7F-4167-B6B2-C7EF5EA9EE2F}">
      <text>
        <r>
          <rPr>
            <b/>
            <sz val="9"/>
            <color indexed="81"/>
            <rFont val="Tahoma"/>
            <family val="2"/>
          </rPr>
          <t>maque con x según corresponda,</t>
        </r>
        <r>
          <rPr>
            <sz val="9"/>
            <color indexed="81"/>
            <rFont val="Tahoma"/>
            <family val="2"/>
          </rPr>
          <t xml:space="preserve">
</t>
        </r>
      </text>
    </comment>
    <comment ref="E31" authorId="0" shapeId="0" xr:uid="{E3032A41-2ECF-4FEA-B538-A0A801CAA194}">
      <text>
        <r>
          <rPr>
            <b/>
            <sz val="9"/>
            <color indexed="81"/>
            <rFont val="Tahoma"/>
            <family val="2"/>
          </rPr>
          <t>maque con x según corresponda,</t>
        </r>
        <r>
          <rPr>
            <sz val="9"/>
            <color indexed="81"/>
            <rFont val="Tahoma"/>
            <family val="2"/>
          </rPr>
          <t xml:space="preserve">
</t>
        </r>
      </text>
    </comment>
    <comment ref="E35" authorId="0" shapeId="0" xr:uid="{9F869326-9C28-40D6-BEE2-F84EB895FAEF}">
      <text>
        <r>
          <rPr>
            <b/>
            <sz val="9"/>
            <color indexed="81"/>
            <rFont val="Tahoma"/>
            <family val="2"/>
          </rPr>
          <t>maque con x según corresponda,</t>
        </r>
        <r>
          <rPr>
            <sz val="9"/>
            <color indexed="81"/>
            <rFont val="Tahoma"/>
            <family val="2"/>
          </rPr>
          <t xml:space="preserve">
</t>
        </r>
      </text>
    </comment>
    <comment ref="E38" authorId="0" shapeId="0" xr:uid="{1C19B4FB-92B0-4B3A-8473-80D50F8B4EE9}">
      <text>
        <r>
          <rPr>
            <b/>
            <sz val="9"/>
            <color indexed="81"/>
            <rFont val="Tahoma"/>
            <family val="2"/>
          </rPr>
          <t>maque con x según corresponda,</t>
        </r>
        <r>
          <rPr>
            <sz val="9"/>
            <color indexed="81"/>
            <rFont val="Tahoma"/>
            <family val="2"/>
          </rPr>
          <t xml:space="preserve">
</t>
        </r>
      </text>
    </comment>
    <comment ref="E50" authorId="0" shapeId="0" xr:uid="{2696CE1F-94E7-483C-AFCA-F36728877245}">
      <text>
        <r>
          <rPr>
            <b/>
            <sz val="9"/>
            <color indexed="81"/>
            <rFont val="Tahoma"/>
            <family val="2"/>
          </rPr>
          <t>maque con x según corresponda,</t>
        </r>
        <r>
          <rPr>
            <sz val="9"/>
            <color indexed="81"/>
            <rFont val="Tahoma"/>
            <family val="2"/>
          </rPr>
          <t xml:space="preserve">
</t>
        </r>
      </text>
    </comment>
  </commentList>
</comments>
</file>

<file path=xl/comments10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C870336E-5502-483D-9EA4-52987CF3CDB2}">
      <text>
        <r>
          <rPr>
            <b/>
            <sz val="9"/>
            <color indexed="81"/>
            <rFont val="Tahoma"/>
            <family val="2"/>
          </rPr>
          <t>maque con x según corresponda,</t>
        </r>
        <r>
          <rPr>
            <sz val="9"/>
            <color indexed="81"/>
            <rFont val="Tahoma"/>
            <family val="2"/>
          </rPr>
          <t xml:space="preserve">
</t>
        </r>
      </text>
    </comment>
    <comment ref="E31" authorId="0" shapeId="0" xr:uid="{5A853418-E79E-4A7E-9555-897A425FE6BA}">
      <text>
        <r>
          <rPr>
            <b/>
            <sz val="9"/>
            <color indexed="81"/>
            <rFont val="Tahoma"/>
            <family val="2"/>
          </rPr>
          <t>maque con x según corresponda,</t>
        </r>
        <r>
          <rPr>
            <sz val="9"/>
            <color indexed="81"/>
            <rFont val="Tahoma"/>
            <family val="2"/>
          </rPr>
          <t xml:space="preserve">
</t>
        </r>
      </text>
    </comment>
    <comment ref="E35" authorId="0" shapeId="0" xr:uid="{169F97C7-A617-43C2-9E46-28E3083A0D30}">
      <text>
        <r>
          <rPr>
            <b/>
            <sz val="9"/>
            <color indexed="81"/>
            <rFont val="Tahoma"/>
            <family val="2"/>
          </rPr>
          <t>maque con x según corresponda,</t>
        </r>
        <r>
          <rPr>
            <sz val="9"/>
            <color indexed="81"/>
            <rFont val="Tahoma"/>
            <family val="2"/>
          </rPr>
          <t xml:space="preserve">
</t>
        </r>
      </text>
    </comment>
    <comment ref="E38" authorId="0" shapeId="0" xr:uid="{CAC2C330-EBA4-4DC2-A8F9-883A5B3253B6}">
      <text>
        <r>
          <rPr>
            <b/>
            <sz val="9"/>
            <color indexed="81"/>
            <rFont val="Tahoma"/>
            <family val="2"/>
          </rPr>
          <t>maque con x según corresponda,</t>
        </r>
        <r>
          <rPr>
            <sz val="9"/>
            <color indexed="81"/>
            <rFont val="Tahoma"/>
            <family val="2"/>
          </rPr>
          <t xml:space="preserve">
</t>
        </r>
      </text>
    </comment>
    <comment ref="E50" authorId="0" shapeId="0" xr:uid="{0A945FEE-A73E-4DCF-9644-C521CF86901C}">
      <text>
        <r>
          <rPr>
            <b/>
            <sz val="9"/>
            <color indexed="81"/>
            <rFont val="Tahoma"/>
            <family val="2"/>
          </rPr>
          <t>maque con x según corresponda,</t>
        </r>
        <r>
          <rPr>
            <sz val="9"/>
            <color indexed="81"/>
            <rFont val="Tahoma"/>
            <family val="2"/>
          </rPr>
          <t xml:space="preserve">
</t>
        </r>
      </text>
    </comment>
  </commentList>
</comments>
</file>

<file path=xl/comments10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2F29DA2-03F1-439D-BD8C-EC88CF2CAA17}">
      <text>
        <r>
          <rPr>
            <b/>
            <sz val="9"/>
            <color indexed="81"/>
            <rFont val="Tahoma"/>
            <family val="2"/>
          </rPr>
          <t>maque con x según corresponda,</t>
        </r>
        <r>
          <rPr>
            <sz val="9"/>
            <color indexed="81"/>
            <rFont val="Tahoma"/>
            <family val="2"/>
          </rPr>
          <t xml:space="preserve">
</t>
        </r>
      </text>
    </comment>
    <comment ref="E31" authorId="0" shapeId="0" xr:uid="{C4E71CB4-F587-46BF-8FC3-3D01B8E9C9BA}">
      <text>
        <r>
          <rPr>
            <b/>
            <sz val="9"/>
            <color indexed="81"/>
            <rFont val="Tahoma"/>
            <family val="2"/>
          </rPr>
          <t>maque con x según corresponda,</t>
        </r>
        <r>
          <rPr>
            <sz val="9"/>
            <color indexed="81"/>
            <rFont val="Tahoma"/>
            <family val="2"/>
          </rPr>
          <t xml:space="preserve">
</t>
        </r>
      </text>
    </comment>
    <comment ref="E35" authorId="0" shapeId="0" xr:uid="{F553430B-4F82-456D-AEB1-C879D1FA15DC}">
      <text>
        <r>
          <rPr>
            <b/>
            <sz val="9"/>
            <color indexed="81"/>
            <rFont val="Tahoma"/>
            <family val="2"/>
          </rPr>
          <t>maque con x según corresponda,</t>
        </r>
        <r>
          <rPr>
            <sz val="9"/>
            <color indexed="81"/>
            <rFont val="Tahoma"/>
            <family val="2"/>
          </rPr>
          <t xml:space="preserve">
</t>
        </r>
      </text>
    </comment>
    <comment ref="E38" authorId="0" shapeId="0" xr:uid="{60A2FA1C-99FC-4628-A32A-174AD3F235FF}">
      <text>
        <r>
          <rPr>
            <b/>
            <sz val="9"/>
            <color indexed="81"/>
            <rFont val="Tahoma"/>
            <family val="2"/>
          </rPr>
          <t>maque con x según corresponda,</t>
        </r>
        <r>
          <rPr>
            <sz val="9"/>
            <color indexed="81"/>
            <rFont val="Tahoma"/>
            <family val="2"/>
          </rPr>
          <t xml:space="preserve">
</t>
        </r>
      </text>
    </comment>
    <comment ref="E50" authorId="0" shapeId="0" xr:uid="{938732F4-642F-4B80-97B6-535279EBC0CE}">
      <text>
        <r>
          <rPr>
            <b/>
            <sz val="9"/>
            <color indexed="81"/>
            <rFont val="Tahoma"/>
            <family val="2"/>
          </rPr>
          <t>maque con x según corresponda,</t>
        </r>
        <r>
          <rPr>
            <sz val="9"/>
            <color indexed="81"/>
            <rFont val="Tahoma"/>
            <family val="2"/>
          </rPr>
          <t xml:space="preserve">
</t>
        </r>
      </text>
    </comment>
  </commentList>
</comments>
</file>

<file path=xl/comments10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5EC3817-FCB3-4DF4-99A3-910BDE9805E9}">
      <text>
        <r>
          <rPr>
            <b/>
            <sz val="9"/>
            <color indexed="81"/>
            <rFont val="Tahoma"/>
            <family val="2"/>
          </rPr>
          <t>maque con x según corresponda,</t>
        </r>
        <r>
          <rPr>
            <sz val="9"/>
            <color indexed="81"/>
            <rFont val="Tahoma"/>
            <family val="2"/>
          </rPr>
          <t xml:space="preserve">
</t>
        </r>
      </text>
    </comment>
    <comment ref="E31" authorId="0" shapeId="0" xr:uid="{E5032E3E-721B-4ECA-9E54-7AF03B13C036}">
      <text>
        <r>
          <rPr>
            <b/>
            <sz val="9"/>
            <color indexed="81"/>
            <rFont val="Tahoma"/>
            <family val="2"/>
          </rPr>
          <t>maque con x según corresponda,</t>
        </r>
        <r>
          <rPr>
            <sz val="9"/>
            <color indexed="81"/>
            <rFont val="Tahoma"/>
            <family val="2"/>
          </rPr>
          <t xml:space="preserve">
</t>
        </r>
      </text>
    </comment>
    <comment ref="E35" authorId="0" shapeId="0" xr:uid="{C86FE497-B920-4980-8BB2-114732B31056}">
      <text>
        <r>
          <rPr>
            <b/>
            <sz val="9"/>
            <color indexed="81"/>
            <rFont val="Tahoma"/>
            <family val="2"/>
          </rPr>
          <t>maque con x según corresponda,</t>
        </r>
        <r>
          <rPr>
            <sz val="9"/>
            <color indexed="81"/>
            <rFont val="Tahoma"/>
            <family val="2"/>
          </rPr>
          <t xml:space="preserve">
</t>
        </r>
      </text>
    </comment>
    <comment ref="E38" authorId="0" shapeId="0" xr:uid="{D75B4F7F-F40F-4C99-9447-96F4F6D1BBF5}">
      <text>
        <r>
          <rPr>
            <b/>
            <sz val="9"/>
            <color indexed="81"/>
            <rFont val="Tahoma"/>
            <family val="2"/>
          </rPr>
          <t>maque con x según corresponda,</t>
        </r>
        <r>
          <rPr>
            <sz val="9"/>
            <color indexed="81"/>
            <rFont val="Tahoma"/>
            <family val="2"/>
          </rPr>
          <t xml:space="preserve">
</t>
        </r>
      </text>
    </comment>
    <comment ref="E50" authorId="0" shapeId="0" xr:uid="{776D948A-D48F-4A48-A2CB-E6FBFA44066C}">
      <text>
        <r>
          <rPr>
            <b/>
            <sz val="9"/>
            <color indexed="81"/>
            <rFont val="Tahoma"/>
            <family val="2"/>
          </rPr>
          <t>maque con x según corresponda,</t>
        </r>
        <r>
          <rPr>
            <sz val="9"/>
            <color indexed="81"/>
            <rFont val="Tahoma"/>
            <family val="2"/>
          </rPr>
          <t xml:space="preserve">
</t>
        </r>
      </text>
    </comment>
  </commentList>
</comments>
</file>

<file path=xl/comments10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90DF48D-9A17-4B02-9E39-E1D5B681AF71}">
      <text>
        <r>
          <rPr>
            <b/>
            <sz val="9"/>
            <color indexed="81"/>
            <rFont val="Tahoma"/>
            <family val="2"/>
          </rPr>
          <t>maque con x según corresponda,</t>
        </r>
        <r>
          <rPr>
            <sz val="9"/>
            <color indexed="81"/>
            <rFont val="Tahoma"/>
            <family val="2"/>
          </rPr>
          <t xml:space="preserve">
</t>
        </r>
      </text>
    </comment>
    <comment ref="E31" authorId="0" shapeId="0" xr:uid="{1C64954D-E4E8-47C0-BC36-F98DF8ACEE5C}">
      <text>
        <r>
          <rPr>
            <b/>
            <sz val="9"/>
            <color indexed="81"/>
            <rFont val="Tahoma"/>
            <family val="2"/>
          </rPr>
          <t>maque con x según corresponda,</t>
        </r>
        <r>
          <rPr>
            <sz val="9"/>
            <color indexed="81"/>
            <rFont val="Tahoma"/>
            <family val="2"/>
          </rPr>
          <t xml:space="preserve">
</t>
        </r>
      </text>
    </comment>
    <comment ref="E35" authorId="0" shapeId="0" xr:uid="{F74624A3-0F6A-4183-8CF1-32C044E7949A}">
      <text>
        <r>
          <rPr>
            <b/>
            <sz val="9"/>
            <color indexed="81"/>
            <rFont val="Tahoma"/>
            <family val="2"/>
          </rPr>
          <t>maque con x según corresponda,</t>
        </r>
        <r>
          <rPr>
            <sz val="9"/>
            <color indexed="81"/>
            <rFont val="Tahoma"/>
            <family val="2"/>
          </rPr>
          <t xml:space="preserve">
</t>
        </r>
      </text>
    </comment>
    <comment ref="E38" authorId="0" shapeId="0" xr:uid="{0107603E-85D0-4880-9F55-6291084216C9}">
      <text>
        <r>
          <rPr>
            <b/>
            <sz val="9"/>
            <color indexed="81"/>
            <rFont val="Tahoma"/>
            <family val="2"/>
          </rPr>
          <t>maque con x según corresponda,</t>
        </r>
        <r>
          <rPr>
            <sz val="9"/>
            <color indexed="81"/>
            <rFont val="Tahoma"/>
            <family val="2"/>
          </rPr>
          <t xml:space="preserve">
</t>
        </r>
      </text>
    </comment>
    <comment ref="E50" authorId="0" shapeId="0" xr:uid="{76FE8FAB-09DC-465B-9652-341D299A9EC5}">
      <text>
        <r>
          <rPr>
            <b/>
            <sz val="9"/>
            <color indexed="81"/>
            <rFont val="Tahoma"/>
            <family val="2"/>
          </rPr>
          <t>maque con x según corresponda,</t>
        </r>
        <r>
          <rPr>
            <sz val="9"/>
            <color indexed="81"/>
            <rFont val="Tahoma"/>
            <family val="2"/>
          </rPr>
          <t xml:space="preserve">
</t>
        </r>
      </text>
    </comment>
  </commentList>
</comments>
</file>

<file path=xl/comments10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F54BF39-0F37-4D1E-967C-009AFEF2D183}">
      <text>
        <r>
          <rPr>
            <b/>
            <sz val="9"/>
            <color indexed="81"/>
            <rFont val="Tahoma"/>
            <family val="2"/>
          </rPr>
          <t>maque con x según corresponda,</t>
        </r>
        <r>
          <rPr>
            <sz val="9"/>
            <color indexed="81"/>
            <rFont val="Tahoma"/>
            <family val="2"/>
          </rPr>
          <t xml:space="preserve">
</t>
        </r>
      </text>
    </comment>
    <comment ref="E31" authorId="0" shapeId="0" xr:uid="{240DD7B4-9966-4FDF-AEEB-D4CFBD0784E1}">
      <text>
        <r>
          <rPr>
            <b/>
            <sz val="9"/>
            <color indexed="81"/>
            <rFont val="Tahoma"/>
            <family val="2"/>
          </rPr>
          <t>maque con x según corresponda,</t>
        </r>
        <r>
          <rPr>
            <sz val="9"/>
            <color indexed="81"/>
            <rFont val="Tahoma"/>
            <family val="2"/>
          </rPr>
          <t xml:space="preserve">
</t>
        </r>
      </text>
    </comment>
    <comment ref="E35" authorId="0" shapeId="0" xr:uid="{EBF9CDEE-F590-4816-97D7-D220DAE1AB7B}">
      <text>
        <r>
          <rPr>
            <b/>
            <sz val="9"/>
            <color indexed="81"/>
            <rFont val="Tahoma"/>
            <family val="2"/>
          </rPr>
          <t>maque con x según corresponda,</t>
        </r>
        <r>
          <rPr>
            <sz val="9"/>
            <color indexed="81"/>
            <rFont val="Tahoma"/>
            <family val="2"/>
          </rPr>
          <t xml:space="preserve">
</t>
        </r>
      </text>
    </comment>
    <comment ref="E38" authorId="0" shapeId="0" xr:uid="{119F9AC9-9D77-45E7-AEBF-CCE790BDD72F}">
      <text>
        <r>
          <rPr>
            <b/>
            <sz val="9"/>
            <color indexed="81"/>
            <rFont val="Tahoma"/>
            <family val="2"/>
          </rPr>
          <t>maque con x según corresponda,</t>
        </r>
        <r>
          <rPr>
            <sz val="9"/>
            <color indexed="81"/>
            <rFont val="Tahoma"/>
            <family val="2"/>
          </rPr>
          <t xml:space="preserve">
</t>
        </r>
      </text>
    </comment>
    <comment ref="E50" authorId="0" shapeId="0" xr:uid="{F42E50F4-72AC-4DF5-B0E9-EDB332F16CA6}">
      <text>
        <r>
          <rPr>
            <b/>
            <sz val="9"/>
            <color indexed="81"/>
            <rFont val="Tahoma"/>
            <family val="2"/>
          </rPr>
          <t>maque con x según corresponda,</t>
        </r>
        <r>
          <rPr>
            <sz val="9"/>
            <color indexed="81"/>
            <rFont val="Tahoma"/>
            <family val="2"/>
          </rPr>
          <t xml:space="preserve">
</t>
        </r>
      </text>
    </comment>
  </commentList>
</comments>
</file>

<file path=xl/comments10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9C6095DE-D560-4114-AACE-7B061D39E778}">
      <text>
        <r>
          <rPr>
            <b/>
            <sz val="9"/>
            <color indexed="81"/>
            <rFont val="Tahoma"/>
            <family val="2"/>
          </rPr>
          <t>maque con x según corresponda,</t>
        </r>
        <r>
          <rPr>
            <sz val="9"/>
            <color indexed="81"/>
            <rFont val="Tahoma"/>
            <family val="2"/>
          </rPr>
          <t xml:space="preserve">
</t>
        </r>
      </text>
    </comment>
    <comment ref="E30" authorId="0" shapeId="0" xr:uid="{BC719839-23C2-4A54-A8BD-72B61E8A1A24}">
      <text>
        <r>
          <rPr>
            <b/>
            <sz val="9"/>
            <color indexed="81"/>
            <rFont val="Tahoma"/>
            <family val="2"/>
          </rPr>
          <t>maque con x según corresponda,</t>
        </r>
        <r>
          <rPr>
            <sz val="9"/>
            <color indexed="81"/>
            <rFont val="Tahoma"/>
            <family val="2"/>
          </rPr>
          <t xml:space="preserve">
</t>
        </r>
      </text>
    </comment>
    <comment ref="E34" authorId="0" shapeId="0" xr:uid="{045A1E95-F9E2-420E-A165-EE82FFB56F58}">
      <text>
        <r>
          <rPr>
            <b/>
            <sz val="9"/>
            <color indexed="81"/>
            <rFont val="Tahoma"/>
            <family val="2"/>
          </rPr>
          <t>maque con x según corresponda,</t>
        </r>
        <r>
          <rPr>
            <sz val="9"/>
            <color indexed="81"/>
            <rFont val="Tahoma"/>
            <family val="2"/>
          </rPr>
          <t xml:space="preserve">
</t>
        </r>
      </text>
    </comment>
    <comment ref="E37" authorId="0" shapeId="0" xr:uid="{0476BEAD-F14F-4F8A-BC86-6EBA043CEFC8}">
      <text>
        <r>
          <rPr>
            <b/>
            <sz val="9"/>
            <color indexed="81"/>
            <rFont val="Tahoma"/>
            <family val="2"/>
          </rPr>
          <t>maque con x según corresponda,</t>
        </r>
        <r>
          <rPr>
            <sz val="9"/>
            <color indexed="81"/>
            <rFont val="Tahoma"/>
            <family val="2"/>
          </rPr>
          <t xml:space="preserve">
</t>
        </r>
      </text>
    </comment>
    <comment ref="E49" authorId="0" shapeId="0" xr:uid="{54D8E0A4-F93C-4156-BBBD-E1527420C9C2}">
      <text>
        <r>
          <rPr>
            <b/>
            <sz val="9"/>
            <color indexed="81"/>
            <rFont val="Tahoma"/>
            <family val="2"/>
          </rPr>
          <t>maque con x según corresponda,</t>
        </r>
        <r>
          <rPr>
            <sz val="9"/>
            <color indexed="81"/>
            <rFont val="Tahoma"/>
            <family val="2"/>
          </rPr>
          <t xml:space="preserve">
</t>
        </r>
      </text>
    </comment>
  </commentList>
</comments>
</file>

<file path=xl/comments10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AD637ED7-8127-4048-AC4F-2D4B01600436}">
      <text>
        <r>
          <rPr>
            <b/>
            <sz val="9"/>
            <color indexed="81"/>
            <rFont val="Tahoma"/>
            <family val="2"/>
          </rPr>
          <t>maque con x según corresponda,</t>
        </r>
        <r>
          <rPr>
            <sz val="9"/>
            <color indexed="81"/>
            <rFont val="Tahoma"/>
            <family val="2"/>
          </rPr>
          <t xml:space="preserve">
</t>
        </r>
      </text>
    </comment>
    <comment ref="E30" authorId="0" shapeId="0" xr:uid="{7E033C66-DDC3-41D7-831F-7B73F60FEF77}">
      <text>
        <r>
          <rPr>
            <b/>
            <sz val="9"/>
            <color indexed="81"/>
            <rFont val="Tahoma"/>
            <family val="2"/>
          </rPr>
          <t>maque con x según corresponda,</t>
        </r>
        <r>
          <rPr>
            <sz val="9"/>
            <color indexed="81"/>
            <rFont val="Tahoma"/>
            <family val="2"/>
          </rPr>
          <t xml:space="preserve">
</t>
        </r>
      </text>
    </comment>
    <comment ref="E34" authorId="0" shapeId="0" xr:uid="{9AA6CCBC-3804-4610-AC14-9EB5EB7E8D1F}">
      <text>
        <r>
          <rPr>
            <b/>
            <sz val="9"/>
            <color indexed="81"/>
            <rFont val="Tahoma"/>
            <family val="2"/>
          </rPr>
          <t>maque con x según corresponda,</t>
        </r>
        <r>
          <rPr>
            <sz val="9"/>
            <color indexed="81"/>
            <rFont val="Tahoma"/>
            <family val="2"/>
          </rPr>
          <t xml:space="preserve">
</t>
        </r>
      </text>
    </comment>
    <comment ref="E37" authorId="0" shapeId="0" xr:uid="{3651FB5B-8CEB-440C-B539-EF71F546186C}">
      <text>
        <r>
          <rPr>
            <b/>
            <sz val="9"/>
            <color indexed="81"/>
            <rFont val="Tahoma"/>
            <family val="2"/>
          </rPr>
          <t>maque con x según corresponda,</t>
        </r>
        <r>
          <rPr>
            <sz val="9"/>
            <color indexed="81"/>
            <rFont val="Tahoma"/>
            <family val="2"/>
          </rPr>
          <t xml:space="preserve">
</t>
        </r>
      </text>
    </comment>
    <comment ref="E49" authorId="0" shapeId="0" xr:uid="{F3CB5BDA-C60F-4D23-98F8-7882A730682E}">
      <text>
        <r>
          <rPr>
            <b/>
            <sz val="9"/>
            <color indexed="81"/>
            <rFont val="Tahoma"/>
            <family val="2"/>
          </rPr>
          <t>maque con x según corresponda,</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BB7105E3-9AC0-4545-B0FC-75B9B0428BFE}">
      <text>
        <r>
          <rPr>
            <b/>
            <sz val="9"/>
            <color indexed="81"/>
            <rFont val="Tahoma"/>
            <family val="2"/>
          </rPr>
          <t>maque con x según corresponda,</t>
        </r>
        <r>
          <rPr>
            <sz val="9"/>
            <color indexed="81"/>
            <rFont val="Tahoma"/>
            <family val="2"/>
          </rPr>
          <t xml:space="preserve">
</t>
        </r>
      </text>
    </comment>
    <comment ref="E35" authorId="0" shapeId="0" xr:uid="{5B33A669-260B-49B6-A740-05D3FD3390DF}">
      <text>
        <r>
          <rPr>
            <b/>
            <sz val="9"/>
            <color indexed="81"/>
            <rFont val="Tahoma"/>
            <family val="2"/>
          </rPr>
          <t>maque con x según corresponda,</t>
        </r>
        <r>
          <rPr>
            <sz val="9"/>
            <color indexed="81"/>
            <rFont val="Tahoma"/>
            <family val="2"/>
          </rPr>
          <t xml:space="preserve">
</t>
        </r>
      </text>
    </comment>
    <comment ref="E38" authorId="0" shapeId="0" xr:uid="{EA52AD10-8E11-4FD7-B139-E6C392A00188}">
      <text>
        <r>
          <rPr>
            <b/>
            <sz val="9"/>
            <color indexed="81"/>
            <rFont val="Tahoma"/>
            <family val="2"/>
          </rPr>
          <t>maque con x según corresponda,</t>
        </r>
        <r>
          <rPr>
            <sz val="9"/>
            <color indexed="81"/>
            <rFont val="Tahoma"/>
            <family val="2"/>
          </rPr>
          <t xml:space="preserve">
</t>
        </r>
      </text>
    </comment>
  </commentList>
</comments>
</file>

<file path=xl/comments11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4399D633-630C-4ED3-957C-65095EF01A5C}">
      <text>
        <r>
          <rPr>
            <b/>
            <sz val="9"/>
            <color indexed="81"/>
            <rFont val="Tahoma"/>
            <family val="2"/>
          </rPr>
          <t>maque con x según corresponda,</t>
        </r>
        <r>
          <rPr>
            <sz val="9"/>
            <color indexed="81"/>
            <rFont val="Tahoma"/>
            <family val="2"/>
          </rPr>
          <t xml:space="preserve">
</t>
        </r>
      </text>
    </comment>
    <comment ref="E30" authorId="0" shapeId="0" xr:uid="{1DA5B62D-0C73-4261-8526-9E7D5141875F}">
      <text>
        <r>
          <rPr>
            <b/>
            <sz val="9"/>
            <color indexed="81"/>
            <rFont val="Tahoma"/>
            <family val="2"/>
          </rPr>
          <t>maque con x según corresponda,</t>
        </r>
        <r>
          <rPr>
            <sz val="9"/>
            <color indexed="81"/>
            <rFont val="Tahoma"/>
            <family val="2"/>
          </rPr>
          <t xml:space="preserve">
</t>
        </r>
      </text>
    </comment>
    <comment ref="E34" authorId="0" shapeId="0" xr:uid="{5FCB3037-0129-4057-A772-FE7AD0A5EF4D}">
      <text>
        <r>
          <rPr>
            <b/>
            <sz val="9"/>
            <color indexed="81"/>
            <rFont val="Tahoma"/>
            <family val="2"/>
          </rPr>
          <t>maque con x según corresponda,</t>
        </r>
        <r>
          <rPr>
            <sz val="9"/>
            <color indexed="81"/>
            <rFont val="Tahoma"/>
            <family val="2"/>
          </rPr>
          <t xml:space="preserve">
</t>
        </r>
      </text>
    </comment>
    <comment ref="E37" authorId="0" shapeId="0" xr:uid="{6A17512D-2A58-489C-BE51-70E5EBEF7E72}">
      <text>
        <r>
          <rPr>
            <b/>
            <sz val="9"/>
            <color indexed="81"/>
            <rFont val="Tahoma"/>
            <family val="2"/>
          </rPr>
          <t>maque con x según corresponda,</t>
        </r>
        <r>
          <rPr>
            <sz val="9"/>
            <color indexed="81"/>
            <rFont val="Tahoma"/>
            <family val="2"/>
          </rPr>
          <t xml:space="preserve">
</t>
        </r>
      </text>
    </comment>
    <comment ref="E49" authorId="0" shapeId="0" xr:uid="{F1D948F5-43D4-42B2-AAA9-FA1ABCE8C24F}">
      <text>
        <r>
          <rPr>
            <b/>
            <sz val="9"/>
            <color indexed="81"/>
            <rFont val="Tahoma"/>
            <family val="2"/>
          </rPr>
          <t>maque con x según corresponda,</t>
        </r>
        <r>
          <rPr>
            <sz val="9"/>
            <color indexed="81"/>
            <rFont val="Tahoma"/>
            <family val="2"/>
          </rPr>
          <t xml:space="preserve">
</t>
        </r>
      </text>
    </comment>
  </commentList>
</comments>
</file>

<file path=xl/comments11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E6A4B1AE-B1F8-4FFB-A0D6-542B0F15F5CA}">
      <text>
        <r>
          <rPr>
            <b/>
            <sz val="9"/>
            <color indexed="81"/>
            <rFont val="Tahoma"/>
            <family val="2"/>
          </rPr>
          <t>maque con x según corresponda,</t>
        </r>
        <r>
          <rPr>
            <sz val="9"/>
            <color indexed="81"/>
            <rFont val="Tahoma"/>
            <family val="2"/>
          </rPr>
          <t xml:space="preserve">
</t>
        </r>
      </text>
    </comment>
    <comment ref="E30" authorId="0" shapeId="0" xr:uid="{3827471A-D17C-48A0-92B1-0C2197DF65F0}">
      <text>
        <r>
          <rPr>
            <b/>
            <sz val="9"/>
            <color indexed="81"/>
            <rFont val="Tahoma"/>
            <family val="2"/>
          </rPr>
          <t>maque con x según corresponda,</t>
        </r>
        <r>
          <rPr>
            <sz val="9"/>
            <color indexed="81"/>
            <rFont val="Tahoma"/>
            <family val="2"/>
          </rPr>
          <t xml:space="preserve">
</t>
        </r>
      </text>
    </comment>
    <comment ref="E34" authorId="0" shapeId="0" xr:uid="{C4E45198-911E-4DAC-96F7-80576C06E9BF}">
      <text>
        <r>
          <rPr>
            <b/>
            <sz val="9"/>
            <color indexed="81"/>
            <rFont val="Tahoma"/>
            <family val="2"/>
          </rPr>
          <t>maque con x según corresponda,</t>
        </r>
        <r>
          <rPr>
            <sz val="9"/>
            <color indexed="81"/>
            <rFont val="Tahoma"/>
            <family val="2"/>
          </rPr>
          <t xml:space="preserve">
</t>
        </r>
      </text>
    </comment>
    <comment ref="E37" authorId="0" shapeId="0" xr:uid="{85326242-3B1A-435C-94DA-EF74425786EA}">
      <text>
        <r>
          <rPr>
            <b/>
            <sz val="9"/>
            <color indexed="81"/>
            <rFont val="Tahoma"/>
            <family val="2"/>
          </rPr>
          <t>maque con x según corresponda,</t>
        </r>
        <r>
          <rPr>
            <sz val="9"/>
            <color indexed="81"/>
            <rFont val="Tahoma"/>
            <family val="2"/>
          </rPr>
          <t xml:space="preserve">
</t>
        </r>
      </text>
    </comment>
    <comment ref="E49" authorId="0" shapeId="0" xr:uid="{7AB6F60E-B193-40BD-82CC-676CDE0559BB}">
      <text>
        <r>
          <rPr>
            <b/>
            <sz val="9"/>
            <color indexed="81"/>
            <rFont val="Tahoma"/>
            <family val="2"/>
          </rPr>
          <t>maque con x según corresponda,</t>
        </r>
        <r>
          <rPr>
            <sz val="9"/>
            <color indexed="81"/>
            <rFont val="Tahoma"/>
            <family val="2"/>
          </rPr>
          <t xml:space="preserve">
</t>
        </r>
      </text>
    </comment>
  </commentList>
</comments>
</file>

<file path=xl/comments11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A9B58114-14D6-4B75-A9E8-FE15670A7530}">
      <text>
        <r>
          <rPr>
            <b/>
            <sz val="9"/>
            <color indexed="81"/>
            <rFont val="Tahoma"/>
            <family val="2"/>
          </rPr>
          <t>maque con x según corresponda,</t>
        </r>
        <r>
          <rPr>
            <sz val="9"/>
            <color indexed="81"/>
            <rFont val="Tahoma"/>
            <family val="2"/>
          </rPr>
          <t xml:space="preserve">
</t>
        </r>
      </text>
    </comment>
    <comment ref="E30" authorId="0" shapeId="0" xr:uid="{FE6ADC08-8892-49B8-83F9-6A44DCEDF921}">
      <text>
        <r>
          <rPr>
            <b/>
            <sz val="9"/>
            <color indexed="81"/>
            <rFont val="Tahoma"/>
            <family val="2"/>
          </rPr>
          <t>maque con x según corresponda,</t>
        </r>
        <r>
          <rPr>
            <sz val="9"/>
            <color indexed="81"/>
            <rFont val="Tahoma"/>
            <family val="2"/>
          </rPr>
          <t xml:space="preserve">
</t>
        </r>
      </text>
    </comment>
    <comment ref="E34" authorId="0" shapeId="0" xr:uid="{14977528-B82D-4BD6-BFBF-E8F23B96F73B}">
      <text>
        <r>
          <rPr>
            <b/>
            <sz val="9"/>
            <color indexed="81"/>
            <rFont val="Tahoma"/>
            <family val="2"/>
          </rPr>
          <t>maque con x según corresponda,</t>
        </r>
        <r>
          <rPr>
            <sz val="9"/>
            <color indexed="81"/>
            <rFont val="Tahoma"/>
            <family val="2"/>
          </rPr>
          <t xml:space="preserve">
</t>
        </r>
      </text>
    </comment>
    <comment ref="E37" authorId="0" shapeId="0" xr:uid="{DCAB0E69-BED6-4F97-B21C-EB353176D9A5}">
      <text>
        <r>
          <rPr>
            <b/>
            <sz val="9"/>
            <color indexed="81"/>
            <rFont val="Tahoma"/>
            <family val="2"/>
          </rPr>
          <t>maque con x según corresponda,</t>
        </r>
        <r>
          <rPr>
            <sz val="9"/>
            <color indexed="81"/>
            <rFont val="Tahoma"/>
            <family val="2"/>
          </rPr>
          <t xml:space="preserve">
</t>
        </r>
      </text>
    </comment>
    <comment ref="E49" authorId="0" shapeId="0" xr:uid="{30D1FC6A-7D48-4A56-A916-25874CF2BE05}">
      <text>
        <r>
          <rPr>
            <b/>
            <sz val="9"/>
            <color indexed="81"/>
            <rFont val="Tahoma"/>
            <family val="2"/>
          </rPr>
          <t>maque con x según corresponda,</t>
        </r>
        <r>
          <rPr>
            <sz val="9"/>
            <color indexed="81"/>
            <rFont val="Tahoma"/>
            <family val="2"/>
          </rPr>
          <t xml:space="preserve">
</t>
        </r>
      </text>
    </comment>
  </commentList>
</comments>
</file>

<file path=xl/comments11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19B1A8C2-166F-416A-9C1A-EBFA8C908F78}">
      <text>
        <r>
          <rPr>
            <b/>
            <sz val="9"/>
            <color indexed="81"/>
            <rFont val="Tahoma"/>
            <family val="2"/>
          </rPr>
          <t>maque con x según corresponda,</t>
        </r>
        <r>
          <rPr>
            <sz val="9"/>
            <color indexed="81"/>
            <rFont val="Tahoma"/>
            <family val="2"/>
          </rPr>
          <t xml:space="preserve">
</t>
        </r>
      </text>
    </comment>
    <comment ref="E30" authorId="0" shapeId="0" xr:uid="{AC0328AD-4E3E-4544-A96A-7F67A5158B53}">
      <text>
        <r>
          <rPr>
            <b/>
            <sz val="9"/>
            <color indexed="81"/>
            <rFont val="Tahoma"/>
            <family val="2"/>
          </rPr>
          <t>maque con x según corresponda,</t>
        </r>
        <r>
          <rPr>
            <sz val="9"/>
            <color indexed="81"/>
            <rFont val="Tahoma"/>
            <family val="2"/>
          </rPr>
          <t xml:space="preserve">
</t>
        </r>
      </text>
    </comment>
    <comment ref="E34" authorId="0" shapeId="0" xr:uid="{427655F6-3624-4B4C-A745-A34DCD661807}">
      <text>
        <r>
          <rPr>
            <b/>
            <sz val="9"/>
            <color indexed="81"/>
            <rFont val="Tahoma"/>
            <family val="2"/>
          </rPr>
          <t>maque con x según corresponda,</t>
        </r>
        <r>
          <rPr>
            <sz val="9"/>
            <color indexed="81"/>
            <rFont val="Tahoma"/>
            <family val="2"/>
          </rPr>
          <t xml:space="preserve">
</t>
        </r>
      </text>
    </comment>
    <comment ref="E37" authorId="0" shapeId="0" xr:uid="{C12DD061-8FA6-4005-9628-05BC30EC987D}">
      <text>
        <r>
          <rPr>
            <b/>
            <sz val="9"/>
            <color indexed="81"/>
            <rFont val="Tahoma"/>
            <family val="2"/>
          </rPr>
          <t>maque con x según corresponda,</t>
        </r>
        <r>
          <rPr>
            <sz val="9"/>
            <color indexed="81"/>
            <rFont val="Tahoma"/>
            <family val="2"/>
          </rPr>
          <t xml:space="preserve">
</t>
        </r>
      </text>
    </comment>
    <comment ref="E49" authorId="0" shapeId="0" xr:uid="{DBA057F8-8745-4700-B8DA-405FAD1A86B0}">
      <text>
        <r>
          <rPr>
            <b/>
            <sz val="9"/>
            <color indexed="81"/>
            <rFont val="Tahoma"/>
            <family val="2"/>
          </rPr>
          <t>maque con x según corresponda,</t>
        </r>
        <r>
          <rPr>
            <sz val="9"/>
            <color indexed="81"/>
            <rFont val="Tahoma"/>
            <family val="2"/>
          </rPr>
          <t xml:space="preserve">
</t>
        </r>
      </text>
    </comment>
  </commentList>
</comments>
</file>

<file path=xl/comments11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750C6450-65DB-4111-A12C-7ADD167E6156}">
      <text>
        <r>
          <rPr>
            <b/>
            <sz val="9"/>
            <color indexed="81"/>
            <rFont val="Tahoma"/>
            <family val="2"/>
          </rPr>
          <t>maque con x según corresponda,</t>
        </r>
        <r>
          <rPr>
            <sz val="9"/>
            <color indexed="81"/>
            <rFont val="Tahoma"/>
            <family val="2"/>
          </rPr>
          <t xml:space="preserve">
</t>
        </r>
      </text>
    </comment>
    <comment ref="E30" authorId="0" shapeId="0" xr:uid="{E41FE01B-2E25-4998-BB97-C6C1F57B7CC3}">
      <text>
        <r>
          <rPr>
            <b/>
            <sz val="9"/>
            <color indexed="81"/>
            <rFont val="Tahoma"/>
            <family val="2"/>
          </rPr>
          <t>maque con x según corresponda,</t>
        </r>
        <r>
          <rPr>
            <sz val="9"/>
            <color indexed="81"/>
            <rFont val="Tahoma"/>
            <family val="2"/>
          </rPr>
          <t xml:space="preserve">
</t>
        </r>
      </text>
    </comment>
    <comment ref="E34" authorId="0" shapeId="0" xr:uid="{E4604609-5476-49A9-98B9-6EAB6B6D0267}">
      <text>
        <r>
          <rPr>
            <b/>
            <sz val="9"/>
            <color indexed="81"/>
            <rFont val="Tahoma"/>
            <family val="2"/>
          </rPr>
          <t>maque con x según corresponda,</t>
        </r>
        <r>
          <rPr>
            <sz val="9"/>
            <color indexed="81"/>
            <rFont val="Tahoma"/>
            <family val="2"/>
          </rPr>
          <t xml:space="preserve">
</t>
        </r>
      </text>
    </comment>
    <comment ref="E37" authorId="0" shapeId="0" xr:uid="{6A948B73-CFAD-44E1-81F4-832F26F6DACA}">
      <text>
        <r>
          <rPr>
            <b/>
            <sz val="9"/>
            <color indexed="81"/>
            <rFont val="Tahoma"/>
            <family val="2"/>
          </rPr>
          <t>maque con x según corresponda,</t>
        </r>
        <r>
          <rPr>
            <sz val="9"/>
            <color indexed="81"/>
            <rFont val="Tahoma"/>
            <family val="2"/>
          </rPr>
          <t xml:space="preserve">
</t>
        </r>
      </text>
    </comment>
    <comment ref="E49" authorId="0" shapeId="0" xr:uid="{9020A66E-E183-46C5-8006-BAC0CAF4E211}">
      <text>
        <r>
          <rPr>
            <b/>
            <sz val="9"/>
            <color indexed="81"/>
            <rFont val="Tahoma"/>
            <family val="2"/>
          </rPr>
          <t>maque con x según corresponda,</t>
        </r>
        <r>
          <rPr>
            <sz val="9"/>
            <color indexed="81"/>
            <rFont val="Tahoma"/>
            <family val="2"/>
          </rPr>
          <t xml:space="preserve">
</t>
        </r>
      </text>
    </comment>
  </commentList>
</comments>
</file>

<file path=xl/comments11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2187D4F7-A919-421C-9021-2DA2C1666B33}">
      <text>
        <r>
          <rPr>
            <b/>
            <sz val="9"/>
            <color indexed="81"/>
            <rFont val="Tahoma"/>
            <family val="2"/>
          </rPr>
          <t>maque con x según corresponda,</t>
        </r>
        <r>
          <rPr>
            <sz val="9"/>
            <color indexed="81"/>
            <rFont val="Tahoma"/>
            <family val="2"/>
          </rPr>
          <t xml:space="preserve">
</t>
        </r>
      </text>
    </comment>
    <comment ref="E30" authorId="0" shapeId="0" xr:uid="{F58F4BB0-A478-4BC0-8D63-C875AD1FFEE3}">
      <text>
        <r>
          <rPr>
            <b/>
            <sz val="9"/>
            <color indexed="81"/>
            <rFont val="Tahoma"/>
            <family val="2"/>
          </rPr>
          <t>maque con x según corresponda,</t>
        </r>
        <r>
          <rPr>
            <sz val="9"/>
            <color indexed="81"/>
            <rFont val="Tahoma"/>
            <family val="2"/>
          </rPr>
          <t xml:space="preserve">
</t>
        </r>
      </text>
    </comment>
    <comment ref="E34" authorId="0" shapeId="0" xr:uid="{88A24941-728D-4EAC-A79B-D909E87BCF39}">
      <text>
        <r>
          <rPr>
            <b/>
            <sz val="9"/>
            <color indexed="81"/>
            <rFont val="Tahoma"/>
            <family val="2"/>
          </rPr>
          <t>maque con x según corresponda,</t>
        </r>
        <r>
          <rPr>
            <sz val="9"/>
            <color indexed="81"/>
            <rFont val="Tahoma"/>
            <family val="2"/>
          </rPr>
          <t xml:space="preserve">
</t>
        </r>
      </text>
    </comment>
    <comment ref="E37" authorId="0" shapeId="0" xr:uid="{FAB730DE-F677-4D77-B6CD-2E0488205030}">
      <text>
        <r>
          <rPr>
            <b/>
            <sz val="9"/>
            <color indexed="81"/>
            <rFont val="Tahoma"/>
            <family val="2"/>
          </rPr>
          <t>maque con x según corresponda,</t>
        </r>
        <r>
          <rPr>
            <sz val="9"/>
            <color indexed="81"/>
            <rFont val="Tahoma"/>
            <family val="2"/>
          </rPr>
          <t xml:space="preserve">
</t>
        </r>
      </text>
    </comment>
    <comment ref="E49" authorId="0" shapeId="0" xr:uid="{69259EFE-0711-4643-8624-621C38EDCC31}">
      <text>
        <r>
          <rPr>
            <b/>
            <sz val="9"/>
            <color indexed="81"/>
            <rFont val="Tahoma"/>
            <family val="2"/>
          </rPr>
          <t>maque con x según corresponda,</t>
        </r>
        <r>
          <rPr>
            <sz val="9"/>
            <color indexed="81"/>
            <rFont val="Tahoma"/>
            <family val="2"/>
          </rPr>
          <t xml:space="preserve">
</t>
        </r>
      </text>
    </comment>
  </commentList>
</comments>
</file>

<file path=xl/comments11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24787541-782D-4E74-B8D9-13ADDBD1CD08}">
      <text>
        <r>
          <rPr>
            <b/>
            <sz val="9"/>
            <color indexed="81"/>
            <rFont val="Tahoma"/>
            <family val="2"/>
          </rPr>
          <t>maque con x según corresponda,</t>
        </r>
        <r>
          <rPr>
            <sz val="9"/>
            <color indexed="81"/>
            <rFont val="Tahoma"/>
            <family val="2"/>
          </rPr>
          <t xml:space="preserve">
</t>
        </r>
      </text>
    </comment>
    <comment ref="E30" authorId="0" shapeId="0" xr:uid="{15F0766D-8062-4EF4-B72C-168B29834675}">
      <text>
        <r>
          <rPr>
            <b/>
            <sz val="9"/>
            <color indexed="81"/>
            <rFont val="Tahoma"/>
            <family val="2"/>
          </rPr>
          <t>maque con x según corresponda,</t>
        </r>
        <r>
          <rPr>
            <sz val="9"/>
            <color indexed="81"/>
            <rFont val="Tahoma"/>
            <family val="2"/>
          </rPr>
          <t xml:space="preserve">
</t>
        </r>
      </text>
    </comment>
    <comment ref="E34" authorId="0" shapeId="0" xr:uid="{48D3F907-8A46-4F2B-B2A5-3C7FDA1313DE}">
      <text>
        <r>
          <rPr>
            <b/>
            <sz val="9"/>
            <color indexed="81"/>
            <rFont val="Tahoma"/>
            <family val="2"/>
          </rPr>
          <t>maque con x según corresponda,</t>
        </r>
        <r>
          <rPr>
            <sz val="9"/>
            <color indexed="81"/>
            <rFont val="Tahoma"/>
            <family val="2"/>
          </rPr>
          <t xml:space="preserve">
</t>
        </r>
      </text>
    </comment>
    <comment ref="E37" authorId="0" shapeId="0" xr:uid="{5BFF1D68-7DBA-4D6F-8916-2480439EF18E}">
      <text>
        <r>
          <rPr>
            <b/>
            <sz val="9"/>
            <color indexed="81"/>
            <rFont val="Tahoma"/>
            <family val="2"/>
          </rPr>
          <t>maque con x según corresponda,</t>
        </r>
        <r>
          <rPr>
            <sz val="9"/>
            <color indexed="81"/>
            <rFont val="Tahoma"/>
            <family val="2"/>
          </rPr>
          <t xml:space="preserve">
</t>
        </r>
      </text>
    </comment>
    <comment ref="E49" authorId="0" shapeId="0" xr:uid="{C8B78747-771B-4FE3-AE6D-FF5CE06F171D}">
      <text>
        <r>
          <rPr>
            <b/>
            <sz val="9"/>
            <color indexed="81"/>
            <rFont val="Tahoma"/>
            <family val="2"/>
          </rPr>
          <t>maque con x según corresponda,</t>
        </r>
        <r>
          <rPr>
            <sz val="9"/>
            <color indexed="81"/>
            <rFont val="Tahoma"/>
            <family val="2"/>
          </rPr>
          <t xml:space="preserve">
</t>
        </r>
      </text>
    </comment>
  </commentList>
</comments>
</file>

<file path=xl/comments11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1480812-E954-42DA-9B4D-6F3161C1DBE6}">
      <text>
        <r>
          <rPr>
            <b/>
            <sz val="9"/>
            <color indexed="81"/>
            <rFont val="Tahoma"/>
            <family val="2"/>
          </rPr>
          <t>maque con x según corresponda,</t>
        </r>
        <r>
          <rPr>
            <sz val="9"/>
            <color indexed="81"/>
            <rFont val="Tahoma"/>
            <family val="2"/>
          </rPr>
          <t xml:space="preserve">
</t>
        </r>
      </text>
    </comment>
    <comment ref="E31" authorId="0" shapeId="0" xr:uid="{243D9C13-E621-40CA-8815-5BB000523DED}">
      <text>
        <r>
          <rPr>
            <b/>
            <sz val="9"/>
            <color indexed="81"/>
            <rFont val="Tahoma"/>
            <family val="2"/>
          </rPr>
          <t>maque con x según corresponda,</t>
        </r>
        <r>
          <rPr>
            <sz val="9"/>
            <color indexed="81"/>
            <rFont val="Tahoma"/>
            <family val="2"/>
          </rPr>
          <t xml:space="preserve">
</t>
        </r>
      </text>
    </comment>
    <comment ref="E35" authorId="0" shapeId="0" xr:uid="{CD06F874-E186-4CA5-B187-437497070E47}">
      <text>
        <r>
          <rPr>
            <b/>
            <sz val="9"/>
            <color indexed="81"/>
            <rFont val="Tahoma"/>
            <family val="2"/>
          </rPr>
          <t>maque con x según corresponda,</t>
        </r>
        <r>
          <rPr>
            <sz val="9"/>
            <color indexed="81"/>
            <rFont val="Tahoma"/>
            <family val="2"/>
          </rPr>
          <t xml:space="preserve">
</t>
        </r>
      </text>
    </comment>
    <comment ref="E38" authorId="0" shapeId="0" xr:uid="{1DAD574C-9CAE-405C-A50F-DEE8DED5FF41}">
      <text>
        <r>
          <rPr>
            <b/>
            <sz val="9"/>
            <color indexed="81"/>
            <rFont val="Tahoma"/>
            <family val="2"/>
          </rPr>
          <t>maque con x según corresponda,</t>
        </r>
        <r>
          <rPr>
            <sz val="9"/>
            <color indexed="81"/>
            <rFont val="Tahoma"/>
            <family val="2"/>
          </rPr>
          <t xml:space="preserve">
</t>
        </r>
      </text>
    </comment>
    <comment ref="E50" authorId="0" shapeId="0" xr:uid="{899E12A7-F18E-4BED-84D3-EB86B9EF0D20}">
      <text>
        <r>
          <rPr>
            <b/>
            <sz val="9"/>
            <color indexed="81"/>
            <rFont val="Tahoma"/>
            <family val="2"/>
          </rPr>
          <t>maque con x según corresponda,</t>
        </r>
        <r>
          <rPr>
            <sz val="9"/>
            <color indexed="81"/>
            <rFont val="Tahoma"/>
            <family val="2"/>
          </rPr>
          <t xml:space="preserve">
</t>
        </r>
      </text>
    </comment>
  </commentList>
</comments>
</file>

<file path=xl/comments11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6D302B8-5F36-466D-8FBA-E0A7DFD8A951}">
      <text>
        <r>
          <rPr>
            <b/>
            <sz val="9"/>
            <color indexed="81"/>
            <rFont val="Tahoma"/>
            <family val="2"/>
          </rPr>
          <t>maque con x según corresponda,</t>
        </r>
        <r>
          <rPr>
            <sz val="9"/>
            <color indexed="81"/>
            <rFont val="Tahoma"/>
            <family val="2"/>
          </rPr>
          <t xml:space="preserve">
</t>
        </r>
      </text>
    </comment>
    <comment ref="E31" authorId="0" shapeId="0" xr:uid="{1F6BC7F8-1937-4E96-B8FB-2F8F298DAC91}">
      <text>
        <r>
          <rPr>
            <b/>
            <sz val="9"/>
            <color indexed="81"/>
            <rFont val="Tahoma"/>
            <family val="2"/>
          </rPr>
          <t>maque con x según corresponda,</t>
        </r>
        <r>
          <rPr>
            <sz val="9"/>
            <color indexed="81"/>
            <rFont val="Tahoma"/>
            <family val="2"/>
          </rPr>
          <t xml:space="preserve">
</t>
        </r>
      </text>
    </comment>
    <comment ref="E35" authorId="0" shapeId="0" xr:uid="{0C00D1D1-901A-42C4-8D53-8A48EFD0D5A8}">
      <text>
        <r>
          <rPr>
            <b/>
            <sz val="9"/>
            <color indexed="81"/>
            <rFont val="Tahoma"/>
            <family val="2"/>
          </rPr>
          <t>maque con x según corresponda,</t>
        </r>
        <r>
          <rPr>
            <sz val="9"/>
            <color indexed="81"/>
            <rFont val="Tahoma"/>
            <family val="2"/>
          </rPr>
          <t xml:space="preserve">
</t>
        </r>
      </text>
    </comment>
    <comment ref="E38" authorId="0" shapeId="0" xr:uid="{B04730CC-99D8-4A94-AD30-116F77840B68}">
      <text>
        <r>
          <rPr>
            <b/>
            <sz val="9"/>
            <color indexed="81"/>
            <rFont val="Tahoma"/>
            <family val="2"/>
          </rPr>
          <t>maque con x según corresponda,</t>
        </r>
        <r>
          <rPr>
            <sz val="9"/>
            <color indexed="81"/>
            <rFont val="Tahoma"/>
            <family val="2"/>
          </rPr>
          <t xml:space="preserve">
</t>
        </r>
      </text>
    </comment>
    <comment ref="E50" authorId="0" shapeId="0" xr:uid="{AED166E5-1A14-4B71-B99C-565D52B7A529}">
      <text>
        <r>
          <rPr>
            <b/>
            <sz val="9"/>
            <color indexed="81"/>
            <rFont val="Tahoma"/>
            <family val="2"/>
          </rPr>
          <t>maque con x según corresponda,</t>
        </r>
        <r>
          <rPr>
            <sz val="9"/>
            <color indexed="81"/>
            <rFont val="Tahoma"/>
            <family val="2"/>
          </rPr>
          <t xml:space="preserve">
</t>
        </r>
      </text>
    </comment>
  </commentList>
</comments>
</file>

<file path=xl/comments11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ABCEFA9-5B15-4BDC-B582-719669B1B22D}">
      <text>
        <r>
          <rPr>
            <b/>
            <sz val="9"/>
            <color indexed="81"/>
            <rFont val="Tahoma"/>
            <family val="2"/>
          </rPr>
          <t>maque con x según corresponda,</t>
        </r>
        <r>
          <rPr>
            <sz val="9"/>
            <color indexed="81"/>
            <rFont val="Tahoma"/>
            <family val="2"/>
          </rPr>
          <t xml:space="preserve">
</t>
        </r>
      </text>
    </comment>
    <comment ref="E31" authorId="0" shapeId="0" xr:uid="{1FD0D02F-102A-489B-A7D9-7707BEAE5527}">
      <text>
        <r>
          <rPr>
            <b/>
            <sz val="9"/>
            <color indexed="81"/>
            <rFont val="Tahoma"/>
            <family val="2"/>
          </rPr>
          <t>maque con x según corresponda,</t>
        </r>
        <r>
          <rPr>
            <sz val="9"/>
            <color indexed="81"/>
            <rFont val="Tahoma"/>
            <family val="2"/>
          </rPr>
          <t xml:space="preserve">
</t>
        </r>
      </text>
    </comment>
    <comment ref="E35" authorId="0" shapeId="0" xr:uid="{30136B5F-BC1D-43D5-9690-28E6EA298EEB}">
      <text>
        <r>
          <rPr>
            <b/>
            <sz val="9"/>
            <color indexed="81"/>
            <rFont val="Tahoma"/>
            <family val="2"/>
          </rPr>
          <t>maque con x según corresponda,</t>
        </r>
        <r>
          <rPr>
            <sz val="9"/>
            <color indexed="81"/>
            <rFont val="Tahoma"/>
            <family val="2"/>
          </rPr>
          <t xml:space="preserve">
</t>
        </r>
      </text>
    </comment>
    <comment ref="E38" authorId="0" shapeId="0" xr:uid="{AC10DC54-7C06-4417-B8C7-BB98CAF6FD97}">
      <text>
        <r>
          <rPr>
            <b/>
            <sz val="9"/>
            <color indexed="81"/>
            <rFont val="Tahoma"/>
            <family val="2"/>
          </rPr>
          <t>maque con x según corresponda,</t>
        </r>
        <r>
          <rPr>
            <sz val="9"/>
            <color indexed="81"/>
            <rFont val="Tahoma"/>
            <family val="2"/>
          </rPr>
          <t xml:space="preserve">
</t>
        </r>
      </text>
    </comment>
    <comment ref="E50" authorId="0" shapeId="0" xr:uid="{ADC58035-6D91-421B-91EE-84A43D634065}">
      <text>
        <r>
          <rPr>
            <b/>
            <sz val="9"/>
            <color indexed="81"/>
            <rFont val="Tahoma"/>
            <family val="2"/>
          </rPr>
          <t>maque con x según corresponda,</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5EE922FA-4014-4A1E-8E3E-1171696000A7}">
      <text>
        <r>
          <rPr>
            <b/>
            <sz val="9"/>
            <color indexed="81"/>
            <rFont val="Tahoma"/>
            <family val="2"/>
          </rPr>
          <t>maque con x según corresponda,</t>
        </r>
        <r>
          <rPr>
            <sz val="9"/>
            <color indexed="81"/>
            <rFont val="Tahoma"/>
            <family val="2"/>
          </rPr>
          <t xml:space="preserve">
</t>
        </r>
      </text>
    </comment>
    <comment ref="E35" authorId="0" shapeId="0" xr:uid="{EADAF97C-BE72-444A-9923-B6C17E61129B}">
      <text>
        <r>
          <rPr>
            <b/>
            <sz val="9"/>
            <color indexed="81"/>
            <rFont val="Tahoma"/>
            <family val="2"/>
          </rPr>
          <t>maque con x según corresponda,</t>
        </r>
        <r>
          <rPr>
            <sz val="9"/>
            <color indexed="81"/>
            <rFont val="Tahoma"/>
            <family val="2"/>
          </rPr>
          <t xml:space="preserve">
</t>
        </r>
      </text>
    </comment>
    <comment ref="E38" authorId="0" shapeId="0" xr:uid="{68A0E3EF-7F30-4763-BF0C-24111DF3EC9C}">
      <text>
        <r>
          <rPr>
            <b/>
            <sz val="9"/>
            <color indexed="81"/>
            <rFont val="Tahoma"/>
            <family val="2"/>
          </rPr>
          <t>maque con x según corresponda,</t>
        </r>
        <r>
          <rPr>
            <sz val="9"/>
            <color indexed="81"/>
            <rFont val="Tahoma"/>
            <family val="2"/>
          </rPr>
          <t xml:space="preserve">
</t>
        </r>
      </text>
    </comment>
  </commentList>
</comments>
</file>

<file path=xl/comments12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ED3EABB-EDA2-40A9-B0C0-A471B7A9D3F4}">
      <text>
        <r>
          <rPr>
            <b/>
            <sz val="9"/>
            <color indexed="81"/>
            <rFont val="Tahoma"/>
            <family val="2"/>
          </rPr>
          <t>maque con x según corresponda,</t>
        </r>
        <r>
          <rPr>
            <sz val="9"/>
            <color indexed="81"/>
            <rFont val="Tahoma"/>
            <family val="2"/>
          </rPr>
          <t xml:space="preserve">
</t>
        </r>
      </text>
    </comment>
    <comment ref="E31" authorId="0" shapeId="0" xr:uid="{37319DB0-FB7F-4B19-B388-6B5D846282F9}">
      <text>
        <r>
          <rPr>
            <b/>
            <sz val="9"/>
            <color indexed="81"/>
            <rFont val="Tahoma"/>
            <family val="2"/>
          </rPr>
          <t>maque con x según corresponda,</t>
        </r>
        <r>
          <rPr>
            <sz val="9"/>
            <color indexed="81"/>
            <rFont val="Tahoma"/>
            <family val="2"/>
          </rPr>
          <t xml:space="preserve">
</t>
        </r>
      </text>
    </comment>
    <comment ref="E35" authorId="0" shapeId="0" xr:uid="{5791DDEE-302F-450A-9DC8-C06219C58BF1}">
      <text>
        <r>
          <rPr>
            <b/>
            <sz val="9"/>
            <color indexed="81"/>
            <rFont val="Tahoma"/>
            <family val="2"/>
          </rPr>
          <t>maque con x según corresponda,</t>
        </r>
        <r>
          <rPr>
            <sz val="9"/>
            <color indexed="81"/>
            <rFont val="Tahoma"/>
            <family val="2"/>
          </rPr>
          <t xml:space="preserve">
</t>
        </r>
      </text>
    </comment>
    <comment ref="E38" authorId="0" shapeId="0" xr:uid="{5F27C1B5-8396-4777-818F-B22918A5D4CE}">
      <text>
        <r>
          <rPr>
            <b/>
            <sz val="9"/>
            <color indexed="81"/>
            <rFont val="Tahoma"/>
            <family val="2"/>
          </rPr>
          <t>maque con x según corresponda,</t>
        </r>
        <r>
          <rPr>
            <sz val="9"/>
            <color indexed="81"/>
            <rFont val="Tahoma"/>
            <family val="2"/>
          </rPr>
          <t xml:space="preserve">
</t>
        </r>
      </text>
    </comment>
    <comment ref="E50" authorId="0" shapeId="0" xr:uid="{1902CC6F-681D-4B18-BAEB-1F3C6FF303DE}">
      <text>
        <r>
          <rPr>
            <b/>
            <sz val="9"/>
            <color indexed="81"/>
            <rFont val="Tahoma"/>
            <family val="2"/>
          </rPr>
          <t>maque con x según corresponda,</t>
        </r>
        <r>
          <rPr>
            <sz val="9"/>
            <color indexed="81"/>
            <rFont val="Tahoma"/>
            <family val="2"/>
          </rPr>
          <t xml:space="preserve">
</t>
        </r>
      </text>
    </comment>
  </commentList>
</comments>
</file>

<file path=xl/comments12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55A4D9E9-4C74-481B-99D2-BADFD6D0C5BE}">
      <text>
        <r>
          <rPr>
            <b/>
            <sz val="9"/>
            <color indexed="81"/>
            <rFont val="Tahoma"/>
            <family val="2"/>
          </rPr>
          <t>maque con x según corresponda,</t>
        </r>
        <r>
          <rPr>
            <sz val="9"/>
            <color indexed="81"/>
            <rFont val="Tahoma"/>
            <family val="2"/>
          </rPr>
          <t xml:space="preserve">
</t>
        </r>
      </text>
    </comment>
    <comment ref="E31" authorId="0" shapeId="0" xr:uid="{06E4FAE5-E56F-4AB7-841D-CC2ADA501AD1}">
      <text>
        <r>
          <rPr>
            <b/>
            <sz val="9"/>
            <color indexed="81"/>
            <rFont val="Tahoma"/>
            <family val="2"/>
          </rPr>
          <t>maque con x según corresponda,</t>
        </r>
        <r>
          <rPr>
            <sz val="9"/>
            <color indexed="81"/>
            <rFont val="Tahoma"/>
            <family val="2"/>
          </rPr>
          <t xml:space="preserve">
</t>
        </r>
      </text>
    </comment>
    <comment ref="E35" authorId="0" shapeId="0" xr:uid="{6A42F762-F941-4405-AC41-AEB4FD8F4600}">
      <text>
        <r>
          <rPr>
            <b/>
            <sz val="9"/>
            <color indexed="81"/>
            <rFont val="Tahoma"/>
            <family val="2"/>
          </rPr>
          <t>maque con x según corresponda,</t>
        </r>
        <r>
          <rPr>
            <sz val="9"/>
            <color indexed="81"/>
            <rFont val="Tahoma"/>
            <family val="2"/>
          </rPr>
          <t xml:space="preserve">
</t>
        </r>
      </text>
    </comment>
    <comment ref="E38" authorId="0" shapeId="0" xr:uid="{7E380F6C-68FA-4258-99A8-EBF3DB6BDB4B}">
      <text>
        <r>
          <rPr>
            <b/>
            <sz val="9"/>
            <color indexed="81"/>
            <rFont val="Tahoma"/>
            <family val="2"/>
          </rPr>
          <t>maque con x según corresponda,</t>
        </r>
        <r>
          <rPr>
            <sz val="9"/>
            <color indexed="81"/>
            <rFont val="Tahoma"/>
            <family val="2"/>
          </rPr>
          <t xml:space="preserve">
</t>
        </r>
      </text>
    </comment>
    <comment ref="E50" authorId="0" shapeId="0" xr:uid="{7EB6E796-FB48-4601-AD6D-0B72C8DF9849}">
      <text>
        <r>
          <rPr>
            <b/>
            <sz val="9"/>
            <color indexed="81"/>
            <rFont val="Tahoma"/>
            <family val="2"/>
          </rPr>
          <t>maque con x según corresponda,</t>
        </r>
        <r>
          <rPr>
            <sz val="9"/>
            <color indexed="81"/>
            <rFont val="Tahoma"/>
            <family val="2"/>
          </rPr>
          <t xml:space="preserve">
</t>
        </r>
      </text>
    </comment>
  </commentList>
</comments>
</file>

<file path=xl/comments12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14589353-BC90-4327-8655-F7A642B07F18}">
      <text>
        <r>
          <rPr>
            <b/>
            <sz val="9"/>
            <color indexed="81"/>
            <rFont val="Tahoma"/>
            <family val="2"/>
          </rPr>
          <t>maque con x según corresponda,</t>
        </r>
        <r>
          <rPr>
            <sz val="9"/>
            <color indexed="81"/>
            <rFont val="Tahoma"/>
            <family val="2"/>
          </rPr>
          <t xml:space="preserve">
</t>
        </r>
      </text>
    </comment>
    <comment ref="E31" authorId="0" shapeId="0" xr:uid="{6D9AE465-BF20-4404-A87B-7E631C436448}">
      <text>
        <r>
          <rPr>
            <b/>
            <sz val="9"/>
            <color indexed="81"/>
            <rFont val="Tahoma"/>
            <family val="2"/>
          </rPr>
          <t>maque con x según corresponda,</t>
        </r>
        <r>
          <rPr>
            <sz val="9"/>
            <color indexed="81"/>
            <rFont val="Tahoma"/>
            <family val="2"/>
          </rPr>
          <t xml:space="preserve">
</t>
        </r>
      </text>
    </comment>
    <comment ref="E35" authorId="0" shapeId="0" xr:uid="{6C7419A1-0EFA-4009-96B2-5515275427B4}">
      <text>
        <r>
          <rPr>
            <b/>
            <sz val="9"/>
            <color indexed="81"/>
            <rFont val="Tahoma"/>
            <family val="2"/>
          </rPr>
          <t>maque con x según corresponda,</t>
        </r>
        <r>
          <rPr>
            <sz val="9"/>
            <color indexed="81"/>
            <rFont val="Tahoma"/>
            <family val="2"/>
          </rPr>
          <t xml:space="preserve">
</t>
        </r>
      </text>
    </comment>
    <comment ref="E38" authorId="0" shapeId="0" xr:uid="{89A97B5C-C4DC-4B2C-8AA1-F72719C2E12D}">
      <text>
        <r>
          <rPr>
            <b/>
            <sz val="9"/>
            <color indexed="81"/>
            <rFont val="Tahoma"/>
            <family val="2"/>
          </rPr>
          <t>maque con x según corresponda,</t>
        </r>
        <r>
          <rPr>
            <sz val="9"/>
            <color indexed="81"/>
            <rFont val="Tahoma"/>
            <family val="2"/>
          </rPr>
          <t xml:space="preserve">
</t>
        </r>
      </text>
    </comment>
    <comment ref="E50" authorId="0" shapeId="0" xr:uid="{B9610929-83B8-4831-8A86-FD9C2FF728C1}">
      <text>
        <r>
          <rPr>
            <b/>
            <sz val="9"/>
            <color indexed="81"/>
            <rFont val="Tahoma"/>
            <family val="2"/>
          </rPr>
          <t>maque con x según corresponda,</t>
        </r>
        <r>
          <rPr>
            <sz val="9"/>
            <color indexed="81"/>
            <rFont val="Tahoma"/>
            <family val="2"/>
          </rPr>
          <t xml:space="preserve">
</t>
        </r>
      </text>
    </comment>
  </commentList>
</comments>
</file>

<file path=xl/comments12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215718B-80E7-41A5-88C7-6CCBA27578AA}">
      <text>
        <r>
          <rPr>
            <b/>
            <sz val="9"/>
            <color indexed="81"/>
            <rFont val="Tahoma"/>
            <family val="2"/>
          </rPr>
          <t>maque con x según corresponda,</t>
        </r>
        <r>
          <rPr>
            <sz val="9"/>
            <color indexed="81"/>
            <rFont val="Tahoma"/>
            <family val="2"/>
          </rPr>
          <t xml:space="preserve">
</t>
        </r>
      </text>
    </comment>
    <comment ref="E31" authorId="0" shapeId="0" xr:uid="{39CF305E-D25C-494D-AF38-8E98788517B8}">
      <text>
        <r>
          <rPr>
            <b/>
            <sz val="9"/>
            <color indexed="81"/>
            <rFont val="Tahoma"/>
            <family val="2"/>
          </rPr>
          <t>maque con x según corresponda,</t>
        </r>
        <r>
          <rPr>
            <sz val="9"/>
            <color indexed="81"/>
            <rFont val="Tahoma"/>
            <family val="2"/>
          </rPr>
          <t xml:space="preserve">
</t>
        </r>
      </text>
    </comment>
    <comment ref="E35" authorId="0" shapeId="0" xr:uid="{A7DEB467-BA27-4A95-AEE5-7F3A54773A96}">
      <text>
        <r>
          <rPr>
            <b/>
            <sz val="9"/>
            <color indexed="81"/>
            <rFont val="Tahoma"/>
            <family val="2"/>
          </rPr>
          <t>maque con x según corresponda,</t>
        </r>
        <r>
          <rPr>
            <sz val="9"/>
            <color indexed="81"/>
            <rFont val="Tahoma"/>
            <family val="2"/>
          </rPr>
          <t xml:space="preserve">
</t>
        </r>
      </text>
    </comment>
    <comment ref="E38" authorId="0" shapeId="0" xr:uid="{5CD21860-4800-49F4-92DA-2D555A13D277}">
      <text>
        <r>
          <rPr>
            <b/>
            <sz val="9"/>
            <color indexed="81"/>
            <rFont val="Tahoma"/>
            <family val="2"/>
          </rPr>
          <t>maque con x según corresponda,</t>
        </r>
        <r>
          <rPr>
            <sz val="9"/>
            <color indexed="81"/>
            <rFont val="Tahoma"/>
            <family val="2"/>
          </rPr>
          <t xml:space="preserve">
</t>
        </r>
      </text>
    </comment>
    <comment ref="E50" authorId="0" shapeId="0" xr:uid="{0D03FE7D-7F2E-4561-ABE8-848797404C34}">
      <text>
        <r>
          <rPr>
            <b/>
            <sz val="9"/>
            <color indexed="81"/>
            <rFont val="Tahoma"/>
            <family val="2"/>
          </rPr>
          <t>maque con x según corresponda,</t>
        </r>
        <r>
          <rPr>
            <sz val="9"/>
            <color indexed="81"/>
            <rFont val="Tahoma"/>
            <family val="2"/>
          </rPr>
          <t xml:space="preserve">
</t>
        </r>
      </text>
    </comment>
  </commentList>
</comments>
</file>

<file path=xl/comments12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0C7D6DC-FBC6-439B-9CB0-BD6A470BD41C}">
      <text>
        <r>
          <rPr>
            <b/>
            <sz val="9"/>
            <color indexed="81"/>
            <rFont val="Tahoma"/>
            <family val="2"/>
          </rPr>
          <t>maque con x según corresponda,</t>
        </r>
        <r>
          <rPr>
            <sz val="9"/>
            <color indexed="81"/>
            <rFont val="Tahoma"/>
            <family val="2"/>
          </rPr>
          <t xml:space="preserve">
</t>
        </r>
      </text>
    </comment>
    <comment ref="E31" authorId="0" shapeId="0" xr:uid="{A128B823-7CEC-46B0-BD77-9F2308D95E54}">
      <text>
        <r>
          <rPr>
            <b/>
            <sz val="9"/>
            <color indexed="81"/>
            <rFont val="Tahoma"/>
            <family val="2"/>
          </rPr>
          <t>maque con x según corresponda,</t>
        </r>
        <r>
          <rPr>
            <sz val="9"/>
            <color indexed="81"/>
            <rFont val="Tahoma"/>
            <family val="2"/>
          </rPr>
          <t xml:space="preserve">
</t>
        </r>
      </text>
    </comment>
    <comment ref="E35" authorId="0" shapeId="0" xr:uid="{194EFC8B-0B00-4D8F-A120-643E25C56C58}">
      <text>
        <r>
          <rPr>
            <b/>
            <sz val="9"/>
            <color indexed="81"/>
            <rFont val="Tahoma"/>
            <family val="2"/>
          </rPr>
          <t>maque con x según corresponda,</t>
        </r>
        <r>
          <rPr>
            <sz val="9"/>
            <color indexed="81"/>
            <rFont val="Tahoma"/>
            <family val="2"/>
          </rPr>
          <t xml:space="preserve">
</t>
        </r>
      </text>
    </comment>
    <comment ref="E38" authorId="0" shapeId="0" xr:uid="{FCBFFD95-E28E-403D-8520-A08ECBD396DA}">
      <text>
        <r>
          <rPr>
            <b/>
            <sz val="9"/>
            <color indexed="81"/>
            <rFont val="Tahoma"/>
            <family val="2"/>
          </rPr>
          <t>maque con x según corresponda,</t>
        </r>
        <r>
          <rPr>
            <sz val="9"/>
            <color indexed="81"/>
            <rFont val="Tahoma"/>
            <family val="2"/>
          </rPr>
          <t xml:space="preserve">
</t>
        </r>
      </text>
    </comment>
    <comment ref="E50" authorId="0" shapeId="0" xr:uid="{BCAD46C0-E646-4DDB-BC07-8E62A1E46BB7}">
      <text>
        <r>
          <rPr>
            <b/>
            <sz val="9"/>
            <color indexed="81"/>
            <rFont val="Tahoma"/>
            <family val="2"/>
          </rPr>
          <t>maque con x según corresponda,</t>
        </r>
        <r>
          <rPr>
            <sz val="9"/>
            <color indexed="81"/>
            <rFont val="Tahoma"/>
            <family val="2"/>
          </rPr>
          <t xml:space="preserve">
</t>
        </r>
      </text>
    </comment>
  </commentList>
</comments>
</file>

<file path=xl/comments12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52B64B9F-E693-4306-89B2-F11D17DBE4DC}">
      <text>
        <r>
          <rPr>
            <b/>
            <sz val="9"/>
            <color indexed="81"/>
            <rFont val="Tahoma"/>
            <family val="2"/>
          </rPr>
          <t>maque con x según corresponda,</t>
        </r>
        <r>
          <rPr>
            <sz val="9"/>
            <color indexed="81"/>
            <rFont val="Tahoma"/>
            <family val="2"/>
          </rPr>
          <t xml:space="preserve">
</t>
        </r>
      </text>
    </comment>
    <comment ref="E31" authorId="0" shapeId="0" xr:uid="{E849B4EE-1419-4863-AFE4-313C3094CF97}">
      <text>
        <r>
          <rPr>
            <b/>
            <sz val="9"/>
            <color indexed="81"/>
            <rFont val="Tahoma"/>
            <family val="2"/>
          </rPr>
          <t>maque con x según corresponda,</t>
        </r>
        <r>
          <rPr>
            <sz val="9"/>
            <color indexed="81"/>
            <rFont val="Tahoma"/>
            <family val="2"/>
          </rPr>
          <t xml:space="preserve">
</t>
        </r>
      </text>
    </comment>
    <comment ref="E35" authorId="0" shapeId="0" xr:uid="{4FB66DB8-58AC-475B-A707-8066AFD06FC7}">
      <text>
        <r>
          <rPr>
            <b/>
            <sz val="9"/>
            <color indexed="81"/>
            <rFont val="Tahoma"/>
            <family val="2"/>
          </rPr>
          <t>maque con x según corresponda,</t>
        </r>
        <r>
          <rPr>
            <sz val="9"/>
            <color indexed="81"/>
            <rFont val="Tahoma"/>
            <family val="2"/>
          </rPr>
          <t xml:space="preserve">
</t>
        </r>
      </text>
    </comment>
    <comment ref="E38" authorId="0" shapeId="0" xr:uid="{A43D6F10-F6FC-416D-AAAA-722B881AFC7E}">
      <text>
        <r>
          <rPr>
            <b/>
            <sz val="9"/>
            <color indexed="81"/>
            <rFont val="Tahoma"/>
            <family val="2"/>
          </rPr>
          <t>maque con x según corresponda,</t>
        </r>
        <r>
          <rPr>
            <sz val="9"/>
            <color indexed="81"/>
            <rFont val="Tahoma"/>
            <family val="2"/>
          </rPr>
          <t xml:space="preserve">
</t>
        </r>
      </text>
    </comment>
    <comment ref="E50" authorId="0" shapeId="0" xr:uid="{72806086-58ED-480F-8931-F54BA040D34D}">
      <text>
        <r>
          <rPr>
            <b/>
            <sz val="9"/>
            <color indexed="81"/>
            <rFont val="Tahoma"/>
            <family val="2"/>
          </rPr>
          <t>maque con x según corresponda,</t>
        </r>
        <r>
          <rPr>
            <sz val="9"/>
            <color indexed="81"/>
            <rFont val="Tahoma"/>
            <family val="2"/>
          </rPr>
          <t xml:space="preserve">
</t>
        </r>
      </text>
    </comment>
  </commentList>
</comments>
</file>

<file path=xl/comments12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F06BB34-F85B-466C-9105-A90EA0A34C00}">
      <text>
        <r>
          <rPr>
            <b/>
            <sz val="9"/>
            <color indexed="81"/>
            <rFont val="Tahoma"/>
            <family val="2"/>
          </rPr>
          <t>maque con x según corresponda,</t>
        </r>
        <r>
          <rPr>
            <sz val="9"/>
            <color indexed="81"/>
            <rFont val="Tahoma"/>
            <family val="2"/>
          </rPr>
          <t xml:space="preserve">
</t>
        </r>
      </text>
    </comment>
    <comment ref="E31" authorId="0" shapeId="0" xr:uid="{85332AD7-02E8-4345-976F-2605CAF3DD23}">
      <text>
        <r>
          <rPr>
            <b/>
            <sz val="9"/>
            <color indexed="81"/>
            <rFont val="Tahoma"/>
            <family val="2"/>
          </rPr>
          <t>maque con x según corresponda,</t>
        </r>
        <r>
          <rPr>
            <sz val="9"/>
            <color indexed="81"/>
            <rFont val="Tahoma"/>
            <family val="2"/>
          </rPr>
          <t xml:space="preserve">
</t>
        </r>
      </text>
    </comment>
    <comment ref="E35" authorId="0" shapeId="0" xr:uid="{2FF4E3D1-7FF7-4A0F-8322-DB9EEAF42CAF}">
      <text>
        <r>
          <rPr>
            <b/>
            <sz val="9"/>
            <color indexed="81"/>
            <rFont val="Tahoma"/>
            <family val="2"/>
          </rPr>
          <t>maque con x según corresponda,</t>
        </r>
        <r>
          <rPr>
            <sz val="9"/>
            <color indexed="81"/>
            <rFont val="Tahoma"/>
            <family val="2"/>
          </rPr>
          <t xml:space="preserve">
</t>
        </r>
      </text>
    </comment>
    <comment ref="E38" authorId="0" shapeId="0" xr:uid="{9B0801C1-B432-4925-A2CF-0C49FE88F125}">
      <text>
        <r>
          <rPr>
            <b/>
            <sz val="9"/>
            <color indexed="81"/>
            <rFont val="Tahoma"/>
            <family val="2"/>
          </rPr>
          <t>maque con x según corresponda,</t>
        </r>
        <r>
          <rPr>
            <sz val="9"/>
            <color indexed="81"/>
            <rFont val="Tahoma"/>
            <family val="2"/>
          </rPr>
          <t xml:space="preserve">
</t>
        </r>
      </text>
    </comment>
    <comment ref="E50" authorId="0" shapeId="0" xr:uid="{7C813B60-8802-47C9-84B3-4D6756F0CE45}">
      <text>
        <r>
          <rPr>
            <b/>
            <sz val="9"/>
            <color indexed="81"/>
            <rFont val="Tahoma"/>
            <family val="2"/>
          </rPr>
          <t>maque con x según corresponda,</t>
        </r>
        <r>
          <rPr>
            <sz val="9"/>
            <color indexed="81"/>
            <rFont val="Tahoma"/>
            <family val="2"/>
          </rPr>
          <t xml:space="preserve">
</t>
        </r>
      </text>
    </comment>
  </commentList>
</comments>
</file>

<file path=xl/comments12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BAB1066F-CA48-4443-809E-8CA2D251D0FD}">
      <text>
        <r>
          <rPr>
            <b/>
            <sz val="9"/>
            <color indexed="81"/>
            <rFont val="Tahoma"/>
            <family val="2"/>
          </rPr>
          <t>maque con x según corresponda,</t>
        </r>
        <r>
          <rPr>
            <sz val="9"/>
            <color indexed="81"/>
            <rFont val="Tahoma"/>
            <family val="2"/>
          </rPr>
          <t xml:space="preserve">
</t>
        </r>
      </text>
    </comment>
    <comment ref="E31" authorId="0" shapeId="0" xr:uid="{86B671DB-AACA-4735-B2D3-0DC06CC8F2B3}">
      <text>
        <r>
          <rPr>
            <b/>
            <sz val="9"/>
            <color indexed="81"/>
            <rFont val="Tahoma"/>
            <family val="2"/>
          </rPr>
          <t>maque con x según corresponda,</t>
        </r>
        <r>
          <rPr>
            <sz val="9"/>
            <color indexed="81"/>
            <rFont val="Tahoma"/>
            <family val="2"/>
          </rPr>
          <t xml:space="preserve">
</t>
        </r>
      </text>
    </comment>
    <comment ref="E35" authorId="0" shapeId="0" xr:uid="{7E3B8BC0-6592-4C80-9F82-E7AE81527DC4}">
      <text>
        <r>
          <rPr>
            <b/>
            <sz val="9"/>
            <color indexed="81"/>
            <rFont val="Tahoma"/>
            <family val="2"/>
          </rPr>
          <t>maque con x según corresponda,</t>
        </r>
        <r>
          <rPr>
            <sz val="9"/>
            <color indexed="81"/>
            <rFont val="Tahoma"/>
            <family val="2"/>
          </rPr>
          <t xml:space="preserve">
</t>
        </r>
      </text>
    </comment>
    <comment ref="E38" authorId="0" shapeId="0" xr:uid="{E6460397-421D-4038-9122-DF80C0F4410F}">
      <text>
        <r>
          <rPr>
            <b/>
            <sz val="9"/>
            <color indexed="81"/>
            <rFont val="Tahoma"/>
            <family val="2"/>
          </rPr>
          <t>maque con x según corresponda,</t>
        </r>
        <r>
          <rPr>
            <sz val="9"/>
            <color indexed="81"/>
            <rFont val="Tahoma"/>
            <family val="2"/>
          </rPr>
          <t xml:space="preserve">
</t>
        </r>
      </text>
    </comment>
    <comment ref="E50" authorId="0" shapeId="0" xr:uid="{248A2084-D973-414D-8AF5-5C42592962AB}">
      <text>
        <r>
          <rPr>
            <b/>
            <sz val="9"/>
            <color indexed="81"/>
            <rFont val="Tahoma"/>
            <family val="2"/>
          </rPr>
          <t>maque con x según corresponda,</t>
        </r>
        <r>
          <rPr>
            <sz val="9"/>
            <color indexed="81"/>
            <rFont val="Tahoma"/>
            <family val="2"/>
          </rPr>
          <t xml:space="preserve">
</t>
        </r>
      </text>
    </comment>
  </commentList>
</comments>
</file>

<file path=xl/comments12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C362E4B-9A3F-465D-AE5C-9F49B77F059D}">
      <text>
        <r>
          <rPr>
            <b/>
            <sz val="9"/>
            <color indexed="81"/>
            <rFont val="Tahoma"/>
            <family val="2"/>
          </rPr>
          <t>maque con x según corresponda,</t>
        </r>
        <r>
          <rPr>
            <sz val="9"/>
            <color indexed="81"/>
            <rFont val="Tahoma"/>
            <family val="2"/>
          </rPr>
          <t xml:space="preserve">
</t>
        </r>
      </text>
    </comment>
    <comment ref="E31" authorId="0" shapeId="0" xr:uid="{29EDE0F2-9D8D-46EF-9ED2-C04E90E89165}">
      <text>
        <r>
          <rPr>
            <b/>
            <sz val="9"/>
            <color indexed="81"/>
            <rFont val="Tahoma"/>
            <family val="2"/>
          </rPr>
          <t>maque con x según corresponda,</t>
        </r>
        <r>
          <rPr>
            <sz val="9"/>
            <color indexed="81"/>
            <rFont val="Tahoma"/>
            <family val="2"/>
          </rPr>
          <t xml:space="preserve">
</t>
        </r>
      </text>
    </comment>
    <comment ref="E35" authorId="0" shapeId="0" xr:uid="{F9D7C119-5D58-4D99-8B5D-9C54B0019CE9}">
      <text>
        <r>
          <rPr>
            <b/>
            <sz val="9"/>
            <color indexed="81"/>
            <rFont val="Tahoma"/>
            <family val="2"/>
          </rPr>
          <t>maque con x según corresponda,</t>
        </r>
        <r>
          <rPr>
            <sz val="9"/>
            <color indexed="81"/>
            <rFont val="Tahoma"/>
            <family val="2"/>
          </rPr>
          <t xml:space="preserve">
</t>
        </r>
      </text>
    </comment>
    <comment ref="E38" authorId="0" shapeId="0" xr:uid="{A2B41508-FF52-49C6-8A10-2CD06659B47D}">
      <text>
        <r>
          <rPr>
            <b/>
            <sz val="9"/>
            <color indexed="81"/>
            <rFont val="Tahoma"/>
            <family val="2"/>
          </rPr>
          <t>maque con x según corresponda,</t>
        </r>
        <r>
          <rPr>
            <sz val="9"/>
            <color indexed="81"/>
            <rFont val="Tahoma"/>
            <family val="2"/>
          </rPr>
          <t xml:space="preserve">
</t>
        </r>
      </text>
    </comment>
    <comment ref="E50" authorId="0" shapeId="0" xr:uid="{3D619D9E-E54B-4D43-A4C5-F5BD266BEB72}">
      <text>
        <r>
          <rPr>
            <b/>
            <sz val="9"/>
            <color indexed="81"/>
            <rFont val="Tahoma"/>
            <family val="2"/>
          </rPr>
          <t>maque con x según corresponda,</t>
        </r>
        <r>
          <rPr>
            <sz val="9"/>
            <color indexed="81"/>
            <rFont val="Tahoma"/>
            <family val="2"/>
          </rPr>
          <t xml:space="preserve">
</t>
        </r>
      </text>
    </comment>
  </commentList>
</comments>
</file>

<file path=xl/comments12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C2AE88C-5D50-44E1-A51D-74CC2B511078}">
      <text>
        <r>
          <rPr>
            <b/>
            <sz val="9"/>
            <color indexed="81"/>
            <rFont val="Tahoma"/>
            <family val="2"/>
          </rPr>
          <t>maque con x según corresponda,</t>
        </r>
        <r>
          <rPr>
            <sz val="9"/>
            <color indexed="81"/>
            <rFont val="Tahoma"/>
            <family val="2"/>
          </rPr>
          <t xml:space="preserve">
</t>
        </r>
      </text>
    </comment>
    <comment ref="E31" authorId="0" shapeId="0" xr:uid="{C059C5B9-5CD9-4B6A-9537-459FFDBB5CAE}">
      <text>
        <r>
          <rPr>
            <b/>
            <sz val="9"/>
            <color indexed="81"/>
            <rFont val="Tahoma"/>
            <family val="2"/>
          </rPr>
          <t>maque con x según corresponda,</t>
        </r>
        <r>
          <rPr>
            <sz val="9"/>
            <color indexed="81"/>
            <rFont val="Tahoma"/>
            <family val="2"/>
          </rPr>
          <t xml:space="preserve">
</t>
        </r>
      </text>
    </comment>
    <comment ref="E35" authorId="0" shapeId="0" xr:uid="{A555F16C-94B0-4127-A564-EA27BB8ECB74}">
      <text>
        <r>
          <rPr>
            <b/>
            <sz val="9"/>
            <color indexed="81"/>
            <rFont val="Tahoma"/>
            <family val="2"/>
          </rPr>
          <t>maque con x según corresponda,</t>
        </r>
        <r>
          <rPr>
            <sz val="9"/>
            <color indexed="81"/>
            <rFont val="Tahoma"/>
            <family val="2"/>
          </rPr>
          <t xml:space="preserve">
</t>
        </r>
      </text>
    </comment>
    <comment ref="E38" authorId="0" shapeId="0" xr:uid="{5D89FD52-BF26-4861-8252-281316A29224}">
      <text>
        <r>
          <rPr>
            <b/>
            <sz val="9"/>
            <color indexed="81"/>
            <rFont val="Tahoma"/>
            <family val="2"/>
          </rPr>
          <t>maque con x según corresponda,</t>
        </r>
        <r>
          <rPr>
            <sz val="9"/>
            <color indexed="81"/>
            <rFont val="Tahoma"/>
            <family val="2"/>
          </rPr>
          <t xml:space="preserve">
</t>
        </r>
      </text>
    </comment>
    <comment ref="E50" authorId="0" shapeId="0" xr:uid="{F78254B9-6C88-40E5-87BC-C9D90160CB0C}">
      <text>
        <r>
          <rPr>
            <b/>
            <sz val="9"/>
            <color indexed="81"/>
            <rFont val="Tahoma"/>
            <family val="2"/>
          </rPr>
          <t>maque con x según corresponda,</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2CDB391-1C00-40F7-8257-307729A3713F}">
      <text>
        <r>
          <rPr>
            <b/>
            <sz val="9"/>
            <color indexed="81"/>
            <rFont val="Tahoma"/>
            <family val="2"/>
          </rPr>
          <t>maque con x según corresponda,</t>
        </r>
        <r>
          <rPr>
            <sz val="9"/>
            <color indexed="81"/>
            <rFont val="Tahoma"/>
            <family val="2"/>
          </rPr>
          <t xml:space="preserve">
</t>
        </r>
      </text>
    </comment>
    <comment ref="E35" authorId="0" shapeId="0" xr:uid="{20B6AB87-36A8-422B-B5D1-707BB3F85940}">
      <text>
        <r>
          <rPr>
            <b/>
            <sz val="9"/>
            <color indexed="81"/>
            <rFont val="Tahoma"/>
            <family val="2"/>
          </rPr>
          <t>maque con x según corresponda,</t>
        </r>
        <r>
          <rPr>
            <sz val="9"/>
            <color indexed="81"/>
            <rFont val="Tahoma"/>
            <family val="2"/>
          </rPr>
          <t xml:space="preserve">
</t>
        </r>
      </text>
    </comment>
    <comment ref="E38" authorId="0" shapeId="0" xr:uid="{4CFBB886-3796-45E1-AA58-6AF7AC45BCCE}">
      <text>
        <r>
          <rPr>
            <b/>
            <sz val="9"/>
            <color indexed="81"/>
            <rFont val="Tahoma"/>
            <family val="2"/>
          </rPr>
          <t>maque con x según corresponda,</t>
        </r>
        <r>
          <rPr>
            <sz val="9"/>
            <color indexed="81"/>
            <rFont val="Tahoma"/>
            <family val="2"/>
          </rPr>
          <t xml:space="preserve">
</t>
        </r>
      </text>
    </comment>
  </commentList>
</comments>
</file>

<file path=xl/comments13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7779ECC-388E-4A2E-9F4E-E5F330A12DC5}">
      <text>
        <r>
          <rPr>
            <b/>
            <sz val="9"/>
            <color indexed="81"/>
            <rFont val="Tahoma"/>
            <family val="2"/>
          </rPr>
          <t>maque con x según corresponda,</t>
        </r>
        <r>
          <rPr>
            <sz val="9"/>
            <color indexed="81"/>
            <rFont val="Tahoma"/>
            <family val="2"/>
          </rPr>
          <t xml:space="preserve">
</t>
        </r>
      </text>
    </comment>
    <comment ref="E31" authorId="0" shapeId="0" xr:uid="{340AA56B-8950-4122-A0DC-A31D4E99E8D9}">
      <text>
        <r>
          <rPr>
            <b/>
            <sz val="9"/>
            <color indexed="81"/>
            <rFont val="Tahoma"/>
            <family val="2"/>
          </rPr>
          <t>maque con x según corresponda,</t>
        </r>
        <r>
          <rPr>
            <sz val="9"/>
            <color indexed="81"/>
            <rFont val="Tahoma"/>
            <family val="2"/>
          </rPr>
          <t xml:space="preserve">
</t>
        </r>
      </text>
    </comment>
    <comment ref="E35" authorId="0" shapeId="0" xr:uid="{449FB715-79D1-4EC3-A15C-7FEFFD1CAAC8}">
      <text>
        <r>
          <rPr>
            <b/>
            <sz val="9"/>
            <color indexed="81"/>
            <rFont val="Tahoma"/>
            <family val="2"/>
          </rPr>
          <t>maque con x según corresponda,</t>
        </r>
        <r>
          <rPr>
            <sz val="9"/>
            <color indexed="81"/>
            <rFont val="Tahoma"/>
            <family val="2"/>
          </rPr>
          <t xml:space="preserve">
</t>
        </r>
      </text>
    </comment>
    <comment ref="E38" authorId="0" shapeId="0" xr:uid="{6A65A5C0-BE35-4213-9AAE-A80B04E09A12}">
      <text>
        <r>
          <rPr>
            <b/>
            <sz val="9"/>
            <color indexed="81"/>
            <rFont val="Tahoma"/>
            <family val="2"/>
          </rPr>
          <t>maque con x según corresponda,</t>
        </r>
        <r>
          <rPr>
            <sz val="9"/>
            <color indexed="81"/>
            <rFont val="Tahoma"/>
            <family val="2"/>
          </rPr>
          <t xml:space="preserve">
</t>
        </r>
      </text>
    </comment>
    <comment ref="E50" authorId="0" shapeId="0" xr:uid="{2DCD0919-F03F-4451-97AD-B815F9AD8790}">
      <text>
        <r>
          <rPr>
            <b/>
            <sz val="9"/>
            <color indexed="81"/>
            <rFont val="Tahoma"/>
            <family val="2"/>
          </rPr>
          <t>maque con x según corresponda,</t>
        </r>
        <r>
          <rPr>
            <sz val="9"/>
            <color indexed="81"/>
            <rFont val="Tahoma"/>
            <family val="2"/>
          </rPr>
          <t xml:space="preserve">
</t>
        </r>
      </text>
    </comment>
  </commentList>
</comments>
</file>

<file path=xl/comments13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3A8666D-02BA-456A-B695-66EF1E527091}">
      <text>
        <r>
          <rPr>
            <b/>
            <sz val="9"/>
            <color indexed="81"/>
            <rFont val="Tahoma"/>
            <family val="2"/>
          </rPr>
          <t>maque con x según corresponda,</t>
        </r>
        <r>
          <rPr>
            <sz val="9"/>
            <color indexed="81"/>
            <rFont val="Tahoma"/>
            <family val="2"/>
          </rPr>
          <t xml:space="preserve">
</t>
        </r>
      </text>
    </comment>
    <comment ref="E31" authorId="0" shapeId="0" xr:uid="{6A89A119-6032-40EA-924E-6AAE3F0A5B66}">
      <text>
        <r>
          <rPr>
            <b/>
            <sz val="9"/>
            <color indexed="81"/>
            <rFont val="Tahoma"/>
            <family val="2"/>
          </rPr>
          <t>maque con x según corresponda,</t>
        </r>
        <r>
          <rPr>
            <sz val="9"/>
            <color indexed="81"/>
            <rFont val="Tahoma"/>
            <family val="2"/>
          </rPr>
          <t xml:space="preserve">
</t>
        </r>
      </text>
    </comment>
    <comment ref="E35" authorId="0" shapeId="0" xr:uid="{21CBFCAF-4FD0-42D9-89EE-34EBB617A946}">
      <text>
        <r>
          <rPr>
            <b/>
            <sz val="9"/>
            <color indexed="81"/>
            <rFont val="Tahoma"/>
            <family val="2"/>
          </rPr>
          <t>maque con x según corresponda,</t>
        </r>
        <r>
          <rPr>
            <sz val="9"/>
            <color indexed="81"/>
            <rFont val="Tahoma"/>
            <family val="2"/>
          </rPr>
          <t xml:space="preserve">
</t>
        </r>
      </text>
    </comment>
    <comment ref="E38" authorId="0" shapeId="0" xr:uid="{87B523DD-4B00-4E10-8D96-6A20C249E8A2}">
      <text>
        <r>
          <rPr>
            <b/>
            <sz val="9"/>
            <color indexed="81"/>
            <rFont val="Tahoma"/>
            <family val="2"/>
          </rPr>
          <t>maque con x según corresponda,</t>
        </r>
        <r>
          <rPr>
            <sz val="9"/>
            <color indexed="81"/>
            <rFont val="Tahoma"/>
            <family val="2"/>
          </rPr>
          <t xml:space="preserve">
</t>
        </r>
      </text>
    </comment>
    <comment ref="E50" authorId="0" shapeId="0" xr:uid="{23256DCC-5100-4F8A-8A86-7A4205EEFDDA}">
      <text>
        <r>
          <rPr>
            <b/>
            <sz val="9"/>
            <color indexed="81"/>
            <rFont val="Tahoma"/>
            <family val="2"/>
          </rPr>
          <t>maque con x según corresponda,</t>
        </r>
        <r>
          <rPr>
            <sz val="9"/>
            <color indexed="81"/>
            <rFont val="Tahoma"/>
            <family val="2"/>
          </rPr>
          <t xml:space="preserve">
</t>
        </r>
      </text>
    </comment>
  </commentList>
</comments>
</file>

<file path=xl/comments13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2623176-3A55-4DC4-82A2-B7C034B192F4}">
      <text>
        <r>
          <rPr>
            <b/>
            <sz val="9"/>
            <color indexed="81"/>
            <rFont val="Tahoma"/>
            <family val="2"/>
          </rPr>
          <t>maque con x según corresponda,</t>
        </r>
        <r>
          <rPr>
            <sz val="9"/>
            <color indexed="81"/>
            <rFont val="Tahoma"/>
            <family val="2"/>
          </rPr>
          <t xml:space="preserve">
</t>
        </r>
      </text>
    </comment>
    <comment ref="E31" authorId="0" shapeId="0" xr:uid="{EC2568FB-5D59-49CD-967F-1F285394B3B9}">
      <text>
        <r>
          <rPr>
            <b/>
            <sz val="9"/>
            <color indexed="81"/>
            <rFont val="Tahoma"/>
            <family val="2"/>
          </rPr>
          <t>maque con x según corresponda,</t>
        </r>
        <r>
          <rPr>
            <sz val="9"/>
            <color indexed="81"/>
            <rFont val="Tahoma"/>
            <family val="2"/>
          </rPr>
          <t xml:space="preserve">
</t>
        </r>
      </text>
    </comment>
    <comment ref="E35" authorId="0" shapeId="0" xr:uid="{63B7402D-B0FF-4655-AED0-505F3534D4D7}">
      <text>
        <r>
          <rPr>
            <b/>
            <sz val="9"/>
            <color indexed="81"/>
            <rFont val="Tahoma"/>
            <family val="2"/>
          </rPr>
          <t>maque con x según corresponda,</t>
        </r>
        <r>
          <rPr>
            <sz val="9"/>
            <color indexed="81"/>
            <rFont val="Tahoma"/>
            <family val="2"/>
          </rPr>
          <t xml:space="preserve">
</t>
        </r>
      </text>
    </comment>
    <comment ref="E38" authorId="0" shapeId="0" xr:uid="{4F6BAA5B-2D26-4107-963F-4C5BBB8B0FF4}">
      <text>
        <r>
          <rPr>
            <b/>
            <sz val="9"/>
            <color indexed="81"/>
            <rFont val="Tahoma"/>
            <family val="2"/>
          </rPr>
          <t>maque con x según corresponda,</t>
        </r>
        <r>
          <rPr>
            <sz val="9"/>
            <color indexed="81"/>
            <rFont val="Tahoma"/>
            <family val="2"/>
          </rPr>
          <t xml:space="preserve">
</t>
        </r>
      </text>
    </comment>
    <comment ref="E50" authorId="0" shapeId="0" xr:uid="{9D08A8CC-1F5A-4109-8817-3682E2DA7E8F}">
      <text>
        <r>
          <rPr>
            <b/>
            <sz val="9"/>
            <color indexed="81"/>
            <rFont val="Tahoma"/>
            <family val="2"/>
          </rPr>
          <t>maque con x según corresponda,</t>
        </r>
        <r>
          <rPr>
            <sz val="9"/>
            <color indexed="81"/>
            <rFont val="Tahoma"/>
            <family val="2"/>
          </rPr>
          <t xml:space="preserve">
</t>
        </r>
      </text>
    </comment>
  </commentList>
</comments>
</file>

<file path=xl/comments13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B45306FE-800C-46B0-BB25-21B7D09D4454}">
      <text>
        <r>
          <rPr>
            <b/>
            <sz val="9"/>
            <color indexed="81"/>
            <rFont val="Tahoma"/>
            <family val="2"/>
          </rPr>
          <t>maque con x según corresponda,</t>
        </r>
        <r>
          <rPr>
            <sz val="9"/>
            <color indexed="81"/>
            <rFont val="Tahoma"/>
            <family val="2"/>
          </rPr>
          <t xml:space="preserve">
</t>
        </r>
      </text>
    </comment>
    <comment ref="E31" authorId="0" shapeId="0" xr:uid="{F3B67CB4-538B-48AD-84CB-EA4091FB216D}">
      <text>
        <r>
          <rPr>
            <b/>
            <sz val="9"/>
            <color indexed="81"/>
            <rFont val="Tahoma"/>
            <family val="2"/>
          </rPr>
          <t>maque con x según corresponda,</t>
        </r>
        <r>
          <rPr>
            <sz val="9"/>
            <color indexed="81"/>
            <rFont val="Tahoma"/>
            <family val="2"/>
          </rPr>
          <t xml:space="preserve">
</t>
        </r>
      </text>
    </comment>
    <comment ref="E35" authorId="0" shapeId="0" xr:uid="{FA452313-CBE6-4C2D-9E6D-6D33A53137CE}">
      <text>
        <r>
          <rPr>
            <b/>
            <sz val="9"/>
            <color indexed="81"/>
            <rFont val="Tahoma"/>
            <family val="2"/>
          </rPr>
          <t>maque con x según corresponda,</t>
        </r>
        <r>
          <rPr>
            <sz val="9"/>
            <color indexed="81"/>
            <rFont val="Tahoma"/>
            <family val="2"/>
          </rPr>
          <t xml:space="preserve">
</t>
        </r>
      </text>
    </comment>
    <comment ref="E38" authorId="0" shapeId="0" xr:uid="{77F8375D-12FF-43FA-85A8-9DF7905E02D5}">
      <text>
        <r>
          <rPr>
            <b/>
            <sz val="9"/>
            <color indexed="81"/>
            <rFont val="Tahoma"/>
            <family val="2"/>
          </rPr>
          <t>maque con x según corresponda,</t>
        </r>
        <r>
          <rPr>
            <sz val="9"/>
            <color indexed="81"/>
            <rFont val="Tahoma"/>
            <family val="2"/>
          </rPr>
          <t xml:space="preserve">
</t>
        </r>
      </text>
    </comment>
    <comment ref="E50" authorId="0" shapeId="0" xr:uid="{FAE9A2EC-F100-4775-8AFB-962176C7D850}">
      <text>
        <r>
          <rPr>
            <b/>
            <sz val="9"/>
            <color indexed="81"/>
            <rFont val="Tahoma"/>
            <family val="2"/>
          </rPr>
          <t>maque con x según corresponda,</t>
        </r>
        <r>
          <rPr>
            <sz val="9"/>
            <color indexed="81"/>
            <rFont val="Tahoma"/>
            <family val="2"/>
          </rPr>
          <t xml:space="preserve">
</t>
        </r>
      </text>
    </comment>
  </commentList>
</comments>
</file>

<file path=xl/comments13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D00FD02-B5C8-4EDC-B802-46BB41DAC563}">
      <text>
        <r>
          <rPr>
            <b/>
            <sz val="9"/>
            <color indexed="81"/>
            <rFont val="Tahoma"/>
            <family val="2"/>
          </rPr>
          <t>maque con x según corresponda,</t>
        </r>
        <r>
          <rPr>
            <sz val="9"/>
            <color indexed="81"/>
            <rFont val="Tahoma"/>
            <family val="2"/>
          </rPr>
          <t xml:space="preserve">
</t>
        </r>
      </text>
    </comment>
    <comment ref="E31" authorId="0" shapeId="0" xr:uid="{A6D68C60-6841-492E-A975-2CBCF6ACD2A6}">
      <text>
        <r>
          <rPr>
            <b/>
            <sz val="9"/>
            <color indexed="81"/>
            <rFont val="Tahoma"/>
            <family val="2"/>
          </rPr>
          <t>maque con x según corresponda,</t>
        </r>
        <r>
          <rPr>
            <sz val="9"/>
            <color indexed="81"/>
            <rFont val="Tahoma"/>
            <family val="2"/>
          </rPr>
          <t xml:space="preserve">
</t>
        </r>
      </text>
    </comment>
    <comment ref="E35" authorId="0" shapeId="0" xr:uid="{06C822F2-7241-4E2C-976C-AC8CF68166E8}">
      <text>
        <r>
          <rPr>
            <b/>
            <sz val="9"/>
            <color indexed="81"/>
            <rFont val="Tahoma"/>
            <family val="2"/>
          </rPr>
          <t>maque con x según corresponda,</t>
        </r>
        <r>
          <rPr>
            <sz val="9"/>
            <color indexed="81"/>
            <rFont val="Tahoma"/>
            <family val="2"/>
          </rPr>
          <t xml:space="preserve">
</t>
        </r>
      </text>
    </comment>
    <comment ref="E38" authorId="0" shapeId="0" xr:uid="{4AEE3B23-0C9B-4EC9-A931-E2CFD15C0CD7}">
      <text>
        <r>
          <rPr>
            <b/>
            <sz val="9"/>
            <color indexed="81"/>
            <rFont val="Tahoma"/>
            <family val="2"/>
          </rPr>
          <t>maque con x según corresponda,</t>
        </r>
        <r>
          <rPr>
            <sz val="9"/>
            <color indexed="81"/>
            <rFont val="Tahoma"/>
            <family val="2"/>
          </rPr>
          <t xml:space="preserve">
</t>
        </r>
      </text>
    </comment>
    <comment ref="E50" authorId="0" shapeId="0" xr:uid="{FB60E3E1-5B8B-49B9-A32F-BF60D5EAEB60}">
      <text>
        <r>
          <rPr>
            <b/>
            <sz val="9"/>
            <color indexed="81"/>
            <rFont val="Tahoma"/>
            <family val="2"/>
          </rPr>
          <t>maque con x según corresponda,</t>
        </r>
        <r>
          <rPr>
            <sz val="9"/>
            <color indexed="81"/>
            <rFont val="Tahoma"/>
            <family val="2"/>
          </rPr>
          <t xml:space="preserve">
</t>
        </r>
      </text>
    </comment>
  </commentList>
</comments>
</file>

<file path=xl/comments13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20177EA-A014-483D-9952-5D8B5BA39B49}">
      <text>
        <r>
          <rPr>
            <b/>
            <sz val="9"/>
            <color indexed="81"/>
            <rFont val="Tahoma"/>
            <family val="2"/>
          </rPr>
          <t>maque con x según corresponda,</t>
        </r>
        <r>
          <rPr>
            <sz val="9"/>
            <color indexed="81"/>
            <rFont val="Tahoma"/>
            <family val="2"/>
          </rPr>
          <t xml:space="preserve">
</t>
        </r>
      </text>
    </comment>
    <comment ref="E31" authorId="0" shapeId="0" xr:uid="{27848943-4B4C-4355-9ADF-E3B88F1EE0B3}">
      <text>
        <r>
          <rPr>
            <b/>
            <sz val="9"/>
            <color indexed="81"/>
            <rFont val="Tahoma"/>
            <family val="2"/>
          </rPr>
          <t>maque con x según corresponda,</t>
        </r>
        <r>
          <rPr>
            <sz val="9"/>
            <color indexed="81"/>
            <rFont val="Tahoma"/>
            <family val="2"/>
          </rPr>
          <t xml:space="preserve">
</t>
        </r>
      </text>
    </comment>
    <comment ref="E35" authorId="0" shapeId="0" xr:uid="{CB8D3ECE-D8B9-40A9-AECC-A2BD46FBA968}">
      <text>
        <r>
          <rPr>
            <b/>
            <sz val="9"/>
            <color indexed="81"/>
            <rFont val="Tahoma"/>
            <family val="2"/>
          </rPr>
          <t>maque con x según corresponda,</t>
        </r>
        <r>
          <rPr>
            <sz val="9"/>
            <color indexed="81"/>
            <rFont val="Tahoma"/>
            <family val="2"/>
          </rPr>
          <t xml:space="preserve">
</t>
        </r>
      </text>
    </comment>
    <comment ref="E38" authorId="0" shapeId="0" xr:uid="{29AEC586-8422-4999-A447-A0C3E05FB2FF}">
      <text>
        <r>
          <rPr>
            <b/>
            <sz val="9"/>
            <color indexed="81"/>
            <rFont val="Tahoma"/>
            <family val="2"/>
          </rPr>
          <t>maque con x según corresponda,</t>
        </r>
        <r>
          <rPr>
            <sz val="9"/>
            <color indexed="81"/>
            <rFont val="Tahoma"/>
            <family val="2"/>
          </rPr>
          <t xml:space="preserve">
</t>
        </r>
      </text>
    </comment>
    <comment ref="E50" authorId="0" shapeId="0" xr:uid="{0AA6803B-EC65-4361-A6CE-B5BEA887702B}">
      <text>
        <r>
          <rPr>
            <b/>
            <sz val="9"/>
            <color indexed="81"/>
            <rFont val="Tahoma"/>
            <family val="2"/>
          </rPr>
          <t>maque con x según corresponda,</t>
        </r>
        <r>
          <rPr>
            <sz val="9"/>
            <color indexed="81"/>
            <rFont val="Tahoma"/>
            <family val="2"/>
          </rPr>
          <t xml:space="preserve">
</t>
        </r>
      </text>
    </comment>
  </commentList>
</comments>
</file>

<file path=xl/comments13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C9DDD53-3C03-4917-8691-28B9960F346E}">
      <text>
        <r>
          <rPr>
            <b/>
            <sz val="9"/>
            <color indexed="81"/>
            <rFont val="Tahoma"/>
            <family val="2"/>
          </rPr>
          <t>maque con x según corresponda,</t>
        </r>
        <r>
          <rPr>
            <sz val="9"/>
            <color indexed="81"/>
            <rFont val="Tahoma"/>
            <family val="2"/>
          </rPr>
          <t xml:space="preserve">
</t>
        </r>
      </text>
    </comment>
    <comment ref="E31" authorId="0" shapeId="0" xr:uid="{D91DF870-32A5-401A-8CB4-225B06DAE573}">
      <text>
        <r>
          <rPr>
            <b/>
            <sz val="9"/>
            <color indexed="81"/>
            <rFont val="Tahoma"/>
            <family val="2"/>
          </rPr>
          <t>maque con x según corresponda,</t>
        </r>
        <r>
          <rPr>
            <sz val="9"/>
            <color indexed="81"/>
            <rFont val="Tahoma"/>
            <family val="2"/>
          </rPr>
          <t xml:space="preserve">
</t>
        </r>
      </text>
    </comment>
    <comment ref="E35" authorId="0" shapeId="0" xr:uid="{5FFCB08B-AC31-4978-92BA-9EB80CC2E300}">
      <text>
        <r>
          <rPr>
            <b/>
            <sz val="9"/>
            <color indexed="81"/>
            <rFont val="Tahoma"/>
            <family val="2"/>
          </rPr>
          <t>maque con x según corresponda,</t>
        </r>
        <r>
          <rPr>
            <sz val="9"/>
            <color indexed="81"/>
            <rFont val="Tahoma"/>
            <family val="2"/>
          </rPr>
          <t xml:space="preserve">
</t>
        </r>
      </text>
    </comment>
    <comment ref="E38" authorId="0" shapeId="0" xr:uid="{59D09F66-BB4A-4098-B0EC-A070DC1883EE}">
      <text>
        <r>
          <rPr>
            <b/>
            <sz val="9"/>
            <color indexed="81"/>
            <rFont val="Tahoma"/>
            <family val="2"/>
          </rPr>
          <t>maque con x según corresponda,</t>
        </r>
        <r>
          <rPr>
            <sz val="9"/>
            <color indexed="81"/>
            <rFont val="Tahoma"/>
            <family val="2"/>
          </rPr>
          <t xml:space="preserve">
</t>
        </r>
      </text>
    </comment>
    <comment ref="E50" authorId="0" shapeId="0" xr:uid="{E27AD9E6-257D-43E8-99CD-0A10569B1285}">
      <text>
        <r>
          <rPr>
            <b/>
            <sz val="9"/>
            <color indexed="81"/>
            <rFont val="Tahoma"/>
            <family val="2"/>
          </rPr>
          <t>maque con x según corresponda,</t>
        </r>
        <r>
          <rPr>
            <sz val="9"/>
            <color indexed="81"/>
            <rFont val="Tahoma"/>
            <family val="2"/>
          </rPr>
          <t xml:space="preserve">
</t>
        </r>
      </text>
    </comment>
  </commentList>
</comments>
</file>

<file path=xl/comments13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B3F1A34-63B7-46E9-BF10-6EE79EE5E6DF}">
      <text>
        <r>
          <rPr>
            <b/>
            <sz val="9"/>
            <color indexed="81"/>
            <rFont val="Tahoma"/>
            <family val="2"/>
          </rPr>
          <t>maque con x según corresponda,</t>
        </r>
        <r>
          <rPr>
            <sz val="9"/>
            <color indexed="81"/>
            <rFont val="Tahoma"/>
            <family val="2"/>
          </rPr>
          <t xml:space="preserve">
</t>
        </r>
      </text>
    </comment>
    <comment ref="E31" authorId="0" shapeId="0" xr:uid="{C834413E-BA7D-4088-B43E-7AD0F5A71EF0}">
      <text>
        <r>
          <rPr>
            <b/>
            <sz val="9"/>
            <color indexed="81"/>
            <rFont val="Tahoma"/>
            <family val="2"/>
          </rPr>
          <t>maque con x según corresponda,</t>
        </r>
        <r>
          <rPr>
            <sz val="9"/>
            <color indexed="81"/>
            <rFont val="Tahoma"/>
            <family val="2"/>
          </rPr>
          <t xml:space="preserve">
</t>
        </r>
      </text>
    </comment>
    <comment ref="E35" authorId="0" shapeId="0" xr:uid="{246D9712-95BB-4640-8F63-4BB1140F8655}">
      <text>
        <r>
          <rPr>
            <b/>
            <sz val="9"/>
            <color indexed="81"/>
            <rFont val="Tahoma"/>
            <family val="2"/>
          </rPr>
          <t>maque con x según corresponda,</t>
        </r>
        <r>
          <rPr>
            <sz val="9"/>
            <color indexed="81"/>
            <rFont val="Tahoma"/>
            <family val="2"/>
          </rPr>
          <t xml:space="preserve">
</t>
        </r>
      </text>
    </comment>
    <comment ref="E38" authorId="0" shapeId="0" xr:uid="{E58DCCFF-619F-491A-A97B-2F7FB29DDF95}">
      <text>
        <r>
          <rPr>
            <b/>
            <sz val="9"/>
            <color indexed="81"/>
            <rFont val="Tahoma"/>
            <family val="2"/>
          </rPr>
          <t>maque con x según corresponda,</t>
        </r>
        <r>
          <rPr>
            <sz val="9"/>
            <color indexed="81"/>
            <rFont val="Tahoma"/>
            <family val="2"/>
          </rPr>
          <t xml:space="preserve">
</t>
        </r>
      </text>
    </comment>
    <comment ref="E50" authorId="0" shapeId="0" xr:uid="{1B2B1052-9850-4497-A96A-CC6F0991DF6D}">
      <text>
        <r>
          <rPr>
            <b/>
            <sz val="9"/>
            <color indexed="81"/>
            <rFont val="Tahoma"/>
            <family val="2"/>
          </rPr>
          <t>maque con x según corresponda,</t>
        </r>
        <r>
          <rPr>
            <sz val="9"/>
            <color indexed="81"/>
            <rFont val="Tahoma"/>
            <family val="2"/>
          </rPr>
          <t xml:space="preserve">
</t>
        </r>
      </text>
    </comment>
  </commentList>
</comments>
</file>

<file path=xl/comments13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920FED7-D6C1-4AE2-B97B-3946464A9942}">
      <text>
        <r>
          <rPr>
            <b/>
            <sz val="9"/>
            <color indexed="81"/>
            <rFont val="Tahoma"/>
            <family val="2"/>
          </rPr>
          <t>maque con x según corresponda,</t>
        </r>
        <r>
          <rPr>
            <sz val="9"/>
            <color indexed="81"/>
            <rFont val="Tahoma"/>
            <family val="2"/>
          </rPr>
          <t xml:space="preserve">
</t>
        </r>
      </text>
    </comment>
    <comment ref="E31" authorId="0" shapeId="0" xr:uid="{A4BBD232-E56A-46A2-B624-5609993378EC}">
      <text>
        <r>
          <rPr>
            <b/>
            <sz val="9"/>
            <color indexed="81"/>
            <rFont val="Tahoma"/>
            <family val="2"/>
          </rPr>
          <t>maque con x según corresponda,</t>
        </r>
        <r>
          <rPr>
            <sz val="9"/>
            <color indexed="81"/>
            <rFont val="Tahoma"/>
            <family val="2"/>
          </rPr>
          <t xml:space="preserve">
</t>
        </r>
      </text>
    </comment>
    <comment ref="E35" authorId="0" shapeId="0" xr:uid="{17A66E99-CB47-42FB-A095-46C86DE02EBB}">
      <text>
        <r>
          <rPr>
            <b/>
            <sz val="9"/>
            <color indexed="81"/>
            <rFont val="Tahoma"/>
            <family val="2"/>
          </rPr>
          <t>maque con x según corresponda,</t>
        </r>
        <r>
          <rPr>
            <sz val="9"/>
            <color indexed="81"/>
            <rFont val="Tahoma"/>
            <family val="2"/>
          </rPr>
          <t xml:space="preserve">
</t>
        </r>
      </text>
    </comment>
    <comment ref="E38" authorId="0" shapeId="0" xr:uid="{E4B3AE11-4404-48AB-B877-4CC7F11C7F7F}">
      <text>
        <r>
          <rPr>
            <b/>
            <sz val="9"/>
            <color indexed="81"/>
            <rFont val="Tahoma"/>
            <family val="2"/>
          </rPr>
          <t>maque con x según corresponda,</t>
        </r>
        <r>
          <rPr>
            <sz val="9"/>
            <color indexed="81"/>
            <rFont val="Tahoma"/>
            <family val="2"/>
          </rPr>
          <t xml:space="preserve">
</t>
        </r>
      </text>
    </comment>
    <comment ref="E50" authorId="0" shapeId="0" xr:uid="{484958FD-6140-4425-BA98-6EFA14ADBDC9}">
      <text>
        <r>
          <rPr>
            <b/>
            <sz val="9"/>
            <color indexed="81"/>
            <rFont val="Tahoma"/>
            <family val="2"/>
          </rPr>
          <t>maque con x según corresponda,</t>
        </r>
        <r>
          <rPr>
            <sz val="9"/>
            <color indexed="81"/>
            <rFont val="Tahoma"/>
            <family val="2"/>
          </rPr>
          <t xml:space="preserve">
</t>
        </r>
      </text>
    </comment>
  </commentList>
</comments>
</file>

<file path=xl/comments13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7A8398C-C2D0-4E37-99DF-DEB9951620E8}">
      <text>
        <r>
          <rPr>
            <b/>
            <sz val="9"/>
            <color indexed="81"/>
            <rFont val="Tahoma"/>
            <family val="2"/>
          </rPr>
          <t>maque con x según corresponda,</t>
        </r>
        <r>
          <rPr>
            <sz val="9"/>
            <color indexed="81"/>
            <rFont val="Tahoma"/>
            <family val="2"/>
          </rPr>
          <t xml:space="preserve">
</t>
        </r>
      </text>
    </comment>
    <comment ref="E31" authorId="0" shapeId="0" xr:uid="{63DEE0B6-2D13-4FE1-9B02-5E17A7FFF28A}">
      <text>
        <r>
          <rPr>
            <b/>
            <sz val="9"/>
            <color indexed="81"/>
            <rFont val="Tahoma"/>
            <family val="2"/>
          </rPr>
          <t>maque con x según corresponda,</t>
        </r>
        <r>
          <rPr>
            <sz val="9"/>
            <color indexed="81"/>
            <rFont val="Tahoma"/>
            <family val="2"/>
          </rPr>
          <t xml:space="preserve">
</t>
        </r>
      </text>
    </comment>
    <comment ref="E35" authorId="0" shapeId="0" xr:uid="{A682AA84-801A-4572-A4DF-F6A83D1AB98A}">
      <text>
        <r>
          <rPr>
            <b/>
            <sz val="9"/>
            <color indexed="81"/>
            <rFont val="Tahoma"/>
            <family val="2"/>
          </rPr>
          <t>maque con x según corresponda,</t>
        </r>
        <r>
          <rPr>
            <sz val="9"/>
            <color indexed="81"/>
            <rFont val="Tahoma"/>
            <family val="2"/>
          </rPr>
          <t xml:space="preserve">
</t>
        </r>
      </text>
    </comment>
    <comment ref="E38" authorId="0" shapeId="0" xr:uid="{B50494DD-823D-4A28-BF0B-6DDF1AED289A}">
      <text>
        <r>
          <rPr>
            <b/>
            <sz val="9"/>
            <color indexed="81"/>
            <rFont val="Tahoma"/>
            <family val="2"/>
          </rPr>
          <t>maque con x según corresponda,</t>
        </r>
        <r>
          <rPr>
            <sz val="9"/>
            <color indexed="81"/>
            <rFont val="Tahoma"/>
            <family val="2"/>
          </rPr>
          <t xml:space="preserve">
</t>
        </r>
      </text>
    </comment>
    <comment ref="E50" authorId="0" shapeId="0" xr:uid="{A329214D-2DAE-4405-85BF-8D4E23F3C01D}">
      <text>
        <r>
          <rPr>
            <b/>
            <sz val="9"/>
            <color indexed="81"/>
            <rFont val="Tahoma"/>
            <family val="2"/>
          </rPr>
          <t>maque con x según corresponda,</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39F9B0FA-6BA5-49D8-A2AE-C47D73714BEB}">
      <text>
        <r>
          <rPr>
            <b/>
            <sz val="9"/>
            <color indexed="81"/>
            <rFont val="Tahoma"/>
            <family val="2"/>
          </rPr>
          <t>maque con x según corresponda,</t>
        </r>
        <r>
          <rPr>
            <sz val="9"/>
            <color indexed="81"/>
            <rFont val="Tahoma"/>
            <family val="2"/>
          </rPr>
          <t xml:space="preserve">
</t>
        </r>
      </text>
    </comment>
    <comment ref="E35" authorId="0" shapeId="0" xr:uid="{8BF0CF2F-61A4-42D8-92D3-62C3582CDF43}">
      <text>
        <r>
          <rPr>
            <b/>
            <sz val="9"/>
            <color indexed="81"/>
            <rFont val="Tahoma"/>
            <family val="2"/>
          </rPr>
          <t>maque con x según corresponda,</t>
        </r>
        <r>
          <rPr>
            <sz val="9"/>
            <color indexed="81"/>
            <rFont val="Tahoma"/>
            <family val="2"/>
          </rPr>
          <t xml:space="preserve">
</t>
        </r>
      </text>
    </comment>
    <comment ref="E38" authorId="0" shapeId="0" xr:uid="{12596C2B-BF8D-4B6E-B0F4-56E52494A50C}">
      <text>
        <r>
          <rPr>
            <b/>
            <sz val="9"/>
            <color indexed="81"/>
            <rFont val="Tahoma"/>
            <family val="2"/>
          </rPr>
          <t>maque con x según corresponda,</t>
        </r>
        <r>
          <rPr>
            <sz val="9"/>
            <color indexed="81"/>
            <rFont val="Tahoma"/>
            <family val="2"/>
          </rPr>
          <t xml:space="preserve">
</t>
        </r>
      </text>
    </comment>
  </commentList>
</comments>
</file>

<file path=xl/comments14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52E3124-C9D7-4481-AF2D-70D7F5BE0FCF}">
      <text>
        <r>
          <rPr>
            <b/>
            <sz val="9"/>
            <color indexed="81"/>
            <rFont val="Tahoma"/>
            <family val="2"/>
          </rPr>
          <t>maque con x según corresponda,</t>
        </r>
        <r>
          <rPr>
            <sz val="9"/>
            <color indexed="81"/>
            <rFont val="Tahoma"/>
            <family val="2"/>
          </rPr>
          <t xml:space="preserve">
</t>
        </r>
      </text>
    </comment>
    <comment ref="E31" authorId="0" shapeId="0" xr:uid="{1F1066AD-1F26-4EFC-AF47-F8CA800D5B64}">
      <text>
        <r>
          <rPr>
            <b/>
            <sz val="9"/>
            <color indexed="81"/>
            <rFont val="Tahoma"/>
            <family val="2"/>
          </rPr>
          <t>maque con x según corresponda,</t>
        </r>
        <r>
          <rPr>
            <sz val="9"/>
            <color indexed="81"/>
            <rFont val="Tahoma"/>
            <family val="2"/>
          </rPr>
          <t xml:space="preserve">
</t>
        </r>
      </text>
    </comment>
    <comment ref="E35" authorId="0" shapeId="0" xr:uid="{0796D280-1884-405E-97A0-8FCE57EA5920}">
      <text>
        <r>
          <rPr>
            <b/>
            <sz val="9"/>
            <color indexed="81"/>
            <rFont val="Tahoma"/>
            <family val="2"/>
          </rPr>
          <t>maque con x según corresponda,</t>
        </r>
        <r>
          <rPr>
            <sz val="9"/>
            <color indexed="81"/>
            <rFont val="Tahoma"/>
            <family val="2"/>
          </rPr>
          <t xml:space="preserve">
</t>
        </r>
      </text>
    </comment>
    <comment ref="E38" authorId="0" shapeId="0" xr:uid="{239B032D-4B4C-43F5-AC4B-1B2508CF27D3}">
      <text>
        <r>
          <rPr>
            <b/>
            <sz val="9"/>
            <color indexed="81"/>
            <rFont val="Tahoma"/>
            <family val="2"/>
          </rPr>
          <t>maque con x según corresponda,</t>
        </r>
        <r>
          <rPr>
            <sz val="9"/>
            <color indexed="81"/>
            <rFont val="Tahoma"/>
            <family val="2"/>
          </rPr>
          <t xml:space="preserve">
</t>
        </r>
      </text>
    </comment>
    <comment ref="E50" authorId="0" shapeId="0" xr:uid="{66F4B003-7A78-4EBB-9F35-CA3CEF58DE1C}">
      <text>
        <r>
          <rPr>
            <b/>
            <sz val="9"/>
            <color indexed="81"/>
            <rFont val="Tahoma"/>
            <family val="2"/>
          </rPr>
          <t>maque con x según corresponda,</t>
        </r>
        <r>
          <rPr>
            <sz val="9"/>
            <color indexed="81"/>
            <rFont val="Tahoma"/>
            <family val="2"/>
          </rPr>
          <t xml:space="preserve">
</t>
        </r>
      </text>
    </comment>
  </commentList>
</comments>
</file>

<file path=xl/comments14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51398F4-0D6F-4254-8EE9-5711C8AF7FF5}">
      <text>
        <r>
          <rPr>
            <b/>
            <sz val="9"/>
            <color indexed="81"/>
            <rFont val="Tahoma"/>
            <family val="2"/>
          </rPr>
          <t>maque con x según corresponda,</t>
        </r>
        <r>
          <rPr>
            <sz val="9"/>
            <color indexed="81"/>
            <rFont val="Tahoma"/>
            <family val="2"/>
          </rPr>
          <t xml:space="preserve">
</t>
        </r>
      </text>
    </comment>
    <comment ref="E31" authorId="0" shapeId="0" xr:uid="{7732E1DC-B143-4F9B-A4AC-0666272E8C72}">
      <text>
        <r>
          <rPr>
            <b/>
            <sz val="9"/>
            <color indexed="81"/>
            <rFont val="Tahoma"/>
            <family val="2"/>
          </rPr>
          <t>maque con x según corresponda,</t>
        </r>
        <r>
          <rPr>
            <sz val="9"/>
            <color indexed="81"/>
            <rFont val="Tahoma"/>
            <family val="2"/>
          </rPr>
          <t xml:space="preserve">
</t>
        </r>
      </text>
    </comment>
    <comment ref="E35" authorId="0" shapeId="0" xr:uid="{301AFFB6-1668-46AB-A5D0-F74771B7E897}">
      <text>
        <r>
          <rPr>
            <b/>
            <sz val="9"/>
            <color indexed="81"/>
            <rFont val="Tahoma"/>
            <family val="2"/>
          </rPr>
          <t>maque con x según corresponda,</t>
        </r>
        <r>
          <rPr>
            <sz val="9"/>
            <color indexed="81"/>
            <rFont val="Tahoma"/>
            <family val="2"/>
          </rPr>
          <t xml:space="preserve">
</t>
        </r>
      </text>
    </comment>
    <comment ref="E38" authorId="0" shapeId="0" xr:uid="{6D0EE901-9D65-47D4-980B-E4FDC1F3F198}">
      <text>
        <r>
          <rPr>
            <b/>
            <sz val="9"/>
            <color indexed="81"/>
            <rFont val="Tahoma"/>
            <family val="2"/>
          </rPr>
          <t>maque con x según corresponda,</t>
        </r>
        <r>
          <rPr>
            <sz val="9"/>
            <color indexed="81"/>
            <rFont val="Tahoma"/>
            <family val="2"/>
          </rPr>
          <t xml:space="preserve">
</t>
        </r>
      </text>
    </comment>
    <comment ref="E50" authorId="0" shapeId="0" xr:uid="{F3565934-24A1-4CB6-8720-1764783DC205}">
      <text>
        <r>
          <rPr>
            <b/>
            <sz val="9"/>
            <color indexed="81"/>
            <rFont val="Tahoma"/>
            <family val="2"/>
          </rPr>
          <t>maque con x según corresponda,</t>
        </r>
        <r>
          <rPr>
            <sz val="9"/>
            <color indexed="81"/>
            <rFont val="Tahoma"/>
            <family val="2"/>
          </rPr>
          <t xml:space="preserve">
</t>
        </r>
      </text>
    </comment>
  </commentList>
</comments>
</file>

<file path=xl/comments14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6A30314-989E-4F2E-927F-264768773A95}">
      <text>
        <r>
          <rPr>
            <b/>
            <sz val="9"/>
            <color indexed="81"/>
            <rFont val="Tahoma"/>
            <family val="2"/>
          </rPr>
          <t>maque con x según corresponda,</t>
        </r>
        <r>
          <rPr>
            <sz val="9"/>
            <color indexed="81"/>
            <rFont val="Tahoma"/>
            <family val="2"/>
          </rPr>
          <t xml:space="preserve">
</t>
        </r>
      </text>
    </comment>
    <comment ref="E31" authorId="0" shapeId="0" xr:uid="{8B82CBC3-525D-495E-93E7-9E5F15851404}">
      <text>
        <r>
          <rPr>
            <b/>
            <sz val="9"/>
            <color indexed="81"/>
            <rFont val="Tahoma"/>
            <family val="2"/>
          </rPr>
          <t>maque con x según corresponda,</t>
        </r>
        <r>
          <rPr>
            <sz val="9"/>
            <color indexed="81"/>
            <rFont val="Tahoma"/>
            <family val="2"/>
          </rPr>
          <t xml:space="preserve">
</t>
        </r>
      </text>
    </comment>
    <comment ref="E35" authorId="0" shapeId="0" xr:uid="{FBA2255A-1879-44CB-BE28-DEE7B8C8E6C6}">
      <text>
        <r>
          <rPr>
            <b/>
            <sz val="9"/>
            <color indexed="81"/>
            <rFont val="Tahoma"/>
            <family val="2"/>
          </rPr>
          <t>maque con x según corresponda,</t>
        </r>
        <r>
          <rPr>
            <sz val="9"/>
            <color indexed="81"/>
            <rFont val="Tahoma"/>
            <family val="2"/>
          </rPr>
          <t xml:space="preserve">
</t>
        </r>
      </text>
    </comment>
    <comment ref="E38" authorId="0" shapeId="0" xr:uid="{8C91FA8E-C35F-48D7-9915-EB6A15FF8903}">
      <text>
        <r>
          <rPr>
            <b/>
            <sz val="9"/>
            <color indexed="81"/>
            <rFont val="Tahoma"/>
            <family val="2"/>
          </rPr>
          <t>maque con x según corresponda,</t>
        </r>
        <r>
          <rPr>
            <sz val="9"/>
            <color indexed="81"/>
            <rFont val="Tahoma"/>
            <family val="2"/>
          </rPr>
          <t xml:space="preserve">
</t>
        </r>
      </text>
    </comment>
    <comment ref="E50" authorId="0" shapeId="0" xr:uid="{63A1C7E6-E492-478C-AEE5-0B02CC08DD4B}">
      <text>
        <r>
          <rPr>
            <b/>
            <sz val="9"/>
            <color indexed="81"/>
            <rFont val="Tahoma"/>
            <family val="2"/>
          </rPr>
          <t>maque con x según corresponda,</t>
        </r>
        <r>
          <rPr>
            <sz val="9"/>
            <color indexed="81"/>
            <rFont val="Tahoma"/>
            <family val="2"/>
          </rPr>
          <t xml:space="preserve">
</t>
        </r>
      </text>
    </comment>
  </commentList>
</comments>
</file>

<file path=xl/comments14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C3EA579-B894-4572-B5AF-A4FE5FF7648F}">
      <text>
        <r>
          <rPr>
            <b/>
            <sz val="9"/>
            <color indexed="81"/>
            <rFont val="Tahoma"/>
            <family val="2"/>
          </rPr>
          <t>maque con x según corresponda,</t>
        </r>
        <r>
          <rPr>
            <sz val="9"/>
            <color indexed="81"/>
            <rFont val="Tahoma"/>
            <family val="2"/>
          </rPr>
          <t xml:space="preserve">
</t>
        </r>
      </text>
    </comment>
    <comment ref="E31" authorId="0" shapeId="0" xr:uid="{9C0B0A87-64B3-48DD-9A98-6E362B41AC4A}">
      <text>
        <r>
          <rPr>
            <b/>
            <sz val="9"/>
            <color indexed="81"/>
            <rFont val="Tahoma"/>
            <family val="2"/>
          </rPr>
          <t>maque con x según corresponda,</t>
        </r>
        <r>
          <rPr>
            <sz val="9"/>
            <color indexed="81"/>
            <rFont val="Tahoma"/>
            <family val="2"/>
          </rPr>
          <t xml:space="preserve">
</t>
        </r>
      </text>
    </comment>
    <comment ref="E35" authorId="0" shapeId="0" xr:uid="{FEC59C75-01D8-401F-A9D5-9473365991E5}">
      <text>
        <r>
          <rPr>
            <b/>
            <sz val="9"/>
            <color indexed="81"/>
            <rFont val="Tahoma"/>
            <family val="2"/>
          </rPr>
          <t>maque con x según corresponda,</t>
        </r>
        <r>
          <rPr>
            <sz val="9"/>
            <color indexed="81"/>
            <rFont val="Tahoma"/>
            <family val="2"/>
          </rPr>
          <t xml:space="preserve">
</t>
        </r>
      </text>
    </comment>
    <comment ref="E38" authorId="0" shapeId="0" xr:uid="{B21ECFA7-B183-4D59-8045-84C49167BB12}">
      <text>
        <r>
          <rPr>
            <b/>
            <sz val="9"/>
            <color indexed="81"/>
            <rFont val="Tahoma"/>
            <family val="2"/>
          </rPr>
          <t>maque con x según corresponda,</t>
        </r>
        <r>
          <rPr>
            <sz val="9"/>
            <color indexed="81"/>
            <rFont val="Tahoma"/>
            <family val="2"/>
          </rPr>
          <t xml:space="preserve">
</t>
        </r>
      </text>
    </comment>
    <comment ref="E50" authorId="0" shapeId="0" xr:uid="{69F9159C-D84D-464E-AC10-938A6C9BC899}">
      <text>
        <r>
          <rPr>
            <b/>
            <sz val="9"/>
            <color indexed="81"/>
            <rFont val="Tahoma"/>
            <family val="2"/>
          </rPr>
          <t>maque con x según corresponda,</t>
        </r>
        <r>
          <rPr>
            <sz val="9"/>
            <color indexed="81"/>
            <rFont val="Tahoma"/>
            <family val="2"/>
          </rPr>
          <t xml:space="preserve">
</t>
        </r>
      </text>
    </comment>
  </commentList>
</comments>
</file>

<file path=xl/comments14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740C6E9-61A7-45EC-9099-BA584B12232F}">
      <text>
        <r>
          <rPr>
            <b/>
            <sz val="9"/>
            <color indexed="81"/>
            <rFont val="Tahoma"/>
            <family val="2"/>
          </rPr>
          <t>maque con x según corresponda,</t>
        </r>
        <r>
          <rPr>
            <sz val="9"/>
            <color indexed="81"/>
            <rFont val="Tahoma"/>
            <family val="2"/>
          </rPr>
          <t xml:space="preserve">
</t>
        </r>
      </text>
    </comment>
    <comment ref="E31" authorId="0" shapeId="0" xr:uid="{1B8F7038-308C-4D05-A7AE-441785A8F977}">
      <text>
        <r>
          <rPr>
            <b/>
            <sz val="9"/>
            <color indexed="81"/>
            <rFont val="Tahoma"/>
            <family val="2"/>
          </rPr>
          <t>maque con x según corresponda,</t>
        </r>
        <r>
          <rPr>
            <sz val="9"/>
            <color indexed="81"/>
            <rFont val="Tahoma"/>
            <family val="2"/>
          </rPr>
          <t xml:space="preserve">
</t>
        </r>
      </text>
    </comment>
    <comment ref="E35" authorId="0" shapeId="0" xr:uid="{AF14EFF0-AD15-4B5C-AAA0-8178C94B845F}">
      <text>
        <r>
          <rPr>
            <b/>
            <sz val="9"/>
            <color indexed="81"/>
            <rFont val="Tahoma"/>
            <family val="2"/>
          </rPr>
          <t>maque con x según corresponda,</t>
        </r>
        <r>
          <rPr>
            <sz val="9"/>
            <color indexed="81"/>
            <rFont val="Tahoma"/>
            <family val="2"/>
          </rPr>
          <t xml:space="preserve">
</t>
        </r>
      </text>
    </comment>
    <comment ref="E38" authorId="0" shapeId="0" xr:uid="{928DA756-1E1E-4B46-AA2E-1DE8DC62EEC6}">
      <text>
        <r>
          <rPr>
            <b/>
            <sz val="9"/>
            <color indexed="81"/>
            <rFont val="Tahoma"/>
            <family val="2"/>
          </rPr>
          <t>maque con x según corresponda,</t>
        </r>
        <r>
          <rPr>
            <sz val="9"/>
            <color indexed="81"/>
            <rFont val="Tahoma"/>
            <family val="2"/>
          </rPr>
          <t xml:space="preserve">
</t>
        </r>
      </text>
    </comment>
    <comment ref="E50" authorId="0" shapeId="0" xr:uid="{7DB50918-E324-4890-B620-C91BAF3C0ED5}">
      <text>
        <r>
          <rPr>
            <b/>
            <sz val="9"/>
            <color indexed="81"/>
            <rFont val="Tahoma"/>
            <family val="2"/>
          </rPr>
          <t>maque con x según corresponda,</t>
        </r>
        <r>
          <rPr>
            <sz val="9"/>
            <color indexed="81"/>
            <rFont val="Tahoma"/>
            <family val="2"/>
          </rPr>
          <t xml:space="preserve">
</t>
        </r>
      </text>
    </comment>
  </commentList>
</comments>
</file>

<file path=xl/comments14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5F303332-5C16-469E-8A21-071296E8744D}">
      <text>
        <r>
          <rPr>
            <b/>
            <sz val="9"/>
            <color indexed="81"/>
            <rFont val="Tahoma"/>
            <family val="2"/>
          </rPr>
          <t>maque con x según corresponda,</t>
        </r>
        <r>
          <rPr>
            <sz val="9"/>
            <color indexed="81"/>
            <rFont val="Tahoma"/>
            <family val="2"/>
          </rPr>
          <t xml:space="preserve">
</t>
        </r>
      </text>
    </comment>
    <comment ref="E31" authorId="0" shapeId="0" xr:uid="{09E440AA-28E6-406D-BBAB-6B8E88A0A128}">
      <text>
        <r>
          <rPr>
            <b/>
            <sz val="9"/>
            <color indexed="81"/>
            <rFont val="Tahoma"/>
            <family val="2"/>
          </rPr>
          <t>maque con x según corresponda,</t>
        </r>
        <r>
          <rPr>
            <sz val="9"/>
            <color indexed="81"/>
            <rFont val="Tahoma"/>
            <family val="2"/>
          </rPr>
          <t xml:space="preserve">
</t>
        </r>
      </text>
    </comment>
    <comment ref="E35" authorId="0" shapeId="0" xr:uid="{6BD03669-8D1A-42DA-B375-4607E7D8C861}">
      <text>
        <r>
          <rPr>
            <b/>
            <sz val="9"/>
            <color indexed="81"/>
            <rFont val="Tahoma"/>
            <family val="2"/>
          </rPr>
          <t>maque con x según corresponda,</t>
        </r>
        <r>
          <rPr>
            <sz val="9"/>
            <color indexed="81"/>
            <rFont val="Tahoma"/>
            <family val="2"/>
          </rPr>
          <t xml:space="preserve">
</t>
        </r>
      </text>
    </comment>
    <comment ref="E38" authorId="0" shapeId="0" xr:uid="{70CE68E9-BB8A-4618-A4A4-599E559E0AC2}">
      <text>
        <r>
          <rPr>
            <b/>
            <sz val="9"/>
            <color indexed="81"/>
            <rFont val="Tahoma"/>
            <family val="2"/>
          </rPr>
          <t>maque con x según corresponda,</t>
        </r>
        <r>
          <rPr>
            <sz val="9"/>
            <color indexed="81"/>
            <rFont val="Tahoma"/>
            <family val="2"/>
          </rPr>
          <t xml:space="preserve">
</t>
        </r>
      </text>
    </comment>
    <comment ref="E50" authorId="0" shapeId="0" xr:uid="{EB3B890C-E700-4F62-8651-DFBEBBCE9449}">
      <text>
        <r>
          <rPr>
            <b/>
            <sz val="9"/>
            <color indexed="81"/>
            <rFont val="Tahoma"/>
            <family val="2"/>
          </rPr>
          <t>maque con x según corresponda,</t>
        </r>
        <r>
          <rPr>
            <sz val="9"/>
            <color indexed="81"/>
            <rFont val="Tahoma"/>
            <family val="2"/>
          </rPr>
          <t xml:space="preserve">
</t>
        </r>
      </text>
    </comment>
  </commentList>
</comments>
</file>

<file path=xl/comments14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9F2E651-FCE0-432D-8E2E-0856D9A80622}">
      <text>
        <r>
          <rPr>
            <b/>
            <sz val="9"/>
            <color indexed="81"/>
            <rFont val="Tahoma"/>
            <family val="2"/>
          </rPr>
          <t>maque con x según corresponda,</t>
        </r>
        <r>
          <rPr>
            <sz val="9"/>
            <color indexed="81"/>
            <rFont val="Tahoma"/>
            <family val="2"/>
          </rPr>
          <t xml:space="preserve">
</t>
        </r>
      </text>
    </comment>
    <comment ref="E31" authorId="0" shapeId="0" xr:uid="{5E6B9FD9-709A-4C60-8CD9-BEFEC39FB2CA}">
      <text>
        <r>
          <rPr>
            <b/>
            <sz val="9"/>
            <color indexed="81"/>
            <rFont val="Tahoma"/>
            <family val="2"/>
          </rPr>
          <t>maque con x según corresponda,</t>
        </r>
        <r>
          <rPr>
            <sz val="9"/>
            <color indexed="81"/>
            <rFont val="Tahoma"/>
            <family val="2"/>
          </rPr>
          <t xml:space="preserve">
</t>
        </r>
      </text>
    </comment>
    <comment ref="E35" authorId="0" shapeId="0" xr:uid="{70989093-69B9-4FC3-9070-550A13365CE6}">
      <text>
        <r>
          <rPr>
            <b/>
            <sz val="9"/>
            <color indexed="81"/>
            <rFont val="Tahoma"/>
            <family val="2"/>
          </rPr>
          <t>maque con x según corresponda,</t>
        </r>
        <r>
          <rPr>
            <sz val="9"/>
            <color indexed="81"/>
            <rFont val="Tahoma"/>
            <family val="2"/>
          </rPr>
          <t xml:space="preserve">
</t>
        </r>
      </text>
    </comment>
    <comment ref="E38" authorId="0" shapeId="0" xr:uid="{FEF5414F-987D-4038-812A-A8C9DB7E6724}">
      <text>
        <r>
          <rPr>
            <b/>
            <sz val="9"/>
            <color indexed="81"/>
            <rFont val="Tahoma"/>
            <family val="2"/>
          </rPr>
          <t>maque con x según corresponda,</t>
        </r>
        <r>
          <rPr>
            <sz val="9"/>
            <color indexed="81"/>
            <rFont val="Tahoma"/>
            <family val="2"/>
          </rPr>
          <t xml:space="preserve">
</t>
        </r>
      </text>
    </comment>
    <comment ref="E50" authorId="0" shapeId="0" xr:uid="{D5E02C88-422C-4005-992B-9FB8FC2968F2}">
      <text>
        <r>
          <rPr>
            <b/>
            <sz val="9"/>
            <color indexed="81"/>
            <rFont val="Tahoma"/>
            <family val="2"/>
          </rPr>
          <t>maque con x según corresponda,</t>
        </r>
        <r>
          <rPr>
            <sz val="9"/>
            <color indexed="81"/>
            <rFont val="Tahoma"/>
            <family val="2"/>
          </rPr>
          <t xml:space="preserve">
</t>
        </r>
      </text>
    </comment>
  </commentList>
</comments>
</file>

<file path=xl/comments14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8688C52D-5CD0-4CF9-B0EC-FF327B029477}">
      <text>
        <r>
          <rPr>
            <b/>
            <sz val="9"/>
            <color indexed="81"/>
            <rFont val="Tahoma"/>
            <family val="2"/>
          </rPr>
          <t>maque con x según corresponda,</t>
        </r>
        <r>
          <rPr>
            <sz val="9"/>
            <color indexed="81"/>
            <rFont val="Tahoma"/>
            <family val="2"/>
          </rPr>
          <t xml:space="preserve">
</t>
        </r>
      </text>
    </comment>
    <comment ref="E31" authorId="0" shapeId="0" xr:uid="{C5D7DE70-E0ED-4711-957F-CE341B2C05E4}">
      <text>
        <r>
          <rPr>
            <b/>
            <sz val="9"/>
            <color indexed="81"/>
            <rFont val="Tahoma"/>
            <family val="2"/>
          </rPr>
          <t>maque con x según corresponda,</t>
        </r>
        <r>
          <rPr>
            <sz val="9"/>
            <color indexed="81"/>
            <rFont val="Tahoma"/>
            <family val="2"/>
          </rPr>
          <t xml:space="preserve">
</t>
        </r>
      </text>
    </comment>
    <comment ref="E35" authorId="0" shapeId="0" xr:uid="{04998185-79F4-405B-A324-7AD792240430}">
      <text>
        <r>
          <rPr>
            <b/>
            <sz val="9"/>
            <color indexed="81"/>
            <rFont val="Tahoma"/>
            <family val="2"/>
          </rPr>
          <t>maque con x según corresponda,</t>
        </r>
        <r>
          <rPr>
            <sz val="9"/>
            <color indexed="81"/>
            <rFont val="Tahoma"/>
            <family val="2"/>
          </rPr>
          <t xml:space="preserve">
</t>
        </r>
      </text>
    </comment>
    <comment ref="E38" authorId="0" shapeId="0" xr:uid="{89DDE54F-0057-477A-B8BB-964F7F860A04}">
      <text>
        <r>
          <rPr>
            <b/>
            <sz val="9"/>
            <color indexed="81"/>
            <rFont val="Tahoma"/>
            <family val="2"/>
          </rPr>
          <t>maque con x según corresponda,</t>
        </r>
        <r>
          <rPr>
            <sz val="9"/>
            <color indexed="81"/>
            <rFont val="Tahoma"/>
            <family val="2"/>
          </rPr>
          <t xml:space="preserve">
</t>
        </r>
      </text>
    </comment>
    <comment ref="E50" authorId="0" shapeId="0" xr:uid="{218CD43F-7DE6-4CCA-8B5E-F2BF84FC8567}">
      <text>
        <r>
          <rPr>
            <b/>
            <sz val="9"/>
            <color indexed="81"/>
            <rFont val="Tahoma"/>
            <family val="2"/>
          </rPr>
          <t>maque con x según corresponda,</t>
        </r>
        <r>
          <rPr>
            <sz val="9"/>
            <color indexed="81"/>
            <rFont val="Tahoma"/>
            <family val="2"/>
          </rPr>
          <t xml:space="preserve">
</t>
        </r>
      </text>
    </comment>
  </commentList>
</comments>
</file>

<file path=xl/comments14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A6E234A-6610-44F8-9C95-1CD31CBB0737}">
      <text>
        <r>
          <rPr>
            <b/>
            <sz val="9"/>
            <color indexed="81"/>
            <rFont val="Tahoma"/>
            <family val="2"/>
          </rPr>
          <t>maque con x según corresponda,</t>
        </r>
        <r>
          <rPr>
            <sz val="9"/>
            <color indexed="81"/>
            <rFont val="Tahoma"/>
            <family val="2"/>
          </rPr>
          <t xml:space="preserve">
</t>
        </r>
      </text>
    </comment>
    <comment ref="E31" authorId="0" shapeId="0" xr:uid="{B08D23CD-3B49-443F-AC4F-2176CDFF1A45}">
      <text>
        <r>
          <rPr>
            <b/>
            <sz val="9"/>
            <color indexed="81"/>
            <rFont val="Tahoma"/>
            <family val="2"/>
          </rPr>
          <t>maque con x según corresponda,</t>
        </r>
        <r>
          <rPr>
            <sz val="9"/>
            <color indexed="81"/>
            <rFont val="Tahoma"/>
            <family val="2"/>
          </rPr>
          <t xml:space="preserve">
</t>
        </r>
      </text>
    </comment>
    <comment ref="E35" authorId="0" shapeId="0" xr:uid="{A1E69414-1732-426F-B5AF-1A51C3D55F35}">
      <text>
        <r>
          <rPr>
            <b/>
            <sz val="9"/>
            <color indexed="81"/>
            <rFont val="Tahoma"/>
            <family val="2"/>
          </rPr>
          <t>maque con x según corresponda,</t>
        </r>
        <r>
          <rPr>
            <sz val="9"/>
            <color indexed="81"/>
            <rFont val="Tahoma"/>
            <family val="2"/>
          </rPr>
          <t xml:space="preserve">
</t>
        </r>
      </text>
    </comment>
    <comment ref="E38" authorId="0" shapeId="0" xr:uid="{4AD80DC9-955D-43D0-8A5D-102E2B23FAE8}">
      <text>
        <r>
          <rPr>
            <b/>
            <sz val="9"/>
            <color indexed="81"/>
            <rFont val="Tahoma"/>
            <family val="2"/>
          </rPr>
          <t>maque con x según corresponda,</t>
        </r>
        <r>
          <rPr>
            <sz val="9"/>
            <color indexed="81"/>
            <rFont val="Tahoma"/>
            <family val="2"/>
          </rPr>
          <t xml:space="preserve">
</t>
        </r>
      </text>
    </comment>
    <comment ref="E50" authorId="0" shapeId="0" xr:uid="{BA0C7C27-E101-42DE-B10D-C9C523D6CC9D}">
      <text>
        <r>
          <rPr>
            <b/>
            <sz val="9"/>
            <color indexed="81"/>
            <rFont val="Tahoma"/>
            <family val="2"/>
          </rPr>
          <t>maque con x según corresponda,</t>
        </r>
        <r>
          <rPr>
            <sz val="9"/>
            <color indexed="81"/>
            <rFont val="Tahoma"/>
            <family val="2"/>
          </rPr>
          <t xml:space="preserve">
</t>
        </r>
      </text>
    </comment>
  </commentList>
</comments>
</file>

<file path=xl/comments14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5E0040A-C331-4DCB-A105-A77436778260}">
      <text>
        <r>
          <rPr>
            <b/>
            <sz val="9"/>
            <color indexed="81"/>
            <rFont val="Tahoma"/>
            <family val="2"/>
          </rPr>
          <t>maque con x según corresponda,</t>
        </r>
        <r>
          <rPr>
            <sz val="9"/>
            <color indexed="81"/>
            <rFont val="Tahoma"/>
            <family val="2"/>
          </rPr>
          <t xml:space="preserve">
</t>
        </r>
      </text>
    </comment>
    <comment ref="E31" authorId="0" shapeId="0" xr:uid="{341C1129-312B-4F94-ADA1-5438E5E4BACC}">
      <text>
        <r>
          <rPr>
            <b/>
            <sz val="9"/>
            <color indexed="81"/>
            <rFont val="Tahoma"/>
            <family val="2"/>
          </rPr>
          <t>maque con x según corresponda,</t>
        </r>
        <r>
          <rPr>
            <sz val="9"/>
            <color indexed="81"/>
            <rFont val="Tahoma"/>
            <family val="2"/>
          </rPr>
          <t xml:space="preserve">
</t>
        </r>
      </text>
    </comment>
    <comment ref="E35" authorId="0" shapeId="0" xr:uid="{7A78A53D-C70C-42B3-9755-51EFACC42262}">
      <text>
        <r>
          <rPr>
            <b/>
            <sz val="9"/>
            <color indexed="81"/>
            <rFont val="Tahoma"/>
            <family val="2"/>
          </rPr>
          <t>maque con x según corresponda,</t>
        </r>
        <r>
          <rPr>
            <sz val="9"/>
            <color indexed="81"/>
            <rFont val="Tahoma"/>
            <family val="2"/>
          </rPr>
          <t xml:space="preserve">
</t>
        </r>
      </text>
    </comment>
    <comment ref="E38" authorId="0" shapeId="0" xr:uid="{A4FE2017-0AC7-4EF9-B926-43F2151DC806}">
      <text>
        <r>
          <rPr>
            <b/>
            <sz val="9"/>
            <color indexed="81"/>
            <rFont val="Tahoma"/>
            <family val="2"/>
          </rPr>
          <t>maque con x según corresponda,</t>
        </r>
        <r>
          <rPr>
            <sz val="9"/>
            <color indexed="81"/>
            <rFont val="Tahoma"/>
            <family val="2"/>
          </rPr>
          <t xml:space="preserve">
</t>
        </r>
      </text>
    </comment>
    <comment ref="E50" authorId="0" shapeId="0" xr:uid="{F4B091C0-BB6B-4D46-948A-C046AA6F4443}">
      <text>
        <r>
          <rPr>
            <b/>
            <sz val="9"/>
            <color indexed="81"/>
            <rFont val="Tahoma"/>
            <family val="2"/>
          </rPr>
          <t>maque con x según corresponda,</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E860D10C-0D63-4EDF-AA12-8B2B4C8FE67B}">
      <text>
        <r>
          <rPr>
            <b/>
            <sz val="9"/>
            <color indexed="81"/>
            <rFont val="Tahoma"/>
            <family val="2"/>
          </rPr>
          <t>maque con x según corresponda,</t>
        </r>
        <r>
          <rPr>
            <sz val="9"/>
            <color indexed="81"/>
            <rFont val="Tahoma"/>
            <family val="2"/>
          </rPr>
          <t xml:space="preserve">
</t>
        </r>
      </text>
    </comment>
    <comment ref="E35" authorId="0" shapeId="0" xr:uid="{98A5BCC7-F917-40AB-B6C7-0FB6A0F4ECBC}">
      <text>
        <r>
          <rPr>
            <b/>
            <sz val="9"/>
            <color indexed="81"/>
            <rFont val="Tahoma"/>
            <family val="2"/>
          </rPr>
          <t>maque con x según corresponda,</t>
        </r>
        <r>
          <rPr>
            <sz val="9"/>
            <color indexed="81"/>
            <rFont val="Tahoma"/>
            <family val="2"/>
          </rPr>
          <t xml:space="preserve">
</t>
        </r>
      </text>
    </comment>
    <comment ref="E38" authorId="0" shapeId="0" xr:uid="{9AED309F-D74E-4428-B073-5624EE89811C}">
      <text>
        <r>
          <rPr>
            <b/>
            <sz val="9"/>
            <color indexed="81"/>
            <rFont val="Tahoma"/>
            <family val="2"/>
          </rPr>
          <t>maque con x según corresponda,</t>
        </r>
        <r>
          <rPr>
            <sz val="9"/>
            <color indexed="81"/>
            <rFont val="Tahoma"/>
            <family val="2"/>
          </rPr>
          <t xml:space="preserve">
</t>
        </r>
      </text>
    </comment>
  </commentList>
</comments>
</file>

<file path=xl/comments15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E4EFCC6-B33D-4C74-AE00-5D6C7F8504B9}">
      <text>
        <r>
          <rPr>
            <b/>
            <sz val="9"/>
            <color indexed="81"/>
            <rFont val="Tahoma"/>
            <family val="2"/>
          </rPr>
          <t>maque con x según corresponda,</t>
        </r>
        <r>
          <rPr>
            <sz val="9"/>
            <color indexed="81"/>
            <rFont val="Tahoma"/>
            <family val="2"/>
          </rPr>
          <t xml:space="preserve">
</t>
        </r>
      </text>
    </comment>
    <comment ref="E31" authorId="0" shapeId="0" xr:uid="{EB40C0DA-2724-45A5-9186-D2AB7158C030}">
      <text>
        <r>
          <rPr>
            <b/>
            <sz val="9"/>
            <color indexed="81"/>
            <rFont val="Tahoma"/>
            <family val="2"/>
          </rPr>
          <t>maque con x según corresponda,</t>
        </r>
        <r>
          <rPr>
            <sz val="9"/>
            <color indexed="81"/>
            <rFont val="Tahoma"/>
            <family val="2"/>
          </rPr>
          <t xml:space="preserve">
</t>
        </r>
      </text>
    </comment>
    <comment ref="E35" authorId="0" shapeId="0" xr:uid="{C5DD98DE-1FEF-432B-8F8E-0A3B28A85F1E}">
      <text>
        <r>
          <rPr>
            <b/>
            <sz val="9"/>
            <color indexed="81"/>
            <rFont val="Tahoma"/>
            <family val="2"/>
          </rPr>
          <t>maque con x según corresponda,</t>
        </r>
        <r>
          <rPr>
            <sz val="9"/>
            <color indexed="81"/>
            <rFont val="Tahoma"/>
            <family val="2"/>
          </rPr>
          <t xml:space="preserve">
</t>
        </r>
      </text>
    </comment>
    <comment ref="E38" authorId="0" shapeId="0" xr:uid="{0B02993D-89C1-45DD-AE10-D15638C65E15}">
      <text>
        <r>
          <rPr>
            <b/>
            <sz val="9"/>
            <color indexed="81"/>
            <rFont val="Tahoma"/>
            <family val="2"/>
          </rPr>
          <t>maque con x según corresponda,</t>
        </r>
        <r>
          <rPr>
            <sz val="9"/>
            <color indexed="81"/>
            <rFont val="Tahoma"/>
            <family val="2"/>
          </rPr>
          <t xml:space="preserve">
</t>
        </r>
      </text>
    </comment>
    <comment ref="E50" authorId="0" shapeId="0" xr:uid="{4A77C410-4631-4077-8126-BAA6165F30B3}">
      <text>
        <r>
          <rPr>
            <b/>
            <sz val="9"/>
            <color indexed="81"/>
            <rFont val="Tahoma"/>
            <family val="2"/>
          </rPr>
          <t>maque con x según corresponda,</t>
        </r>
        <r>
          <rPr>
            <sz val="9"/>
            <color indexed="81"/>
            <rFont val="Tahoma"/>
            <family val="2"/>
          </rPr>
          <t xml:space="preserve">
</t>
        </r>
      </text>
    </comment>
  </commentList>
</comments>
</file>

<file path=xl/comments15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1A4F202B-A48E-4915-8A88-6F3164348F95}">
      <text>
        <r>
          <rPr>
            <b/>
            <sz val="9"/>
            <color indexed="81"/>
            <rFont val="Tahoma"/>
            <family val="2"/>
          </rPr>
          <t>maque con x según corresponda,</t>
        </r>
        <r>
          <rPr>
            <sz val="9"/>
            <color indexed="81"/>
            <rFont val="Tahoma"/>
            <family val="2"/>
          </rPr>
          <t xml:space="preserve">
</t>
        </r>
      </text>
    </comment>
    <comment ref="E31" authorId="0" shapeId="0" xr:uid="{683A86E5-F010-47FC-9C1E-41BC726964AF}">
      <text>
        <r>
          <rPr>
            <b/>
            <sz val="9"/>
            <color indexed="81"/>
            <rFont val="Tahoma"/>
            <family val="2"/>
          </rPr>
          <t>maque con x según corresponda,</t>
        </r>
        <r>
          <rPr>
            <sz val="9"/>
            <color indexed="81"/>
            <rFont val="Tahoma"/>
            <family val="2"/>
          </rPr>
          <t xml:space="preserve">
</t>
        </r>
      </text>
    </comment>
    <comment ref="E35" authorId="0" shapeId="0" xr:uid="{1AA2BAFC-571F-4107-B213-41AAACA1499F}">
      <text>
        <r>
          <rPr>
            <b/>
            <sz val="9"/>
            <color indexed="81"/>
            <rFont val="Tahoma"/>
            <family val="2"/>
          </rPr>
          <t>maque con x según corresponda,</t>
        </r>
        <r>
          <rPr>
            <sz val="9"/>
            <color indexed="81"/>
            <rFont val="Tahoma"/>
            <family val="2"/>
          </rPr>
          <t xml:space="preserve">
</t>
        </r>
      </text>
    </comment>
    <comment ref="E38" authorId="0" shapeId="0" xr:uid="{7231D679-3783-4702-AD70-2763B1999B11}">
      <text>
        <r>
          <rPr>
            <b/>
            <sz val="9"/>
            <color indexed="81"/>
            <rFont val="Tahoma"/>
            <family val="2"/>
          </rPr>
          <t>maque con x según corresponda,</t>
        </r>
        <r>
          <rPr>
            <sz val="9"/>
            <color indexed="81"/>
            <rFont val="Tahoma"/>
            <family val="2"/>
          </rPr>
          <t xml:space="preserve">
</t>
        </r>
      </text>
    </comment>
    <comment ref="E50" authorId="0" shapeId="0" xr:uid="{EE1AEDBF-50CE-4B8E-B14B-C64BAC3C8F6C}">
      <text>
        <r>
          <rPr>
            <b/>
            <sz val="9"/>
            <color indexed="81"/>
            <rFont val="Tahoma"/>
            <family val="2"/>
          </rPr>
          <t>maque con x según corresponda,</t>
        </r>
        <r>
          <rPr>
            <sz val="9"/>
            <color indexed="81"/>
            <rFont val="Tahoma"/>
            <family val="2"/>
          </rPr>
          <t xml:space="preserve">
</t>
        </r>
      </text>
    </comment>
  </commentList>
</comments>
</file>

<file path=xl/comments15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B6FDE26-F168-45EC-BA98-DFA55A6823E3}">
      <text>
        <r>
          <rPr>
            <b/>
            <sz val="9"/>
            <color indexed="81"/>
            <rFont val="Tahoma"/>
            <family val="2"/>
          </rPr>
          <t>maque con x según corresponda,</t>
        </r>
        <r>
          <rPr>
            <sz val="9"/>
            <color indexed="81"/>
            <rFont val="Tahoma"/>
            <family val="2"/>
          </rPr>
          <t xml:space="preserve">
</t>
        </r>
      </text>
    </comment>
    <comment ref="E31" authorId="0" shapeId="0" xr:uid="{7BCE3EFE-0EA4-4A55-8E68-62A73651310E}">
      <text>
        <r>
          <rPr>
            <b/>
            <sz val="9"/>
            <color indexed="81"/>
            <rFont val="Tahoma"/>
            <family val="2"/>
          </rPr>
          <t>maque con x según corresponda,</t>
        </r>
        <r>
          <rPr>
            <sz val="9"/>
            <color indexed="81"/>
            <rFont val="Tahoma"/>
            <family val="2"/>
          </rPr>
          <t xml:space="preserve">
</t>
        </r>
      </text>
    </comment>
    <comment ref="E35" authorId="0" shapeId="0" xr:uid="{8A619738-222D-4EC5-94B1-08BDFA6E8435}">
      <text>
        <r>
          <rPr>
            <b/>
            <sz val="9"/>
            <color indexed="81"/>
            <rFont val="Tahoma"/>
            <family val="2"/>
          </rPr>
          <t>maque con x según corresponda,</t>
        </r>
        <r>
          <rPr>
            <sz val="9"/>
            <color indexed="81"/>
            <rFont val="Tahoma"/>
            <family val="2"/>
          </rPr>
          <t xml:space="preserve">
</t>
        </r>
      </text>
    </comment>
    <comment ref="E38" authorId="0" shapeId="0" xr:uid="{19A01523-24EC-4EFF-9348-C3DA0D6FEEB0}">
      <text>
        <r>
          <rPr>
            <b/>
            <sz val="9"/>
            <color indexed="81"/>
            <rFont val="Tahoma"/>
            <family val="2"/>
          </rPr>
          <t>maque con x según corresponda,</t>
        </r>
        <r>
          <rPr>
            <sz val="9"/>
            <color indexed="81"/>
            <rFont val="Tahoma"/>
            <family val="2"/>
          </rPr>
          <t xml:space="preserve">
</t>
        </r>
      </text>
    </comment>
    <comment ref="E50" authorId="0" shapeId="0" xr:uid="{15DFDA96-D345-40E1-BA7D-25476F332599}">
      <text>
        <r>
          <rPr>
            <b/>
            <sz val="9"/>
            <color indexed="81"/>
            <rFont val="Tahoma"/>
            <family val="2"/>
          </rPr>
          <t>maque con x según corresponda,</t>
        </r>
        <r>
          <rPr>
            <sz val="9"/>
            <color indexed="81"/>
            <rFont val="Tahoma"/>
            <family val="2"/>
          </rPr>
          <t xml:space="preserve">
</t>
        </r>
      </text>
    </comment>
  </commentList>
</comments>
</file>

<file path=xl/comments15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CE66324-350F-44A7-AD2D-374DE748C0D3}">
      <text>
        <r>
          <rPr>
            <b/>
            <sz val="9"/>
            <color indexed="81"/>
            <rFont val="Tahoma"/>
            <family val="2"/>
          </rPr>
          <t>maque con x según corresponda,</t>
        </r>
        <r>
          <rPr>
            <sz val="9"/>
            <color indexed="81"/>
            <rFont val="Tahoma"/>
            <family val="2"/>
          </rPr>
          <t xml:space="preserve">
</t>
        </r>
      </text>
    </comment>
    <comment ref="E31" authorId="0" shapeId="0" xr:uid="{9F058D76-6366-41AD-870E-AEDE8BA0AB31}">
      <text>
        <r>
          <rPr>
            <b/>
            <sz val="9"/>
            <color indexed="81"/>
            <rFont val="Tahoma"/>
            <family val="2"/>
          </rPr>
          <t>maque con x según corresponda,</t>
        </r>
        <r>
          <rPr>
            <sz val="9"/>
            <color indexed="81"/>
            <rFont val="Tahoma"/>
            <family val="2"/>
          </rPr>
          <t xml:space="preserve">
</t>
        </r>
      </text>
    </comment>
    <comment ref="E35" authorId="0" shapeId="0" xr:uid="{7781D7B1-BB41-46E9-AC74-B3C6765055CA}">
      <text>
        <r>
          <rPr>
            <b/>
            <sz val="9"/>
            <color indexed="81"/>
            <rFont val="Tahoma"/>
            <family val="2"/>
          </rPr>
          <t>maque con x según corresponda,</t>
        </r>
        <r>
          <rPr>
            <sz val="9"/>
            <color indexed="81"/>
            <rFont val="Tahoma"/>
            <family val="2"/>
          </rPr>
          <t xml:space="preserve">
</t>
        </r>
      </text>
    </comment>
    <comment ref="E38" authorId="0" shapeId="0" xr:uid="{A336C249-FE5F-4632-A2B5-A4BDFC5286E1}">
      <text>
        <r>
          <rPr>
            <b/>
            <sz val="9"/>
            <color indexed="81"/>
            <rFont val="Tahoma"/>
            <family val="2"/>
          </rPr>
          <t>maque con x según corresponda,</t>
        </r>
        <r>
          <rPr>
            <sz val="9"/>
            <color indexed="81"/>
            <rFont val="Tahoma"/>
            <family val="2"/>
          </rPr>
          <t xml:space="preserve">
</t>
        </r>
      </text>
    </comment>
    <comment ref="E50" authorId="0" shapeId="0" xr:uid="{2E00BB4B-8762-4C9B-841C-1D4D58E05DD8}">
      <text>
        <r>
          <rPr>
            <b/>
            <sz val="9"/>
            <color indexed="81"/>
            <rFont val="Tahoma"/>
            <family val="2"/>
          </rPr>
          <t>maque con x según corresponda,</t>
        </r>
        <r>
          <rPr>
            <sz val="9"/>
            <color indexed="81"/>
            <rFont val="Tahoma"/>
            <family val="2"/>
          </rPr>
          <t xml:space="preserve">
</t>
        </r>
      </text>
    </comment>
  </commentList>
</comments>
</file>

<file path=xl/comments15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51F33FB4-2B8B-4F42-813C-B9E2EE6139DA}">
      <text>
        <r>
          <rPr>
            <b/>
            <sz val="9"/>
            <color indexed="81"/>
            <rFont val="Tahoma"/>
            <family val="2"/>
          </rPr>
          <t>maque con x según corresponda,</t>
        </r>
        <r>
          <rPr>
            <sz val="9"/>
            <color indexed="81"/>
            <rFont val="Tahoma"/>
            <family val="2"/>
          </rPr>
          <t xml:space="preserve">
</t>
        </r>
      </text>
    </comment>
    <comment ref="E31" authorId="0" shapeId="0" xr:uid="{6AAAC228-CB72-4262-A14B-C6B952C17588}">
      <text>
        <r>
          <rPr>
            <b/>
            <sz val="9"/>
            <color indexed="81"/>
            <rFont val="Tahoma"/>
            <family val="2"/>
          </rPr>
          <t>maque con x según corresponda,</t>
        </r>
        <r>
          <rPr>
            <sz val="9"/>
            <color indexed="81"/>
            <rFont val="Tahoma"/>
            <family val="2"/>
          </rPr>
          <t xml:space="preserve">
</t>
        </r>
      </text>
    </comment>
    <comment ref="E35" authorId="0" shapeId="0" xr:uid="{0F35EA32-1D32-480C-81B0-E2DE7704CA01}">
      <text>
        <r>
          <rPr>
            <b/>
            <sz val="9"/>
            <color indexed="81"/>
            <rFont val="Tahoma"/>
            <family val="2"/>
          </rPr>
          <t>maque con x según corresponda,</t>
        </r>
        <r>
          <rPr>
            <sz val="9"/>
            <color indexed="81"/>
            <rFont val="Tahoma"/>
            <family val="2"/>
          </rPr>
          <t xml:space="preserve">
</t>
        </r>
      </text>
    </comment>
    <comment ref="E38" authorId="0" shapeId="0" xr:uid="{36AD52DE-FB11-4C45-86DB-4943F28878F4}">
      <text>
        <r>
          <rPr>
            <b/>
            <sz val="9"/>
            <color indexed="81"/>
            <rFont val="Tahoma"/>
            <family val="2"/>
          </rPr>
          <t>maque con x según corresponda,</t>
        </r>
        <r>
          <rPr>
            <sz val="9"/>
            <color indexed="81"/>
            <rFont val="Tahoma"/>
            <family val="2"/>
          </rPr>
          <t xml:space="preserve">
</t>
        </r>
      </text>
    </comment>
    <comment ref="E50" authorId="0" shapeId="0" xr:uid="{C516D2D1-421F-4E88-B523-E4BE8B9EAFE7}">
      <text>
        <r>
          <rPr>
            <b/>
            <sz val="9"/>
            <color indexed="81"/>
            <rFont val="Tahoma"/>
            <family val="2"/>
          </rPr>
          <t>maque con x según corresponda,</t>
        </r>
        <r>
          <rPr>
            <sz val="9"/>
            <color indexed="81"/>
            <rFont val="Tahoma"/>
            <family val="2"/>
          </rPr>
          <t xml:space="preserve">
</t>
        </r>
      </text>
    </comment>
  </commentList>
</comments>
</file>

<file path=xl/comments15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24AB4FF-9EE0-49EB-B198-8F7CF214E94D}">
      <text>
        <r>
          <rPr>
            <b/>
            <sz val="9"/>
            <color indexed="81"/>
            <rFont val="Tahoma"/>
            <family val="2"/>
          </rPr>
          <t>maque con x según corresponda,</t>
        </r>
        <r>
          <rPr>
            <sz val="9"/>
            <color indexed="81"/>
            <rFont val="Tahoma"/>
            <family val="2"/>
          </rPr>
          <t xml:space="preserve">
</t>
        </r>
      </text>
    </comment>
    <comment ref="E31" authorId="0" shapeId="0" xr:uid="{6774121C-58C5-42A3-81CC-71F563DDC048}">
      <text>
        <r>
          <rPr>
            <b/>
            <sz val="9"/>
            <color indexed="81"/>
            <rFont val="Tahoma"/>
            <family val="2"/>
          </rPr>
          <t>maque con x según corresponda,</t>
        </r>
        <r>
          <rPr>
            <sz val="9"/>
            <color indexed="81"/>
            <rFont val="Tahoma"/>
            <family val="2"/>
          </rPr>
          <t xml:space="preserve">
</t>
        </r>
      </text>
    </comment>
    <comment ref="E35" authorId="0" shapeId="0" xr:uid="{579A6A58-3CE2-48ED-AB16-8E4030AE3035}">
      <text>
        <r>
          <rPr>
            <b/>
            <sz val="9"/>
            <color indexed="81"/>
            <rFont val="Tahoma"/>
            <family val="2"/>
          </rPr>
          <t>maque con x según corresponda,</t>
        </r>
        <r>
          <rPr>
            <sz val="9"/>
            <color indexed="81"/>
            <rFont val="Tahoma"/>
            <family val="2"/>
          </rPr>
          <t xml:space="preserve">
</t>
        </r>
      </text>
    </comment>
    <comment ref="E38" authorId="0" shapeId="0" xr:uid="{476549ED-0037-4F2B-A8C4-84FFAA4C3B94}">
      <text>
        <r>
          <rPr>
            <b/>
            <sz val="9"/>
            <color indexed="81"/>
            <rFont val="Tahoma"/>
            <family val="2"/>
          </rPr>
          <t>maque con x según corresponda,</t>
        </r>
        <r>
          <rPr>
            <sz val="9"/>
            <color indexed="81"/>
            <rFont val="Tahoma"/>
            <family val="2"/>
          </rPr>
          <t xml:space="preserve">
</t>
        </r>
      </text>
    </comment>
    <comment ref="E50" authorId="0" shapeId="0" xr:uid="{9A85CA27-F4AC-430C-9638-EB208FA89044}">
      <text>
        <r>
          <rPr>
            <b/>
            <sz val="9"/>
            <color indexed="81"/>
            <rFont val="Tahoma"/>
            <family val="2"/>
          </rPr>
          <t>maque con x según corresponda,</t>
        </r>
        <r>
          <rPr>
            <sz val="9"/>
            <color indexed="81"/>
            <rFont val="Tahoma"/>
            <family val="2"/>
          </rPr>
          <t xml:space="preserve">
</t>
        </r>
      </text>
    </comment>
  </commentList>
</comments>
</file>

<file path=xl/comments15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FC2E426-8C25-4DB4-BA41-0C4B1B084754}">
      <text>
        <r>
          <rPr>
            <b/>
            <sz val="9"/>
            <color indexed="81"/>
            <rFont val="Tahoma"/>
            <family val="2"/>
          </rPr>
          <t>maque con x según corresponda,</t>
        </r>
        <r>
          <rPr>
            <sz val="9"/>
            <color indexed="81"/>
            <rFont val="Tahoma"/>
            <family val="2"/>
          </rPr>
          <t xml:space="preserve">
</t>
        </r>
      </text>
    </comment>
    <comment ref="E31" authorId="0" shapeId="0" xr:uid="{545247CA-64EC-4BD5-BFAD-EB8147AA5F40}">
      <text>
        <r>
          <rPr>
            <b/>
            <sz val="9"/>
            <color indexed="81"/>
            <rFont val="Tahoma"/>
            <family val="2"/>
          </rPr>
          <t>maque con x según corresponda,</t>
        </r>
        <r>
          <rPr>
            <sz val="9"/>
            <color indexed="81"/>
            <rFont val="Tahoma"/>
            <family val="2"/>
          </rPr>
          <t xml:space="preserve">
</t>
        </r>
      </text>
    </comment>
    <comment ref="E35" authorId="0" shapeId="0" xr:uid="{0C4EE0A9-362F-4157-BEE5-7337275CFFE5}">
      <text>
        <r>
          <rPr>
            <b/>
            <sz val="9"/>
            <color indexed="81"/>
            <rFont val="Tahoma"/>
            <family val="2"/>
          </rPr>
          <t>maque con x según corresponda,</t>
        </r>
        <r>
          <rPr>
            <sz val="9"/>
            <color indexed="81"/>
            <rFont val="Tahoma"/>
            <family val="2"/>
          </rPr>
          <t xml:space="preserve">
</t>
        </r>
      </text>
    </comment>
    <comment ref="E38" authorId="0" shapeId="0" xr:uid="{64755449-3D08-4706-B1E0-0D09B87EF123}">
      <text>
        <r>
          <rPr>
            <b/>
            <sz val="9"/>
            <color indexed="81"/>
            <rFont val="Tahoma"/>
            <family val="2"/>
          </rPr>
          <t>maque con x según corresponda,</t>
        </r>
        <r>
          <rPr>
            <sz val="9"/>
            <color indexed="81"/>
            <rFont val="Tahoma"/>
            <family val="2"/>
          </rPr>
          <t xml:space="preserve">
</t>
        </r>
      </text>
    </comment>
    <comment ref="E50" authorId="0" shapeId="0" xr:uid="{E5AA507F-BE8A-4D0B-AA9E-F800D37D473E}">
      <text>
        <r>
          <rPr>
            <b/>
            <sz val="9"/>
            <color indexed="81"/>
            <rFont val="Tahoma"/>
            <family val="2"/>
          </rPr>
          <t>maque con x según corresponda,</t>
        </r>
        <r>
          <rPr>
            <sz val="9"/>
            <color indexed="81"/>
            <rFont val="Tahoma"/>
            <family val="2"/>
          </rPr>
          <t xml:space="preserve">
</t>
        </r>
      </text>
    </comment>
  </commentList>
</comments>
</file>

<file path=xl/comments15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F5DBABF-FCE9-439B-8936-BB45CF1CA72B}">
      <text>
        <r>
          <rPr>
            <b/>
            <sz val="9"/>
            <color indexed="81"/>
            <rFont val="Tahoma"/>
            <family val="2"/>
          </rPr>
          <t>maque con x según corresponda,</t>
        </r>
        <r>
          <rPr>
            <sz val="9"/>
            <color indexed="81"/>
            <rFont val="Tahoma"/>
            <family val="2"/>
          </rPr>
          <t xml:space="preserve">
</t>
        </r>
      </text>
    </comment>
    <comment ref="E31" authorId="0" shapeId="0" xr:uid="{8C1D8D67-A0C1-47E4-8F56-4839D744FB84}">
      <text>
        <r>
          <rPr>
            <b/>
            <sz val="9"/>
            <color indexed="81"/>
            <rFont val="Tahoma"/>
            <family val="2"/>
          </rPr>
          <t>maque con x según corresponda,</t>
        </r>
        <r>
          <rPr>
            <sz val="9"/>
            <color indexed="81"/>
            <rFont val="Tahoma"/>
            <family val="2"/>
          </rPr>
          <t xml:space="preserve">
</t>
        </r>
      </text>
    </comment>
    <comment ref="E35" authorId="0" shapeId="0" xr:uid="{6B24732E-9AFE-4235-A492-E0243EA0B297}">
      <text>
        <r>
          <rPr>
            <b/>
            <sz val="9"/>
            <color indexed="81"/>
            <rFont val="Tahoma"/>
            <family val="2"/>
          </rPr>
          <t>maque con x según corresponda,</t>
        </r>
        <r>
          <rPr>
            <sz val="9"/>
            <color indexed="81"/>
            <rFont val="Tahoma"/>
            <family val="2"/>
          </rPr>
          <t xml:space="preserve">
</t>
        </r>
      </text>
    </comment>
    <comment ref="E38" authorId="0" shapeId="0" xr:uid="{09E70D4A-7A57-47F0-B7B1-0B45271FCE49}">
      <text>
        <r>
          <rPr>
            <b/>
            <sz val="9"/>
            <color indexed="81"/>
            <rFont val="Tahoma"/>
            <family val="2"/>
          </rPr>
          <t>maque con x según corresponda,</t>
        </r>
        <r>
          <rPr>
            <sz val="9"/>
            <color indexed="81"/>
            <rFont val="Tahoma"/>
            <family val="2"/>
          </rPr>
          <t xml:space="preserve">
</t>
        </r>
      </text>
    </comment>
    <comment ref="E50" authorId="0" shapeId="0" xr:uid="{A711CFBD-95F0-40CC-BC36-6728EA0F761B}">
      <text>
        <r>
          <rPr>
            <b/>
            <sz val="9"/>
            <color indexed="81"/>
            <rFont val="Tahoma"/>
            <family val="2"/>
          </rPr>
          <t>maque con x según corresponda,</t>
        </r>
        <r>
          <rPr>
            <sz val="9"/>
            <color indexed="81"/>
            <rFont val="Tahoma"/>
            <family val="2"/>
          </rPr>
          <t xml:space="preserve">
</t>
        </r>
      </text>
    </comment>
  </commentList>
</comments>
</file>

<file path=xl/comments15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1307AEA4-F141-4EDB-B836-4A4FDBDC6252}">
      <text>
        <r>
          <rPr>
            <b/>
            <sz val="9"/>
            <color indexed="81"/>
            <rFont val="Tahoma"/>
            <family val="2"/>
          </rPr>
          <t>maque con x según corresponda,</t>
        </r>
        <r>
          <rPr>
            <sz val="9"/>
            <color indexed="81"/>
            <rFont val="Tahoma"/>
            <family val="2"/>
          </rPr>
          <t xml:space="preserve">
</t>
        </r>
      </text>
    </comment>
    <comment ref="E31" authorId="0" shapeId="0" xr:uid="{C70C54D6-ED00-4981-87B7-2E1EC3FEF8D4}">
      <text>
        <r>
          <rPr>
            <b/>
            <sz val="9"/>
            <color indexed="81"/>
            <rFont val="Tahoma"/>
            <family val="2"/>
          </rPr>
          <t>maque con x según corresponda,</t>
        </r>
        <r>
          <rPr>
            <sz val="9"/>
            <color indexed="81"/>
            <rFont val="Tahoma"/>
            <family val="2"/>
          </rPr>
          <t xml:space="preserve">
</t>
        </r>
      </text>
    </comment>
    <comment ref="E35" authorId="0" shapeId="0" xr:uid="{6C7B4B51-976D-4122-A79D-6662E43877C7}">
      <text>
        <r>
          <rPr>
            <b/>
            <sz val="9"/>
            <color indexed="81"/>
            <rFont val="Tahoma"/>
            <family val="2"/>
          </rPr>
          <t>maque con x según corresponda,</t>
        </r>
        <r>
          <rPr>
            <sz val="9"/>
            <color indexed="81"/>
            <rFont val="Tahoma"/>
            <family val="2"/>
          </rPr>
          <t xml:space="preserve">
</t>
        </r>
      </text>
    </comment>
    <comment ref="E38" authorId="0" shapeId="0" xr:uid="{E8035BE7-CBD1-45D8-9AAA-9824DCF18DC6}">
      <text>
        <r>
          <rPr>
            <b/>
            <sz val="9"/>
            <color indexed="81"/>
            <rFont val="Tahoma"/>
            <family val="2"/>
          </rPr>
          <t>maque con x según corresponda,</t>
        </r>
        <r>
          <rPr>
            <sz val="9"/>
            <color indexed="81"/>
            <rFont val="Tahoma"/>
            <family val="2"/>
          </rPr>
          <t xml:space="preserve">
</t>
        </r>
      </text>
    </comment>
    <comment ref="E50" authorId="0" shapeId="0" xr:uid="{27FDD0FB-429D-4813-938B-EE3878E92452}">
      <text>
        <r>
          <rPr>
            <b/>
            <sz val="9"/>
            <color indexed="81"/>
            <rFont val="Tahoma"/>
            <family val="2"/>
          </rPr>
          <t>maque con x según corresponda,</t>
        </r>
        <r>
          <rPr>
            <sz val="9"/>
            <color indexed="81"/>
            <rFont val="Tahoma"/>
            <family val="2"/>
          </rPr>
          <t xml:space="preserve">
</t>
        </r>
      </text>
    </comment>
  </commentList>
</comments>
</file>

<file path=xl/comments15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B10B2F13-BDB4-4A90-852B-E2149AC6A3B2}">
      <text>
        <r>
          <rPr>
            <b/>
            <sz val="9"/>
            <color indexed="81"/>
            <rFont val="Tahoma"/>
            <family val="2"/>
          </rPr>
          <t>maque con x según corresponda,</t>
        </r>
        <r>
          <rPr>
            <sz val="9"/>
            <color indexed="81"/>
            <rFont val="Tahoma"/>
            <family val="2"/>
          </rPr>
          <t xml:space="preserve">
</t>
        </r>
      </text>
    </comment>
    <comment ref="E31" authorId="0" shapeId="0" xr:uid="{860F3A75-6EBA-4B2F-93D5-6636BA7930A6}">
      <text>
        <r>
          <rPr>
            <b/>
            <sz val="9"/>
            <color indexed="81"/>
            <rFont val="Tahoma"/>
            <family val="2"/>
          </rPr>
          <t>maque con x según corresponda,</t>
        </r>
        <r>
          <rPr>
            <sz val="9"/>
            <color indexed="81"/>
            <rFont val="Tahoma"/>
            <family val="2"/>
          </rPr>
          <t xml:space="preserve">
</t>
        </r>
      </text>
    </comment>
    <comment ref="E35" authorId="0" shapeId="0" xr:uid="{553C429A-646C-45BE-898F-57DBC49F3F15}">
      <text>
        <r>
          <rPr>
            <b/>
            <sz val="9"/>
            <color indexed="81"/>
            <rFont val="Tahoma"/>
            <family val="2"/>
          </rPr>
          <t>maque con x según corresponda,</t>
        </r>
        <r>
          <rPr>
            <sz val="9"/>
            <color indexed="81"/>
            <rFont val="Tahoma"/>
            <family val="2"/>
          </rPr>
          <t xml:space="preserve">
</t>
        </r>
      </text>
    </comment>
    <comment ref="E38" authorId="0" shapeId="0" xr:uid="{CF055ABA-702B-4338-840C-25157AFE39B7}">
      <text>
        <r>
          <rPr>
            <b/>
            <sz val="9"/>
            <color indexed="81"/>
            <rFont val="Tahoma"/>
            <family val="2"/>
          </rPr>
          <t>maque con x según corresponda,</t>
        </r>
        <r>
          <rPr>
            <sz val="9"/>
            <color indexed="81"/>
            <rFont val="Tahoma"/>
            <family val="2"/>
          </rPr>
          <t xml:space="preserve">
</t>
        </r>
      </text>
    </comment>
    <comment ref="E50" authorId="0" shapeId="0" xr:uid="{91C2B82A-EEC6-4C33-A78D-5C3D33034C54}">
      <text>
        <r>
          <rPr>
            <b/>
            <sz val="9"/>
            <color indexed="81"/>
            <rFont val="Tahoma"/>
            <family val="2"/>
          </rPr>
          <t>maque con x según corresponda,</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E5B8ED31-3A53-4399-AD74-F73EAEBBB110}">
      <text>
        <r>
          <rPr>
            <b/>
            <sz val="9"/>
            <color indexed="81"/>
            <rFont val="Tahoma"/>
            <family val="2"/>
          </rPr>
          <t>maque con x según corresponda,</t>
        </r>
        <r>
          <rPr>
            <sz val="9"/>
            <color indexed="81"/>
            <rFont val="Tahoma"/>
            <family val="2"/>
          </rPr>
          <t xml:space="preserve">
</t>
        </r>
      </text>
    </comment>
    <comment ref="E35" authorId="0" shapeId="0" xr:uid="{255B266A-95F7-4D5F-93D2-44A1F459FED0}">
      <text>
        <r>
          <rPr>
            <b/>
            <sz val="9"/>
            <color indexed="81"/>
            <rFont val="Tahoma"/>
            <family val="2"/>
          </rPr>
          <t>maque con x según corresponda,</t>
        </r>
        <r>
          <rPr>
            <sz val="9"/>
            <color indexed="81"/>
            <rFont val="Tahoma"/>
            <family val="2"/>
          </rPr>
          <t xml:space="preserve">
</t>
        </r>
      </text>
    </comment>
    <comment ref="E38" authorId="0" shapeId="0" xr:uid="{FA6A80FB-8F02-4E1D-846C-9007BA4885B6}">
      <text>
        <r>
          <rPr>
            <b/>
            <sz val="9"/>
            <color indexed="81"/>
            <rFont val="Tahoma"/>
            <family val="2"/>
          </rPr>
          <t>maque con x según corresponda,</t>
        </r>
        <r>
          <rPr>
            <sz val="9"/>
            <color indexed="81"/>
            <rFont val="Tahoma"/>
            <family val="2"/>
          </rPr>
          <t xml:space="preserve">
</t>
        </r>
      </text>
    </comment>
  </commentList>
</comments>
</file>

<file path=xl/comments16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5EE6C6F-1D7A-4893-82F9-14B0F434077A}">
      <text>
        <r>
          <rPr>
            <b/>
            <sz val="9"/>
            <color indexed="81"/>
            <rFont val="Tahoma"/>
            <family val="2"/>
          </rPr>
          <t>maque con x según corresponda,</t>
        </r>
        <r>
          <rPr>
            <sz val="9"/>
            <color indexed="81"/>
            <rFont val="Tahoma"/>
            <family val="2"/>
          </rPr>
          <t xml:space="preserve">
</t>
        </r>
      </text>
    </comment>
    <comment ref="E31" authorId="0" shapeId="0" xr:uid="{7117B7B5-A02C-456E-85EE-A92AC6E47074}">
      <text>
        <r>
          <rPr>
            <b/>
            <sz val="9"/>
            <color indexed="81"/>
            <rFont val="Tahoma"/>
            <family val="2"/>
          </rPr>
          <t>maque con x según corresponda,</t>
        </r>
        <r>
          <rPr>
            <sz val="9"/>
            <color indexed="81"/>
            <rFont val="Tahoma"/>
            <family val="2"/>
          </rPr>
          <t xml:space="preserve">
</t>
        </r>
      </text>
    </comment>
    <comment ref="E35" authorId="0" shapeId="0" xr:uid="{A6D43137-C612-421C-BC7C-48D907079916}">
      <text>
        <r>
          <rPr>
            <b/>
            <sz val="9"/>
            <color indexed="81"/>
            <rFont val="Tahoma"/>
            <family val="2"/>
          </rPr>
          <t>maque con x según corresponda,</t>
        </r>
        <r>
          <rPr>
            <sz val="9"/>
            <color indexed="81"/>
            <rFont val="Tahoma"/>
            <family val="2"/>
          </rPr>
          <t xml:space="preserve">
</t>
        </r>
      </text>
    </comment>
    <comment ref="E38" authorId="0" shapeId="0" xr:uid="{BA685685-5B3F-4159-BEA4-4E3AD23A8F19}">
      <text>
        <r>
          <rPr>
            <b/>
            <sz val="9"/>
            <color indexed="81"/>
            <rFont val="Tahoma"/>
            <family val="2"/>
          </rPr>
          <t>maque con x según corresponda,</t>
        </r>
        <r>
          <rPr>
            <sz val="9"/>
            <color indexed="81"/>
            <rFont val="Tahoma"/>
            <family val="2"/>
          </rPr>
          <t xml:space="preserve">
</t>
        </r>
      </text>
    </comment>
    <comment ref="E50" authorId="0" shapeId="0" xr:uid="{8C48B3A0-F969-46B8-851A-78A14D9B13DF}">
      <text>
        <r>
          <rPr>
            <b/>
            <sz val="9"/>
            <color indexed="81"/>
            <rFont val="Tahoma"/>
            <family val="2"/>
          </rPr>
          <t>maque con x según corresponda,</t>
        </r>
        <r>
          <rPr>
            <sz val="9"/>
            <color indexed="81"/>
            <rFont val="Tahoma"/>
            <family val="2"/>
          </rPr>
          <t xml:space="preserve">
</t>
        </r>
      </text>
    </comment>
  </commentList>
</comments>
</file>

<file path=xl/comments16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4750FD5-A9EC-4487-80F7-79DE5C28A9AB}">
      <text>
        <r>
          <rPr>
            <b/>
            <sz val="9"/>
            <color indexed="81"/>
            <rFont val="Tahoma"/>
            <family val="2"/>
          </rPr>
          <t>maque con x según corresponda,</t>
        </r>
        <r>
          <rPr>
            <sz val="9"/>
            <color indexed="81"/>
            <rFont val="Tahoma"/>
            <family val="2"/>
          </rPr>
          <t xml:space="preserve">
</t>
        </r>
      </text>
    </comment>
    <comment ref="E31" authorId="0" shapeId="0" xr:uid="{1FFA0D8F-5CC2-4267-8B1B-3B4D3EED9F06}">
      <text>
        <r>
          <rPr>
            <b/>
            <sz val="9"/>
            <color indexed="81"/>
            <rFont val="Tahoma"/>
            <family val="2"/>
          </rPr>
          <t>maque con x según corresponda,</t>
        </r>
        <r>
          <rPr>
            <sz val="9"/>
            <color indexed="81"/>
            <rFont val="Tahoma"/>
            <family val="2"/>
          </rPr>
          <t xml:space="preserve">
</t>
        </r>
      </text>
    </comment>
    <comment ref="E35" authorId="0" shapeId="0" xr:uid="{B85B7EDE-F18B-4443-B84B-8E4AC2E4BA9E}">
      <text>
        <r>
          <rPr>
            <b/>
            <sz val="9"/>
            <color indexed="81"/>
            <rFont val="Tahoma"/>
            <family val="2"/>
          </rPr>
          <t>maque con x según corresponda,</t>
        </r>
        <r>
          <rPr>
            <sz val="9"/>
            <color indexed="81"/>
            <rFont val="Tahoma"/>
            <family val="2"/>
          </rPr>
          <t xml:space="preserve">
</t>
        </r>
      </text>
    </comment>
    <comment ref="E38" authorId="0" shapeId="0" xr:uid="{C699CCAD-A7C5-4820-A7DA-33A573A2906E}">
      <text>
        <r>
          <rPr>
            <b/>
            <sz val="9"/>
            <color indexed="81"/>
            <rFont val="Tahoma"/>
            <family val="2"/>
          </rPr>
          <t>maque con x según corresponda,</t>
        </r>
        <r>
          <rPr>
            <sz val="9"/>
            <color indexed="81"/>
            <rFont val="Tahoma"/>
            <family val="2"/>
          </rPr>
          <t xml:space="preserve">
</t>
        </r>
      </text>
    </comment>
    <comment ref="E50" authorId="0" shapeId="0" xr:uid="{0DB37F61-1852-4D0D-BCCD-B13BE45532A7}">
      <text>
        <r>
          <rPr>
            <b/>
            <sz val="9"/>
            <color indexed="81"/>
            <rFont val="Tahoma"/>
            <family val="2"/>
          </rPr>
          <t>maque con x según corresponda,</t>
        </r>
        <r>
          <rPr>
            <sz val="9"/>
            <color indexed="81"/>
            <rFont val="Tahoma"/>
            <family val="2"/>
          </rPr>
          <t xml:space="preserve">
</t>
        </r>
      </text>
    </comment>
  </commentList>
</comments>
</file>

<file path=xl/comments16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B7601EA-9FC3-49D3-88DB-A188952722A2}">
      <text>
        <r>
          <rPr>
            <b/>
            <sz val="9"/>
            <color indexed="81"/>
            <rFont val="Tahoma"/>
            <family val="2"/>
          </rPr>
          <t>maque con x según corresponda,</t>
        </r>
        <r>
          <rPr>
            <sz val="9"/>
            <color indexed="81"/>
            <rFont val="Tahoma"/>
            <family val="2"/>
          </rPr>
          <t xml:space="preserve">
</t>
        </r>
      </text>
    </comment>
    <comment ref="E31" authorId="0" shapeId="0" xr:uid="{00CE3131-F9FF-4A48-8212-61B22022820B}">
      <text>
        <r>
          <rPr>
            <b/>
            <sz val="9"/>
            <color indexed="81"/>
            <rFont val="Tahoma"/>
            <family val="2"/>
          </rPr>
          <t>maque con x según corresponda,</t>
        </r>
        <r>
          <rPr>
            <sz val="9"/>
            <color indexed="81"/>
            <rFont val="Tahoma"/>
            <family val="2"/>
          </rPr>
          <t xml:space="preserve">
</t>
        </r>
      </text>
    </comment>
    <comment ref="E35" authorId="0" shapeId="0" xr:uid="{E2660DF1-088C-45C9-8DAC-6154F0BAD356}">
      <text>
        <r>
          <rPr>
            <b/>
            <sz val="9"/>
            <color indexed="81"/>
            <rFont val="Tahoma"/>
            <family val="2"/>
          </rPr>
          <t>maque con x según corresponda,</t>
        </r>
        <r>
          <rPr>
            <sz val="9"/>
            <color indexed="81"/>
            <rFont val="Tahoma"/>
            <family val="2"/>
          </rPr>
          <t xml:space="preserve">
</t>
        </r>
      </text>
    </comment>
    <comment ref="E38" authorId="0" shapeId="0" xr:uid="{63120DA9-25C9-4C27-A285-1E8936E8F47D}">
      <text>
        <r>
          <rPr>
            <b/>
            <sz val="9"/>
            <color indexed="81"/>
            <rFont val="Tahoma"/>
            <family val="2"/>
          </rPr>
          <t>maque con x según corresponda,</t>
        </r>
        <r>
          <rPr>
            <sz val="9"/>
            <color indexed="81"/>
            <rFont val="Tahoma"/>
            <family val="2"/>
          </rPr>
          <t xml:space="preserve">
</t>
        </r>
      </text>
    </comment>
    <comment ref="E50" authorId="0" shapeId="0" xr:uid="{D6594257-F5F2-4DB5-B7B5-EF42EC50FE96}">
      <text>
        <r>
          <rPr>
            <b/>
            <sz val="9"/>
            <color indexed="81"/>
            <rFont val="Tahoma"/>
            <family val="2"/>
          </rPr>
          <t>maque con x según corresponda,</t>
        </r>
        <r>
          <rPr>
            <sz val="9"/>
            <color indexed="81"/>
            <rFont val="Tahoma"/>
            <family val="2"/>
          </rPr>
          <t xml:space="preserve">
</t>
        </r>
      </text>
    </comment>
  </commentList>
</comments>
</file>

<file path=xl/comments16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9BA928C-4CB7-40B1-99B8-FA90E8537374}">
      <text>
        <r>
          <rPr>
            <b/>
            <sz val="9"/>
            <color indexed="81"/>
            <rFont val="Tahoma"/>
            <family val="2"/>
          </rPr>
          <t>maque con x según corresponda,</t>
        </r>
        <r>
          <rPr>
            <sz val="9"/>
            <color indexed="81"/>
            <rFont val="Tahoma"/>
            <family val="2"/>
          </rPr>
          <t xml:space="preserve">
</t>
        </r>
      </text>
    </comment>
    <comment ref="E31" authorId="0" shapeId="0" xr:uid="{AEDA216D-22E1-4DBE-8E27-040D830D2BBE}">
      <text>
        <r>
          <rPr>
            <b/>
            <sz val="9"/>
            <color indexed="81"/>
            <rFont val="Tahoma"/>
            <family val="2"/>
          </rPr>
          <t>maque con x según corresponda,</t>
        </r>
        <r>
          <rPr>
            <sz val="9"/>
            <color indexed="81"/>
            <rFont val="Tahoma"/>
            <family val="2"/>
          </rPr>
          <t xml:space="preserve">
</t>
        </r>
      </text>
    </comment>
    <comment ref="E35" authorId="0" shapeId="0" xr:uid="{A85D90C0-ED42-45C4-81E4-94FDD071976F}">
      <text>
        <r>
          <rPr>
            <b/>
            <sz val="9"/>
            <color indexed="81"/>
            <rFont val="Tahoma"/>
            <family val="2"/>
          </rPr>
          <t>maque con x según corresponda,</t>
        </r>
        <r>
          <rPr>
            <sz val="9"/>
            <color indexed="81"/>
            <rFont val="Tahoma"/>
            <family val="2"/>
          </rPr>
          <t xml:space="preserve">
</t>
        </r>
      </text>
    </comment>
    <comment ref="E38" authorId="0" shapeId="0" xr:uid="{42CD2657-EADA-4085-8252-8C86AA4666E9}">
      <text>
        <r>
          <rPr>
            <b/>
            <sz val="9"/>
            <color indexed="81"/>
            <rFont val="Tahoma"/>
            <family val="2"/>
          </rPr>
          <t>maque con x según corresponda,</t>
        </r>
        <r>
          <rPr>
            <sz val="9"/>
            <color indexed="81"/>
            <rFont val="Tahoma"/>
            <family val="2"/>
          </rPr>
          <t xml:space="preserve">
</t>
        </r>
      </text>
    </comment>
    <comment ref="E50" authorId="0" shapeId="0" xr:uid="{FE745310-E213-427D-9996-7E3D7F0084D0}">
      <text>
        <r>
          <rPr>
            <b/>
            <sz val="9"/>
            <color indexed="81"/>
            <rFont val="Tahoma"/>
            <family val="2"/>
          </rPr>
          <t>maque con x según corresponda,</t>
        </r>
        <r>
          <rPr>
            <sz val="9"/>
            <color indexed="81"/>
            <rFont val="Tahoma"/>
            <family val="2"/>
          </rPr>
          <t xml:space="preserve">
</t>
        </r>
      </text>
    </comment>
  </commentList>
</comments>
</file>

<file path=xl/comments16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429F9B6-FF8C-4604-B979-D390FA0A40E3}">
      <text>
        <r>
          <rPr>
            <b/>
            <sz val="9"/>
            <color indexed="81"/>
            <rFont val="Tahoma"/>
            <family val="2"/>
          </rPr>
          <t>maque con x según corresponda,</t>
        </r>
        <r>
          <rPr>
            <sz val="9"/>
            <color indexed="81"/>
            <rFont val="Tahoma"/>
            <family val="2"/>
          </rPr>
          <t xml:space="preserve">
</t>
        </r>
      </text>
    </comment>
    <comment ref="E31" authorId="0" shapeId="0" xr:uid="{41CCD0C2-6C27-41C6-83F8-90EA1E97FF5C}">
      <text>
        <r>
          <rPr>
            <b/>
            <sz val="9"/>
            <color indexed="81"/>
            <rFont val="Tahoma"/>
            <family val="2"/>
          </rPr>
          <t>maque con x según corresponda,</t>
        </r>
        <r>
          <rPr>
            <sz val="9"/>
            <color indexed="81"/>
            <rFont val="Tahoma"/>
            <family val="2"/>
          </rPr>
          <t xml:space="preserve">
</t>
        </r>
      </text>
    </comment>
    <comment ref="E35" authorId="0" shapeId="0" xr:uid="{E850B645-8700-4968-BBBE-6370F411AA00}">
      <text>
        <r>
          <rPr>
            <b/>
            <sz val="9"/>
            <color indexed="81"/>
            <rFont val="Tahoma"/>
            <family val="2"/>
          </rPr>
          <t>maque con x según corresponda,</t>
        </r>
        <r>
          <rPr>
            <sz val="9"/>
            <color indexed="81"/>
            <rFont val="Tahoma"/>
            <family val="2"/>
          </rPr>
          <t xml:space="preserve">
</t>
        </r>
      </text>
    </comment>
    <comment ref="E38" authorId="0" shapeId="0" xr:uid="{095188A9-5893-4787-AFD3-CD49025D2B07}">
      <text>
        <r>
          <rPr>
            <b/>
            <sz val="9"/>
            <color indexed="81"/>
            <rFont val="Tahoma"/>
            <family val="2"/>
          </rPr>
          <t>maque con x según corresponda,</t>
        </r>
        <r>
          <rPr>
            <sz val="9"/>
            <color indexed="81"/>
            <rFont val="Tahoma"/>
            <family val="2"/>
          </rPr>
          <t xml:space="preserve">
</t>
        </r>
      </text>
    </comment>
    <comment ref="E50" authorId="0" shapeId="0" xr:uid="{16597F8E-4922-4CEC-9765-5F74DD7BA9EE}">
      <text>
        <r>
          <rPr>
            <b/>
            <sz val="9"/>
            <color indexed="81"/>
            <rFont val="Tahoma"/>
            <family val="2"/>
          </rPr>
          <t>maque con x según corresponda,</t>
        </r>
        <r>
          <rPr>
            <sz val="9"/>
            <color indexed="81"/>
            <rFont val="Tahoma"/>
            <family val="2"/>
          </rPr>
          <t xml:space="preserve">
</t>
        </r>
      </text>
    </comment>
  </commentList>
</comments>
</file>

<file path=xl/comments16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691FB56-E0FD-4D7D-BDB4-1E5433034C17}">
      <text>
        <r>
          <rPr>
            <b/>
            <sz val="9"/>
            <color indexed="81"/>
            <rFont val="Tahoma"/>
            <family val="2"/>
          </rPr>
          <t>maque con x según corresponda,</t>
        </r>
        <r>
          <rPr>
            <sz val="9"/>
            <color indexed="81"/>
            <rFont val="Tahoma"/>
            <family val="2"/>
          </rPr>
          <t xml:space="preserve">
</t>
        </r>
      </text>
    </comment>
    <comment ref="E31" authorId="0" shapeId="0" xr:uid="{FF06638D-2043-4951-B74E-D0DFCBF72D35}">
      <text>
        <r>
          <rPr>
            <b/>
            <sz val="9"/>
            <color indexed="81"/>
            <rFont val="Tahoma"/>
            <family val="2"/>
          </rPr>
          <t>maque con x según corresponda,</t>
        </r>
        <r>
          <rPr>
            <sz val="9"/>
            <color indexed="81"/>
            <rFont val="Tahoma"/>
            <family val="2"/>
          </rPr>
          <t xml:space="preserve">
</t>
        </r>
      </text>
    </comment>
    <comment ref="E35" authorId="0" shapeId="0" xr:uid="{65AF96D5-7143-4069-9704-41A60A48962B}">
      <text>
        <r>
          <rPr>
            <b/>
            <sz val="9"/>
            <color indexed="81"/>
            <rFont val="Tahoma"/>
            <family val="2"/>
          </rPr>
          <t>maque con x según corresponda,</t>
        </r>
        <r>
          <rPr>
            <sz val="9"/>
            <color indexed="81"/>
            <rFont val="Tahoma"/>
            <family val="2"/>
          </rPr>
          <t xml:space="preserve">
</t>
        </r>
      </text>
    </comment>
    <comment ref="E38" authorId="0" shapeId="0" xr:uid="{9CE8847C-C166-44D6-9F2E-4C8149A261F2}">
      <text>
        <r>
          <rPr>
            <b/>
            <sz val="9"/>
            <color indexed="81"/>
            <rFont val="Tahoma"/>
            <family val="2"/>
          </rPr>
          <t>maque con x según corresponda,</t>
        </r>
        <r>
          <rPr>
            <sz val="9"/>
            <color indexed="81"/>
            <rFont val="Tahoma"/>
            <family val="2"/>
          </rPr>
          <t xml:space="preserve">
</t>
        </r>
      </text>
    </comment>
    <comment ref="E50" authorId="0" shapeId="0" xr:uid="{6402AF75-1D2B-433A-AF43-2A4CE3FDAAF2}">
      <text>
        <r>
          <rPr>
            <b/>
            <sz val="9"/>
            <color indexed="81"/>
            <rFont val="Tahoma"/>
            <family val="2"/>
          </rPr>
          <t>maque con x según corresponda,</t>
        </r>
        <r>
          <rPr>
            <sz val="9"/>
            <color indexed="81"/>
            <rFont val="Tahoma"/>
            <family val="2"/>
          </rPr>
          <t xml:space="preserve">
</t>
        </r>
      </text>
    </comment>
  </commentList>
</comments>
</file>

<file path=xl/comments16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BA8ECDB9-96DA-4425-B756-BE15A70C8795}">
      <text>
        <r>
          <rPr>
            <b/>
            <sz val="9"/>
            <color indexed="81"/>
            <rFont val="Tahoma"/>
            <family val="2"/>
          </rPr>
          <t>maque con x según corresponda,</t>
        </r>
        <r>
          <rPr>
            <sz val="9"/>
            <color indexed="81"/>
            <rFont val="Tahoma"/>
            <family val="2"/>
          </rPr>
          <t xml:space="preserve">
</t>
        </r>
      </text>
    </comment>
    <comment ref="E31" authorId="0" shapeId="0" xr:uid="{57B33DE0-4458-4B8A-B0D6-932A4C967B76}">
      <text>
        <r>
          <rPr>
            <b/>
            <sz val="9"/>
            <color indexed="81"/>
            <rFont val="Tahoma"/>
            <family val="2"/>
          </rPr>
          <t>maque con x según corresponda,</t>
        </r>
        <r>
          <rPr>
            <sz val="9"/>
            <color indexed="81"/>
            <rFont val="Tahoma"/>
            <family val="2"/>
          </rPr>
          <t xml:space="preserve">
</t>
        </r>
      </text>
    </comment>
    <comment ref="E35" authorId="0" shapeId="0" xr:uid="{C1E9E238-6795-4751-99D5-89EA164BF0D1}">
      <text>
        <r>
          <rPr>
            <b/>
            <sz val="9"/>
            <color indexed="81"/>
            <rFont val="Tahoma"/>
            <family val="2"/>
          </rPr>
          <t>maque con x según corresponda,</t>
        </r>
        <r>
          <rPr>
            <sz val="9"/>
            <color indexed="81"/>
            <rFont val="Tahoma"/>
            <family val="2"/>
          </rPr>
          <t xml:space="preserve">
</t>
        </r>
      </text>
    </comment>
    <comment ref="E38" authorId="0" shapeId="0" xr:uid="{124622C4-CB12-4F4B-A6F1-39496481EB4C}">
      <text>
        <r>
          <rPr>
            <b/>
            <sz val="9"/>
            <color indexed="81"/>
            <rFont val="Tahoma"/>
            <family val="2"/>
          </rPr>
          <t>maque con x según corresponda,</t>
        </r>
        <r>
          <rPr>
            <sz val="9"/>
            <color indexed="81"/>
            <rFont val="Tahoma"/>
            <family val="2"/>
          </rPr>
          <t xml:space="preserve">
</t>
        </r>
      </text>
    </comment>
    <comment ref="E50" authorId="0" shapeId="0" xr:uid="{8CF57E11-8EFD-4A64-8B3F-BD31051AEF53}">
      <text>
        <r>
          <rPr>
            <b/>
            <sz val="9"/>
            <color indexed="81"/>
            <rFont val="Tahoma"/>
            <family val="2"/>
          </rPr>
          <t>maque con x según corresponda,</t>
        </r>
        <r>
          <rPr>
            <sz val="9"/>
            <color indexed="81"/>
            <rFont val="Tahoma"/>
            <family val="2"/>
          </rPr>
          <t xml:space="preserve">
</t>
        </r>
      </text>
    </comment>
  </commentList>
</comments>
</file>

<file path=xl/comments16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33EFDF47-AA16-4555-88F8-B1D43A7E8895}">
      <text>
        <r>
          <rPr>
            <b/>
            <sz val="9"/>
            <color indexed="81"/>
            <rFont val="Tahoma"/>
            <family val="2"/>
          </rPr>
          <t>maque con x según corresponda,</t>
        </r>
        <r>
          <rPr>
            <sz val="9"/>
            <color indexed="81"/>
            <rFont val="Tahoma"/>
            <family val="2"/>
          </rPr>
          <t xml:space="preserve">
</t>
        </r>
      </text>
    </comment>
    <comment ref="E31" authorId="0" shapeId="0" xr:uid="{D26AF858-6BEA-4328-85FF-0DD402494A6D}">
      <text>
        <r>
          <rPr>
            <b/>
            <sz val="9"/>
            <color indexed="81"/>
            <rFont val="Tahoma"/>
            <family val="2"/>
          </rPr>
          <t>maque con x según corresponda,</t>
        </r>
        <r>
          <rPr>
            <sz val="9"/>
            <color indexed="81"/>
            <rFont val="Tahoma"/>
            <family val="2"/>
          </rPr>
          <t xml:space="preserve">
</t>
        </r>
      </text>
    </comment>
    <comment ref="E35" authorId="0" shapeId="0" xr:uid="{0781250E-D461-4B52-826A-D2638CA322CB}">
      <text>
        <r>
          <rPr>
            <b/>
            <sz val="9"/>
            <color indexed="81"/>
            <rFont val="Tahoma"/>
            <family val="2"/>
          </rPr>
          <t>maque con x según corresponda,</t>
        </r>
        <r>
          <rPr>
            <sz val="9"/>
            <color indexed="81"/>
            <rFont val="Tahoma"/>
            <family val="2"/>
          </rPr>
          <t xml:space="preserve">
</t>
        </r>
      </text>
    </comment>
    <comment ref="E38" authorId="0" shapeId="0" xr:uid="{66C64082-E8FC-4066-A069-1370E8E44A8C}">
      <text>
        <r>
          <rPr>
            <b/>
            <sz val="9"/>
            <color indexed="81"/>
            <rFont val="Tahoma"/>
            <family val="2"/>
          </rPr>
          <t>maque con x según corresponda,</t>
        </r>
        <r>
          <rPr>
            <sz val="9"/>
            <color indexed="81"/>
            <rFont val="Tahoma"/>
            <family val="2"/>
          </rPr>
          <t xml:space="preserve">
</t>
        </r>
      </text>
    </comment>
    <comment ref="E50" authorId="0" shapeId="0" xr:uid="{F4C4F138-32FD-45BA-B1B0-43D82D6C3F3C}">
      <text>
        <r>
          <rPr>
            <b/>
            <sz val="9"/>
            <color indexed="81"/>
            <rFont val="Tahoma"/>
            <family val="2"/>
          </rPr>
          <t>maque con x según corresponda,</t>
        </r>
        <r>
          <rPr>
            <sz val="9"/>
            <color indexed="81"/>
            <rFont val="Tahoma"/>
            <family val="2"/>
          </rPr>
          <t xml:space="preserve">
</t>
        </r>
      </text>
    </comment>
  </commentList>
</comments>
</file>

<file path=xl/comments16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50C4A02A-8B12-4130-9C80-52C37BFF6B21}">
      <text>
        <r>
          <rPr>
            <b/>
            <sz val="9"/>
            <color indexed="81"/>
            <rFont val="Tahoma"/>
            <family val="2"/>
          </rPr>
          <t>maque con x según corresponda,</t>
        </r>
        <r>
          <rPr>
            <sz val="9"/>
            <color indexed="81"/>
            <rFont val="Tahoma"/>
            <family val="2"/>
          </rPr>
          <t xml:space="preserve">
</t>
        </r>
      </text>
    </comment>
    <comment ref="E31" authorId="0" shapeId="0" xr:uid="{D7A7A943-47BB-479D-874D-412ADFA5340E}">
      <text>
        <r>
          <rPr>
            <b/>
            <sz val="9"/>
            <color indexed="81"/>
            <rFont val="Tahoma"/>
            <family val="2"/>
          </rPr>
          <t>maque con x según corresponda,</t>
        </r>
        <r>
          <rPr>
            <sz val="9"/>
            <color indexed="81"/>
            <rFont val="Tahoma"/>
            <family val="2"/>
          </rPr>
          <t xml:space="preserve">
</t>
        </r>
      </text>
    </comment>
    <comment ref="E35" authorId="0" shapeId="0" xr:uid="{EF093A6F-21B4-45B3-92A5-EE244443B810}">
      <text>
        <r>
          <rPr>
            <b/>
            <sz val="9"/>
            <color indexed="81"/>
            <rFont val="Tahoma"/>
            <family val="2"/>
          </rPr>
          <t>maque con x según corresponda,</t>
        </r>
        <r>
          <rPr>
            <sz val="9"/>
            <color indexed="81"/>
            <rFont val="Tahoma"/>
            <family val="2"/>
          </rPr>
          <t xml:space="preserve">
</t>
        </r>
      </text>
    </comment>
    <comment ref="E38" authorId="0" shapeId="0" xr:uid="{78E12582-B532-434E-8984-7BAE9C9211AC}">
      <text>
        <r>
          <rPr>
            <b/>
            <sz val="9"/>
            <color indexed="81"/>
            <rFont val="Tahoma"/>
            <family val="2"/>
          </rPr>
          <t>maque con x según corresponda,</t>
        </r>
        <r>
          <rPr>
            <sz val="9"/>
            <color indexed="81"/>
            <rFont val="Tahoma"/>
            <family val="2"/>
          </rPr>
          <t xml:space="preserve">
</t>
        </r>
      </text>
    </comment>
    <comment ref="E50" authorId="0" shapeId="0" xr:uid="{A06053DF-7FE2-4393-8D02-DCEF3063BBDE}">
      <text>
        <r>
          <rPr>
            <b/>
            <sz val="9"/>
            <color indexed="81"/>
            <rFont val="Tahoma"/>
            <family val="2"/>
          </rPr>
          <t>maque con x según corresponda,</t>
        </r>
        <r>
          <rPr>
            <sz val="9"/>
            <color indexed="81"/>
            <rFont val="Tahoma"/>
            <family val="2"/>
          </rPr>
          <t xml:space="preserve">
</t>
        </r>
      </text>
    </comment>
  </commentList>
</comments>
</file>

<file path=xl/comments16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8BB22807-A9C7-463A-880A-99C8B0331F8B}">
      <text>
        <r>
          <rPr>
            <b/>
            <sz val="9"/>
            <color indexed="81"/>
            <rFont val="Tahoma"/>
            <family val="2"/>
          </rPr>
          <t>maque con x según corresponda,</t>
        </r>
        <r>
          <rPr>
            <sz val="9"/>
            <color indexed="81"/>
            <rFont val="Tahoma"/>
            <family val="2"/>
          </rPr>
          <t xml:space="preserve">
</t>
        </r>
      </text>
    </comment>
    <comment ref="E31" authorId="0" shapeId="0" xr:uid="{4D4821F2-9515-478F-BAE1-66DBCAB714C2}">
      <text>
        <r>
          <rPr>
            <b/>
            <sz val="9"/>
            <color indexed="81"/>
            <rFont val="Tahoma"/>
            <family val="2"/>
          </rPr>
          <t>maque con x según corresponda,</t>
        </r>
        <r>
          <rPr>
            <sz val="9"/>
            <color indexed="81"/>
            <rFont val="Tahoma"/>
            <family val="2"/>
          </rPr>
          <t xml:space="preserve">
</t>
        </r>
      </text>
    </comment>
    <comment ref="E35" authorId="0" shapeId="0" xr:uid="{14581B28-3BAE-4F03-8F33-096A39B283F3}">
      <text>
        <r>
          <rPr>
            <b/>
            <sz val="9"/>
            <color indexed="81"/>
            <rFont val="Tahoma"/>
            <family val="2"/>
          </rPr>
          <t>maque con x según corresponda,</t>
        </r>
        <r>
          <rPr>
            <sz val="9"/>
            <color indexed="81"/>
            <rFont val="Tahoma"/>
            <family val="2"/>
          </rPr>
          <t xml:space="preserve">
</t>
        </r>
      </text>
    </comment>
    <comment ref="E38" authorId="0" shapeId="0" xr:uid="{4692AD59-09DD-4E9E-9C28-EE8229A0BE6E}">
      <text>
        <r>
          <rPr>
            <b/>
            <sz val="9"/>
            <color indexed="81"/>
            <rFont val="Tahoma"/>
            <family val="2"/>
          </rPr>
          <t>maque con x según corresponda,</t>
        </r>
        <r>
          <rPr>
            <sz val="9"/>
            <color indexed="81"/>
            <rFont val="Tahoma"/>
            <family val="2"/>
          </rPr>
          <t xml:space="preserve">
</t>
        </r>
      </text>
    </comment>
    <comment ref="E50" authorId="0" shapeId="0" xr:uid="{069278E6-327F-4A16-AB78-80006B6CF7B2}">
      <text>
        <r>
          <rPr>
            <b/>
            <sz val="9"/>
            <color indexed="81"/>
            <rFont val="Tahoma"/>
            <family val="2"/>
          </rPr>
          <t>maque con x según corresponda,</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966598E-D693-4449-B6CA-534A23DB4AAA}">
      <text>
        <r>
          <rPr>
            <b/>
            <sz val="9"/>
            <color indexed="81"/>
            <rFont val="Tahoma"/>
            <family val="2"/>
          </rPr>
          <t>maque con x según corresponda,</t>
        </r>
        <r>
          <rPr>
            <sz val="9"/>
            <color indexed="81"/>
            <rFont val="Tahoma"/>
            <family val="2"/>
          </rPr>
          <t xml:space="preserve">
</t>
        </r>
      </text>
    </comment>
    <comment ref="E31" authorId="0" shapeId="0" xr:uid="{BAA395F4-CB67-46EF-B0D2-3BE6F8971F6E}">
      <text>
        <r>
          <rPr>
            <b/>
            <sz val="9"/>
            <color indexed="81"/>
            <rFont val="Tahoma"/>
            <family val="2"/>
          </rPr>
          <t>maque con x según corresponda,</t>
        </r>
        <r>
          <rPr>
            <sz val="9"/>
            <color indexed="81"/>
            <rFont val="Tahoma"/>
            <family val="2"/>
          </rPr>
          <t xml:space="preserve">
</t>
        </r>
      </text>
    </comment>
    <comment ref="E35" authorId="0" shapeId="0" xr:uid="{A34C439F-BB31-4A86-AA3E-7FF54BC6C742}">
      <text>
        <r>
          <rPr>
            <b/>
            <sz val="9"/>
            <color indexed="81"/>
            <rFont val="Tahoma"/>
            <family val="2"/>
          </rPr>
          <t>maque con x según corresponda,</t>
        </r>
        <r>
          <rPr>
            <sz val="9"/>
            <color indexed="81"/>
            <rFont val="Tahoma"/>
            <family val="2"/>
          </rPr>
          <t xml:space="preserve">
</t>
        </r>
      </text>
    </comment>
    <comment ref="E38" authorId="0" shapeId="0" xr:uid="{D865172A-FD89-42B5-92E2-E29C64390FEB}">
      <text>
        <r>
          <rPr>
            <b/>
            <sz val="9"/>
            <color indexed="81"/>
            <rFont val="Tahoma"/>
            <family val="2"/>
          </rPr>
          <t>maque con x según corresponda,</t>
        </r>
        <r>
          <rPr>
            <sz val="9"/>
            <color indexed="81"/>
            <rFont val="Tahoma"/>
            <family val="2"/>
          </rPr>
          <t xml:space="preserve">
</t>
        </r>
      </text>
    </comment>
    <comment ref="E50" authorId="0" shapeId="0" xr:uid="{53E91163-A8B8-4B8F-AFF8-15D0F10FF154}">
      <text>
        <r>
          <rPr>
            <b/>
            <sz val="9"/>
            <color indexed="81"/>
            <rFont val="Tahoma"/>
            <family val="2"/>
          </rPr>
          <t>maque con x según corresponda,</t>
        </r>
        <r>
          <rPr>
            <sz val="9"/>
            <color indexed="81"/>
            <rFont val="Tahoma"/>
            <family val="2"/>
          </rPr>
          <t xml:space="preserve">
</t>
        </r>
      </text>
    </comment>
  </commentList>
</comments>
</file>

<file path=xl/comments17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31EC493-9614-44FB-823E-41E1624945B6}">
      <text>
        <r>
          <rPr>
            <b/>
            <sz val="9"/>
            <color indexed="81"/>
            <rFont val="Tahoma"/>
            <family val="2"/>
          </rPr>
          <t>maque con x según corresponda,</t>
        </r>
        <r>
          <rPr>
            <sz val="9"/>
            <color indexed="81"/>
            <rFont val="Tahoma"/>
            <family val="2"/>
          </rPr>
          <t xml:space="preserve">
</t>
        </r>
      </text>
    </comment>
    <comment ref="E31" authorId="0" shapeId="0" xr:uid="{480EAACA-3502-4915-A1AB-10DA7649FABE}">
      <text>
        <r>
          <rPr>
            <b/>
            <sz val="9"/>
            <color indexed="81"/>
            <rFont val="Tahoma"/>
            <family val="2"/>
          </rPr>
          <t>maque con x según corresponda,</t>
        </r>
        <r>
          <rPr>
            <sz val="9"/>
            <color indexed="81"/>
            <rFont val="Tahoma"/>
            <family val="2"/>
          </rPr>
          <t xml:space="preserve">
</t>
        </r>
      </text>
    </comment>
    <comment ref="E35" authorId="0" shapeId="0" xr:uid="{112F8269-ECB7-41D3-9354-EF92BD36CA3D}">
      <text>
        <r>
          <rPr>
            <b/>
            <sz val="9"/>
            <color indexed="81"/>
            <rFont val="Tahoma"/>
            <family val="2"/>
          </rPr>
          <t>maque con x según corresponda,</t>
        </r>
        <r>
          <rPr>
            <sz val="9"/>
            <color indexed="81"/>
            <rFont val="Tahoma"/>
            <family val="2"/>
          </rPr>
          <t xml:space="preserve">
</t>
        </r>
      </text>
    </comment>
    <comment ref="E38" authorId="0" shapeId="0" xr:uid="{63EDDBE2-E92F-4926-9294-036202182919}">
      <text>
        <r>
          <rPr>
            <b/>
            <sz val="9"/>
            <color indexed="81"/>
            <rFont val="Tahoma"/>
            <family val="2"/>
          </rPr>
          <t>maque con x según corresponda,</t>
        </r>
        <r>
          <rPr>
            <sz val="9"/>
            <color indexed="81"/>
            <rFont val="Tahoma"/>
            <family val="2"/>
          </rPr>
          <t xml:space="preserve">
</t>
        </r>
      </text>
    </comment>
    <comment ref="E50" authorId="0" shapeId="0" xr:uid="{91F3D80C-BB80-4F74-B1E1-135D8AB79A1C}">
      <text>
        <r>
          <rPr>
            <b/>
            <sz val="9"/>
            <color indexed="81"/>
            <rFont val="Tahoma"/>
            <family val="2"/>
          </rPr>
          <t>maque con x según corresponda,</t>
        </r>
        <r>
          <rPr>
            <sz val="9"/>
            <color indexed="81"/>
            <rFont val="Tahoma"/>
            <family val="2"/>
          </rPr>
          <t xml:space="preserve">
</t>
        </r>
      </text>
    </comment>
  </commentList>
</comments>
</file>

<file path=xl/comments17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88874C4-04B5-4D71-B8AB-973C38F8373A}">
      <text>
        <r>
          <rPr>
            <b/>
            <sz val="9"/>
            <color indexed="81"/>
            <rFont val="Tahoma"/>
            <family val="2"/>
          </rPr>
          <t>maque con x según corresponda,</t>
        </r>
        <r>
          <rPr>
            <sz val="9"/>
            <color indexed="81"/>
            <rFont val="Tahoma"/>
            <family val="2"/>
          </rPr>
          <t xml:space="preserve">
</t>
        </r>
      </text>
    </comment>
    <comment ref="E31" authorId="0" shapeId="0" xr:uid="{F366BDA9-5CCC-4DBD-A68E-E419B551A3F5}">
      <text>
        <r>
          <rPr>
            <b/>
            <sz val="9"/>
            <color indexed="81"/>
            <rFont val="Tahoma"/>
            <family val="2"/>
          </rPr>
          <t>maque con x según corresponda,</t>
        </r>
        <r>
          <rPr>
            <sz val="9"/>
            <color indexed="81"/>
            <rFont val="Tahoma"/>
            <family val="2"/>
          </rPr>
          <t xml:space="preserve">
</t>
        </r>
      </text>
    </comment>
    <comment ref="E35" authorId="0" shapeId="0" xr:uid="{363BD99D-1E7B-4CE8-B528-EAA2392726ED}">
      <text>
        <r>
          <rPr>
            <b/>
            <sz val="9"/>
            <color indexed="81"/>
            <rFont val="Tahoma"/>
            <family val="2"/>
          </rPr>
          <t>maque con x según corresponda,</t>
        </r>
        <r>
          <rPr>
            <sz val="9"/>
            <color indexed="81"/>
            <rFont val="Tahoma"/>
            <family val="2"/>
          </rPr>
          <t xml:space="preserve">
</t>
        </r>
      </text>
    </comment>
    <comment ref="E38" authorId="0" shapeId="0" xr:uid="{9C14E097-ED56-48A7-A578-C7C194D0E4E0}">
      <text>
        <r>
          <rPr>
            <b/>
            <sz val="9"/>
            <color indexed="81"/>
            <rFont val="Tahoma"/>
            <family val="2"/>
          </rPr>
          <t>maque con x según corresponda,</t>
        </r>
        <r>
          <rPr>
            <sz val="9"/>
            <color indexed="81"/>
            <rFont val="Tahoma"/>
            <family val="2"/>
          </rPr>
          <t xml:space="preserve">
</t>
        </r>
      </text>
    </comment>
    <comment ref="E50" authorId="0" shapeId="0" xr:uid="{DC5B277C-BE5D-4C0E-95BF-94C90DCDC9AA}">
      <text>
        <r>
          <rPr>
            <b/>
            <sz val="9"/>
            <color indexed="81"/>
            <rFont val="Tahoma"/>
            <family val="2"/>
          </rPr>
          <t>maque con x según corresponda,</t>
        </r>
        <r>
          <rPr>
            <sz val="9"/>
            <color indexed="81"/>
            <rFont val="Tahoma"/>
            <family val="2"/>
          </rPr>
          <t xml:space="preserve">
</t>
        </r>
      </text>
    </comment>
  </commentList>
</comments>
</file>

<file path=xl/comments17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D28FBDF-2AFF-4DEB-AF0F-F294A808FBE8}">
      <text>
        <r>
          <rPr>
            <b/>
            <sz val="9"/>
            <color indexed="81"/>
            <rFont val="Tahoma"/>
            <family val="2"/>
          </rPr>
          <t>maque con x según corresponda,</t>
        </r>
        <r>
          <rPr>
            <sz val="9"/>
            <color indexed="81"/>
            <rFont val="Tahoma"/>
            <family val="2"/>
          </rPr>
          <t xml:space="preserve">
</t>
        </r>
      </text>
    </comment>
    <comment ref="E31" authorId="0" shapeId="0" xr:uid="{1655F228-7ED4-4FA0-9CA2-6DF2381C3B22}">
      <text>
        <r>
          <rPr>
            <b/>
            <sz val="9"/>
            <color indexed="81"/>
            <rFont val="Tahoma"/>
            <family val="2"/>
          </rPr>
          <t>maque con x según corresponda,</t>
        </r>
        <r>
          <rPr>
            <sz val="9"/>
            <color indexed="81"/>
            <rFont val="Tahoma"/>
            <family val="2"/>
          </rPr>
          <t xml:space="preserve">
</t>
        </r>
      </text>
    </comment>
    <comment ref="E35" authorId="0" shapeId="0" xr:uid="{597E1C45-E463-4BA5-9C39-A30B1A662D7F}">
      <text>
        <r>
          <rPr>
            <b/>
            <sz val="9"/>
            <color indexed="81"/>
            <rFont val="Tahoma"/>
            <family val="2"/>
          </rPr>
          <t>maque con x según corresponda,</t>
        </r>
        <r>
          <rPr>
            <sz val="9"/>
            <color indexed="81"/>
            <rFont val="Tahoma"/>
            <family val="2"/>
          </rPr>
          <t xml:space="preserve">
</t>
        </r>
      </text>
    </comment>
    <comment ref="E38" authorId="0" shapeId="0" xr:uid="{6969FECE-9B2B-4F71-833C-30B78E41D748}">
      <text>
        <r>
          <rPr>
            <b/>
            <sz val="9"/>
            <color indexed="81"/>
            <rFont val="Tahoma"/>
            <family val="2"/>
          </rPr>
          <t>maque con x según corresponda,</t>
        </r>
        <r>
          <rPr>
            <sz val="9"/>
            <color indexed="81"/>
            <rFont val="Tahoma"/>
            <family val="2"/>
          </rPr>
          <t xml:space="preserve">
</t>
        </r>
      </text>
    </comment>
    <comment ref="E50" authorId="0" shapeId="0" xr:uid="{D8259964-3D19-4DE6-B34D-FF85964FBBC9}">
      <text>
        <r>
          <rPr>
            <b/>
            <sz val="9"/>
            <color indexed="81"/>
            <rFont val="Tahoma"/>
            <family val="2"/>
          </rPr>
          <t>maque con x según corresponda,</t>
        </r>
        <r>
          <rPr>
            <sz val="9"/>
            <color indexed="81"/>
            <rFont val="Tahoma"/>
            <family val="2"/>
          </rPr>
          <t xml:space="preserve">
</t>
        </r>
      </text>
    </comment>
  </commentList>
</comments>
</file>

<file path=xl/comments17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2CCFB87-827B-4005-AE3F-5354C2F01DB2}">
      <text>
        <r>
          <rPr>
            <b/>
            <sz val="9"/>
            <color indexed="81"/>
            <rFont val="Tahoma"/>
            <family val="2"/>
          </rPr>
          <t>maque con x según corresponda,</t>
        </r>
        <r>
          <rPr>
            <sz val="9"/>
            <color indexed="81"/>
            <rFont val="Tahoma"/>
            <family val="2"/>
          </rPr>
          <t xml:space="preserve">
</t>
        </r>
      </text>
    </comment>
    <comment ref="E31" authorId="0" shapeId="0" xr:uid="{6011ECF0-A26C-44AB-AD1F-D9A420FA1FB9}">
      <text>
        <r>
          <rPr>
            <b/>
            <sz val="9"/>
            <color indexed="81"/>
            <rFont val="Tahoma"/>
            <family val="2"/>
          </rPr>
          <t>maque con x según corresponda,</t>
        </r>
        <r>
          <rPr>
            <sz val="9"/>
            <color indexed="81"/>
            <rFont val="Tahoma"/>
            <family val="2"/>
          </rPr>
          <t xml:space="preserve">
</t>
        </r>
      </text>
    </comment>
    <comment ref="E35" authorId="0" shapeId="0" xr:uid="{87506842-FDB0-4308-AA63-2A430D0603BE}">
      <text>
        <r>
          <rPr>
            <b/>
            <sz val="9"/>
            <color indexed="81"/>
            <rFont val="Tahoma"/>
            <family val="2"/>
          </rPr>
          <t>maque con x según corresponda,</t>
        </r>
        <r>
          <rPr>
            <sz val="9"/>
            <color indexed="81"/>
            <rFont val="Tahoma"/>
            <family val="2"/>
          </rPr>
          <t xml:space="preserve">
</t>
        </r>
      </text>
    </comment>
    <comment ref="E38" authorId="0" shapeId="0" xr:uid="{FCD64F2F-73F9-4529-93F8-CB125E6A40B7}">
      <text>
        <r>
          <rPr>
            <b/>
            <sz val="9"/>
            <color indexed="81"/>
            <rFont val="Tahoma"/>
            <family val="2"/>
          </rPr>
          <t>maque con x según corresponda,</t>
        </r>
        <r>
          <rPr>
            <sz val="9"/>
            <color indexed="81"/>
            <rFont val="Tahoma"/>
            <family val="2"/>
          </rPr>
          <t xml:space="preserve">
</t>
        </r>
      </text>
    </comment>
    <comment ref="E50" authorId="0" shapeId="0" xr:uid="{17DCAA08-946C-4CD0-8450-2B291F5F1DD2}">
      <text>
        <r>
          <rPr>
            <b/>
            <sz val="9"/>
            <color indexed="81"/>
            <rFont val="Tahoma"/>
            <family val="2"/>
          </rPr>
          <t>maque con x según corresponda,</t>
        </r>
        <r>
          <rPr>
            <sz val="9"/>
            <color indexed="81"/>
            <rFont val="Tahoma"/>
            <family val="2"/>
          </rPr>
          <t xml:space="preserve">
</t>
        </r>
      </text>
    </comment>
  </commentList>
</comments>
</file>

<file path=xl/comments17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E105BF7-46FF-4EE7-83CE-A9F38F3ECE7B}">
      <text>
        <r>
          <rPr>
            <b/>
            <sz val="9"/>
            <color indexed="81"/>
            <rFont val="Tahoma"/>
            <family val="2"/>
          </rPr>
          <t>maque con x según corresponda,</t>
        </r>
        <r>
          <rPr>
            <sz val="9"/>
            <color indexed="81"/>
            <rFont val="Tahoma"/>
            <family val="2"/>
          </rPr>
          <t xml:space="preserve">
</t>
        </r>
      </text>
    </comment>
    <comment ref="E31" authorId="0" shapeId="0" xr:uid="{F90D9483-D34D-459D-B482-B0A5943822F2}">
      <text>
        <r>
          <rPr>
            <b/>
            <sz val="9"/>
            <color indexed="81"/>
            <rFont val="Tahoma"/>
            <family val="2"/>
          </rPr>
          <t>maque con x según corresponda,</t>
        </r>
        <r>
          <rPr>
            <sz val="9"/>
            <color indexed="81"/>
            <rFont val="Tahoma"/>
            <family val="2"/>
          </rPr>
          <t xml:space="preserve">
</t>
        </r>
      </text>
    </comment>
    <comment ref="E35" authorId="0" shapeId="0" xr:uid="{7DCC8007-CA8D-4E5D-B920-B17548501F87}">
      <text>
        <r>
          <rPr>
            <b/>
            <sz val="9"/>
            <color indexed="81"/>
            <rFont val="Tahoma"/>
            <family val="2"/>
          </rPr>
          <t>maque con x según corresponda,</t>
        </r>
        <r>
          <rPr>
            <sz val="9"/>
            <color indexed="81"/>
            <rFont val="Tahoma"/>
            <family val="2"/>
          </rPr>
          <t xml:space="preserve">
</t>
        </r>
      </text>
    </comment>
    <comment ref="E38" authorId="0" shapeId="0" xr:uid="{0CB6AB75-B7DA-44FF-B9E7-2B586C9152DC}">
      <text>
        <r>
          <rPr>
            <b/>
            <sz val="9"/>
            <color indexed="81"/>
            <rFont val="Tahoma"/>
            <family val="2"/>
          </rPr>
          <t>maque con x según corresponda,</t>
        </r>
        <r>
          <rPr>
            <sz val="9"/>
            <color indexed="81"/>
            <rFont val="Tahoma"/>
            <family val="2"/>
          </rPr>
          <t xml:space="preserve">
</t>
        </r>
      </text>
    </comment>
    <comment ref="E50" authorId="0" shapeId="0" xr:uid="{7439CEC7-228A-4DB4-91A0-EE882D3D1DDE}">
      <text>
        <r>
          <rPr>
            <b/>
            <sz val="9"/>
            <color indexed="81"/>
            <rFont val="Tahoma"/>
            <family val="2"/>
          </rPr>
          <t>maque con x según corresponda,</t>
        </r>
        <r>
          <rPr>
            <sz val="9"/>
            <color indexed="81"/>
            <rFont val="Tahoma"/>
            <family val="2"/>
          </rPr>
          <t xml:space="preserve">
</t>
        </r>
      </text>
    </comment>
  </commentList>
</comments>
</file>

<file path=xl/comments17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EEC623E-BBE2-4ED5-B5B6-FE9A9B819700}">
      <text>
        <r>
          <rPr>
            <b/>
            <sz val="9"/>
            <color indexed="81"/>
            <rFont val="Tahoma"/>
            <family val="2"/>
          </rPr>
          <t>maque con x según corresponda,</t>
        </r>
        <r>
          <rPr>
            <sz val="9"/>
            <color indexed="81"/>
            <rFont val="Tahoma"/>
            <family val="2"/>
          </rPr>
          <t xml:space="preserve">
</t>
        </r>
      </text>
    </comment>
    <comment ref="E31" authorId="0" shapeId="0" xr:uid="{B78853DF-1C78-4DEE-B946-5F463A5A7E11}">
      <text>
        <r>
          <rPr>
            <b/>
            <sz val="9"/>
            <color indexed="81"/>
            <rFont val="Tahoma"/>
            <family val="2"/>
          </rPr>
          <t>maque con x según corresponda,</t>
        </r>
        <r>
          <rPr>
            <sz val="9"/>
            <color indexed="81"/>
            <rFont val="Tahoma"/>
            <family val="2"/>
          </rPr>
          <t xml:space="preserve">
</t>
        </r>
      </text>
    </comment>
    <comment ref="E35" authorId="0" shapeId="0" xr:uid="{5E6076AE-C27C-4102-94A5-36BC898371ED}">
      <text>
        <r>
          <rPr>
            <b/>
            <sz val="9"/>
            <color indexed="81"/>
            <rFont val="Tahoma"/>
            <family val="2"/>
          </rPr>
          <t>maque con x según corresponda,</t>
        </r>
        <r>
          <rPr>
            <sz val="9"/>
            <color indexed="81"/>
            <rFont val="Tahoma"/>
            <family val="2"/>
          </rPr>
          <t xml:space="preserve">
</t>
        </r>
      </text>
    </comment>
    <comment ref="E38" authorId="0" shapeId="0" xr:uid="{7F5A1045-751E-4960-BAFB-32998DFDA886}">
      <text>
        <r>
          <rPr>
            <b/>
            <sz val="9"/>
            <color indexed="81"/>
            <rFont val="Tahoma"/>
            <family val="2"/>
          </rPr>
          <t>maque con x según corresponda,</t>
        </r>
        <r>
          <rPr>
            <sz val="9"/>
            <color indexed="81"/>
            <rFont val="Tahoma"/>
            <family val="2"/>
          </rPr>
          <t xml:space="preserve">
</t>
        </r>
      </text>
    </comment>
    <comment ref="E50" authorId="0" shapeId="0" xr:uid="{D8905FE2-9B37-4800-83B1-4E5BFF642A44}">
      <text>
        <r>
          <rPr>
            <b/>
            <sz val="9"/>
            <color indexed="81"/>
            <rFont val="Tahoma"/>
            <family val="2"/>
          </rPr>
          <t>maque con x según corresponda,</t>
        </r>
        <r>
          <rPr>
            <sz val="9"/>
            <color indexed="81"/>
            <rFont val="Tahoma"/>
            <family val="2"/>
          </rPr>
          <t xml:space="preserve">
</t>
        </r>
      </text>
    </comment>
  </commentList>
</comments>
</file>

<file path=xl/comments17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356EE164-B890-457E-8CCC-4665CD6A27E3}">
      <text>
        <r>
          <rPr>
            <b/>
            <sz val="9"/>
            <color indexed="81"/>
            <rFont val="Tahoma"/>
            <family val="2"/>
          </rPr>
          <t>maque con x según corresponda,</t>
        </r>
        <r>
          <rPr>
            <sz val="9"/>
            <color indexed="81"/>
            <rFont val="Tahoma"/>
            <family val="2"/>
          </rPr>
          <t xml:space="preserve">
</t>
        </r>
      </text>
    </comment>
    <comment ref="E31" authorId="0" shapeId="0" xr:uid="{AA8E5086-7DF4-4BBF-BC62-31DDDD99D37F}">
      <text>
        <r>
          <rPr>
            <b/>
            <sz val="9"/>
            <color indexed="81"/>
            <rFont val="Tahoma"/>
            <family val="2"/>
          </rPr>
          <t>maque con x según corresponda,</t>
        </r>
        <r>
          <rPr>
            <sz val="9"/>
            <color indexed="81"/>
            <rFont val="Tahoma"/>
            <family val="2"/>
          </rPr>
          <t xml:space="preserve">
</t>
        </r>
      </text>
    </comment>
    <comment ref="E35" authorId="0" shapeId="0" xr:uid="{FCD3CB75-2702-4AC4-9F85-38A3FFCCA056}">
      <text>
        <r>
          <rPr>
            <b/>
            <sz val="9"/>
            <color indexed="81"/>
            <rFont val="Tahoma"/>
            <family val="2"/>
          </rPr>
          <t>maque con x según corresponda,</t>
        </r>
        <r>
          <rPr>
            <sz val="9"/>
            <color indexed="81"/>
            <rFont val="Tahoma"/>
            <family val="2"/>
          </rPr>
          <t xml:space="preserve">
</t>
        </r>
      </text>
    </comment>
    <comment ref="E38" authorId="0" shapeId="0" xr:uid="{D01CE281-74A4-4982-B287-F77A80DB5ACF}">
      <text>
        <r>
          <rPr>
            <b/>
            <sz val="9"/>
            <color indexed="81"/>
            <rFont val="Tahoma"/>
            <family val="2"/>
          </rPr>
          <t>maque con x según corresponda,</t>
        </r>
        <r>
          <rPr>
            <sz val="9"/>
            <color indexed="81"/>
            <rFont val="Tahoma"/>
            <family val="2"/>
          </rPr>
          <t xml:space="preserve">
</t>
        </r>
      </text>
    </comment>
    <comment ref="E50" authorId="0" shapeId="0" xr:uid="{ED33017C-14E8-4B5E-BBB5-2BB97CC57CA0}">
      <text>
        <r>
          <rPr>
            <b/>
            <sz val="9"/>
            <color indexed="81"/>
            <rFont val="Tahoma"/>
            <family val="2"/>
          </rPr>
          <t>maque con x según corresponda,</t>
        </r>
        <r>
          <rPr>
            <sz val="9"/>
            <color indexed="81"/>
            <rFont val="Tahoma"/>
            <family val="2"/>
          </rPr>
          <t xml:space="preserve">
</t>
        </r>
      </text>
    </comment>
  </commentList>
</comments>
</file>

<file path=xl/comments17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DF49288-9B4F-4006-8360-8FF654CD9BC2}">
      <text>
        <r>
          <rPr>
            <b/>
            <sz val="9"/>
            <color indexed="81"/>
            <rFont val="Tahoma"/>
            <family val="2"/>
          </rPr>
          <t>maque con x según corresponda,</t>
        </r>
        <r>
          <rPr>
            <sz val="9"/>
            <color indexed="81"/>
            <rFont val="Tahoma"/>
            <family val="2"/>
          </rPr>
          <t xml:space="preserve">
</t>
        </r>
      </text>
    </comment>
    <comment ref="E31" authorId="0" shapeId="0" xr:uid="{B1CAEFD6-6CC8-4213-A888-0482B40E963E}">
      <text>
        <r>
          <rPr>
            <b/>
            <sz val="9"/>
            <color indexed="81"/>
            <rFont val="Tahoma"/>
            <family val="2"/>
          </rPr>
          <t>maque con x según corresponda,</t>
        </r>
        <r>
          <rPr>
            <sz val="9"/>
            <color indexed="81"/>
            <rFont val="Tahoma"/>
            <family val="2"/>
          </rPr>
          <t xml:space="preserve">
</t>
        </r>
      </text>
    </comment>
    <comment ref="E35" authorId="0" shapeId="0" xr:uid="{C535625B-BDEE-4E70-BD9F-C87F5E63835E}">
      <text>
        <r>
          <rPr>
            <b/>
            <sz val="9"/>
            <color indexed="81"/>
            <rFont val="Tahoma"/>
            <family val="2"/>
          </rPr>
          <t>maque con x según corresponda,</t>
        </r>
        <r>
          <rPr>
            <sz val="9"/>
            <color indexed="81"/>
            <rFont val="Tahoma"/>
            <family val="2"/>
          </rPr>
          <t xml:space="preserve">
</t>
        </r>
      </text>
    </comment>
    <comment ref="E38" authorId="0" shapeId="0" xr:uid="{8782FA50-B1FF-4A2D-9DC1-47154C5343AA}">
      <text>
        <r>
          <rPr>
            <b/>
            <sz val="9"/>
            <color indexed="81"/>
            <rFont val="Tahoma"/>
            <family val="2"/>
          </rPr>
          <t>maque con x según corresponda,</t>
        </r>
        <r>
          <rPr>
            <sz val="9"/>
            <color indexed="81"/>
            <rFont val="Tahoma"/>
            <family val="2"/>
          </rPr>
          <t xml:space="preserve">
</t>
        </r>
      </text>
    </comment>
    <comment ref="E50" authorId="0" shapeId="0" xr:uid="{60131695-F2C6-4EC8-9F7B-B361EA6997D2}">
      <text>
        <r>
          <rPr>
            <b/>
            <sz val="9"/>
            <color indexed="81"/>
            <rFont val="Tahoma"/>
            <family val="2"/>
          </rPr>
          <t>maque con x según corresponda,</t>
        </r>
        <r>
          <rPr>
            <sz val="9"/>
            <color indexed="81"/>
            <rFont val="Tahoma"/>
            <family val="2"/>
          </rPr>
          <t xml:space="preserve">
</t>
        </r>
      </text>
    </comment>
  </commentList>
</comments>
</file>

<file path=xl/comments17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E0D1DC2-59D5-41AE-A008-E6888A3B4C6C}">
      <text>
        <r>
          <rPr>
            <b/>
            <sz val="9"/>
            <color indexed="81"/>
            <rFont val="Tahoma"/>
            <family val="2"/>
          </rPr>
          <t>maque con x según corresponda,</t>
        </r>
        <r>
          <rPr>
            <sz val="9"/>
            <color indexed="81"/>
            <rFont val="Tahoma"/>
            <family val="2"/>
          </rPr>
          <t xml:space="preserve">
</t>
        </r>
      </text>
    </comment>
    <comment ref="E31" authorId="0" shapeId="0" xr:uid="{7D4EB6D4-1E0C-41B4-8B8C-097BB8A35D45}">
      <text>
        <r>
          <rPr>
            <b/>
            <sz val="9"/>
            <color indexed="81"/>
            <rFont val="Tahoma"/>
            <family val="2"/>
          </rPr>
          <t>maque con x según corresponda,</t>
        </r>
        <r>
          <rPr>
            <sz val="9"/>
            <color indexed="81"/>
            <rFont val="Tahoma"/>
            <family val="2"/>
          </rPr>
          <t xml:space="preserve">
</t>
        </r>
      </text>
    </comment>
    <comment ref="E35" authorId="0" shapeId="0" xr:uid="{1786B14F-2D93-4C8C-A4DC-AA0B7E84F1FC}">
      <text>
        <r>
          <rPr>
            <b/>
            <sz val="9"/>
            <color indexed="81"/>
            <rFont val="Tahoma"/>
            <family val="2"/>
          </rPr>
          <t>maque con x según corresponda,</t>
        </r>
        <r>
          <rPr>
            <sz val="9"/>
            <color indexed="81"/>
            <rFont val="Tahoma"/>
            <family val="2"/>
          </rPr>
          <t xml:space="preserve">
</t>
        </r>
      </text>
    </comment>
    <comment ref="E38" authorId="0" shapeId="0" xr:uid="{E3D35538-7D6D-4F45-A558-343ECE3DFB24}">
      <text>
        <r>
          <rPr>
            <b/>
            <sz val="9"/>
            <color indexed="81"/>
            <rFont val="Tahoma"/>
            <family val="2"/>
          </rPr>
          <t>maque con x según corresponda,</t>
        </r>
        <r>
          <rPr>
            <sz val="9"/>
            <color indexed="81"/>
            <rFont val="Tahoma"/>
            <family val="2"/>
          </rPr>
          <t xml:space="preserve">
</t>
        </r>
      </text>
    </comment>
    <comment ref="E50" authorId="0" shapeId="0" xr:uid="{6A7E58FC-7D5B-469E-95ED-EC58DEB6978E}">
      <text>
        <r>
          <rPr>
            <b/>
            <sz val="9"/>
            <color indexed="81"/>
            <rFont val="Tahoma"/>
            <family val="2"/>
          </rPr>
          <t>maque con x según corresponda,</t>
        </r>
        <r>
          <rPr>
            <sz val="9"/>
            <color indexed="81"/>
            <rFont val="Tahoma"/>
            <family val="2"/>
          </rPr>
          <t xml:space="preserve">
</t>
        </r>
      </text>
    </comment>
  </commentList>
</comments>
</file>

<file path=xl/comments17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19E5DE8-C27C-4F3D-894E-2F35F25726CE}">
      <text>
        <r>
          <rPr>
            <b/>
            <sz val="9"/>
            <color indexed="81"/>
            <rFont val="Tahoma"/>
            <family val="2"/>
          </rPr>
          <t>maque con x según corresponda,</t>
        </r>
        <r>
          <rPr>
            <sz val="9"/>
            <color indexed="81"/>
            <rFont val="Tahoma"/>
            <family val="2"/>
          </rPr>
          <t xml:space="preserve">
</t>
        </r>
      </text>
    </comment>
    <comment ref="E31" authorId="0" shapeId="0" xr:uid="{23C04778-B369-48C4-9B94-F8187871EE14}">
      <text>
        <r>
          <rPr>
            <b/>
            <sz val="9"/>
            <color indexed="81"/>
            <rFont val="Tahoma"/>
            <family val="2"/>
          </rPr>
          <t>maque con x según corresponda,</t>
        </r>
        <r>
          <rPr>
            <sz val="9"/>
            <color indexed="81"/>
            <rFont val="Tahoma"/>
            <family val="2"/>
          </rPr>
          <t xml:space="preserve">
</t>
        </r>
      </text>
    </comment>
    <comment ref="E35" authorId="0" shapeId="0" xr:uid="{8DC04F02-4DF9-4D91-93EA-38B2F4945DB1}">
      <text>
        <r>
          <rPr>
            <b/>
            <sz val="9"/>
            <color indexed="81"/>
            <rFont val="Tahoma"/>
            <family val="2"/>
          </rPr>
          <t>maque con x según corresponda,</t>
        </r>
        <r>
          <rPr>
            <sz val="9"/>
            <color indexed="81"/>
            <rFont val="Tahoma"/>
            <family val="2"/>
          </rPr>
          <t xml:space="preserve">
</t>
        </r>
      </text>
    </comment>
    <comment ref="E38" authorId="0" shapeId="0" xr:uid="{EA872F1A-BD26-4701-BAD0-52B0F3752FE2}">
      <text>
        <r>
          <rPr>
            <b/>
            <sz val="9"/>
            <color indexed="81"/>
            <rFont val="Tahoma"/>
            <family val="2"/>
          </rPr>
          <t>maque con x según corresponda,</t>
        </r>
        <r>
          <rPr>
            <sz val="9"/>
            <color indexed="81"/>
            <rFont val="Tahoma"/>
            <family val="2"/>
          </rPr>
          <t xml:space="preserve">
</t>
        </r>
      </text>
    </comment>
    <comment ref="E50" authorId="0" shapeId="0" xr:uid="{DC9EB486-1D37-4D2E-8E27-B50C9D39FEA9}">
      <text>
        <r>
          <rPr>
            <b/>
            <sz val="9"/>
            <color indexed="81"/>
            <rFont val="Tahoma"/>
            <family val="2"/>
          </rPr>
          <t>maque con x según corresponda,</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B5E784BA-857C-41FD-908E-31339E05FC42}">
      <text>
        <r>
          <rPr>
            <b/>
            <sz val="9"/>
            <color indexed="81"/>
            <rFont val="Tahoma"/>
            <family val="2"/>
          </rPr>
          <t>maque con x según corresponda,</t>
        </r>
        <r>
          <rPr>
            <sz val="9"/>
            <color indexed="81"/>
            <rFont val="Tahoma"/>
            <family val="2"/>
          </rPr>
          <t xml:space="preserve">
</t>
        </r>
      </text>
    </comment>
    <comment ref="E35" authorId="0" shapeId="0" xr:uid="{13508552-1DC9-447B-93CF-237109DBDFA8}">
      <text>
        <r>
          <rPr>
            <b/>
            <sz val="9"/>
            <color indexed="81"/>
            <rFont val="Tahoma"/>
            <family val="2"/>
          </rPr>
          <t>maque con x según corresponda,</t>
        </r>
        <r>
          <rPr>
            <sz val="9"/>
            <color indexed="81"/>
            <rFont val="Tahoma"/>
            <family val="2"/>
          </rPr>
          <t xml:space="preserve">
</t>
        </r>
      </text>
    </comment>
    <comment ref="E38" authorId="0" shapeId="0" xr:uid="{08A0AB2F-B82B-4243-BBAD-04BE24FEC828}">
      <text>
        <r>
          <rPr>
            <b/>
            <sz val="9"/>
            <color indexed="81"/>
            <rFont val="Tahoma"/>
            <family val="2"/>
          </rPr>
          <t>maque con x según corresponda,</t>
        </r>
        <r>
          <rPr>
            <sz val="9"/>
            <color indexed="81"/>
            <rFont val="Tahoma"/>
            <family val="2"/>
          </rPr>
          <t xml:space="preserve">
</t>
        </r>
      </text>
    </comment>
  </commentList>
</comments>
</file>

<file path=xl/comments18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5E9CA47-E96F-46CA-A0CC-1B546F7D0702}">
      <text>
        <r>
          <rPr>
            <b/>
            <sz val="9"/>
            <color indexed="81"/>
            <rFont val="Tahoma"/>
            <family val="2"/>
          </rPr>
          <t>maque con x según corresponda,</t>
        </r>
        <r>
          <rPr>
            <sz val="9"/>
            <color indexed="81"/>
            <rFont val="Tahoma"/>
            <family val="2"/>
          </rPr>
          <t xml:space="preserve">
</t>
        </r>
      </text>
    </comment>
    <comment ref="E31" authorId="0" shapeId="0" xr:uid="{32E22DA0-F1C1-4AE0-8911-003A54A52274}">
      <text>
        <r>
          <rPr>
            <b/>
            <sz val="9"/>
            <color indexed="81"/>
            <rFont val="Tahoma"/>
            <family val="2"/>
          </rPr>
          <t>maque con x según corresponda,</t>
        </r>
        <r>
          <rPr>
            <sz val="9"/>
            <color indexed="81"/>
            <rFont val="Tahoma"/>
            <family val="2"/>
          </rPr>
          <t xml:space="preserve">
</t>
        </r>
      </text>
    </comment>
    <comment ref="E35" authorId="0" shapeId="0" xr:uid="{5DD34B40-12C3-4B8A-83F7-376AAF9D8FAE}">
      <text>
        <r>
          <rPr>
            <b/>
            <sz val="9"/>
            <color indexed="81"/>
            <rFont val="Tahoma"/>
            <family val="2"/>
          </rPr>
          <t>maque con x según corresponda,</t>
        </r>
        <r>
          <rPr>
            <sz val="9"/>
            <color indexed="81"/>
            <rFont val="Tahoma"/>
            <family val="2"/>
          </rPr>
          <t xml:space="preserve">
</t>
        </r>
      </text>
    </comment>
    <comment ref="E38" authorId="0" shapeId="0" xr:uid="{98196665-EE6A-44FE-B50D-D721E509C153}">
      <text>
        <r>
          <rPr>
            <b/>
            <sz val="9"/>
            <color indexed="81"/>
            <rFont val="Tahoma"/>
            <family val="2"/>
          </rPr>
          <t>maque con x según corresponda,</t>
        </r>
        <r>
          <rPr>
            <sz val="9"/>
            <color indexed="81"/>
            <rFont val="Tahoma"/>
            <family val="2"/>
          </rPr>
          <t xml:space="preserve">
</t>
        </r>
      </text>
    </comment>
    <comment ref="E50" authorId="0" shapeId="0" xr:uid="{D68F7FDD-FBFE-49F1-8CA4-B31F7587FAFE}">
      <text>
        <r>
          <rPr>
            <b/>
            <sz val="9"/>
            <color indexed="81"/>
            <rFont val="Tahoma"/>
            <family val="2"/>
          </rPr>
          <t>maque con x según corresponda,</t>
        </r>
        <r>
          <rPr>
            <sz val="9"/>
            <color indexed="81"/>
            <rFont val="Tahoma"/>
            <family val="2"/>
          </rPr>
          <t xml:space="preserve">
</t>
        </r>
      </text>
    </comment>
  </commentList>
</comments>
</file>

<file path=xl/comments18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C75973D9-BA58-48A3-9442-A8632FA22C4C}">
      <text>
        <r>
          <rPr>
            <b/>
            <sz val="9"/>
            <color indexed="81"/>
            <rFont val="Tahoma"/>
            <family val="2"/>
          </rPr>
          <t>maque con x según corresponda,</t>
        </r>
        <r>
          <rPr>
            <sz val="9"/>
            <color indexed="81"/>
            <rFont val="Tahoma"/>
            <family val="2"/>
          </rPr>
          <t xml:space="preserve">
</t>
        </r>
      </text>
    </comment>
    <comment ref="E31" authorId="0" shapeId="0" xr:uid="{F560CCBF-6CA5-4CF1-B213-42EB13AC0029}">
      <text>
        <r>
          <rPr>
            <b/>
            <sz val="9"/>
            <color indexed="81"/>
            <rFont val="Tahoma"/>
            <family val="2"/>
          </rPr>
          <t>maque con x según corresponda,</t>
        </r>
        <r>
          <rPr>
            <sz val="9"/>
            <color indexed="81"/>
            <rFont val="Tahoma"/>
            <family val="2"/>
          </rPr>
          <t xml:space="preserve">
</t>
        </r>
      </text>
    </comment>
    <comment ref="E35" authorId="0" shapeId="0" xr:uid="{36D3879A-9741-4D7D-8221-23501127D53F}">
      <text>
        <r>
          <rPr>
            <b/>
            <sz val="9"/>
            <color indexed="81"/>
            <rFont val="Tahoma"/>
            <family val="2"/>
          </rPr>
          <t>maque con x según corresponda,</t>
        </r>
        <r>
          <rPr>
            <sz val="9"/>
            <color indexed="81"/>
            <rFont val="Tahoma"/>
            <family val="2"/>
          </rPr>
          <t xml:space="preserve">
</t>
        </r>
      </text>
    </comment>
    <comment ref="E38" authorId="0" shapeId="0" xr:uid="{C35BE1FF-D05B-41F6-AFF9-0DA940A2E3D2}">
      <text>
        <r>
          <rPr>
            <b/>
            <sz val="9"/>
            <color indexed="81"/>
            <rFont val="Tahoma"/>
            <family val="2"/>
          </rPr>
          <t>maque con x según corresponda,</t>
        </r>
        <r>
          <rPr>
            <sz val="9"/>
            <color indexed="81"/>
            <rFont val="Tahoma"/>
            <family val="2"/>
          </rPr>
          <t xml:space="preserve">
</t>
        </r>
      </text>
    </comment>
    <comment ref="E50" authorId="0" shapeId="0" xr:uid="{B9A80714-D33A-449E-86EE-D0A982C473D4}">
      <text>
        <r>
          <rPr>
            <b/>
            <sz val="9"/>
            <color indexed="81"/>
            <rFont val="Tahoma"/>
            <family val="2"/>
          </rPr>
          <t>maque con x según corresponda,</t>
        </r>
        <r>
          <rPr>
            <sz val="9"/>
            <color indexed="81"/>
            <rFont val="Tahoma"/>
            <family val="2"/>
          </rPr>
          <t xml:space="preserve">
</t>
        </r>
      </text>
    </comment>
  </commentList>
</comments>
</file>

<file path=xl/comments18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8D2D59E9-6E4E-4430-B802-A72044E27113}">
      <text>
        <r>
          <rPr>
            <b/>
            <sz val="9"/>
            <color indexed="81"/>
            <rFont val="Tahoma"/>
            <family val="2"/>
          </rPr>
          <t>maque con x según corresponda,</t>
        </r>
        <r>
          <rPr>
            <sz val="9"/>
            <color indexed="81"/>
            <rFont val="Tahoma"/>
            <family val="2"/>
          </rPr>
          <t xml:space="preserve">
</t>
        </r>
      </text>
    </comment>
    <comment ref="E31" authorId="0" shapeId="0" xr:uid="{02BC3100-C7CC-441D-917F-420E3731F0BE}">
      <text>
        <r>
          <rPr>
            <b/>
            <sz val="9"/>
            <color indexed="81"/>
            <rFont val="Tahoma"/>
            <family val="2"/>
          </rPr>
          <t>maque con x según corresponda,</t>
        </r>
        <r>
          <rPr>
            <sz val="9"/>
            <color indexed="81"/>
            <rFont val="Tahoma"/>
            <family val="2"/>
          </rPr>
          <t xml:space="preserve">
</t>
        </r>
      </text>
    </comment>
    <comment ref="E35" authorId="0" shapeId="0" xr:uid="{38A4516F-9EE0-45AE-8283-53F579C7D852}">
      <text>
        <r>
          <rPr>
            <b/>
            <sz val="9"/>
            <color indexed="81"/>
            <rFont val="Tahoma"/>
            <family val="2"/>
          </rPr>
          <t>maque con x según corresponda,</t>
        </r>
        <r>
          <rPr>
            <sz val="9"/>
            <color indexed="81"/>
            <rFont val="Tahoma"/>
            <family val="2"/>
          </rPr>
          <t xml:space="preserve">
</t>
        </r>
      </text>
    </comment>
    <comment ref="E38" authorId="0" shapeId="0" xr:uid="{78002291-663D-4DDC-9D65-7987712A6867}">
      <text>
        <r>
          <rPr>
            <b/>
            <sz val="9"/>
            <color indexed="81"/>
            <rFont val="Tahoma"/>
            <family val="2"/>
          </rPr>
          <t>maque con x según corresponda,</t>
        </r>
        <r>
          <rPr>
            <sz val="9"/>
            <color indexed="81"/>
            <rFont val="Tahoma"/>
            <family val="2"/>
          </rPr>
          <t xml:space="preserve">
</t>
        </r>
      </text>
    </comment>
    <comment ref="E50" authorId="0" shapeId="0" xr:uid="{EB94DDBF-03D2-4233-BE53-65C4F2DB8D39}">
      <text>
        <r>
          <rPr>
            <b/>
            <sz val="9"/>
            <color indexed="81"/>
            <rFont val="Tahoma"/>
            <family val="2"/>
          </rPr>
          <t>maque con x según corresponda,</t>
        </r>
        <r>
          <rPr>
            <sz val="9"/>
            <color indexed="81"/>
            <rFont val="Tahoma"/>
            <family val="2"/>
          </rPr>
          <t xml:space="preserve">
</t>
        </r>
      </text>
    </comment>
  </commentList>
</comments>
</file>

<file path=xl/comments18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5101AF5-80F7-4C65-9CC1-784C246847CF}">
      <text>
        <r>
          <rPr>
            <b/>
            <sz val="9"/>
            <color indexed="81"/>
            <rFont val="Tahoma"/>
            <family val="2"/>
          </rPr>
          <t>maque con x según corresponda,</t>
        </r>
        <r>
          <rPr>
            <sz val="9"/>
            <color indexed="81"/>
            <rFont val="Tahoma"/>
            <family val="2"/>
          </rPr>
          <t xml:space="preserve">
</t>
        </r>
      </text>
    </comment>
    <comment ref="E31" authorId="0" shapeId="0" xr:uid="{1E368EA4-7BC6-4117-8248-5B7F14A0BE91}">
      <text>
        <r>
          <rPr>
            <b/>
            <sz val="9"/>
            <color indexed="81"/>
            <rFont val="Tahoma"/>
            <family val="2"/>
          </rPr>
          <t>maque con x según corresponda,</t>
        </r>
        <r>
          <rPr>
            <sz val="9"/>
            <color indexed="81"/>
            <rFont val="Tahoma"/>
            <family val="2"/>
          </rPr>
          <t xml:space="preserve">
</t>
        </r>
      </text>
    </comment>
    <comment ref="E35" authorId="0" shapeId="0" xr:uid="{83CC0A29-49B5-421D-A47D-E20B51A5AEE2}">
      <text>
        <r>
          <rPr>
            <b/>
            <sz val="9"/>
            <color indexed="81"/>
            <rFont val="Tahoma"/>
            <family val="2"/>
          </rPr>
          <t>maque con x según corresponda,</t>
        </r>
        <r>
          <rPr>
            <sz val="9"/>
            <color indexed="81"/>
            <rFont val="Tahoma"/>
            <family val="2"/>
          </rPr>
          <t xml:space="preserve">
</t>
        </r>
      </text>
    </comment>
    <comment ref="E38" authorId="0" shapeId="0" xr:uid="{F1421582-E0CD-4262-B2BD-9D9E267252F4}">
      <text>
        <r>
          <rPr>
            <b/>
            <sz val="9"/>
            <color indexed="81"/>
            <rFont val="Tahoma"/>
            <family val="2"/>
          </rPr>
          <t>maque con x según corresponda,</t>
        </r>
        <r>
          <rPr>
            <sz val="9"/>
            <color indexed="81"/>
            <rFont val="Tahoma"/>
            <family val="2"/>
          </rPr>
          <t xml:space="preserve">
</t>
        </r>
      </text>
    </comment>
    <comment ref="E50" authorId="0" shapeId="0" xr:uid="{BA19B3E1-BCEB-48AC-99AC-6588DBA2F5DA}">
      <text>
        <r>
          <rPr>
            <b/>
            <sz val="9"/>
            <color indexed="81"/>
            <rFont val="Tahoma"/>
            <family val="2"/>
          </rPr>
          <t>maque con x según corresponda,</t>
        </r>
        <r>
          <rPr>
            <sz val="9"/>
            <color indexed="81"/>
            <rFont val="Tahoma"/>
            <family val="2"/>
          </rPr>
          <t xml:space="preserve">
</t>
        </r>
      </text>
    </comment>
  </commentList>
</comments>
</file>

<file path=xl/comments18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880C6A4-4661-4944-9B10-DF8E7332EF67}">
      <text>
        <r>
          <rPr>
            <b/>
            <sz val="9"/>
            <color indexed="81"/>
            <rFont val="Tahoma"/>
            <family val="2"/>
          </rPr>
          <t>maque con x según corresponda,</t>
        </r>
        <r>
          <rPr>
            <sz val="9"/>
            <color indexed="81"/>
            <rFont val="Tahoma"/>
            <family val="2"/>
          </rPr>
          <t xml:space="preserve">
</t>
        </r>
      </text>
    </comment>
    <comment ref="E31" authorId="0" shapeId="0" xr:uid="{6EC3BC3A-A497-4478-9935-BD7604DC1414}">
      <text>
        <r>
          <rPr>
            <b/>
            <sz val="9"/>
            <color indexed="81"/>
            <rFont val="Tahoma"/>
            <family val="2"/>
          </rPr>
          <t>maque con x según corresponda,</t>
        </r>
        <r>
          <rPr>
            <sz val="9"/>
            <color indexed="81"/>
            <rFont val="Tahoma"/>
            <family val="2"/>
          </rPr>
          <t xml:space="preserve">
</t>
        </r>
      </text>
    </comment>
    <comment ref="E35" authorId="0" shapeId="0" xr:uid="{D9A8560C-DCDD-4EC7-AFBA-0E8E922F74CB}">
      <text>
        <r>
          <rPr>
            <b/>
            <sz val="9"/>
            <color indexed="81"/>
            <rFont val="Tahoma"/>
            <family val="2"/>
          </rPr>
          <t>maque con x según corresponda,</t>
        </r>
        <r>
          <rPr>
            <sz val="9"/>
            <color indexed="81"/>
            <rFont val="Tahoma"/>
            <family val="2"/>
          </rPr>
          <t xml:space="preserve">
</t>
        </r>
      </text>
    </comment>
    <comment ref="E38" authorId="0" shapeId="0" xr:uid="{1082B39F-FAD2-4570-B40D-EEAA28B275B8}">
      <text>
        <r>
          <rPr>
            <b/>
            <sz val="9"/>
            <color indexed="81"/>
            <rFont val="Tahoma"/>
            <family val="2"/>
          </rPr>
          <t>maque con x según corresponda,</t>
        </r>
        <r>
          <rPr>
            <sz val="9"/>
            <color indexed="81"/>
            <rFont val="Tahoma"/>
            <family val="2"/>
          </rPr>
          <t xml:space="preserve">
</t>
        </r>
      </text>
    </comment>
    <comment ref="E50" authorId="0" shapeId="0" xr:uid="{D0EFAEA7-22C4-4F17-8912-7DD8591AAB95}">
      <text>
        <r>
          <rPr>
            <b/>
            <sz val="9"/>
            <color indexed="81"/>
            <rFont val="Tahoma"/>
            <family val="2"/>
          </rPr>
          <t>maque con x según corresponda,</t>
        </r>
        <r>
          <rPr>
            <sz val="9"/>
            <color indexed="81"/>
            <rFont val="Tahoma"/>
            <family val="2"/>
          </rPr>
          <t xml:space="preserve">
</t>
        </r>
      </text>
    </comment>
  </commentList>
</comments>
</file>

<file path=xl/comments18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A5690A0-0D2C-4F2E-9A06-A0D496BCEC15}">
      <text>
        <r>
          <rPr>
            <b/>
            <sz val="9"/>
            <color indexed="81"/>
            <rFont val="Tahoma"/>
            <family val="2"/>
          </rPr>
          <t>maque con x según corresponda,</t>
        </r>
        <r>
          <rPr>
            <sz val="9"/>
            <color indexed="81"/>
            <rFont val="Tahoma"/>
            <family val="2"/>
          </rPr>
          <t xml:space="preserve">
</t>
        </r>
      </text>
    </comment>
    <comment ref="E31" authorId="0" shapeId="0" xr:uid="{CF5D0EA6-4EDE-43CB-B08A-F82D902FC5EE}">
      <text>
        <r>
          <rPr>
            <b/>
            <sz val="9"/>
            <color indexed="81"/>
            <rFont val="Tahoma"/>
            <family val="2"/>
          </rPr>
          <t>maque con x según corresponda,</t>
        </r>
        <r>
          <rPr>
            <sz val="9"/>
            <color indexed="81"/>
            <rFont val="Tahoma"/>
            <family val="2"/>
          </rPr>
          <t xml:space="preserve">
</t>
        </r>
      </text>
    </comment>
    <comment ref="E35" authorId="0" shapeId="0" xr:uid="{9047F25D-7CD1-437E-9D6E-1A4B51A55585}">
      <text>
        <r>
          <rPr>
            <b/>
            <sz val="9"/>
            <color indexed="81"/>
            <rFont val="Tahoma"/>
            <family val="2"/>
          </rPr>
          <t>maque con x según corresponda,</t>
        </r>
        <r>
          <rPr>
            <sz val="9"/>
            <color indexed="81"/>
            <rFont val="Tahoma"/>
            <family val="2"/>
          </rPr>
          <t xml:space="preserve">
</t>
        </r>
      </text>
    </comment>
    <comment ref="E38" authorId="0" shapeId="0" xr:uid="{A0C5E832-EEAB-48B1-A60B-61F1B567AFF0}">
      <text>
        <r>
          <rPr>
            <b/>
            <sz val="9"/>
            <color indexed="81"/>
            <rFont val="Tahoma"/>
            <family val="2"/>
          </rPr>
          <t>maque con x según corresponda,</t>
        </r>
        <r>
          <rPr>
            <sz val="9"/>
            <color indexed="81"/>
            <rFont val="Tahoma"/>
            <family val="2"/>
          </rPr>
          <t xml:space="preserve">
</t>
        </r>
      </text>
    </comment>
    <comment ref="E50" authorId="0" shapeId="0" xr:uid="{C14E3B8E-38C1-4028-84FE-3AAE35B6B980}">
      <text>
        <r>
          <rPr>
            <b/>
            <sz val="9"/>
            <color indexed="81"/>
            <rFont val="Tahoma"/>
            <family val="2"/>
          </rPr>
          <t>maque con x según corresponda,</t>
        </r>
        <r>
          <rPr>
            <sz val="9"/>
            <color indexed="81"/>
            <rFont val="Tahoma"/>
            <family val="2"/>
          </rPr>
          <t xml:space="preserve">
</t>
        </r>
      </text>
    </comment>
  </commentList>
</comments>
</file>

<file path=xl/comments18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5BEA808-A090-48B3-B416-84B5186FDED5}">
      <text>
        <r>
          <rPr>
            <b/>
            <sz val="9"/>
            <color indexed="81"/>
            <rFont val="Tahoma"/>
            <family val="2"/>
          </rPr>
          <t>maque con x según corresponda,</t>
        </r>
        <r>
          <rPr>
            <sz val="9"/>
            <color indexed="81"/>
            <rFont val="Tahoma"/>
            <family val="2"/>
          </rPr>
          <t xml:space="preserve">
</t>
        </r>
      </text>
    </comment>
    <comment ref="E31" authorId="0" shapeId="0" xr:uid="{41550C4F-A3B0-43C7-B046-8885D95F9C10}">
      <text>
        <r>
          <rPr>
            <b/>
            <sz val="9"/>
            <color indexed="81"/>
            <rFont val="Tahoma"/>
            <family val="2"/>
          </rPr>
          <t>maque con x según corresponda,</t>
        </r>
        <r>
          <rPr>
            <sz val="9"/>
            <color indexed="81"/>
            <rFont val="Tahoma"/>
            <family val="2"/>
          </rPr>
          <t xml:space="preserve">
</t>
        </r>
      </text>
    </comment>
    <comment ref="E35" authorId="0" shapeId="0" xr:uid="{2B3FD728-429D-4A48-9CC9-4325F73E1059}">
      <text>
        <r>
          <rPr>
            <b/>
            <sz val="9"/>
            <color indexed="81"/>
            <rFont val="Tahoma"/>
            <family val="2"/>
          </rPr>
          <t>maque con x según corresponda,</t>
        </r>
        <r>
          <rPr>
            <sz val="9"/>
            <color indexed="81"/>
            <rFont val="Tahoma"/>
            <family val="2"/>
          </rPr>
          <t xml:space="preserve">
</t>
        </r>
      </text>
    </comment>
    <comment ref="E38" authorId="0" shapeId="0" xr:uid="{61ADF30A-A653-4183-8345-D1A41A6E581F}">
      <text>
        <r>
          <rPr>
            <b/>
            <sz val="9"/>
            <color indexed="81"/>
            <rFont val="Tahoma"/>
            <family val="2"/>
          </rPr>
          <t>maque con x según corresponda,</t>
        </r>
        <r>
          <rPr>
            <sz val="9"/>
            <color indexed="81"/>
            <rFont val="Tahoma"/>
            <family val="2"/>
          </rPr>
          <t xml:space="preserve">
</t>
        </r>
      </text>
    </comment>
    <comment ref="E50" authorId="0" shapeId="0" xr:uid="{F1DE5687-257A-4D81-A7F3-7D8CD524BB69}">
      <text>
        <r>
          <rPr>
            <b/>
            <sz val="9"/>
            <color indexed="81"/>
            <rFont val="Tahoma"/>
            <family val="2"/>
          </rPr>
          <t>maque con x según corresponda,</t>
        </r>
        <r>
          <rPr>
            <sz val="9"/>
            <color indexed="81"/>
            <rFont val="Tahoma"/>
            <family val="2"/>
          </rPr>
          <t xml:space="preserve">
</t>
        </r>
      </text>
    </comment>
  </commentList>
</comments>
</file>

<file path=xl/comments18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07BFAC9-82D7-4E1C-BF45-18BEBD792C4B}">
      <text>
        <r>
          <rPr>
            <b/>
            <sz val="9"/>
            <color indexed="81"/>
            <rFont val="Tahoma"/>
            <family val="2"/>
          </rPr>
          <t>maque con x según corresponda,</t>
        </r>
        <r>
          <rPr>
            <sz val="9"/>
            <color indexed="81"/>
            <rFont val="Tahoma"/>
            <family val="2"/>
          </rPr>
          <t xml:space="preserve">
</t>
        </r>
      </text>
    </comment>
    <comment ref="E31" authorId="0" shapeId="0" xr:uid="{0B3A3485-C9C1-4AC4-A758-4A059AE637E2}">
      <text>
        <r>
          <rPr>
            <b/>
            <sz val="9"/>
            <color indexed="81"/>
            <rFont val="Tahoma"/>
            <family val="2"/>
          </rPr>
          <t>maque con x según corresponda,</t>
        </r>
        <r>
          <rPr>
            <sz val="9"/>
            <color indexed="81"/>
            <rFont val="Tahoma"/>
            <family val="2"/>
          </rPr>
          <t xml:space="preserve">
</t>
        </r>
      </text>
    </comment>
    <comment ref="E35" authorId="0" shapeId="0" xr:uid="{46E6570C-24C2-4F91-B7F1-7018F7451576}">
      <text>
        <r>
          <rPr>
            <b/>
            <sz val="9"/>
            <color indexed="81"/>
            <rFont val="Tahoma"/>
            <family val="2"/>
          </rPr>
          <t>maque con x según corresponda,</t>
        </r>
        <r>
          <rPr>
            <sz val="9"/>
            <color indexed="81"/>
            <rFont val="Tahoma"/>
            <family val="2"/>
          </rPr>
          <t xml:space="preserve">
</t>
        </r>
      </text>
    </comment>
    <comment ref="E38" authorId="0" shapeId="0" xr:uid="{2832F29B-B9F2-4216-86C7-C7CAD1027FB6}">
      <text>
        <r>
          <rPr>
            <b/>
            <sz val="9"/>
            <color indexed="81"/>
            <rFont val="Tahoma"/>
            <family val="2"/>
          </rPr>
          <t>maque con x según corresponda,</t>
        </r>
        <r>
          <rPr>
            <sz val="9"/>
            <color indexed="81"/>
            <rFont val="Tahoma"/>
            <family val="2"/>
          </rPr>
          <t xml:space="preserve">
</t>
        </r>
      </text>
    </comment>
    <comment ref="E50" authorId="0" shapeId="0" xr:uid="{2C251541-906E-4054-A2FF-42C551A4645A}">
      <text>
        <r>
          <rPr>
            <b/>
            <sz val="9"/>
            <color indexed="81"/>
            <rFont val="Tahoma"/>
            <family val="2"/>
          </rPr>
          <t>maque con x según corresponda,</t>
        </r>
        <r>
          <rPr>
            <sz val="9"/>
            <color indexed="81"/>
            <rFont val="Tahoma"/>
            <family val="2"/>
          </rPr>
          <t xml:space="preserve">
</t>
        </r>
      </text>
    </comment>
  </commentList>
</comments>
</file>

<file path=xl/comments18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EEAD9508-1167-4B8B-8797-D97FB6B45D70}">
      <text>
        <r>
          <rPr>
            <b/>
            <sz val="9"/>
            <color indexed="81"/>
            <rFont val="Tahoma"/>
            <family val="2"/>
          </rPr>
          <t>maque con x según corresponda,</t>
        </r>
        <r>
          <rPr>
            <sz val="9"/>
            <color indexed="81"/>
            <rFont val="Tahoma"/>
            <family val="2"/>
          </rPr>
          <t xml:space="preserve">
</t>
        </r>
      </text>
    </comment>
    <comment ref="E31" authorId="0" shapeId="0" xr:uid="{FC1F2237-6C83-41E5-BC2B-44EFDE97503D}">
      <text>
        <r>
          <rPr>
            <b/>
            <sz val="9"/>
            <color indexed="81"/>
            <rFont val="Tahoma"/>
            <family val="2"/>
          </rPr>
          <t>maque con x según corresponda,</t>
        </r>
        <r>
          <rPr>
            <sz val="9"/>
            <color indexed="81"/>
            <rFont val="Tahoma"/>
            <family val="2"/>
          </rPr>
          <t xml:space="preserve">
</t>
        </r>
      </text>
    </comment>
    <comment ref="E35" authorId="0" shapeId="0" xr:uid="{0B30394C-DF2C-445B-8613-AF75E33578B7}">
      <text>
        <r>
          <rPr>
            <b/>
            <sz val="9"/>
            <color indexed="81"/>
            <rFont val="Tahoma"/>
            <family val="2"/>
          </rPr>
          <t>maque con x según corresponda,</t>
        </r>
        <r>
          <rPr>
            <sz val="9"/>
            <color indexed="81"/>
            <rFont val="Tahoma"/>
            <family val="2"/>
          </rPr>
          <t xml:space="preserve">
</t>
        </r>
      </text>
    </comment>
    <comment ref="E38" authorId="0" shapeId="0" xr:uid="{D3CA2961-92DE-4003-8151-BAAC00EE932A}">
      <text>
        <r>
          <rPr>
            <b/>
            <sz val="9"/>
            <color indexed="81"/>
            <rFont val="Tahoma"/>
            <family val="2"/>
          </rPr>
          <t>maque con x según corresponda,</t>
        </r>
        <r>
          <rPr>
            <sz val="9"/>
            <color indexed="81"/>
            <rFont val="Tahoma"/>
            <family val="2"/>
          </rPr>
          <t xml:space="preserve">
</t>
        </r>
      </text>
    </comment>
    <comment ref="E50" authorId="0" shapeId="0" xr:uid="{96470AAA-1C52-4B56-84E5-80E1C485CDD9}">
      <text>
        <r>
          <rPr>
            <b/>
            <sz val="9"/>
            <color indexed="81"/>
            <rFont val="Tahoma"/>
            <family val="2"/>
          </rPr>
          <t>maque con x según corresponda,</t>
        </r>
        <r>
          <rPr>
            <sz val="9"/>
            <color indexed="81"/>
            <rFont val="Tahoma"/>
            <family val="2"/>
          </rPr>
          <t xml:space="preserve">
</t>
        </r>
      </text>
    </comment>
  </commentList>
</comments>
</file>

<file path=xl/comments18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EC406CDC-4764-47D9-B3D6-88698A5D7E8A}">
      <text>
        <r>
          <rPr>
            <b/>
            <sz val="9"/>
            <color indexed="81"/>
            <rFont val="Tahoma"/>
            <family val="2"/>
          </rPr>
          <t>maque con x según corresponda,</t>
        </r>
        <r>
          <rPr>
            <sz val="9"/>
            <color indexed="81"/>
            <rFont val="Tahoma"/>
            <family val="2"/>
          </rPr>
          <t xml:space="preserve">
</t>
        </r>
      </text>
    </comment>
    <comment ref="E31" authorId="0" shapeId="0" xr:uid="{A70C1D9F-6AEE-4791-B5CF-DFBA9DC8EAF4}">
      <text>
        <r>
          <rPr>
            <b/>
            <sz val="9"/>
            <color indexed="81"/>
            <rFont val="Tahoma"/>
            <family val="2"/>
          </rPr>
          <t>maque con x según corresponda,</t>
        </r>
        <r>
          <rPr>
            <sz val="9"/>
            <color indexed="81"/>
            <rFont val="Tahoma"/>
            <family val="2"/>
          </rPr>
          <t xml:space="preserve">
</t>
        </r>
      </text>
    </comment>
    <comment ref="E35" authorId="0" shapeId="0" xr:uid="{BCB50539-9A9E-404A-BF89-1485D8F2CC29}">
      <text>
        <r>
          <rPr>
            <b/>
            <sz val="9"/>
            <color indexed="81"/>
            <rFont val="Tahoma"/>
            <family val="2"/>
          </rPr>
          <t>maque con x según corresponda,</t>
        </r>
        <r>
          <rPr>
            <sz val="9"/>
            <color indexed="81"/>
            <rFont val="Tahoma"/>
            <family val="2"/>
          </rPr>
          <t xml:space="preserve">
</t>
        </r>
      </text>
    </comment>
    <comment ref="E38" authorId="0" shapeId="0" xr:uid="{837841EC-2A68-4785-A0E1-EE4B29281583}">
      <text>
        <r>
          <rPr>
            <b/>
            <sz val="9"/>
            <color indexed="81"/>
            <rFont val="Tahoma"/>
            <family val="2"/>
          </rPr>
          <t>maque con x según corresponda,</t>
        </r>
        <r>
          <rPr>
            <sz val="9"/>
            <color indexed="81"/>
            <rFont val="Tahoma"/>
            <family val="2"/>
          </rPr>
          <t xml:space="preserve">
</t>
        </r>
      </text>
    </comment>
    <comment ref="E50" authorId="0" shapeId="0" xr:uid="{8ED732FA-8C42-4E7E-BC8C-1573BC10D21E}">
      <text>
        <r>
          <rPr>
            <b/>
            <sz val="9"/>
            <color indexed="81"/>
            <rFont val="Tahoma"/>
            <family val="2"/>
          </rPr>
          <t>maque con x según corresponda,</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D3221C3-B2D9-4CA9-A82C-1D5D3F0A3720}">
      <text>
        <r>
          <rPr>
            <b/>
            <sz val="9"/>
            <color indexed="81"/>
            <rFont val="Tahoma"/>
            <family val="2"/>
          </rPr>
          <t>maque con x según corresponda,</t>
        </r>
        <r>
          <rPr>
            <sz val="9"/>
            <color indexed="81"/>
            <rFont val="Tahoma"/>
            <family val="2"/>
          </rPr>
          <t xml:space="preserve">
</t>
        </r>
      </text>
    </comment>
    <comment ref="E35" authorId="0" shapeId="0" xr:uid="{086B9B06-B2DF-4F6D-BF92-1D6865473A84}">
      <text>
        <r>
          <rPr>
            <b/>
            <sz val="9"/>
            <color indexed="81"/>
            <rFont val="Tahoma"/>
            <family val="2"/>
          </rPr>
          <t>maque con x según corresponda,</t>
        </r>
        <r>
          <rPr>
            <sz val="9"/>
            <color indexed="81"/>
            <rFont val="Tahoma"/>
            <family val="2"/>
          </rPr>
          <t xml:space="preserve">
</t>
        </r>
      </text>
    </comment>
    <comment ref="E38" authorId="0" shapeId="0" xr:uid="{EEE0B897-C8B3-4E25-B0DB-9BBC0DEBE1F1}">
      <text>
        <r>
          <rPr>
            <b/>
            <sz val="9"/>
            <color indexed="81"/>
            <rFont val="Tahoma"/>
            <family val="2"/>
          </rPr>
          <t>maque con x según corresponda,</t>
        </r>
        <r>
          <rPr>
            <sz val="9"/>
            <color indexed="81"/>
            <rFont val="Tahoma"/>
            <family val="2"/>
          </rPr>
          <t xml:space="preserve">
</t>
        </r>
      </text>
    </comment>
  </commentList>
</comments>
</file>

<file path=xl/comments19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52ED049-596C-41BC-8B63-C7096BAC6810}">
      <text>
        <r>
          <rPr>
            <b/>
            <sz val="9"/>
            <color indexed="81"/>
            <rFont val="Tahoma"/>
            <family val="2"/>
          </rPr>
          <t>maque con x según corresponda,</t>
        </r>
        <r>
          <rPr>
            <sz val="9"/>
            <color indexed="81"/>
            <rFont val="Tahoma"/>
            <family val="2"/>
          </rPr>
          <t xml:space="preserve">
</t>
        </r>
      </text>
    </comment>
    <comment ref="E31" authorId="0" shapeId="0" xr:uid="{03E1DB2A-C038-48CA-8E3C-3548D855CB13}">
      <text>
        <r>
          <rPr>
            <b/>
            <sz val="9"/>
            <color indexed="81"/>
            <rFont val="Tahoma"/>
            <family val="2"/>
          </rPr>
          <t>maque con x según corresponda,</t>
        </r>
        <r>
          <rPr>
            <sz val="9"/>
            <color indexed="81"/>
            <rFont val="Tahoma"/>
            <family val="2"/>
          </rPr>
          <t xml:space="preserve">
</t>
        </r>
      </text>
    </comment>
    <comment ref="E35" authorId="0" shapeId="0" xr:uid="{6AF99FFF-2CC3-4F88-87B3-9AF479AA9901}">
      <text>
        <r>
          <rPr>
            <b/>
            <sz val="9"/>
            <color indexed="81"/>
            <rFont val="Tahoma"/>
            <family val="2"/>
          </rPr>
          <t>maque con x según corresponda,</t>
        </r>
        <r>
          <rPr>
            <sz val="9"/>
            <color indexed="81"/>
            <rFont val="Tahoma"/>
            <family val="2"/>
          </rPr>
          <t xml:space="preserve">
</t>
        </r>
      </text>
    </comment>
    <comment ref="E38" authorId="0" shapeId="0" xr:uid="{FF1614BC-9FB4-424D-9612-41D338064BB4}">
      <text>
        <r>
          <rPr>
            <b/>
            <sz val="9"/>
            <color indexed="81"/>
            <rFont val="Tahoma"/>
            <family val="2"/>
          </rPr>
          <t>maque con x según corresponda,</t>
        </r>
        <r>
          <rPr>
            <sz val="9"/>
            <color indexed="81"/>
            <rFont val="Tahoma"/>
            <family val="2"/>
          </rPr>
          <t xml:space="preserve">
</t>
        </r>
      </text>
    </comment>
    <comment ref="E50" authorId="0" shapeId="0" xr:uid="{10A72218-185D-43BB-8501-C966D4885DA8}">
      <text>
        <r>
          <rPr>
            <b/>
            <sz val="9"/>
            <color indexed="81"/>
            <rFont val="Tahoma"/>
            <family val="2"/>
          </rPr>
          <t>maque con x según corresponda,</t>
        </r>
        <r>
          <rPr>
            <sz val="9"/>
            <color indexed="81"/>
            <rFont val="Tahoma"/>
            <family val="2"/>
          </rPr>
          <t xml:space="preserve">
</t>
        </r>
      </text>
    </comment>
  </commentList>
</comments>
</file>

<file path=xl/comments19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18757C3-0D13-4264-9BAC-42F4E52F9C42}">
      <text>
        <r>
          <rPr>
            <b/>
            <sz val="9"/>
            <color indexed="81"/>
            <rFont val="Tahoma"/>
            <family val="2"/>
          </rPr>
          <t>maque con x según corresponda,</t>
        </r>
        <r>
          <rPr>
            <sz val="9"/>
            <color indexed="81"/>
            <rFont val="Tahoma"/>
            <family val="2"/>
          </rPr>
          <t xml:space="preserve">
</t>
        </r>
      </text>
    </comment>
    <comment ref="E31" authorId="0" shapeId="0" xr:uid="{8D8CF4B9-FEDC-4879-87E9-7FF144A0F15A}">
      <text>
        <r>
          <rPr>
            <b/>
            <sz val="9"/>
            <color indexed="81"/>
            <rFont val="Tahoma"/>
            <family val="2"/>
          </rPr>
          <t>maque con x según corresponda,</t>
        </r>
        <r>
          <rPr>
            <sz val="9"/>
            <color indexed="81"/>
            <rFont val="Tahoma"/>
            <family val="2"/>
          </rPr>
          <t xml:space="preserve">
</t>
        </r>
      </text>
    </comment>
    <comment ref="E35" authorId="0" shapeId="0" xr:uid="{4CF3460B-731D-44AA-AF63-DF24CC0EB0B3}">
      <text>
        <r>
          <rPr>
            <b/>
            <sz val="9"/>
            <color indexed="81"/>
            <rFont val="Tahoma"/>
            <family val="2"/>
          </rPr>
          <t>maque con x según corresponda,</t>
        </r>
        <r>
          <rPr>
            <sz val="9"/>
            <color indexed="81"/>
            <rFont val="Tahoma"/>
            <family val="2"/>
          </rPr>
          <t xml:space="preserve">
</t>
        </r>
      </text>
    </comment>
    <comment ref="E38" authorId="0" shapeId="0" xr:uid="{BF197A3F-F321-4E38-BF24-9B61CEA99810}">
      <text>
        <r>
          <rPr>
            <b/>
            <sz val="9"/>
            <color indexed="81"/>
            <rFont val="Tahoma"/>
            <family val="2"/>
          </rPr>
          <t>maque con x según corresponda,</t>
        </r>
        <r>
          <rPr>
            <sz val="9"/>
            <color indexed="81"/>
            <rFont val="Tahoma"/>
            <family val="2"/>
          </rPr>
          <t xml:space="preserve">
</t>
        </r>
      </text>
    </comment>
    <comment ref="E50" authorId="0" shapeId="0" xr:uid="{80945B62-2BE2-4844-B992-9EAB8FDE7D62}">
      <text>
        <r>
          <rPr>
            <b/>
            <sz val="9"/>
            <color indexed="81"/>
            <rFont val="Tahoma"/>
            <family val="2"/>
          </rPr>
          <t>maque con x según corresponda,</t>
        </r>
        <r>
          <rPr>
            <sz val="9"/>
            <color indexed="81"/>
            <rFont val="Tahoma"/>
            <family val="2"/>
          </rPr>
          <t xml:space="preserve">
</t>
        </r>
      </text>
    </comment>
  </commentList>
</comments>
</file>

<file path=xl/comments19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193F0AEB-6968-44F5-B7CD-4D6932604005}">
      <text>
        <r>
          <rPr>
            <b/>
            <sz val="9"/>
            <color indexed="81"/>
            <rFont val="Tahoma"/>
            <family val="2"/>
          </rPr>
          <t>maque con x según corresponda,</t>
        </r>
        <r>
          <rPr>
            <sz val="9"/>
            <color indexed="81"/>
            <rFont val="Tahoma"/>
            <family val="2"/>
          </rPr>
          <t xml:space="preserve">
</t>
        </r>
      </text>
    </comment>
    <comment ref="E31" authorId="0" shapeId="0" xr:uid="{09B21E83-BBEA-4A99-8C7E-954287511DF0}">
      <text>
        <r>
          <rPr>
            <b/>
            <sz val="9"/>
            <color indexed="81"/>
            <rFont val="Tahoma"/>
            <family val="2"/>
          </rPr>
          <t>maque con x según corresponda,</t>
        </r>
        <r>
          <rPr>
            <sz val="9"/>
            <color indexed="81"/>
            <rFont val="Tahoma"/>
            <family val="2"/>
          </rPr>
          <t xml:space="preserve">
</t>
        </r>
      </text>
    </comment>
    <comment ref="E35" authorId="0" shapeId="0" xr:uid="{18BE3DD7-0643-41D9-BED6-E605B6C6684A}">
      <text>
        <r>
          <rPr>
            <b/>
            <sz val="9"/>
            <color indexed="81"/>
            <rFont val="Tahoma"/>
            <family val="2"/>
          </rPr>
          <t>maque con x según corresponda,</t>
        </r>
        <r>
          <rPr>
            <sz val="9"/>
            <color indexed="81"/>
            <rFont val="Tahoma"/>
            <family val="2"/>
          </rPr>
          <t xml:space="preserve">
</t>
        </r>
      </text>
    </comment>
    <comment ref="E38" authorId="0" shapeId="0" xr:uid="{5F024313-351B-4535-AD40-D6C4BAF3DD9E}">
      <text>
        <r>
          <rPr>
            <b/>
            <sz val="9"/>
            <color indexed="81"/>
            <rFont val="Tahoma"/>
            <family val="2"/>
          </rPr>
          <t>maque con x según corresponda,</t>
        </r>
        <r>
          <rPr>
            <sz val="9"/>
            <color indexed="81"/>
            <rFont val="Tahoma"/>
            <family val="2"/>
          </rPr>
          <t xml:space="preserve">
</t>
        </r>
      </text>
    </comment>
    <comment ref="E50" authorId="0" shapeId="0" xr:uid="{97552A12-3D06-4731-9AA6-D387177AF587}">
      <text>
        <r>
          <rPr>
            <b/>
            <sz val="9"/>
            <color indexed="81"/>
            <rFont val="Tahoma"/>
            <family val="2"/>
          </rPr>
          <t>maque con x según corresponda,</t>
        </r>
        <r>
          <rPr>
            <sz val="9"/>
            <color indexed="81"/>
            <rFont val="Tahoma"/>
            <family val="2"/>
          </rPr>
          <t xml:space="preserve">
</t>
        </r>
      </text>
    </comment>
  </commentList>
</comments>
</file>

<file path=xl/comments19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26BC9CC-01B6-4323-82A6-E67EEFE823B8}">
      <text>
        <r>
          <rPr>
            <b/>
            <sz val="9"/>
            <color indexed="81"/>
            <rFont val="Tahoma"/>
            <family val="2"/>
          </rPr>
          <t>maque con x según corresponda,</t>
        </r>
        <r>
          <rPr>
            <sz val="9"/>
            <color indexed="81"/>
            <rFont val="Tahoma"/>
            <family val="2"/>
          </rPr>
          <t xml:space="preserve">
</t>
        </r>
      </text>
    </comment>
    <comment ref="E31" authorId="0" shapeId="0" xr:uid="{0DC5FA81-AD6A-454C-BBA9-CE64E4D943E0}">
      <text>
        <r>
          <rPr>
            <b/>
            <sz val="9"/>
            <color indexed="81"/>
            <rFont val="Tahoma"/>
            <family val="2"/>
          </rPr>
          <t>maque con x según corresponda,</t>
        </r>
        <r>
          <rPr>
            <sz val="9"/>
            <color indexed="81"/>
            <rFont val="Tahoma"/>
            <family val="2"/>
          </rPr>
          <t xml:space="preserve">
</t>
        </r>
      </text>
    </comment>
    <comment ref="E35" authorId="0" shapeId="0" xr:uid="{B72F5185-81C4-4EAD-9CE2-584CA172A507}">
      <text>
        <r>
          <rPr>
            <b/>
            <sz val="9"/>
            <color indexed="81"/>
            <rFont val="Tahoma"/>
            <family val="2"/>
          </rPr>
          <t>maque con x según corresponda,</t>
        </r>
        <r>
          <rPr>
            <sz val="9"/>
            <color indexed="81"/>
            <rFont val="Tahoma"/>
            <family val="2"/>
          </rPr>
          <t xml:space="preserve">
</t>
        </r>
      </text>
    </comment>
    <comment ref="E38" authorId="0" shapeId="0" xr:uid="{26558D7A-D5BC-4B68-8935-79E7DEC0B0E7}">
      <text>
        <r>
          <rPr>
            <b/>
            <sz val="9"/>
            <color indexed="81"/>
            <rFont val="Tahoma"/>
            <family val="2"/>
          </rPr>
          <t>maque con x según corresponda,</t>
        </r>
        <r>
          <rPr>
            <sz val="9"/>
            <color indexed="81"/>
            <rFont val="Tahoma"/>
            <family val="2"/>
          </rPr>
          <t xml:space="preserve">
</t>
        </r>
      </text>
    </comment>
    <comment ref="E50" authorId="0" shapeId="0" xr:uid="{5253CC22-79C1-45FC-9A06-754665E04CA6}">
      <text>
        <r>
          <rPr>
            <b/>
            <sz val="9"/>
            <color indexed="81"/>
            <rFont val="Tahoma"/>
            <family val="2"/>
          </rPr>
          <t>maque con x según corresponda,</t>
        </r>
        <r>
          <rPr>
            <sz val="9"/>
            <color indexed="81"/>
            <rFont val="Tahoma"/>
            <family val="2"/>
          </rPr>
          <t xml:space="preserve">
</t>
        </r>
      </text>
    </comment>
  </commentList>
</comments>
</file>

<file path=xl/comments19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5BE35DD7-7C11-45CF-AF97-63C5B6C5B124}">
      <text>
        <r>
          <rPr>
            <b/>
            <sz val="9"/>
            <color indexed="81"/>
            <rFont val="Tahoma"/>
            <family val="2"/>
          </rPr>
          <t>maque con x según corresponda,</t>
        </r>
        <r>
          <rPr>
            <sz val="9"/>
            <color indexed="81"/>
            <rFont val="Tahoma"/>
            <family val="2"/>
          </rPr>
          <t xml:space="preserve">
</t>
        </r>
      </text>
    </comment>
    <comment ref="E31" authorId="0" shapeId="0" xr:uid="{EB181449-EA08-4528-9E6D-3A2A30759737}">
      <text>
        <r>
          <rPr>
            <b/>
            <sz val="9"/>
            <color indexed="81"/>
            <rFont val="Tahoma"/>
            <family val="2"/>
          </rPr>
          <t>maque con x según corresponda,</t>
        </r>
        <r>
          <rPr>
            <sz val="9"/>
            <color indexed="81"/>
            <rFont val="Tahoma"/>
            <family val="2"/>
          </rPr>
          <t xml:space="preserve">
</t>
        </r>
      </text>
    </comment>
    <comment ref="E35" authorId="0" shapeId="0" xr:uid="{AF6F2350-559B-4114-9F6F-7ECE3AC2E204}">
      <text>
        <r>
          <rPr>
            <b/>
            <sz val="9"/>
            <color indexed="81"/>
            <rFont val="Tahoma"/>
            <family val="2"/>
          </rPr>
          <t>maque con x según corresponda,</t>
        </r>
        <r>
          <rPr>
            <sz val="9"/>
            <color indexed="81"/>
            <rFont val="Tahoma"/>
            <family val="2"/>
          </rPr>
          <t xml:space="preserve">
</t>
        </r>
      </text>
    </comment>
    <comment ref="E38" authorId="0" shapeId="0" xr:uid="{AB801D98-60A5-44F4-AE71-31D5F1D748BB}">
      <text>
        <r>
          <rPr>
            <b/>
            <sz val="9"/>
            <color indexed="81"/>
            <rFont val="Tahoma"/>
            <family val="2"/>
          </rPr>
          <t>maque con x según corresponda,</t>
        </r>
        <r>
          <rPr>
            <sz val="9"/>
            <color indexed="81"/>
            <rFont val="Tahoma"/>
            <family val="2"/>
          </rPr>
          <t xml:space="preserve">
</t>
        </r>
      </text>
    </comment>
    <comment ref="E50" authorId="0" shapeId="0" xr:uid="{85F51B66-C91E-462E-93E0-7CB21D217626}">
      <text>
        <r>
          <rPr>
            <b/>
            <sz val="9"/>
            <color indexed="81"/>
            <rFont val="Tahoma"/>
            <family val="2"/>
          </rPr>
          <t>maque con x según corresponda,</t>
        </r>
        <r>
          <rPr>
            <sz val="9"/>
            <color indexed="81"/>
            <rFont val="Tahoma"/>
            <family val="2"/>
          </rPr>
          <t xml:space="preserve">
</t>
        </r>
      </text>
    </comment>
  </commentList>
</comments>
</file>

<file path=xl/comments19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54E0B18-120E-4BFA-810B-3118EC595AFE}">
      <text>
        <r>
          <rPr>
            <b/>
            <sz val="9"/>
            <color indexed="81"/>
            <rFont val="Tahoma"/>
            <family val="2"/>
          </rPr>
          <t>maque con x según corresponda,</t>
        </r>
        <r>
          <rPr>
            <sz val="9"/>
            <color indexed="81"/>
            <rFont val="Tahoma"/>
            <family val="2"/>
          </rPr>
          <t xml:space="preserve">
</t>
        </r>
      </text>
    </comment>
    <comment ref="E31" authorId="0" shapeId="0" xr:uid="{1AF552C5-3B27-45A9-AC9A-9A20C32A25F8}">
      <text>
        <r>
          <rPr>
            <b/>
            <sz val="9"/>
            <color indexed="81"/>
            <rFont val="Tahoma"/>
            <family val="2"/>
          </rPr>
          <t>maque con x según corresponda,</t>
        </r>
        <r>
          <rPr>
            <sz val="9"/>
            <color indexed="81"/>
            <rFont val="Tahoma"/>
            <family val="2"/>
          </rPr>
          <t xml:space="preserve">
</t>
        </r>
      </text>
    </comment>
    <comment ref="E35" authorId="0" shapeId="0" xr:uid="{FA431DC9-3451-4B1E-8D37-58489A8CDA7E}">
      <text>
        <r>
          <rPr>
            <b/>
            <sz val="9"/>
            <color indexed="81"/>
            <rFont val="Tahoma"/>
            <family val="2"/>
          </rPr>
          <t>maque con x según corresponda,</t>
        </r>
        <r>
          <rPr>
            <sz val="9"/>
            <color indexed="81"/>
            <rFont val="Tahoma"/>
            <family val="2"/>
          </rPr>
          <t xml:space="preserve">
</t>
        </r>
      </text>
    </comment>
    <comment ref="E38" authorId="0" shapeId="0" xr:uid="{C89822CE-5C29-4756-A5B7-A51D0EBD0560}">
      <text>
        <r>
          <rPr>
            <b/>
            <sz val="9"/>
            <color indexed="81"/>
            <rFont val="Tahoma"/>
            <family val="2"/>
          </rPr>
          <t>maque con x según corresponda,</t>
        </r>
        <r>
          <rPr>
            <sz val="9"/>
            <color indexed="81"/>
            <rFont val="Tahoma"/>
            <family val="2"/>
          </rPr>
          <t xml:space="preserve">
</t>
        </r>
      </text>
    </comment>
    <comment ref="E50" authorId="0" shapeId="0" xr:uid="{E8FCB558-112D-490D-B839-CC0D4A94FE22}">
      <text>
        <r>
          <rPr>
            <b/>
            <sz val="9"/>
            <color indexed="81"/>
            <rFont val="Tahoma"/>
            <family val="2"/>
          </rPr>
          <t>maque con x según corresponda,</t>
        </r>
        <r>
          <rPr>
            <sz val="9"/>
            <color indexed="81"/>
            <rFont val="Tahoma"/>
            <family val="2"/>
          </rPr>
          <t xml:space="preserve">
</t>
        </r>
      </text>
    </comment>
  </commentList>
</comments>
</file>

<file path=xl/comments19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D860B6F-F27F-4E44-9DFB-0340A9E598D4}">
      <text>
        <r>
          <rPr>
            <b/>
            <sz val="9"/>
            <color indexed="81"/>
            <rFont val="Tahoma"/>
            <family val="2"/>
          </rPr>
          <t>maque con x según corresponda,</t>
        </r>
        <r>
          <rPr>
            <sz val="9"/>
            <color indexed="81"/>
            <rFont val="Tahoma"/>
            <family val="2"/>
          </rPr>
          <t xml:space="preserve">
</t>
        </r>
      </text>
    </comment>
    <comment ref="E31" authorId="0" shapeId="0" xr:uid="{66C13AA2-460E-44D9-8E23-6E4647586CAA}">
      <text>
        <r>
          <rPr>
            <b/>
            <sz val="9"/>
            <color indexed="81"/>
            <rFont val="Tahoma"/>
            <family val="2"/>
          </rPr>
          <t>maque con x según corresponda,</t>
        </r>
        <r>
          <rPr>
            <sz val="9"/>
            <color indexed="81"/>
            <rFont val="Tahoma"/>
            <family val="2"/>
          </rPr>
          <t xml:space="preserve">
</t>
        </r>
      </text>
    </comment>
    <comment ref="E35" authorId="0" shapeId="0" xr:uid="{CCA934F6-1FC4-42CD-8F3C-EB9388A7638D}">
      <text>
        <r>
          <rPr>
            <b/>
            <sz val="9"/>
            <color indexed="81"/>
            <rFont val="Tahoma"/>
            <family val="2"/>
          </rPr>
          <t>maque con x según corresponda,</t>
        </r>
        <r>
          <rPr>
            <sz val="9"/>
            <color indexed="81"/>
            <rFont val="Tahoma"/>
            <family val="2"/>
          </rPr>
          <t xml:space="preserve">
</t>
        </r>
      </text>
    </comment>
    <comment ref="E38" authorId="0" shapeId="0" xr:uid="{91AB405E-4BCB-418D-BD80-0BDF67FD20E1}">
      <text>
        <r>
          <rPr>
            <b/>
            <sz val="9"/>
            <color indexed="81"/>
            <rFont val="Tahoma"/>
            <family val="2"/>
          </rPr>
          <t>maque con x según corresponda,</t>
        </r>
        <r>
          <rPr>
            <sz val="9"/>
            <color indexed="81"/>
            <rFont val="Tahoma"/>
            <family val="2"/>
          </rPr>
          <t xml:space="preserve">
</t>
        </r>
      </text>
    </comment>
    <comment ref="E50" authorId="0" shapeId="0" xr:uid="{69688638-F6CA-4728-9BFC-40A41BC05798}">
      <text>
        <r>
          <rPr>
            <b/>
            <sz val="9"/>
            <color indexed="81"/>
            <rFont val="Tahoma"/>
            <family val="2"/>
          </rPr>
          <t>maque con x según corresponda,</t>
        </r>
        <r>
          <rPr>
            <sz val="9"/>
            <color indexed="81"/>
            <rFont val="Tahoma"/>
            <family val="2"/>
          </rPr>
          <t xml:space="preserve">
</t>
        </r>
      </text>
    </comment>
  </commentList>
</comments>
</file>

<file path=xl/comments19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9525EAA-8597-43C5-846C-E15D36B0F70E}">
      <text>
        <r>
          <rPr>
            <b/>
            <sz val="9"/>
            <color indexed="81"/>
            <rFont val="Tahoma"/>
            <family val="2"/>
          </rPr>
          <t>maque con x según corresponda,</t>
        </r>
        <r>
          <rPr>
            <sz val="9"/>
            <color indexed="81"/>
            <rFont val="Tahoma"/>
            <family val="2"/>
          </rPr>
          <t xml:space="preserve">
</t>
        </r>
      </text>
    </comment>
    <comment ref="E31" authorId="0" shapeId="0" xr:uid="{26485973-F53A-49EE-A8A5-728EEDFA4022}">
      <text>
        <r>
          <rPr>
            <b/>
            <sz val="9"/>
            <color indexed="81"/>
            <rFont val="Tahoma"/>
            <family val="2"/>
          </rPr>
          <t>maque con x según corresponda,</t>
        </r>
        <r>
          <rPr>
            <sz val="9"/>
            <color indexed="81"/>
            <rFont val="Tahoma"/>
            <family val="2"/>
          </rPr>
          <t xml:space="preserve">
</t>
        </r>
      </text>
    </comment>
    <comment ref="E35" authorId="0" shapeId="0" xr:uid="{B7EFEA5E-AB42-46E4-B7A0-49B1F3E39B89}">
      <text>
        <r>
          <rPr>
            <b/>
            <sz val="9"/>
            <color indexed="81"/>
            <rFont val="Tahoma"/>
            <family val="2"/>
          </rPr>
          <t>maque con x según corresponda,</t>
        </r>
        <r>
          <rPr>
            <sz val="9"/>
            <color indexed="81"/>
            <rFont val="Tahoma"/>
            <family val="2"/>
          </rPr>
          <t xml:space="preserve">
</t>
        </r>
      </text>
    </comment>
    <comment ref="E38" authorId="0" shapeId="0" xr:uid="{03C96455-E6A3-437C-A269-82335543FF1D}">
      <text>
        <r>
          <rPr>
            <b/>
            <sz val="9"/>
            <color indexed="81"/>
            <rFont val="Tahoma"/>
            <family val="2"/>
          </rPr>
          <t>maque con x según corresponda,</t>
        </r>
        <r>
          <rPr>
            <sz val="9"/>
            <color indexed="81"/>
            <rFont val="Tahoma"/>
            <family val="2"/>
          </rPr>
          <t xml:space="preserve">
</t>
        </r>
      </text>
    </comment>
    <comment ref="E50" authorId="0" shapeId="0" xr:uid="{F4660173-0E09-4387-91DE-D062F671FF87}">
      <text>
        <r>
          <rPr>
            <b/>
            <sz val="9"/>
            <color indexed="81"/>
            <rFont val="Tahoma"/>
            <family val="2"/>
          </rPr>
          <t>maque con x según corresponda,</t>
        </r>
        <r>
          <rPr>
            <sz val="9"/>
            <color indexed="81"/>
            <rFont val="Tahoma"/>
            <family val="2"/>
          </rPr>
          <t xml:space="preserve">
</t>
        </r>
      </text>
    </comment>
  </commentList>
</comments>
</file>

<file path=xl/comments19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0548651-4B53-4B9E-8B3C-CB07E8BB5D88}">
      <text>
        <r>
          <rPr>
            <b/>
            <sz val="9"/>
            <color indexed="81"/>
            <rFont val="Tahoma"/>
            <family val="2"/>
          </rPr>
          <t>maque con x según corresponda,</t>
        </r>
        <r>
          <rPr>
            <sz val="9"/>
            <color indexed="81"/>
            <rFont val="Tahoma"/>
            <family val="2"/>
          </rPr>
          <t xml:space="preserve">
</t>
        </r>
      </text>
    </comment>
    <comment ref="E31" authorId="0" shapeId="0" xr:uid="{3FBE6E44-1662-4B38-BB21-0C619B5B97AA}">
      <text>
        <r>
          <rPr>
            <b/>
            <sz val="9"/>
            <color indexed="81"/>
            <rFont val="Tahoma"/>
            <family val="2"/>
          </rPr>
          <t>maque con x según corresponda,</t>
        </r>
        <r>
          <rPr>
            <sz val="9"/>
            <color indexed="81"/>
            <rFont val="Tahoma"/>
            <family val="2"/>
          </rPr>
          <t xml:space="preserve">
</t>
        </r>
      </text>
    </comment>
    <comment ref="E35" authorId="0" shapeId="0" xr:uid="{C3DDBA01-EFB8-4894-A0B9-7D66DC35BBE1}">
      <text>
        <r>
          <rPr>
            <b/>
            <sz val="9"/>
            <color indexed="81"/>
            <rFont val="Tahoma"/>
            <family val="2"/>
          </rPr>
          <t>maque con x según corresponda,</t>
        </r>
        <r>
          <rPr>
            <sz val="9"/>
            <color indexed="81"/>
            <rFont val="Tahoma"/>
            <family val="2"/>
          </rPr>
          <t xml:space="preserve">
</t>
        </r>
      </text>
    </comment>
    <comment ref="E38" authorId="0" shapeId="0" xr:uid="{12457506-8ACD-4532-83A8-68192EBF577C}">
      <text>
        <r>
          <rPr>
            <b/>
            <sz val="9"/>
            <color indexed="81"/>
            <rFont val="Tahoma"/>
            <family val="2"/>
          </rPr>
          <t>maque con x según corresponda,</t>
        </r>
        <r>
          <rPr>
            <sz val="9"/>
            <color indexed="81"/>
            <rFont val="Tahoma"/>
            <family val="2"/>
          </rPr>
          <t xml:space="preserve">
</t>
        </r>
      </text>
    </comment>
    <comment ref="E50" authorId="0" shapeId="0" xr:uid="{9B279FB3-5C61-4C7D-9678-768621563474}">
      <text>
        <r>
          <rPr>
            <b/>
            <sz val="9"/>
            <color indexed="81"/>
            <rFont val="Tahoma"/>
            <family val="2"/>
          </rPr>
          <t>maque con x según corresponda,</t>
        </r>
        <r>
          <rPr>
            <sz val="9"/>
            <color indexed="81"/>
            <rFont val="Tahoma"/>
            <family val="2"/>
          </rPr>
          <t xml:space="preserve">
</t>
        </r>
      </text>
    </comment>
  </commentList>
</comments>
</file>

<file path=xl/comments19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937408C-8B3B-42F0-BA4C-9618EA99D086}">
      <text>
        <r>
          <rPr>
            <b/>
            <sz val="9"/>
            <color indexed="81"/>
            <rFont val="Tahoma"/>
            <family val="2"/>
          </rPr>
          <t>maque con x según corresponda,</t>
        </r>
        <r>
          <rPr>
            <sz val="9"/>
            <color indexed="81"/>
            <rFont val="Tahoma"/>
            <family val="2"/>
          </rPr>
          <t xml:space="preserve">
</t>
        </r>
      </text>
    </comment>
    <comment ref="E31" authorId="0" shapeId="0" xr:uid="{2F2E0EAD-E2F9-483A-960D-9556AAE8087A}">
      <text>
        <r>
          <rPr>
            <b/>
            <sz val="9"/>
            <color indexed="81"/>
            <rFont val="Tahoma"/>
            <family val="2"/>
          </rPr>
          <t>maque con x según corresponda,</t>
        </r>
        <r>
          <rPr>
            <sz val="9"/>
            <color indexed="81"/>
            <rFont val="Tahoma"/>
            <family val="2"/>
          </rPr>
          <t xml:space="preserve">
</t>
        </r>
      </text>
    </comment>
    <comment ref="E35" authorId="0" shapeId="0" xr:uid="{6A3E747F-B087-4117-A16A-E479CD931B11}">
      <text>
        <r>
          <rPr>
            <b/>
            <sz val="9"/>
            <color indexed="81"/>
            <rFont val="Tahoma"/>
            <family val="2"/>
          </rPr>
          <t>maque con x según corresponda,</t>
        </r>
        <r>
          <rPr>
            <sz val="9"/>
            <color indexed="81"/>
            <rFont val="Tahoma"/>
            <family val="2"/>
          </rPr>
          <t xml:space="preserve">
</t>
        </r>
      </text>
    </comment>
    <comment ref="E38" authorId="0" shapeId="0" xr:uid="{21233B44-E860-453B-AC8F-0D084ACE3C86}">
      <text>
        <r>
          <rPr>
            <b/>
            <sz val="9"/>
            <color indexed="81"/>
            <rFont val="Tahoma"/>
            <family val="2"/>
          </rPr>
          <t>maque con x según corresponda,</t>
        </r>
        <r>
          <rPr>
            <sz val="9"/>
            <color indexed="81"/>
            <rFont val="Tahoma"/>
            <family val="2"/>
          </rPr>
          <t xml:space="preserve">
</t>
        </r>
      </text>
    </comment>
    <comment ref="E50" authorId="0" shapeId="0" xr:uid="{24C774B0-B0C0-4D84-9444-1ACDB2306F5C}">
      <text>
        <r>
          <rPr>
            <b/>
            <sz val="9"/>
            <color indexed="81"/>
            <rFont val="Tahoma"/>
            <family val="2"/>
          </rPr>
          <t>maque con x según corresponda,</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FDBEDD7-B249-467A-9212-0F3B5C296697}">
      <text>
        <r>
          <rPr>
            <b/>
            <sz val="9"/>
            <color indexed="81"/>
            <rFont val="Tahoma"/>
            <family val="2"/>
          </rPr>
          <t>maque con x según corresponda,</t>
        </r>
        <r>
          <rPr>
            <sz val="9"/>
            <color indexed="81"/>
            <rFont val="Tahoma"/>
            <family val="2"/>
          </rPr>
          <t xml:space="preserve">
</t>
        </r>
      </text>
    </comment>
    <comment ref="E35" authorId="0" shapeId="0" xr:uid="{31FD9FB3-26F1-4BB6-AF87-A7A1426970A7}">
      <text>
        <r>
          <rPr>
            <b/>
            <sz val="9"/>
            <color indexed="81"/>
            <rFont val="Tahoma"/>
            <family val="2"/>
          </rPr>
          <t>maque con x según corresponda,</t>
        </r>
        <r>
          <rPr>
            <sz val="9"/>
            <color indexed="81"/>
            <rFont val="Tahoma"/>
            <family val="2"/>
          </rPr>
          <t xml:space="preserve">
</t>
        </r>
      </text>
    </comment>
    <comment ref="E38" authorId="0" shapeId="0" xr:uid="{38EE3F0C-0B90-41F5-BB6F-A2327314A90F}">
      <text>
        <r>
          <rPr>
            <b/>
            <sz val="9"/>
            <color indexed="81"/>
            <rFont val="Tahoma"/>
            <family val="2"/>
          </rPr>
          <t>maque con x según corresponda,</t>
        </r>
        <r>
          <rPr>
            <sz val="9"/>
            <color indexed="81"/>
            <rFont val="Tahoma"/>
            <family val="2"/>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8998F78-7171-44D9-8B13-FA96943D1691}">
      <text>
        <r>
          <rPr>
            <b/>
            <sz val="9"/>
            <color indexed="81"/>
            <rFont val="Tahoma"/>
            <family val="2"/>
          </rPr>
          <t>maque con x según corresponda,</t>
        </r>
        <r>
          <rPr>
            <sz val="9"/>
            <color indexed="81"/>
            <rFont val="Tahoma"/>
            <family val="2"/>
          </rPr>
          <t xml:space="preserve">
</t>
        </r>
      </text>
    </comment>
    <comment ref="E35" authorId="0" shapeId="0" xr:uid="{D965E622-B62E-4168-8F88-9480C50357E4}">
      <text>
        <r>
          <rPr>
            <b/>
            <sz val="9"/>
            <color indexed="81"/>
            <rFont val="Tahoma"/>
            <family val="2"/>
          </rPr>
          <t>maque con x según corresponda,</t>
        </r>
        <r>
          <rPr>
            <sz val="9"/>
            <color indexed="81"/>
            <rFont val="Tahoma"/>
            <family val="2"/>
          </rPr>
          <t xml:space="preserve">
</t>
        </r>
      </text>
    </comment>
    <comment ref="E38" authorId="0" shapeId="0" xr:uid="{2B7A099D-77E9-4E1B-97F3-0375C4A35525}">
      <text>
        <r>
          <rPr>
            <b/>
            <sz val="9"/>
            <color indexed="81"/>
            <rFont val="Tahoma"/>
            <family val="2"/>
          </rPr>
          <t>maque con x según corresponda,</t>
        </r>
        <r>
          <rPr>
            <sz val="9"/>
            <color indexed="81"/>
            <rFont val="Tahoma"/>
            <family val="2"/>
          </rPr>
          <t xml:space="preserve">
</t>
        </r>
      </text>
    </comment>
  </commentList>
</comments>
</file>

<file path=xl/comments20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0F89DEB-6FC3-4FDB-9114-BB0521733C98}">
      <text>
        <r>
          <rPr>
            <b/>
            <sz val="9"/>
            <color indexed="81"/>
            <rFont val="Tahoma"/>
            <family val="2"/>
          </rPr>
          <t>maque con x según corresponda,</t>
        </r>
        <r>
          <rPr>
            <sz val="9"/>
            <color indexed="81"/>
            <rFont val="Tahoma"/>
            <family val="2"/>
          </rPr>
          <t xml:space="preserve">
</t>
        </r>
      </text>
    </comment>
    <comment ref="E31" authorId="0" shapeId="0" xr:uid="{4153BB01-80E0-448C-AE20-1824258F2695}">
      <text>
        <r>
          <rPr>
            <b/>
            <sz val="9"/>
            <color indexed="81"/>
            <rFont val="Tahoma"/>
            <family val="2"/>
          </rPr>
          <t>maque con x según corresponda,</t>
        </r>
        <r>
          <rPr>
            <sz val="9"/>
            <color indexed="81"/>
            <rFont val="Tahoma"/>
            <family val="2"/>
          </rPr>
          <t xml:space="preserve">
</t>
        </r>
      </text>
    </comment>
    <comment ref="E35" authorId="0" shapeId="0" xr:uid="{46DF5862-9CF3-44CF-A3FF-006A9BDAAA64}">
      <text>
        <r>
          <rPr>
            <b/>
            <sz val="9"/>
            <color indexed="81"/>
            <rFont val="Tahoma"/>
            <family val="2"/>
          </rPr>
          <t>maque con x según corresponda,</t>
        </r>
        <r>
          <rPr>
            <sz val="9"/>
            <color indexed="81"/>
            <rFont val="Tahoma"/>
            <family val="2"/>
          </rPr>
          <t xml:space="preserve">
</t>
        </r>
      </text>
    </comment>
    <comment ref="E38" authorId="0" shapeId="0" xr:uid="{B072ED3F-EE13-48A6-8155-D20A75E1E499}">
      <text>
        <r>
          <rPr>
            <b/>
            <sz val="9"/>
            <color indexed="81"/>
            <rFont val="Tahoma"/>
            <family val="2"/>
          </rPr>
          <t>maque con x según corresponda,</t>
        </r>
        <r>
          <rPr>
            <sz val="9"/>
            <color indexed="81"/>
            <rFont val="Tahoma"/>
            <family val="2"/>
          </rPr>
          <t xml:space="preserve">
</t>
        </r>
      </text>
    </comment>
    <comment ref="E50" authorId="0" shapeId="0" xr:uid="{9726EF1F-D415-4ABA-BE6B-61103143854A}">
      <text>
        <r>
          <rPr>
            <b/>
            <sz val="9"/>
            <color indexed="81"/>
            <rFont val="Tahoma"/>
            <family val="2"/>
          </rPr>
          <t>maque con x según corresponda,</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AC16382-D6C7-4630-9BEE-7AFB4037135B}">
      <text>
        <r>
          <rPr>
            <b/>
            <sz val="9"/>
            <color indexed="81"/>
            <rFont val="Tahoma"/>
            <family val="2"/>
          </rPr>
          <t>maque con x según corresponda,</t>
        </r>
        <r>
          <rPr>
            <sz val="9"/>
            <color indexed="81"/>
            <rFont val="Tahoma"/>
            <family val="2"/>
          </rPr>
          <t xml:space="preserve">
</t>
        </r>
      </text>
    </comment>
    <comment ref="E35" authorId="0" shapeId="0" xr:uid="{B5B19398-4B8A-47B2-ABB8-0F27890F3D3C}">
      <text>
        <r>
          <rPr>
            <b/>
            <sz val="9"/>
            <color indexed="81"/>
            <rFont val="Tahoma"/>
            <family val="2"/>
          </rPr>
          <t>maque con x según corresponda,</t>
        </r>
        <r>
          <rPr>
            <sz val="9"/>
            <color indexed="81"/>
            <rFont val="Tahoma"/>
            <family val="2"/>
          </rPr>
          <t xml:space="preserve">
</t>
        </r>
      </text>
    </comment>
    <comment ref="E38" authorId="0" shapeId="0" xr:uid="{785A3DE8-51DC-4BFE-9113-58DCBBA3F10F}">
      <text>
        <r>
          <rPr>
            <b/>
            <sz val="9"/>
            <color indexed="81"/>
            <rFont val="Tahoma"/>
            <family val="2"/>
          </rPr>
          <t>maque con x según corresponda,</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1D628C0-16F8-4707-B580-62DFDC318C7E}">
      <text>
        <r>
          <rPr>
            <b/>
            <sz val="9"/>
            <color indexed="81"/>
            <rFont val="Tahoma"/>
            <family val="2"/>
          </rPr>
          <t>maque con x según corresponda,</t>
        </r>
        <r>
          <rPr>
            <sz val="9"/>
            <color indexed="81"/>
            <rFont val="Tahoma"/>
            <family val="2"/>
          </rPr>
          <t xml:space="preserve">
</t>
        </r>
      </text>
    </comment>
    <comment ref="E35" authorId="0" shapeId="0" xr:uid="{C6D0B482-725C-4D07-AAA1-BB0836786EF0}">
      <text>
        <r>
          <rPr>
            <b/>
            <sz val="9"/>
            <color indexed="81"/>
            <rFont val="Tahoma"/>
            <family val="2"/>
          </rPr>
          <t>maque con x según corresponda,</t>
        </r>
        <r>
          <rPr>
            <sz val="9"/>
            <color indexed="81"/>
            <rFont val="Tahoma"/>
            <family val="2"/>
          </rPr>
          <t xml:space="preserve">
</t>
        </r>
      </text>
    </comment>
    <comment ref="E38" authorId="0" shapeId="0" xr:uid="{33E9FF4F-CDD6-4D4F-8982-4651CE5EE321}">
      <text>
        <r>
          <rPr>
            <b/>
            <sz val="9"/>
            <color indexed="81"/>
            <rFont val="Tahoma"/>
            <family val="2"/>
          </rPr>
          <t>maque con x según corresponda,</t>
        </r>
        <r>
          <rPr>
            <sz val="9"/>
            <color indexed="81"/>
            <rFont val="Tahoma"/>
            <family val="2"/>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48D5BD8-33A2-4EA8-B798-5274B1C1F341}">
      <text>
        <r>
          <rPr>
            <b/>
            <sz val="9"/>
            <color indexed="81"/>
            <rFont val="Tahoma"/>
            <family val="2"/>
          </rPr>
          <t>maque con x según corresponda,</t>
        </r>
        <r>
          <rPr>
            <sz val="9"/>
            <color indexed="81"/>
            <rFont val="Tahoma"/>
            <family val="2"/>
          </rPr>
          <t xml:space="preserve">
</t>
        </r>
      </text>
    </comment>
    <comment ref="E35" authorId="0" shapeId="0" xr:uid="{AF186FCD-6338-43FF-9FE6-AE08D2FAF97B}">
      <text>
        <r>
          <rPr>
            <b/>
            <sz val="9"/>
            <color indexed="81"/>
            <rFont val="Tahoma"/>
            <family val="2"/>
          </rPr>
          <t>maque con x según corresponda,</t>
        </r>
        <r>
          <rPr>
            <sz val="9"/>
            <color indexed="81"/>
            <rFont val="Tahoma"/>
            <family val="2"/>
          </rPr>
          <t xml:space="preserve">
</t>
        </r>
      </text>
    </comment>
    <comment ref="E38" authorId="0" shapeId="0" xr:uid="{AACA0C48-4F28-4C46-A879-E38616EAA9B2}">
      <text>
        <r>
          <rPr>
            <b/>
            <sz val="9"/>
            <color indexed="81"/>
            <rFont val="Tahoma"/>
            <family val="2"/>
          </rPr>
          <t>maque con x según corresponda,</t>
        </r>
        <r>
          <rPr>
            <sz val="9"/>
            <color indexed="81"/>
            <rFont val="Tahoma"/>
            <family val="2"/>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91B3F31-113C-4F96-8B50-B071287E257A}">
      <text>
        <r>
          <rPr>
            <b/>
            <sz val="9"/>
            <color indexed="81"/>
            <rFont val="Tahoma"/>
            <family val="2"/>
          </rPr>
          <t>maque con x según corresponda,</t>
        </r>
        <r>
          <rPr>
            <sz val="9"/>
            <color indexed="81"/>
            <rFont val="Tahoma"/>
            <family val="2"/>
          </rPr>
          <t xml:space="preserve">
</t>
        </r>
      </text>
    </comment>
    <comment ref="E35" authorId="0" shapeId="0" xr:uid="{193207E3-678B-497A-BA76-CB349C2E969A}">
      <text>
        <r>
          <rPr>
            <b/>
            <sz val="9"/>
            <color indexed="81"/>
            <rFont val="Tahoma"/>
            <family val="2"/>
          </rPr>
          <t>maque con x según corresponda,</t>
        </r>
        <r>
          <rPr>
            <sz val="9"/>
            <color indexed="81"/>
            <rFont val="Tahoma"/>
            <family val="2"/>
          </rPr>
          <t xml:space="preserve">
</t>
        </r>
      </text>
    </comment>
    <comment ref="E38" authorId="0" shapeId="0" xr:uid="{9C02957A-D796-4F77-8EB3-088CFC10CE9F}">
      <text>
        <r>
          <rPr>
            <b/>
            <sz val="9"/>
            <color indexed="81"/>
            <rFont val="Tahoma"/>
            <family val="2"/>
          </rPr>
          <t>maque con x según corresponda,</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33027F5-EE5D-4733-85FC-5F03B3DB52B9}">
      <text>
        <r>
          <rPr>
            <b/>
            <sz val="9"/>
            <color indexed="81"/>
            <rFont val="Tahoma"/>
            <family val="2"/>
          </rPr>
          <t>maque con x según corresponda,</t>
        </r>
        <r>
          <rPr>
            <sz val="9"/>
            <color indexed="81"/>
            <rFont val="Tahoma"/>
            <family val="2"/>
          </rPr>
          <t xml:space="preserve">
</t>
        </r>
      </text>
    </comment>
    <comment ref="E35" authorId="0" shapeId="0" xr:uid="{6CED4220-7EF9-46A4-8FE0-96FF5CCA4E22}">
      <text>
        <r>
          <rPr>
            <b/>
            <sz val="9"/>
            <color indexed="81"/>
            <rFont val="Tahoma"/>
            <family val="2"/>
          </rPr>
          <t>maque con x según corresponda,</t>
        </r>
        <r>
          <rPr>
            <sz val="9"/>
            <color indexed="81"/>
            <rFont val="Tahoma"/>
            <family val="2"/>
          </rPr>
          <t xml:space="preserve">
</t>
        </r>
      </text>
    </comment>
    <comment ref="E38" authorId="0" shapeId="0" xr:uid="{58BA81A2-C813-4E48-BF7A-BFC7F3A39A3B}">
      <text>
        <r>
          <rPr>
            <b/>
            <sz val="9"/>
            <color indexed="81"/>
            <rFont val="Tahoma"/>
            <family val="2"/>
          </rPr>
          <t>maque con x según corresponda,</t>
        </r>
        <r>
          <rPr>
            <sz val="9"/>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C9A457DA-6133-4CF4-B69B-BA09E1C09B67}">
      <text>
        <r>
          <rPr>
            <b/>
            <sz val="9"/>
            <color indexed="81"/>
            <rFont val="Tahoma"/>
            <family val="2"/>
          </rPr>
          <t>maque con x según corresponda,</t>
        </r>
        <r>
          <rPr>
            <sz val="9"/>
            <color indexed="81"/>
            <rFont val="Tahoma"/>
            <family val="2"/>
          </rPr>
          <t xml:space="preserve">
</t>
        </r>
      </text>
    </comment>
    <comment ref="E35" authorId="0" shapeId="0" xr:uid="{59286FAA-3D1E-4E4F-82E5-250498C6C817}">
      <text>
        <r>
          <rPr>
            <b/>
            <sz val="9"/>
            <color indexed="81"/>
            <rFont val="Tahoma"/>
            <family val="2"/>
          </rPr>
          <t>maque con x según corresponda,</t>
        </r>
        <r>
          <rPr>
            <sz val="9"/>
            <color indexed="81"/>
            <rFont val="Tahoma"/>
            <family val="2"/>
          </rPr>
          <t xml:space="preserve">
</t>
        </r>
      </text>
    </comment>
    <comment ref="E38" authorId="0" shapeId="0" xr:uid="{8CE32C31-F687-4095-A031-B9B7B9C6BA71}">
      <text>
        <r>
          <rPr>
            <b/>
            <sz val="9"/>
            <color indexed="81"/>
            <rFont val="Tahoma"/>
            <family val="2"/>
          </rPr>
          <t>maque con x según corresponda,</t>
        </r>
        <r>
          <rPr>
            <sz val="9"/>
            <color indexed="81"/>
            <rFont val="Tahoma"/>
            <family val="2"/>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5CFF5F03-E63D-4D0D-A00F-C67E3B0606AD}">
      <text>
        <r>
          <rPr>
            <b/>
            <sz val="9"/>
            <color indexed="81"/>
            <rFont val="Tahoma"/>
            <family val="2"/>
          </rPr>
          <t>maque con x según corresponda,</t>
        </r>
        <r>
          <rPr>
            <sz val="9"/>
            <color indexed="81"/>
            <rFont val="Tahoma"/>
            <family val="2"/>
          </rPr>
          <t xml:space="preserve">
</t>
        </r>
      </text>
    </comment>
    <comment ref="E35" authorId="0" shapeId="0" xr:uid="{B352CC07-6109-47AB-AEC3-E3451E9A6B49}">
      <text>
        <r>
          <rPr>
            <b/>
            <sz val="9"/>
            <color indexed="81"/>
            <rFont val="Tahoma"/>
            <family val="2"/>
          </rPr>
          <t>maque con x según corresponda,</t>
        </r>
        <r>
          <rPr>
            <sz val="9"/>
            <color indexed="81"/>
            <rFont val="Tahoma"/>
            <family val="2"/>
          </rPr>
          <t xml:space="preserve">
</t>
        </r>
      </text>
    </comment>
    <comment ref="E38" authorId="0" shapeId="0" xr:uid="{CD44852A-E275-4BC7-B19F-89AABEF86EFA}">
      <text>
        <r>
          <rPr>
            <b/>
            <sz val="9"/>
            <color indexed="81"/>
            <rFont val="Tahoma"/>
            <family val="2"/>
          </rPr>
          <t>maque con x según corresponda,</t>
        </r>
        <r>
          <rPr>
            <sz val="9"/>
            <color indexed="81"/>
            <rFont val="Tahoma"/>
            <family val="2"/>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3E55424-FE5F-4747-95D8-7C7C2FBA6B17}">
      <text>
        <r>
          <rPr>
            <b/>
            <sz val="9"/>
            <color indexed="81"/>
            <rFont val="Tahoma"/>
            <family val="2"/>
          </rPr>
          <t>maque con x según corresponda,</t>
        </r>
        <r>
          <rPr>
            <sz val="9"/>
            <color indexed="81"/>
            <rFont val="Tahoma"/>
            <family val="2"/>
          </rPr>
          <t xml:space="preserve">
</t>
        </r>
      </text>
    </comment>
    <comment ref="E35" authorId="0" shapeId="0" xr:uid="{8B17313E-2E4C-45CC-8A33-6931E8E96A5B}">
      <text>
        <r>
          <rPr>
            <b/>
            <sz val="9"/>
            <color indexed="81"/>
            <rFont val="Tahoma"/>
            <family val="2"/>
          </rPr>
          <t>maque con x según corresponda,</t>
        </r>
        <r>
          <rPr>
            <sz val="9"/>
            <color indexed="81"/>
            <rFont val="Tahoma"/>
            <family val="2"/>
          </rPr>
          <t xml:space="preserve">
</t>
        </r>
      </text>
    </comment>
    <comment ref="E38" authorId="0" shapeId="0" xr:uid="{7B4C92F5-850C-44A3-80E4-3D5B3B0DAB96}">
      <text>
        <r>
          <rPr>
            <b/>
            <sz val="9"/>
            <color indexed="81"/>
            <rFont val="Tahoma"/>
            <family val="2"/>
          </rPr>
          <t>maque con x según corresponda,</t>
        </r>
        <r>
          <rPr>
            <sz val="9"/>
            <color indexed="81"/>
            <rFont val="Tahoma"/>
            <family val="2"/>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B7C4B7BE-2468-4452-A37A-A4418FC89E18}">
      <text>
        <r>
          <rPr>
            <b/>
            <sz val="9"/>
            <color indexed="81"/>
            <rFont val="Tahoma"/>
            <family val="2"/>
          </rPr>
          <t>maque con x según corresponda,</t>
        </r>
        <r>
          <rPr>
            <sz val="9"/>
            <color indexed="81"/>
            <rFont val="Tahoma"/>
            <family val="2"/>
          </rPr>
          <t xml:space="preserve">
</t>
        </r>
      </text>
    </comment>
    <comment ref="E35" authorId="0" shapeId="0" xr:uid="{40FFAD47-07C4-4E8A-B94E-040540C32131}">
      <text>
        <r>
          <rPr>
            <b/>
            <sz val="9"/>
            <color indexed="81"/>
            <rFont val="Tahoma"/>
            <family val="2"/>
          </rPr>
          <t>maque con x según corresponda,</t>
        </r>
        <r>
          <rPr>
            <sz val="9"/>
            <color indexed="81"/>
            <rFont val="Tahoma"/>
            <family val="2"/>
          </rPr>
          <t xml:space="preserve">
</t>
        </r>
      </text>
    </comment>
    <comment ref="E38" authorId="0" shapeId="0" xr:uid="{3363B8A6-2BA2-4CAB-AF63-EBDC54989171}">
      <text>
        <r>
          <rPr>
            <b/>
            <sz val="9"/>
            <color indexed="81"/>
            <rFont val="Tahoma"/>
            <family val="2"/>
          </rPr>
          <t>maque con x según corresponda,</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873BC19B-2BD3-4FF5-AE3B-7FAE100BC172}">
      <text>
        <r>
          <rPr>
            <b/>
            <sz val="9"/>
            <color indexed="81"/>
            <rFont val="Tahoma"/>
            <family val="2"/>
          </rPr>
          <t>maque con x según corresponda,</t>
        </r>
        <r>
          <rPr>
            <sz val="9"/>
            <color indexed="81"/>
            <rFont val="Tahoma"/>
            <family val="2"/>
          </rPr>
          <t xml:space="preserve">
</t>
        </r>
      </text>
    </comment>
    <comment ref="E35" authorId="0" shapeId="0" xr:uid="{846E33ED-7E3A-47A1-A6D4-B9CA9A06D78F}">
      <text>
        <r>
          <rPr>
            <b/>
            <sz val="9"/>
            <color indexed="81"/>
            <rFont val="Tahoma"/>
            <family val="2"/>
          </rPr>
          <t>maque con x según corresponda,</t>
        </r>
        <r>
          <rPr>
            <sz val="9"/>
            <color indexed="81"/>
            <rFont val="Tahoma"/>
            <family val="2"/>
          </rPr>
          <t xml:space="preserve">
</t>
        </r>
      </text>
    </comment>
    <comment ref="E38" authorId="0" shapeId="0" xr:uid="{1F28851B-12D1-4687-82F0-27820313ACA5}">
      <text>
        <r>
          <rPr>
            <b/>
            <sz val="9"/>
            <color indexed="81"/>
            <rFont val="Tahoma"/>
            <family val="2"/>
          </rPr>
          <t>maque con x según corresponda,</t>
        </r>
        <r>
          <rPr>
            <sz val="9"/>
            <color indexed="81"/>
            <rFont val="Tahoma"/>
            <family val="2"/>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E07C5D6-882B-4CD4-BF4A-BED34D532A4A}">
      <text>
        <r>
          <rPr>
            <b/>
            <sz val="9"/>
            <color indexed="81"/>
            <rFont val="Tahoma"/>
            <family val="2"/>
          </rPr>
          <t>maque con x según corresponda,</t>
        </r>
        <r>
          <rPr>
            <sz val="9"/>
            <color indexed="81"/>
            <rFont val="Tahoma"/>
            <family val="2"/>
          </rPr>
          <t xml:space="preserve">
</t>
        </r>
      </text>
    </comment>
    <comment ref="E31" authorId="0" shapeId="0" xr:uid="{ADCC0FC8-3C72-40A0-909B-973740341BBE}">
      <text>
        <r>
          <rPr>
            <b/>
            <sz val="9"/>
            <color indexed="81"/>
            <rFont val="Tahoma"/>
            <family val="2"/>
          </rPr>
          <t>maque con x según corresponda,</t>
        </r>
        <r>
          <rPr>
            <sz val="9"/>
            <color indexed="81"/>
            <rFont val="Tahoma"/>
            <family val="2"/>
          </rPr>
          <t xml:space="preserve">
</t>
        </r>
      </text>
    </comment>
    <comment ref="E35" authorId="0" shapeId="0" xr:uid="{4325BC51-33AA-4F7A-A5A8-4AFA91EFCD68}">
      <text>
        <r>
          <rPr>
            <b/>
            <sz val="9"/>
            <color indexed="81"/>
            <rFont val="Tahoma"/>
            <family val="2"/>
          </rPr>
          <t>maque con x según corresponda,</t>
        </r>
        <r>
          <rPr>
            <sz val="9"/>
            <color indexed="81"/>
            <rFont val="Tahoma"/>
            <family val="2"/>
          </rPr>
          <t xml:space="preserve">
</t>
        </r>
      </text>
    </comment>
    <comment ref="E38" authorId="0" shapeId="0" xr:uid="{0F94AC91-8177-4C0C-8959-96DE68BA5D1E}">
      <text>
        <r>
          <rPr>
            <b/>
            <sz val="9"/>
            <color indexed="81"/>
            <rFont val="Tahoma"/>
            <family val="2"/>
          </rPr>
          <t>maque con x según corresponda,</t>
        </r>
        <r>
          <rPr>
            <sz val="9"/>
            <color indexed="81"/>
            <rFont val="Tahoma"/>
            <family val="2"/>
          </rPr>
          <t xml:space="preserve">
</t>
        </r>
      </text>
    </comment>
    <comment ref="E50" authorId="0" shapeId="0" xr:uid="{21F1F66C-2E5C-4195-8943-D7F808DFAB85}">
      <text>
        <r>
          <rPr>
            <b/>
            <sz val="9"/>
            <color indexed="81"/>
            <rFont val="Tahoma"/>
            <family val="2"/>
          </rPr>
          <t>maque con x según corresponda,</t>
        </r>
        <r>
          <rPr>
            <sz val="9"/>
            <color indexed="81"/>
            <rFont val="Tahoma"/>
            <family val="2"/>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2FA0ACD-FC6B-4510-80A2-34E949C2D691}">
      <text>
        <r>
          <rPr>
            <b/>
            <sz val="9"/>
            <color indexed="81"/>
            <rFont val="Tahoma"/>
            <family val="2"/>
          </rPr>
          <t>maque con x según corresponda,</t>
        </r>
        <r>
          <rPr>
            <sz val="9"/>
            <color indexed="81"/>
            <rFont val="Tahoma"/>
            <family val="2"/>
          </rPr>
          <t xml:space="preserve">
</t>
        </r>
      </text>
    </comment>
    <comment ref="E35" authorId="0" shapeId="0" xr:uid="{344378ED-FFAD-4F7F-B1CB-9923E7362382}">
      <text>
        <r>
          <rPr>
            <b/>
            <sz val="9"/>
            <color indexed="81"/>
            <rFont val="Tahoma"/>
            <family val="2"/>
          </rPr>
          <t>maque con x según corresponda,</t>
        </r>
        <r>
          <rPr>
            <sz val="9"/>
            <color indexed="81"/>
            <rFont val="Tahoma"/>
            <family val="2"/>
          </rPr>
          <t xml:space="preserve">
</t>
        </r>
      </text>
    </comment>
    <comment ref="E38" authorId="0" shapeId="0" xr:uid="{B2C230A9-1502-425D-90FC-8FC69BB785DE}">
      <text>
        <r>
          <rPr>
            <b/>
            <sz val="9"/>
            <color indexed="81"/>
            <rFont val="Tahoma"/>
            <family val="2"/>
          </rPr>
          <t>maque con x según corresponda,</t>
        </r>
        <r>
          <rPr>
            <sz val="9"/>
            <color indexed="81"/>
            <rFont val="Tahoma"/>
            <family val="2"/>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25EE067-2C69-45D5-BC4A-F9DBBBB469CF}">
      <text>
        <r>
          <rPr>
            <b/>
            <sz val="9"/>
            <color indexed="81"/>
            <rFont val="Tahoma"/>
            <family val="2"/>
          </rPr>
          <t>maque con x según corresponda,</t>
        </r>
        <r>
          <rPr>
            <sz val="9"/>
            <color indexed="81"/>
            <rFont val="Tahoma"/>
            <family val="2"/>
          </rPr>
          <t xml:space="preserve">
</t>
        </r>
      </text>
    </comment>
    <comment ref="E31" authorId="0" shapeId="0" xr:uid="{B0FDB523-7F9E-42D7-A3AC-B01B804679C2}">
      <text>
        <r>
          <rPr>
            <b/>
            <sz val="9"/>
            <color indexed="81"/>
            <rFont val="Tahoma"/>
            <family val="2"/>
          </rPr>
          <t>maque con x según corresponda,</t>
        </r>
        <r>
          <rPr>
            <sz val="9"/>
            <color indexed="81"/>
            <rFont val="Tahoma"/>
            <family val="2"/>
          </rPr>
          <t xml:space="preserve">
</t>
        </r>
      </text>
    </comment>
    <comment ref="E35" authorId="0" shapeId="0" xr:uid="{1FDE8C97-7079-40B3-8F3B-792B6A29C473}">
      <text>
        <r>
          <rPr>
            <b/>
            <sz val="9"/>
            <color indexed="81"/>
            <rFont val="Tahoma"/>
            <family val="2"/>
          </rPr>
          <t>maque con x según corresponda,</t>
        </r>
        <r>
          <rPr>
            <sz val="9"/>
            <color indexed="81"/>
            <rFont val="Tahoma"/>
            <family val="2"/>
          </rPr>
          <t xml:space="preserve">
</t>
        </r>
      </text>
    </comment>
    <comment ref="E38" authorId="0" shapeId="0" xr:uid="{56FCB1B2-8F30-46E5-BB60-74BE6F426B9D}">
      <text>
        <r>
          <rPr>
            <b/>
            <sz val="9"/>
            <color indexed="81"/>
            <rFont val="Tahoma"/>
            <family val="2"/>
          </rPr>
          <t>maque con x según corresponda,</t>
        </r>
        <r>
          <rPr>
            <sz val="9"/>
            <color indexed="81"/>
            <rFont val="Tahoma"/>
            <family val="2"/>
          </rPr>
          <t xml:space="preserve">
</t>
        </r>
      </text>
    </comment>
    <comment ref="E50" authorId="0" shapeId="0" xr:uid="{2C7DA673-DA04-4735-A3BC-833BEB3E0094}">
      <text>
        <r>
          <rPr>
            <b/>
            <sz val="9"/>
            <color indexed="81"/>
            <rFont val="Tahoma"/>
            <family val="2"/>
          </rPr>
          <t>maque con x según corresponda,</t>
        </r>
        <r>
          <rPr>
            <sz val="9"/>
            <color indexed="81"/>
            <rFont val="Tahoma"/>
            <family val="2"/>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1E2E7E3-E3E7-4EA3-A204-59B122B54306}">
      <text>
        <r>
          <rPr>
            <b/>
            <sz val="9"/>
            <color indexed="81"/>
            <rFont val="Tahoma"/>
            <family val="2"/>
          </rPr>
          <t>maque con x según corresponda,</t>
        </r>
        <r>
          <rPr>
            <sz val="9"/>
            <color indexed="81"/>
            <rFont val="Tahoma"/>
            <family val="2"/>
          </rPr>
          <t xml:space="preserve">
</t>
        </r>
      </text>
    </comment>
    <comment ref="E35" authorId="0" shapeId="0" xr:uid="{36349463-8545-4C83-839B-90CCAB3358C9}">
      <text>
        <r>
          <rPr>
            <b/>
            <sz val="9"/>
            <color indexed="81"/>
            <rFont val="Tahoma"/>
            <family val="2"/>
          </rPr>
          <t>maque con x según corresponda,</t>
        </r>
        <r>
          <rPr>
            <sz val="9"/>
            <color indexed="81"/>
            <rFont val="Tahoma"/>
            <family val="2"/>
          </rPr>
          <t xml:space="preserve">
</t>
        </r>
      </text>
    </comment>
    <comment ref="E38" authorId="0" shapeId="0" xr:uid="{542C6FB1-9A1C-487C-90A0-74A3B64DA6CA}">
      <text>
        <r>
          <rPr>
            <b/>
            <sz val="9"/>
            <color indexed="81"/>
            <rFont val="Tahoma"/>
            <family val="2"/>
          </rPr>
          <t>maque con x según corresponda,</t>
        </r>
        <r>
          <rPr>
            <sz val="9"/>
            <color indexed="81"/>
            <rFont val="Tahoma"/>
            <family val="2"/>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B03339C-E046-4732-B87E-A4307048B82D}">
      <text>
        <r>
          <rPr>
            <b/>
            <sz val="9"/>
            <color indexed="81"/>
            <rFont val="Tahoma"/>
            <family val="2"/>
          </rPr>
          <t>maque con x según corresponda,</t>
        </r>
        <r>
          <rPr>
            <sz val="9"/>
            <color indexed="81"/>
            <rFont val="Tahoma"/>
            <family val="2"/>
          </rPr>
          <t xml:space="preserve">
</t>
        </r>
      </text>
    </comment>
    <comment ref="E31" authorId="0" shapeId="0" xr:uid="{2D8CA77B-72B7-476C-9D60-A5B804B893BD}">
      <text>
        <r>
          <rPr>
            <b/>
            <sz val="9"/>
            <color indexed="81"/>
            <rFont val="Tahoma"/>
            <family val="2"/>
          </rPr>
          <t>maque con x según corresponda,</t>
        </r>
        <r>
          <rPr>
            <sz val="9"/>
            <color indexed="81"/>
            <rFont val="Tahoma"/>
            <family val="2"/>
          </rPr>
          <t xml:space="preserve">
</t>
        </r>
      </text>
    </comment>
    <comment ref="E35" authorId="0" shapeId="0" xr:uid="{1DDDE462-5C85-44C4-961E-8AECBBBDEAAE}">
      <text>
        <r>
          <rPr>
            <b/>
            <sz val="9"/>
            <color indexed="81"/>
            <rFont val="Tahoma"/>
            <family val="2"/>
          </rPr>
          <t>maque con x según corresponda,</t>
        </r>
        <r>
          <rPr>
            <sz val="9"/>
            <color indexed="81"/>
            <rFont val="Tahoma"/>
            <family val="2"/>
          </rPr>
          <t xml:space="preserve">
</t>
        </r>
      </text>
    </comment>
    <comment ref="E38" authorId="0" shapeId="0" xr:uid="{70E3CC89-62CB-44A8-87D9-FA03254DFBC1}">
      <text>
        <r>
          <rPr>
            <b/>
            <sz val="9"/>
            <color indexed="81"/>
            <rFont val="Tahoma"/>
            <family val="2"/>
          </rPr>
          <t>maque con x según corresponda,</t>
        </r>
        <r>
          <rPr>
            <sz val="9"/>
            <color indexed="81"/>
            <rFont val="Tahoma"/>
            <family val="2"/>
          </rPr>
          <t xml:space="preserve">
</t>
        </r>
      </text>
    </comment>
    <comment ref="E50" authorId="0" shapeId="0" xr:uid="{87345EEE-4E40-4E6B-B34D-11164D47F63A}">
      <text>
        <r>
          <rPr>
            <b/>
            <sz val="9"/>
            <color indexed="81"/>
            <rFont val="Tahoma"/>
            <family val="2"/>
          </rPr>
          <t>maque con x según corresponda,</t>
        </r>
        <r>
          <rPr>
            <sz val="9"/>
            <color indexed="81"/>
            <rFont val="Tahoma"/>
            <family val="2"/>
          </rPr>
          <t xml:space="preserve">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481B0A2-BF44-44B0-A322-6CBA9AD522C4}">
      <text>
        <r>
          <rPr>
            <b/>
            <sz val="9"/>
            <color indexed="81"/>
            <rFont val="Tahoma"/>
            <family val="2"/>
          </rPr>
          <t>maque con x según corresponda,</t>
        </r>
        <r>
          <rPr>
            <sz val="9"/>
            <color indexed="81"/>
            <rFont val="Tahoma"/>
            <family val="2"/>
          </rPr>
          <t xml:space="preserve">
</t>
        </r>
      </text>
    </comment>
    <comment ref="E35" authorId="0" shapeId="0" xr:uid="{AC4DBEA5-F3EA-4D0C-95F2-44647BDAC070}">
      <text>
        <r>
          <rPr>
            <b/>
            <sz val="9"/>
            <color indexed="81"/>
            <rFont val="Tahoma"/>
            <family val="2"/>
          </rPr>
          <t>maque con x según corresponda,</t>
        </r>
        <r>
          <rPr>
            <sz val="9"/>
            <color indexed="81"/>
            <rFont val="Tahoma"/>
            <family val="2"/>
          </rPr>
          <t xml:space="preserve">
</t>
        </r>
      </text>
    </comment>
    <comment ref="E38" authorId="0" shapeId="0" xr:uid="{290AD927-4ED4-4B31-A055-1BDEAB6045D3}">
      <text>
        <r>
          <rPr>
            <b/>
            <sz val="9"/>
            <color indexed="81"/>
            <rFont val="Tahoma"/>
            <family val="2"/>
          </rPr>
          <t>maque con x según corresponda,</t>
        </r>
        <r>
          <rPr>
            <sz val="9"/>
            <color indexed="81"/>
            <rFont val="Tahoma"/>
            <family val="2"/>
          </rPr>
          <t xml:space="preserve">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77F1D6E-B39B-401A-9594-586F8FBB714E}">
      <text>
        <r>
          <rPr>
            <b/>
            <sz val="9"/>
            <color indexed="81"/>
            <rFont val="Tahoma"/>
            <family val="2"/>
          </rPr>
          <t>maque con x según corresponda,</t>
        </r>
        <r>
          <rPr>
            <sz val="9"/>
            <color indexed="81"/>
            <rFont val="Tahoma"/>
            <family val="2"/>
          </rPr>
          <t xml:space="preserve">
</t>
        </r>
      </text>
    </comment>
    <comment ref="E31" authorId="0" shapeId="0" xr:uid="{05CC4539-B6B2-491A-B0A2-21FD5AC4EF20}">
      <text>
        <r>
          <rPr>
            <b/>
            <sz val="9"/>
            <color indexed="81"/>
            <rFont val="Tahoma"/>
            <family val="2"/>
          </rPr>
          <t>maque con x según corresponda,</t>
        </r>
        <r>
          <rPr>
            <sz val="9"/>
            <color indexed="81"/>
            <rFont val="Tahoma"/>
            <family val="2"/>
          </rPr>
          <t xml:space="preserve">
</t>
        </r>
      </text>
    </comment>
    <comment ref="E35" authorId="0" shapeId="0" xr:uid="{30E24D60-8A25-48E6-95E7-C2C0CF49C55E}">
      <text>
        <r>
          <rPr>
            <b/>
            <sz val="9"/>
            <color indexed="81"/>
            <rFont val="Tahoma"/>
            <family val="2"/>
          </rPr>
          <t>maque con x según corresponda,</t>
        </r>
        <r>
          <rPr>
            <sz val="9"/>
            <color indexed="81"/>
            <rFont val="Tahoma"/>
            <family val="2"/>
          </rPr>
          <t xml:space="preserve">
</t>
        </r>
      </text>
    </comment>
    <comment ref="E38" authorId="0" shapeId="0" xr:uid="{684B7D06-58BD-4788-AB83-ED7D01A2A915}">
      <text>
        <r>
          <rPr>
            <b/>
            <sz val="9"/>
            <color indexed="81"/>
            <rFont val="Tahoma"/>
            <family val="2"/>
          </rPr>
          <t>maque con x según corresponda,</t>
        </r>
        <r>
          <rPr>
            <sz val="9"/>
            <color indexed="81"/>
            <rFont val="Tahoma"/>
            <family val="2"/>
          </rPr>
          <t xml:space="preserve">
</t>
        </r>
      </text>
    </comment>
    <comment ref="E50" authorId="0" shapeId="0" xr:uid="{37DD1E76-9108-4D87-8087-1ADB1BB38DE3}">
      <text>
        <r>
          <rPr>
            <b/>
            <sz val="9"/>
            <color indexed="81"/>
            <rFont val="Tahoma"/>
            <family val="2"/>
          </rPr>
          <t>maque con x según corresponda,</t>
        </r>
        <r>
          <rPr>
            <sz val="9"/>
            <color indexed="81"/>
            <rFont val="Tahoma"/>
            <family val="2"/>
          </rPr>
          <t xml:space="preserve">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060623C-FC92-450A-8AAF-BA33CAA1F9C0}">
      <text>
        <r>
          <rPr>
            <b/>
            <sz val="9"/>
            <color indexed="81"/>
            <rFont val="Tahoma"/>
            <family val="2"/>
          </rPr>
          <t>maque con x según corresponda,</t>
        </r>
        <r>
          <rPr>
            <sz val="9"/>
            <color indexed="81"/>
            <rFont val="Tahoma"/>
            <family val="2"/>
          </rPr>
          <t xml:space="preserve">
</t>
        </r>
      </text>
    </comment>
    <comment ref="E31" authorId="0" shapeId="0" xr:uid="{978CDD05-B71F-44D8-8805-8AF1172204FA}">
      <text>
        <r>
          <rPr>
            <b/>
            <sz val="9"/>
            <color indexed="81"/>
            <rFont val="Tahoma"/>
            <family val="2"/>
          </rPr>
          <t>maque con x según corresponda,</t>
        </r>
        <r>
          <rPr>
            <sz val="9"/>
            <color indexed="81"/>
            <rFont val="Tahoma"/>
            <family val="2"/>
          </rPr>
          <t xml:space="preserve">
</t>
        </r>
      </text>
    </comment>
    <comment ref="E35" authorId="0" shapeId="0" xr:uid="{1A84BFCB-4217-4419-9A47-4F5C5CE0CF7E}">
      <text>
        <r>
          <rPr>
            <b/>
            <sz val="9"/>
            <color indexed="81"/>
            <rFont val="Tahoma"/>
            <family val="2"/>
          </rPr>
          <t>maque con x según corresponda,</t>
        </r>
        <r>
          <rPr>
            <sz val="9"/>
            <color indexed="81"/>
            <rFont val="Tahoma"/>
            <family val="2"/>
          </rPr>
          <t xml:space="preserve">
</t>
        </r>
      </text>
    </comment>
    <comment ref="E38" authorId="0" shapeId="0" xr:uid="{8DD8A55F-FA3B-4B59-8733-7E1500948B47}">
      <text>
        <r>
          <rPr>
            <b/>
            <sz val="9"/>
            <color indexed="81"/>
            <rFont val="Tahoma"/>
            <family val="2"/>
          </rPr>
          <t>maque con x según corresponda,</t>
        </r>
        <r>
          <rPr>
            <sz val="9"/>
            <color indexed="81"/>
            <rFont val="Tahoma"/>
            <family val="2"/>
          </rPr>
          <t xml:space="preserve">
</t>
        </r>
      </text>
    </comment>
    <comment ref="E50" authorId="0" shapeId="0" xr:uid="{728D40E2-D126-454F-B740-B726455BF67C}">
      <text>
        <r>
          <rPr>
            <b/>
            <sz val="9"/>
            <color indexed="81"/>
            <rFont val="Tahoma"/>
            <family val="2"/>
          </rPr>
          <t>maque con x según corresponda,</t>
        </r>
        <r>
          <rPr>
            <sz val="9"/>
            <color indexed="81"/>
            <rFont val="Tahoma"/>
            <family val="2"/>
          </rPr>
          <t xml:space="preserve">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AFD5F70-4FFC-45E6-9DB1-0A8E7E48CDED}">
      <text>
        <r>
          <rPr>
            <b/>
            <sz val="9"/>
            <color indexed="81"/>
            <rFont val="Tahoma"/>
            <family val="2"/>
          </rPr>
          <t>maque con x según corresponda,</t>
        </r>
        <r>
          <rPr>
            <sz val="9"/>
            <color indexed="81"/>
            <rFont val="Tahoma"/>
            <family val="2"/>
          </rPr>
          <t xml:space="preserve">
</t>
        </r>
      </text>
    </comment>
    <comment ref="E31" authorId="0" shapeId="0" xr:uid="{F19B7CE5-C572-4B3A-B4D1-D05DE2C66240}">
      <text>
        <r>
          <rPr>
            <b/>
            <sz val="9"/>
            <color indexed="81"/>
            <rFont val="Tahoma"/>
            <family val="2"/>
          </rPr>
          <t>maque con x según corresponda,</t>
        </r>
        <r>
          <rPr>
            <sz val="9"/>
            <color indexed="81"/>
            <rFont val="Tahoma"/>
            <family val="2"/>
          </rPr>
          <t xml:space="preserve">
</t>
        </r>
      </text>
    </comment>
    <comment ref="E35" authorId="0" shapeId="0" xr:uid="{28442A8B-9158-4B52-95F0-7ECA3C96BA5E}">
      <text>
        <r>
          <rPr>
            <b/>
            <sz val="9"/>
            <color indexed="81"/>
            <rFont val="Tahoma"/>
            <family val="2"/>
          </rPr>
          <t>maque con x según corresponda,</t>
        </r>
        <r>
          <rPr>
            <sz val="9"/>
            <color indexed="81"/>
            <rFont val="Tahoma"/>
            <family val="2"/>
          </rPr>
          <t xml:space="preserve">
</t>
        </r>
      </text>
    </comment>
    <comment ref="E38" authorId="0" shapeId="0" xr:uid="{7CB869BF-AFCD-4A42-BE9C-D116E871AD70}">
      <text>
        <r>
          <rPr>
            <b/>
            <sz val="9"/>
            <color indexed="81"/>
            <rFont val="Tahoma"/>
            <family val="2"/>
          </rPr>
          <t>maque con x según corresponda,</t>
        </r>
        <r>
          <rPr>
            <sz val="9"/>
            <color indexed="81"/>
            <rFont val="Tahoma"/>
            <family val="2"/>
          </rPr>
          <t xml:space="preserve">
</t>
        </r>
      </text>
    </comment>
    <comment ref="E50" authorId="0" shapeId="0" xr:uid="{88E18AD7-75D4-4C8C-8FA1-219FAA356356}">
      <text>
        <r>
          <rPr>
            <b/>
            <sz val="9"/>
            <color indexed="81"/>
            <rFont val="Tahoma"/>
            <family val="2"/>
          </rPr>
          <t>maque con x según corresponda,</t>
        </r>
        <r>
          <rPr>
            <sz val="9"/>
            <color indexed="81"/>
            <rFont val="Tahoma"/>
            <family val="2"/>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CF47636-49CC-45BD-81D9-08A0E7F0BFCD}">
      <text>
        <r>
          <rPr>
            <b/>
            <sz val="9"/>
            <color indexed="81"/>
            <rFont val="Tahoma"/>
            <family val="2"/>
          </rPr>
          <t>maque con x según corresponda,</t>
        </r>
        <r>
          <rPr>
            <sz val="9"/>
            <color indexed="81"/>
            <rFont val="Tahoma"/>
            <family val="2"/>
          </rPr>
          <t xml:space="preserve">
</t>
        </r>
      </text>
    </comment>
    <comment ref="E31" authorId="0" shapeId="0" xr:uid="{26C938D7-1DEF-4224-B12A-6C1403A77DAC}">
      <text>
        <r>
          <rPr>
            <b/>
            <sz val="9"/>
            <color indexed="81"/>
            <rFont val="Tahoma"/>
            <family val="2"/>
          </rPr>
          <t>maque con x según corresponda,</t>
        </r>
        <r>
          <rPr>
            <sz val="9"/>
            <color indexed="81"/>
            <rFont val="Tahoma"/>
            <family val="2"/>
          </rPr>
          <t xml:space="preserve">
</t>
        </r>
      </text>
    </comment>
    <comment ref="E35" authorId="0" shapeId="0" xr:uid="{92FA536C-B5CB-4FFC-A011-9CD0D377E922}">
      <text>
        <r>
          <rPr>
            <b/>
            <sz val="9"/>
            <color indexed="81"/>
            <rFont val="Tahoma"/>
            <family val="2"/>
          </rPr>
          <t>maque con x según corresponda,</t>
        </r>
        <r>
          <rPr>
            <sz val="9"/>
            <color indexed="81"/>
            <rFont val="Tahoma"/>
            <family val="2"/>
          </rPr>
          <t xml:space="preserve">
</t>
        </r>
      </text>
    </comment>
    <comment ref="E38" authorId="0" shapeId="0" xr:uid="{7DD35243-DC42-4485-B482-E4318E76EC31}">
      <text>
        <r>
          <rPr>
            <b/>
            <sz val="9"/>
            <color indexed="81"/>
            <rFont val="Tahoma"/>
            <family val="2"/>
          </rPr>
          <t>maque con x según corresponda,</t>
        </r>
        <r>
          <rPr>
            <sz val="9"/>
            <color indexed="81"/>
            <rFont val="Tahoma"/>
            <family val="2"/>
          </rPr>
          <t xml:space="preserve">
</t>
        </r>
      </text>
    </comment>
    <comment ref="E50" authorId="0" shapeId="0" xr:uid="{F1E3F1DF-45D8-44A6-B043-962B3B06EF07}">
      <text>
        <r>
          <rPr>
            <b/>
            <sz val="9"/>
            <color indexed="81"/>
            <rFont val="Tahoma"/>
            <family val="2"/>
          </rPr>
          <t>maque con x según corresponda,</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253F403-424D-4B2D-A5ED-2ECBC3DC0DD2}">
      <text>
        <r>
          <rPr>
            <b/>
            <sz val="9"/>
            <color indexed="81"/>
            <rFont val="Tahoma"/>
            <family val="2"/>
          </rPr>
          <t>maque con x según corresponda,</t>
        </r>
        <r>
          <rPr>
            <sz val="9"/>
            <color indexed="81"/>
            <rFont val="Tahoma"/>
            <family val="2"/>
          </rPr>
          <t xml:space="preserve">
</t>
        </r>
      </text>
    </comment>
    <comment ref="E31" authorId="0" shapeId="0" xr:uid="{8491E9DE-E1C2-483A-8C5C-492B4059F510}">
      <text>
        <r>
          <rPr>
            <b/>
            <sz val="9"/>
            <color indexed="81"/>
            <rFont val="Tahoma"/>
            <family val="2"/>
          </rPr>
          <t>maque con x según corresponda,</t>
        </r>
        <r>
          <rPr>
            <sz val="9"/>
            <color indexed="81"/>
            <rFont val="Tahoma"/>
            <family val="2"/>
          </rPr>
          <t xml:space="preserve">
</t>
        </r>
      </text>
    </comment>
    <comment ref="E35" authorId="0" shapeId="0" xr:uid="{B9D8F400-684C-4572-92F7-1736C640801A}">
      <text>
        <r>
          <rPr>
            <b/>
            <sz val="9"/>
            <color indexed="81"/>
            <rFont val="Tahoma"/>
            <family val="2"/>
          </rPr>
          <t>maque con x según corresponda,</t>
        </r>
        <r>
          <rPr>
            <sz val="9"/>
            <color indexed="81"/>
            <rFont val="Tahoma"/>
            <family val="2"/>
          </rPr>
          <t xml:space="preserve">
</t>
        </r>
      </text>
    </comment>
    <comment ref="E38" authorId="0" shapeId="0" xr:uid="{758D6087-68D8-4DAA-B81F-16CB37914AB9}">
      <text>
        <r>
          <rPr>
            <b/>
            <sz val="9"/>
            <color indexed="81"/>
            <rFont val="Tahoma"/>
            <family val="2"/>
          </rPr>
          <t>maque con x según corresponda,</t>
        </r>
        <r>
          <rPr>
            <sz val="9"/>
            <color indexed="81"/>
            <rFont val="Tahoma"/>
            <family val="2"/>
          </rPr>
          <t xml:space="preserve">
</t>
        </r>
      </text>
    </comment>
    <comment ref="E50" authorId="0" shapeId="0" xr:uid="{D86DEC76-7401-441F-8B79-92A4A2729EEA}">
      <text>
        <r>
          <rPr>
            <b/>
            <sz val="9"/>
            <color indexed="81"/>
            <rFont val="Tahoma"/>
            <family val="2"/>
          </rPr>
          <t>maque con x según corresponda,</t>
        </r>
        <r>
          <rPr>
            <sz val="9"/>
            <color indexed="81"/>
            <rFont val="Tahoma"/>
            <family val="2"/>
          </rPr>
          <t xml:space="preserve">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1B4868D3-9B50-4EB1-B7C1-E5CB74CE93DA}">
      <text>
        <r>
          <rPr>
            <b/>
            <sz val="9"/>
            <color indexed="81"/>
            <rFont val="Tahoma"/>
            <family val="2"/>
          </rPr>
          <t>maque con x según corresponda,</t>
        </r>
        <r>
          <rPr>
            <sz val="9"/>
            <color indexed="81"/>
            <rFont val="Tahoma"/>
            <family val="2"/>
          </rPr>
          <t xml:space="preserve">
</t>
        </r>
      </text>
    </comment>
    <comment ref="E31" authorId="0" shapeId="0" xr:uid="{5F66D505-B913-44F2-AE2D-E730D5B73860}">
      <text>
        <r>
          <rPr>
            <b/>
            <sz val="9"/>
            <color indexed="81"/>
            <rFont val="Tahoma"/>
            <family val="2"/>
          </rPr>
          <t>maque con x según corresponda,</t>
        </r>
        <r>
          <rPr>
            <sz val="9"/>
            <color indexed="81"/>
            <rFont val="Tahoma"/>
            <family val="2"/>
          </rPr>
          <t xml:space="preserve">
</t>
        </r>
      </text>
    </comment>
    <comment ref="E35" authorId="0" shapeId="0" xr:uid="{4115F6A6-06E9-4820-ABF3-8C826BAF8B25}">
      <text>
        <r>
          <rPr>
            <b/>
            <sz val="9"/>
            <color indexed="81"/>
            <rFont val="Tahoma"/>
            <family val="2"/>
          </rPr>
          <t>maque con x según corresponda,</t>
        </r>
        <r>
          <rPr>
            <sz val="9"/>
            <color indexed="81"/>
            <rFont val="Tahoma"/>
            <family val="2"/>
          </rPr>
          <t xml:space="preserve">
</t>
        </r>
      </text>
    </comment>
    <comment ref="E38" authorId="0" shapeId="0" xr:uid="{6E6109A7-C22B-4174-91F5-2926A90CFBCD}">
      <text>
        <r>
          <rPr>
            <b/>
            <sz val="9"/>
            <color indexed="81"/>
            <rFont val="Tahoma"/>
            <family val="2"/>
          </rPr>
          <t>maque con x según corresponda,</t>
        </r>
        <r>
          <rPr>
            <sz val="9"/>
            <color indexed="81"/>
            <rFont val="Tahoma"/>
            <family val="2"/>
          </rPr>
          <t xml:space="preserve">
</t>
        </r>
      </text>
    </comment>
    <comment ref="E50" authorId="0" shapeId="0" xr:uid="{5B4522F7-237E-4503-9B0A-5899791EAF5E}">
      <text>
        <r>
          <rPr>
            <b/>
            <sz val="9"/>
            <color indexed="81"/>
            <rFont val="Tahoma"/>
            <family val="2"/>
          </rPr>
          <t>maque con x según corresponda,</t>
        </r>
        <r>
          <rPr>
            <sz val="9"/>
            <color indexed="81"/>
            <rFont val="Tahoma"/>
            <family val="2"/>
          </rPr>
          <t xml:space="preserve">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E80A1394-4A4E-400B-82DE-3366DC349862}">
      <text>
        <r>
          <rPr>
            <b/>
            <sz val="9"/>
            <color indexed="81"/>
            <rFont val="Tahoma"/>
            <family val="2"/>
          </rPr>
          <t>maque con x según corresponda,</t>
        </r>
        <r>
          <rPr>
            <sz val="9"/>
            <color indexed="81"/>
            <rFont val="Tahoma"/>
            <family val="2"/>
          </rPr>
          <t xml:space="preserve">
</t>
        </r>
      </text>
    </comment>
    <comment ref="E31" authorId="0" shapeId="0" xr:uid="{802AA856-ED4A-44EA-BFD9-A39D790929EB}">
      <text>
        <r>
          <rPr>
            <b/>
            <sz val="9"/>
            <color indexed="81"/>
            <rFont val="Tahoma"/>
            <family val="2"/>
          </rPr>
          <t>maque con x según corresponda,</t>
        </r>
        <r>
          <rPr>
            <sz val="9"/>
            <color indexed="81"/>
            <rFont val="Tahoma"/>
            <family val="2"/>
          </rPr>
          <t xml:space="preserve">
</t>
        </r>
      </text>
    </comment>
    <comment ref="E35" authorId="0" shapeId="0" xr:uid="{1E9C4BD7-0CDD-450F-9E8F-85137D5E0C2B}">
      <text>
        <r>
          <rPr>
            <b/>
            <sz val="9"/>
            <color indexed="81"/>
            <rFont val="Tahoma"/>
            <family val="2"/>
          </rPr>
          <t>maque con x según corresponda,</t>
        </r>
        <r>
          <rPr>
            <sz val="9"/>
            <color indexed="81"/>
            <rFont val="Tahoma"/>
            <family val="2"/>
          </rPr>
          <t xml:space="preserve">
</t>
        </r>
      </text>
    </comment>
    <comment ref="E38" authorId="0" shapeId="0" xr:uid="{0C3559E2-4530-4B0D-9FB0-0D27B1D64BF0}">
      <text>
        <r>
          <rPr>
            <b/>
            <sz val="9"/>
            <color indexed="81"/>
            <rFont val="Tahoma"/>
            <family val="2"/>
          </rPr>
          <t>maque con x según corresponda,</t>
        </r>
        <r>
          <rPr>
            <sz val="9"/>
            <color indexed="81"/>
            <rFont val="Tahoma"/>
            <family val="2"/>
          </rPr>
          <t xml:space="preserve">
</t>
        </r>
      </text>
    </comment>
    <comment ref="E50" authorId="0" shapeId="0" xr:uid="{CC930507-14BA-43EE-8364-B6D2A8F11EAF}">
      <text>
        <r>
          <rPr>
            <b/>
            <sz val="9"/>
            <color indexed="81"/>
            <rFont val="Tahoma"/>
            <family val="2"/>
          </rPr>
          <t>maque con x según corresponda,</t>
        </r>
        <r>
          <rPr>
            <sz val="9"/>
            <color indexed="81"/>
            <rFont val="Tahoma"/>
            <family val="2"/>
          </rPr>
          <t xml:space="preserve">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7D01158-83E2-4745-A206-13579295A269}">
      <text>
        <r>
          <rPr>
            <b/>
            <sz val="9"/>
            <color indexed="81"/>
            <rFont val="Tahoma"/>
            <family val="2"/>
          </rPr>
          <t>maque con x según corresponda,</t>
        </r>
        <r>
          <rPr>
            <sz val="9"/>
            <color indexed="81"/>
            <rFont val="Tahoma"/>
            <family val="2"/>
          </rPr>
          <t xml:space="preserve">
</t>
        </r>
      </text>
    </comment>
    <comment ref="E31" authorId="0" shapeId="0" xr:uid="{843AEAAE-3F00-4089-8E3A-DD37D560D787}">
      <text>
        <r>
          <rPr>
            <b/>
            <sz val="9"/>
            <color indexed="81"/>
            <rFont val="Tahoma"/>
            <family val="2"/>
          </rPr>
          <t>maque con x según corresponda,</t>
        </r>
        <r>
          <rPr>
            <sz val="9"/>
            <color indexed="81"/>
            <rFont val="Tahoma"/>
            <family val="2"/>
          </rPr>
          <t xml:space="preserve">
</t>
        </r>
      </text>
    </comment>
    <comment ref="E35" authorId="0" shapeId="0" xr:uid="{B65D4ED0-48A3-44B3-8078-9989A3880277}">
      <text>
        <r>
          <rPr>
            <b/>
            <sz val="9"/>
            <color indexed="81"/>
            <rFont val="Tahoma"/>
            <family val="2"/>
          </rPr>
          <t>maque con x según corresponda,</t>
        </r>
        <r>
          <rPr>
            <sz val="9"/>
            <color indexed="81"/>
            <rFont val="Tahoma"/>
            <family val="2"/>
          </rPr>
          <t xml:space="preserve">
</t>
        </r>
      </text>
    </comment>
    <comment ref="E38" authorId="0" shapeId="0" xr:uid="{078802BA-4C73-4B64-B63D-2B27E6EF7585}">
      <text>
        <r>
          <rPr>
            <b/>
            <sz val="9"/>
            <color indexed="81"/>
            <rFont val="Tahoma"/>
            <family val="2"/>
          </rPr>
          <t>maque con x según corresponda,</t>
        </r>
        <r>
          <rPr>
            <sz val="9"/>
            <color indexed="81"/>
            <rFont val="Tahoma"/>
            <family val="2"/>
          </rPr>
          <t xml:space="preserve">
</t>
        </r>
      </text>
    </comment>
    <comment ref="E50" authorId="0" shapeId="0" xr:uid="{46E8C1EB-E2D6-4BB4-81A4-DF83A3161D37}">
      <text>
        <r>
          <rPr>
            <b/>
            <sz val="9"/>
            <color indexed="81"/>
            <rFont val="Tahoma"/>
            <family val="2"/>
          </rPr>
          <t>maque con x según corresponda,</t>
        </r>
        <r>
          <rPr>
            <sz val="9"/>
            <color indexed="81"/>
            <rFont val="Tahoma"/>
            <family val="2"/>
          </rPr>
          <t xml:space="preserve">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4E5D70E-39B3-4C4A-9E14-3D94219516F8}">
      <text>
        <r>
          <rPr>
            <b/>
            <sz val="9"/>
            <color indexed="81"/>
            <rFont val="Tahoma"/>
            <family val="2"/>
          </rPr>
          <t>maque con x según corresponda,</t>
        </r>
        <r>
          <rPr>
            <sz val="9"/>
            <color indexed="81"/>
            <rFont val="Tahoma"/>
            <family val="2"/>
          </rPr>
          <t xml:space="preserve">
</t>
        </r>
      </text>
    </comment>
    <comment ref="E31" authorId="0" shapeId="0" xr:uid="{521A8FFD-D358-4D08-81C8-52767B250AF7}">
      <text>
        <r>
          <rPr>
            <b/>
            <sz val="9"/>
            <color indexed="81"/>
            <rFont val="Tahoma"/>
            <family val="2"/>
          </rPr>
          <t>maque con x según corresponda,</t>
        </r>
        <r>
          <rPr>
            <sz val="9"/>
            <color indexed="81"/>
            <rFont val="Tahoma"/>
            <family val="2"/>
          </rPr>
          <t xml:space="preserve">
</t>
        </r>
      </text>
    </comment>
    <comment ref="E35" authorId="0" shapeId="0" xr:uid="{AD81BC16-4EA5-44FF-B5FD-55BA67DC8E26}">
      <text>
        <r>
          <rPr>
            <b/>
            <sz val="9"/>
            <color indexed="81"/>
            <rFont val="Tahoma"/>
            <family val="2"/>
          </rPr>
          <t>maque con x según corresponda,</t>
        </r>
        <r>
          <rPr>
            <sz val="9"/>
            <color indexed="81"/>
            <rFont val="Tahoma"/>
            <family val="2"/>
          </rPr>
          <t xml:space="preserve">
</t>
        </r>
      </text>
    </comment>
    <comment ref="E38" authorId="0" shapeId="0" xr:uid="{55F0BFDD-00D3-44BD-9252-99CA1CAF54F9}">
      <text>
        <r>
          <rPr>
            <b/>
            <sz val="9"/>
            <color indexed="81"/>
            <rFont val="Tahoma"/>
            <family val="2"/>
          </rPr>
          <t>maque con x según corresponda,</t>
        </r>
        <r>
          <rPr>
            <sz val="9"/>
            <color indexed="81"/>
            <rFont val="Tahoma"/>
            <family val="2"/>
          </rPr>
          <t xml:space="preserve">
</t>
        </r>
      </text>
    </comment>
    <comment ref="E50" authorId="0" shapeId="0" xr:uid="{56ED3C51-4411-408E-9FDC-3AFDA979CCE3}">
      <text>
        <r>
          <rPr>
            <b/>
            <sz val="9"/>
            <color indexed="81"/>
            <rFont val="Tahoma"/>
            <family val="2"/>
          </rPr>
          <t>maque con x según corresponda,</t>
        </r>
        <r>
          <rPr>
            <sz val="9"/>
            <color indexed="81"/>
            <rFont val="Tahoma"/>
            <family val="2"/>
          </rPr>
          <t xml:space="preserve">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7756798-977F-4A16-A127-78C23F25533D}">
      <text>
        <r>
          <rPr>
            <b/>
            <sz val="9"/>
            <color indexed="81"/>
            <rFont val="Tahoma"/>
            <family val="2"/>
          </rPr>
          <t>maque con x según corresponda,</t>
        </r>
        <r>
          <rPr>
            <sz val="9"/>
            <color indexed="81"/>
            <rFont val="Tahoma"/>
            <family val="2"/>
          </rPr>
          <t xml:space="preserve">
</t>
        </r>
      </text>
    </comment>
    <comment ref="E31" authorId="0" shapeId="0" xr:uid="{B1CE5EBD-C987-4B80-A2F0-6B495FEA161A}">
      <text>
        <r>
          <rPr>
            <b/>
            <sz val="9"/>
            <color indexed="81"/>
            <rFont val="Tahoma"/>
            <family val="2"/>
          </rPr>
          <t>maque con x según corresponda,</t>
        </r>
        <r>
          <rPr>
            <sz val="9"/>
            <color indexed="81"/>
            <rFont val="Tahoma"/>
            <family val="2"/>
          </rPr>
          <t xml:space="preserve">
</t>
        </r>
      </text>
    </comment>
    <comment ref="E35" authorId="0" shapeId="0" xr:uid="{6ACCF608-6388-4D29-A348-3B1510BAD4B1}">
      <text>
        <r>
          <rPr>
            <b/>
            <sz val="9"/>
            <color indexed="81"/>
            <rFont val="Tahoma"/>
            <family val="2"/>
          </rPr>
          <t>maque con x según corresponda,</t>
        </r>
        <r>
          <rPr>
            <sz val="9"/>
            <color indexed="81"/>
            <rFont val="Tahoma"/>
            <family val="2"/>
          </rPr>
          <t xml:space="preserve">
</t>
        </r>
      </text>
    </comment>
    <comment ref="E38" authorId="0" shapeId="0" xr:uid="{B9B90968-A493-436D-BC52-E831D4FFF202}">
      <text>
        <r>
          <rPr>
            <b/>
            <sz val="9"/>
            <color indexed="81"/>
            <rFont val="Tahoma"/>
            <family val="2"/>
          </rPr>
          <t>maque con x según corresponda,</t>
        </r>
        <r>
          <rPr>
            <sz val="9"/>
            <color indexed="81"/>
            <rFont val="Tahoma"/>
            <family val="2"/>
          </rPr>
          <t xml:space="preserve">
</t>
        </r>
      </text>
    </comment>
    <comment ref="E50" authorId="0" shapeId="0" xr:uid="{C2C989BC-20E8-483C-8B35-FB67BB6EAF3C}">
      <text>
        <r>
          <rPr>
            <b/>
            <sz val="9"/>
            <color indexed="81"/>
            <rFont val="Tahoma"/>
            <family val="2"/>
          </rPr>
          <t>maque con x según corresponda,</t>
        </r>
        <r>
          <rPr>
            <sz val="9"/>
            <color indexed="81"/>
            <rFont val="Tahoma"/>
            <family val="2"/>
          </rPr>
          <t xml:space="preserve">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CFA914C-9E99-4AEB-82E1-8DA2B0BA93D1}">
      <text>
        <r>
          <rPr>
            <b/>
            <sz val="9"/>
            <color indexed="81"/>
            <rFont val="Tahoma"/>
            <family val="2"/>
          </rPr>
          <t>maque con x según corresponda,</t>
        </r>
        <r>
          <rPr>
            <sz val="9"/>
            <color indexed="81"/>
            <rFont val="Tahoma"/>
            <family val="2"/>
          </rPr>
          <t xml:space="preserve">
</t>
        </r>
      </text>
    </comment>
    <comment ref="E31" authorId="0" shapeId="0" xr:uid="{D55B95AD-5D59-4C94-9DEC-D1DA16F84BF7}">
      <text>
        <r>
          <rPr>
            <b/>
            <sz val="9"/>
            <color indexed="81"/>
            <rFont val="Tahoma"/>
            <family val="2"/>
          </rPr>
          <t>maque con x según corresponda,</t>
        </r>
        <r>
          <rPr>
            <sz val="9"/>
            <color indexed="81"/>
            <rFont val="Tahoma"/>
            <family val="2"/>
          </rPr>
          <t xml:space="preserve">
</t>
        </r>
      </text>
    </comment>
    <comment ref="E35" authorId="0" shapeId="0" xr:uid="{08051EDD-152A-4842-BD0A-A0C57430D938}">
      <text>
        <r>
          <rPr>
            <b/>
            <sz val="9"/>
            <color indexed="81"/>
            <rFont val="Tahoma"/>
            <family val="2"/>
          </rPr>
          <t>maque con x según corresponda,</t>
        </r>
        <r>
          <rPr>
            <sz val="9"/>
            <color indexed="81"/>
            <rFont val="Tahoma"/>
            <family val="2"/>
          </rPr>
          <t xml:space="preserve">
</t>
        </r>
      </text>
    </comment>
    <comment ref="E38" authorId="0" shapeId="0" xr:uid="{36165313-4CCD-4608-9A17-63972AFD05D8}">
      <text>
        <r>
          <rPr>
            <b/>
            <sz val="9"/>
            <color indexed="81"/>
            <rFont val="Tahoma"/>
            <family val="2"/>
          </rPr>
          <t>maque con x según corresponda,</t>
        </r>
        <r>
          <rPr>
            <sz val="9"/>
            <color indexed="81"/>
            <rFont val="Tahoma"/>
            <family val="2"/>
          </rPr>
          <t xml:space="preserve">
</t>
        </r>
      </text>
    </comment>
    <comment ref="E50" authorId="0" shapeId="0" xr:uid="{F66E17C6-3F78-4692-9F1F-FB0BEE823C8F}">
      <text>
        <r>
          <rPr>
            <b/>
            <sz val="9"/>
            <color indexed="81"/>
            <rFont val="Tahoma"/>
            <family val="2"/>
          </rPr>
          <t>maque con x según corresponda,</t>
        </r>
        <r>
          <rPr>
            <sz val="9"/>
            <color indexed="81"/>
            <rFont val="Tahoma"/>
            <family val="2"/>
          </rPr>
          <t xml:space="preserve">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E28D1D9-F0E6-4132-9201-283C2AF59676}">
      <text>
        <r>
          <rPr>
            <b/>
            <sz val="9"/>
            <color indexed="81"/>
            <rFont val="Tahoma"/>
            <family val="2"/>
          </rPr>
          <t>maque con x según corresponda,</t>
        </r>
        <r>
          <rPr>
            <sz val="9"/>
            <color indexed="81"/>
            <rFont val="Tahoma"/>
            <family val="2"/>
          </rPr>
          <t xml:space="preserve">
</t>
        </r>
      </text>
    </comment>
    <comment ref="E31" authorId="0" shapeId="0" xr:uid="{B92A1F2C-CD4A-4298-B4DF-6A7CD8C201F5}">
      <text>
        <r>
          <rPr>
            <b/>
            <sz val="9"/>
            <color indexed="81"/>
            <rFont val="Tahoma"/>
            <family val="2"/>
          </rPr>
          <t>maque con x según corresponda,</t>
        </r>
        <r>
          <rPr>
            <sz val="9"/>
            <color indexed="81"/>
            <rFont val="Tahoma"/>
            <family val="2"/>
          </rPr>
          <t xml:space="preserve">
</t>
        </r>
      </text>
    </comment>
    <comment ref="E35" authorId="0" shapeId="0" xr:uid="{26FC839C-9197-481A-A303-ACEF5C25A2BD}">
      <text>
        <r>
          <rPr>
            <b/>
            <sz val="9"/>
            <color indexed="81"/>
            <rFont val="Tahoma"/>
            <family val="2"/>
          </rPr>
          <t>maque con x según corresponda,</t>
        </r>
        <r>
          <rPr>
            <sz val="9"/>
            <color indexed="81"/>
            <rFont val="Tahoma"/>
            <family val="2"/>
          </rPr>
          <t xml:space="preserve">
</t>
        </r>
      </text>
    </comment>
    <comment ref="E38" authorId="0" shapeId="0" xr:uid="{325742DE-56AA-4CE2-9CBB-10F4A757E161}">
      <text>
        <r>
          <rPr>
            <b/>
            <sz val="9"/>
            <color indexed="81"/>
            <rFont val="Tahoma"/>
            <family val="2"/>
          </rPr>
          <t>maque con x según corresponda,</t>
        </r>
        <r>
          <rPr>
            <sz val="9"/>
            <color indexed="81"/>
            <rFont val="Tahoma"/>
            <family val="2"/>
          </rPr>
          <t xml:space="preserve">
</t>
        </r>
      </text>
    </comment>
    <comment ref="E50" authorId="0" shapeId="0" xr:uid="{05483940-6E41-4019-A8DF-91C2FB5250BA}">
      <text>
        <r>
          <rPr>
            <b/>
            <sz val="9"/>
            <color indexed="81"/>
            <rFont val="Tahoma"/>
            <family val="2"/>
          </rPr>
          <t>maque con x según corresponda,</t>
        </r>
        <r>
          <rPr>
            <sz val="9"/>
            <color indexed="81"/>
            <rFont val="Tahoma"/>
            <family val="2"/>
          </rPr>
          <t xml:space="preserve">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74896B4-1180-4F77-A8B7-3FEEDB82E86D}">
      <text>
        <r>
          <rPr>
            <b/>
            <sz val="9"/>
            <color indexed="81"/>
            <rFont val="Tahoma"/>
            <family val="2"/>
          </rPr>
          <t>maque con x según corresponda,</t>
        </r>
        <r>
          <rPr>
            <sz val="9"/>
            <color indexed="81"/>
            <rFont val="Tahoma"/>
            <family val="2"/>
          </rPr>
          <t xml:space="preserve">
</t>
        </r>
      </text>
    </comment>
    <comment ref="E31" authorId="0" shapeId="0" xr:uid="{06594110-891F-4309-8CE1-BC3A89ED77F1}">
      <text>
        <r>
          <rPr>
            <b/>
            <sz val="9"/>
            <color indexed="81"/>
            <rFont val="Tahoma"/>
            <family val="2"/>
          </rPr>
          <t>maque con x según corresponda,</t>
        </r>
        <r>
          <rPr>
            <sz val="9"/>
            <color indexed="81"/>
            <rFont val="Tahoma"/>
            <family val="2"/>
          </rPr>
          <t xml:space="preserve">
</t>
        </r>
      </text>
    </comment>
    <comment ref="E35" authorId="0" shapeId="0" xr:uid="{F40C4AC2-F7AC-45C3-A500-9708240079D0}">
      <text>
        <r>
          <rPr>
            <b/>
            <sz val="9"/>
            <color indexed="81"/>
            <rFont val="Tahoma"/>
            <family val="2"/>
          </rPr>
          <t>maque con x según corresponda,</t>
        </r>
        <r>
          <rPr>
            <sz val="9"/>
            <color indexed="81"/>
            <rFont val="Tahoma"/>
            <family val="2"/>
          </rPr>
          <t xml:space="preserve">
</t>
        </r>
      </text>
    </comment>
    <comment ref="E38" authorId="0" shapeId="0" xr:uid="{35C4B145-794A-417B-AAFB-4D685800E523}">
      <text>
        <r>
          <rPr>
            <b/>
            <sz val="9"/>
            <color indexed="81"/>
            <rFont val="Tahoma"/>
            <family val="2"/>
          </rPr>
          <t>maque con x según corresponda,</t>
        </r>
        <r>
          <rPr>
            <sz val="9"/>
            <color indexed="81"/>
            <rFont val="Tahoma"/>
            <family val="2"/>
          </rPr>
          <t xml:space="preserve">
</t>
        </r>
      </text>
    </comment>
    <comment ref="E50" authorId="0" shapeId="0" xr:uid="{303747FC-CE1A-4F32-8479-18A76E601F40}">
      <text>
        <r>
          <rPr>
            <b/>
            <sz val="9"/>
            <color indexed="81"/>
            <rFont val="Tahoma"/>
            <family val="2"/>
          </rPr>
          <t>maque con x según corresponda,</t>
        </r>
        <r>
          <rPr>
            <sz val="9"/>
            <color indexed="81"/>
            <rFont val="Tahoma"/>
            <family val="2"/>
          </rPr>
          <t xml:space="preserve">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C8512C12-04B7-406B-B736-33E4F99EFC4D}">
      <text>
        <r>
          <rPr>
            <b/>
            <sz val="9"/>
            <color indexed="81"/>
            <rFont val="Tahoma"/>
            <family val="2"/>
          </rPr>
          <t>maque con x según corresponda,</t>
        </r>
        <r>
          <rPr>
            <sz val="9"/>
            <color indexed="81"/>
            <rFont val="Tahoma"/>
            <family val="2"/>
          </rPr>
          <t xml:space="preserve">
</t>
        </r>
      </text>
    </comment>
    <comment ref="E31" authorId="0" shapeId="0" xr:uid="{88EA1346-AFC7-4070-B8A3-724E89FEE342}">
      <text>
        <r>
          <rPr>
            <b/>
            <sz val="9"/>
            <color indexed="81"/>
            <rFont val="Tahoma"/>
            <family val="2"/>
          </rPr>
          <t>maque con x según corresponda,</t>
        </r>
        <r>
          <rPr>
            <sz val="9"/>
            <color indexed="81"/>
            <rFont val="Tahoma"/>
            <family val="2"/>
          </rPr>
          <t xml:space="preserve">
</t>
        </r>
      </text>
    </comment>
    <comment ref="E35" authorId="0" shapeId="0" xr:uid="{F19D1715-6550-499A-93F5-A25087661DD9}">
      <text>
        <r>
          <rPr>
            <b/>
            <sz val="9"/>
            <color indexed="81"/>
            <rFont val="Tahoma"/>
            <family val="2"/>
          </rPr>
          <t>maque con x según corresponda,</t>
        </r>
        <r>
          <rPr>
            <sz val="9"/>
            <color indexed="81"/>
            <rFont val="Tahoma"/>
            <family val="2"/>
          </rPr>
          <t xml:space="preserve">
</t>
        </r>
      </text>
    </comment>
    <comment ref="E38" authorId="0" shapeId="0" xr:uid="{B28869A1-4C16-4574-A035-1421B96CA872}">
      <text>
        <r>
          <rPr>
            <b/>
            <sz val="9"/>
            <color indexed="81"/>
            <rFont val="Tahoma"/>
            <family val="2"/>
          </rPr>
          <t>maque con x según corresponda,</t>
        </r>
        <r>
          <rPr>
            <sz val="9"/>
            <color indexed="81"/>
            <rFont val="Tahoma"/>
            <family val="2"/>
          </rPr>
          <t xml:space="preserve">
</t>
        </r>
      </text>
    </comment>
    <comment ref="E50" authorId="0" shapeId="0" xr:uid="{E00C5C5E-E28D-4C85-AB1F-A87D4B851702}">
      <text>
        <r>
          <rPr>
            <b/>
            <sz val="9"/>
            <color indexed="81"/>
            <rFont val="Tahoma"/>
            <family val="2"/>
          </rPr>
          <t>maque con x según corresponda,</t>
        </r>
        <r>
          <rPr>
            <sz val="9"/>
            <color indexed="81"/>
            <rFont val="Tahoma"/>
            <family val="2"/>
          </rPr>
          <t xml:space="preserve">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15EF26C-DB98-40D1-9B6E-73F24FE62887}">
      <text>
        <r>
          <rPr>
            <b/>
            <sz val="9"/>
            <color indexed="81"/>
            <rFont val="Tahoma"/>
            <family val="2"/>
          </rPr>
          <t>maque con x según corresponda,</t>
        </r>
        <r>
          <rPr>
            <sz val="9"/>
            <color indexed="81"/>
            <rFont val="Tahoma"/>
            <family val="2"/>
          </rPr>
          <t xml:space="preserve">
</t>
        </r>
      </text>
    </comment>
    <comment ref="E31" authorId="0" shapeId="0" xr:uid="{A47841F7-E68B-41C4-893A-52CA55580B00}">
      <text>
        <r>
          <rPr>
            <b/>
            <sz val="9"/>
            <color indexed="81"/>
            <rFont val="Tahoma"/>
            <family val="2"/>
          </rPr>
          <t>maque con x según corresponda,</t>
        </r>
        <r>
          <rPr>
            <sz val="9"/>
            <color indexed="81"/>
            <rFont val="Tahoma"/>
            <family val="2"/>
          </rPr>
          <t xml:space="preserve">
</t>
        </r>
      </text>
    </comment>
    <comment ref="E35" authorId="0" shapeId="0" xr:uid="{51AB9CD4-D7B8-4EC6-BEEA-1600D7A9497E}">
      <text>
        <r>
          <rPr>
            <b/>
            <sz val="9"/>
            <color indexed="81"/>
            <rFont val="Tahoma"/>
            <family val="2"/>
          </rPr>
          <t>maque con x según corresponda,</t>
        </r>
        <r>
          <rPr>
            <sz val="9"/>
            <color indexed="81"/>
            <rFont val="Tahoma"/>
            <family val="2"/>
          </rPr>
          <t xml:space="preserve">
</t>
        </r>
      </text>
    </comment>
    <comment ref="E38" authorId="0" shapeId="0" xr:uid="{3CCA64F8-6AA3-4B83-A7D0-9B110439875A}">
      <text>
        <r>
          <rPr>
            <b/>
            <sz val="9"/>
            <color indexed="81"/>
            <rFont val="Tahoma"/>
            <family val="2"/>
          </rPr>
          <t>maque con x según corresponda,</t>
        </r>
        <r>
          <rPr>
            <sz val="9"/>
            <color indexed="81"/>
            <rFont val="Tahoma"/>
            <family val="2"/>
          </rPr>
          <t xml:space="preserve">
</t>
        </r>
      </text>
    </comment>
    <comment ref="E50" authorId="0" shapeId="0" xr:uid="{35DAC193-75D5-43F1-889A-3801ECD2EE8E}">
      <text>
        <r>
          <rPr>
            <b/>
            <sz val="9"/>
            <color indexed="81"/>
            <rFont val="Tahoma"/>
            <family val="2"/>
          </rPr>
          <t>maque con x según corresponda,</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B9C28A5-347D-4B41-B73F-3727A54C16E7}">
      <text>
        <r>
          <rPr>
            <b/>
            <sz val="9"/>
            <color indexed="81"/>
            <rFont val="Tahoma"/>
            <family val="2"/>
          </rPr>
          <t>maque con x según corresponda,</t>
        </r>
        <r>
          <rPr>
            <sz val="9"/>
            <color indexed="81"/>
            <rFont val="Tahoma"/>
            <family val="2"/>
          </rPr>
          <t xml:space="preserve">
</t>
        </r>
      </text>
    </comment>
    <comment ref="E35" authorId="0" shapeId="0" xr:uid="{1A28501A-6B02-4FBF-BF5A-B7DE3F92D463}">
      <text>
        <r>
          <rPr>
            <b/>
            <sz val="9"/>
            <color indexed="81"/>
            <rFont val="Tahoma"/>
            <family val="2"/>
          </rPr>
          <t>maque con x según corresponda,</t>
        </r>
        <r>
          <rPr>
            <sz val="9"/>
            <color indexed="81"/>
            <rFont val="Tahoma"/>
            <family val="2"/>
          </rPr>
          <t xml:space="preserve">
</t>
        </r>
      </text>
    </comment>
    <comment ref="E38" authorId="0" shapeId="0" xr:uid="{3960381F-C679-4E96-BC7E-22960309D3E3}">
      <text>
        <r>
          <rPr>
            <b/>
            <sz val="9"/>
            <color indexed="81"/>
            <rFont val="Tahoma"/>
            <family val="2"/>
          </rPr>
          <t>maque con x según corresponda,</t>
        </r>
        <r>
          <rPr>
            <sz val="9"/>
            <color indexed="81"/>
            <rFont val="Tahoma"/>
            <family val="2"/>
          </rPr>
          <t xml:space="preserve">
</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660373E1-2760-4B9A-B63C-D7A1B2C6E3FD}">
      <text>
        <r>
          <rPr>
            <b/>
            <sz val="9"/>
            <color indexed="81"/>
            <rFont val="Tahoma"/>
            <family val="2"/>
          </rPr>
          <t>maque con x según corresponda,</t>
        </r>
        <r>
          <rPr>
            <sz val="9"/>
            <color indexed="81"/>
            <rFont val="Tahoma"/>
            <family val="2"/>
          </rPr>
          <t xml:space="preserve">
</t>
        </r>
      </text>
    </comment>
    <comment ref="E30" authorId="0" shapeId="0" xr:uid="{C68E3D76-EBD7-4A3D-B60E-1BDCC9F564BA}">
      <text>
        <r>
          <rPr>
            <b/>
            <sz val="9"/>
            <color indexed="81"/>
            <rFont val="Tahoma"/>
            <family val="2"/>
          </rPr>
          <t>maque con x según corresponda,</t>
        </r>
        <r>
          <rPr>
            <sz val="9"/>
            <color indexed="81"/>
            <rFont val="Tahoma"/>
            <family val="2"/>
          </rPr>
          <t xml:space="preserve">
</t>
        </r>
      </text>
    </comment>
    <comment ref="E34" authorId="0" shapeId="0" xr:uid="{431772C6-9752-42BD-ABBD-278064A06EA8}">
      <text>
        <r>
          <rPr>
            <b/>
            <sz val="9"/>
            <color indexed="81"/>
            <rFont val="Tahoma"/>
            <family val="2"/>
          </rPr>
          <t>maque con x según corresponda,</t>
        </r>
        <r>
          <rPr>
            <sz val="9"/>
            <color indexed="81"/>
            <rFont val="Tahoma"/>
            <family val="2"/>
          </rPr>
          <t xml:space="preserve">
</t>
        </r>
      </text>
    </comment>
    <comment ref="E37" authorId="0" shapeId="0" xr:uid="{A47DDB96-3180-4593-953D-639A830B9164}">
      <text>
        <r>
          <rPr>
            <b/>
            <sz val="9"/>
            <color indexed="81"/>
            <rFont val="Tahoma"/>
            <family val="2"/>
          </rPr>
          <t>maque con x según corresponda,</t>
        </r>
        <r>
          <rPr>
            <sz val="9"/>
            <color indexed="81"/>
            <rFont val="Tahoma"/>
            <family val="2"/>
          </rPr>
          <t xml:space="preserve">
</t>
        </r>
      </text>
    </comment>
    <comment ref="E49" authorId="0" shapeId="0" xr:uid="{D83D4173-2FA3-4393-A6E5-78A8FD412DCD}">
      <text>
        <r>
          <rPr>
            <b/>
            <sz val="9"/>
            <color indexed="81"/>
            <rFont val="Tahoma"/>
            <family val="2"/>
          </rPr>
          <t>maque con x según corresponda,</t>
        </r>
        <r>
          <rPr>
            <sz val="9"/>
            <color indexed="81"/>
            <rFont val="Tahoma"/>
            <family val="2"/>
          </rPr>
          <t xml:space="preserve">
</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41B3B2A3-368D-4F49-932C-8439659F25BD}">
      <text>
        <r>
          <rPr>
            <b/>
            <sz val="9"/>
            <color indexed="81"/>
            <rFont val="Tahoma"/>
            <family val="2"/>
          </rPr>
          <t>maque con x según corresponda,</t>
        </r>
        <r>
          <rPr>
            <sz val="9"/>
            <color indexed="81"/>
            <rFont val="Tahoma"/>
            <family val="2"/>
          </rPr>
          <t xml:space="preserve">
</t>
        </r>
      </text>
    </comment>
    <comment ref="E30" authorId="0" shapeId="0" xr:uid="{6C744941-4754-496B-AE37-A52E22811460}">
      <text>
        <r>
          <rPr>
            <b/>
            <sz val="9"/>
            <color indexed="81"/>
            <rFont val="Tahoma"/>
            <family val="2"/>
          </rPr>
          <t>maque con x según corresponda,</t>
        </r>
        <r>
          <rPr>
            <sz val="9"/>
            <color indexed="81"/>
            <rFont val="Tahoma"/>
            <family val="2"/>
          </rPr>
          <t xml:space="preserve">
</t>
        </r>
      </text>
    </comment>
    <comment ref="E34" authorId="0" shapeId="0" xr:uid="{983CB0DC-88C4-4F01-B54A-50E2C5B5BF2B}">
      <text>
        <r>
          <rPr>
            <b/>
            <sz val="9"/>
            <color indexed="81"/>
            <rFont val="Tahoma"/>
            <family val="2"/>
          </rPr>
          <t>maque con x según corresponda,</t>
        </r>
        <r>
          <rPr>
            <sz val="9"/>
            <color indexed="81"/>
            <rFont val="Tahoma"/>
            <family val="2"/>
          </rPr>
          <t xml:space="preserve">
</t>
        </r>
      </text>
    </comment>
    <comment ref="E37" authorId="0" shapeId="0" xr:uid="{1E52E78F-93B6-4A18-A71C-85B21EB7ACAE}">
      <text>
        <r>
          <rPr>
            <b/>
            <sz val="9"/>
            <color indexed="81"/>
            <rFont val="Tahoma"/>
            <family val="2"/>
          </rPr>
          <t>maque con x según corresponda,</t>
        </r>
        <r>
          <rPr>
            <sz val="9"/>
            <color indexed="81"/>
            <rFont val="Tahoma"/>
            <family val="2"/>
          </rPr>
          <t xml:space="preserve">
</t>
        </r>
      </text>
    </comment>
    <comment ref="E49" authorId="0" shapeId="0" xr:uid="{05B38E26-C224-4FD0-82E9-6CB1E3C09E89}">
      <text>
        <r>
          <rPr>
            <b/>
            <sz val="9"/>
            <color indexed="81"/>
            <rFont val="Tahoma"/>
            <family val="2"/>
          </rPr>
          <t>maque con x según corresponda,</t>
        </r>
        <r>
          <rPr>
            <sz val="9"/>
            <color indexed="81"/>
            <rFont val="Tahoma"/>
            <family val="2"/>
          </rPr>
          <t xml:space="preserve">
</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CB236D6-ED9B-4E8F-943C-4FDEEC934707}">
      <text>
        <r>
          <rPr>
            <b/>
            <sz val="9"/>
            <color indexed="81"/>
            <rFont val="Tahoma"/>
            <family val="2"/>
          </rPr>
          <t>maque con x según corresponda,</t>
        </r>
        <r>
          <rPr>
            <sz val="9"/>
            <color indexed="81"/>
            <rFont val="Tahoma"/>
            <family val="2"/>
          </rPr>
          <t xml:space="preserve">
</t>
        </r>
      </text>
    </comment>
    <comment ref="E31" authorId="0" shapeId="0" xr:uid="{B640BE46-CC23-48ED-A7F9-2991A4E8DD9F}">
      <text>
        <r>
          <rPr>
            <b/>
            <sz val="9"/>
            <color indexed="81"/>
            <rFont val="Tahoma"/>
            <family val="2"/>
          </rPr>
          <t>maque con x según corresponda,</t>
        </r>
        <r>
          <rPr>
            <sz val="9"/>
            <color indexed="81"/>
            <rFont val="Tahoma"/>
            <family val="2"/>
          </rPr>
          <t xml:space="preserve">
</t>
        </r>
      </text>
    </comment>
    <comment ref="E35" authorId="0" shapeId="0" xr:uid="{EDB240D4-A5AB-4E39-8B7E-E70E20369245}">
      <text>
        <r>
          <rPr>
            <b/>
            <sz val="9"/>
            <color indexed="81"/>
            <rFont val="Tahoma"/>
            <family val="2"/>
          </rPr>
          <t>maque con x según corresponda,</t>
        </r>
        <r>
          <rPr>
            <sz val="9"/>
            <color indexed="81"/>
            <rFont val="Tahoma"/>
            <family val="2"/>
          </rPr>
          <t xml:space="preserve">
</t>
        </r>
      </text>
    </comment>
    <comment ref="E38" authorId="0" shapeId="0" xr:uid="{D4AE924E-2BEC-4E3F-9605-2C30E9B24F9A}">
      <text>
        <r>
          <rPr>
            <b/>
            <sz val="9"/>
            <color indexed="81"/>
            <rFont val="Tahoma"/>
            <family val="2"/>
          </rPr>
          <t>maque con x según corresponda,</t>
        </r>
        <r>
          <rPr>
            <sz val="9"/>
            <color indexed="81"/>
            <rFont val="Tahoma"/>
            <family val="2"/>
          </rPr>
          <t xml:space="preserve">
</t>
        </r>
      </text>
    </comment>
    <comment ref="E50" authorId="0" shapeId="0" xr:uid="{6F5B875A-7087-41D7-A964-38F1FB61D2E2}">
      <text>
        <r>
          <rPr>
            <b/>
            <sz val="9"/>
            <color indexed="81"/>
            <rFont val="Tahoma"/>
            <family val="2"/>
          </rPr>
          <t>maque con x según corresponda,</t>
        </r>
        <r>
          <rPr>
            <sz val="9"/>
            <color indexed="81"/>
            <rFont val="Tahoma"/>
            <family val="2"/>
          </rPr>
          <t xml:space="preserve">
</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1" authorId="0" shapeId="0" xr:uid="{ACFD7460-2B53-48BE-AF2A-F8E70C059136}">
      <text>
        <r>
          <rPr>
            <b/>
            <sz val="9"/>
            <color indexed="81"/>
            <rFont val="Tahoma"/>
            <family val="2"/>
          </rPr>
          <t>maque con x según corresponda,</t>
        </r>
        <r>
          <rPr>
            <sz val="9"/>
            <color indexed="81"/>
            <rFont val="Tahoma"/>
            <family val="2"/>
          </rPr>
          <t xml:space="preserve">
</t>
        </r>
      </text>
    </comment>
    <comment ref="E30" authorId="0" shapeId="0" xr:uid="{82B4351D-310E-495D-819E-EBC4AB51F468}">
      <text>
        <r>
          <rPr>
            <b/>
            <sz val="9"/>
            <color indexed="81"/>
            <rFont val="Tahoma"/>
            <family val="2"/>
          </rPr>
          <t>maque con x según corresponda,</t>
        </r>
        <r>
          <rPr>
            <sz val="9"/>
            <color indexed="81"/>
            <rFont val="Tahoma"/>
            <family val="2"/>
          </rPr>
          <t xml:space="preserve">
</t>
        </r>
      </text>
    </comment>
    <comment ref="E34" authorId="0" shapeId="0" xr:uid="{E4A505CF-2837-4AE5-B8D9-A43B4F79DDDB}">
      <text>
        <r>
          <rPr>
            <b/>
            <sz val="9"/>
            <color indexed="81"/>
            <rFont val="Tahoma"/>
            <family val="2"/>
          </rPr>
          <t>maque con x según corresponda,</t>
        </r>
        <r>
          <rPr>
            <sz val="9"/>
            <color indexed="81"/>
            <rFont val="Tahoma"/>
            <family val="2"/>
          </rPr>
          <t xml:space="preserve">
</t>
        </r>
      </text>
    </comment>
    <comment ref="E37" authorId="0" shapeId="0" xr:uid="{6C61F648-77C1-4E01-B9CD-044E2D840EAF}">
      <text>
        <r>
          <rPr>
            <b/>
            <sz val="9"/>
            <color indexed="81"/>
            <rFont val="Tahoma"/>
            <family val="2"/>
          </rPr>
          <t>maque con x según corresponda,</t>
        </r>
        <r>
          <rPr>
            <sz val="9"/>
            <color indexed="81"/>
            <rFont val="Tahoma"/>
            <family val="2"/>
          </rPr>
          <t xml:space="preserve">
</t>
        </r>
      </text>
    </comment>
    <comment ref="E49" authorId="0" shapeId="0" xr:uid="{FE4E5A0A-DC54-437F-8EB1-D78A02EDB032}">
      <text>
        <r>
          <rPr>
            <b/>
            <sz val="9"/>
            <color indexed="81"/>
            <rFont val="Tahoma"/>
            <family val="2"/>
          </rPr>
          <t>maque con x según corresponda,</t>
        </r>
        <r>
          <rPr>
            <sz val="9"/>
            <color indexed="81"/>
            <rFont val="Tahoma"/>
            <family val="2"/>
          </rPr>
          <t xml:space="preserve">
</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C07A6E6-D8AB-4C65-AB5A-BF55ED9DF002}">
      <text>
        <r>
          <rPr>
            <b/>
            <sz val="9"/>
            <color indexed="81"/>
            <rFont val="Tahoma"/>
            <family val="2"/>
          </rPr>
          <t>maque con x según corresponda,</t>
        </r>
        <r>
          <rPr>
            <sz val="9"/>
            <color indexed="81"/>
            <rFont val="Tahoma"/>
            <family val="2"/>
          </rPr>
          <t xml:space="preserve">
</t>
        </r>
      </text>
    </comment>
    <comment ref="E31" authorId="0" shapeId="0" xr:uid="{22815C03-001E-42E2-AF91-23CB488EF620}">
      <text>
        <r>
          <rPr>
            <b/>
            <sz val="9"/>
            <color indexed="81"/>
            <rFont val="Tahoma"/>
            <family val="2"/>
          </rPr>
          <t>maque con x según corresponda,</t>
        </r>
        <r>
          <rPr>
            <sz val="9"/>
            <color indexed="81"/>
            <rFont val="Tahoma"/>
            <family val="2"/>
          </rPr>
          <t xml:space="preserve">
</t>
        </r>
      </text>
    </comment>
    <comment ref="E35" authorId="0" shapeId="0" xr:uid="{133C3B33-0AE5-4997-A072-2ACA1B6EE75B}">
      <text>
        <r>
          <rPr>
            <b/>
            <sz val="9"/>
            <color indexed="81"/>
            <rFont val="Tahoma"/>
            <family val="2"/>
          </rPr>
          <t>maque con x según corresponda,</t>
        </r>
        <r>
          <rPr>
            <sz val="9"/>
            <color indexed="81"/>
            <rFont val="Tahoma"/>
            <family val="2"/>
          </rPr>
          <t xml:space="preserve">
</t>
        </r>
      </text>
    </comment>
    <comment ref="E38" authorId="0" shapeId="0" xr:uid="{CE6C6FFF-C5E2-4A6F-BE41-9FCD2F730C17}">
      <text>
        <r>
          <rPr>
            <b/>
            <sz val="9"/>
            <color indexed="81"/>
            <rFont val="Tahoma"/>
            <family val="2"/>
          </rPr>
          <t>maque con x según corresponda,</t>
        </r>
        <r>
          <rPr>
            <sz val="9"/>
            <color indexed="81"/>
            <rFont val="Tahoma"/>
            <family val="2"/>
          </rPr>
          <t xml:space="preserve">
</t>
        </r>
      </text>
    </comment>
    <comment ref="E50" authorId="0" shapeId="0" xr:uid="{E345D709-1554-4C77-9510-2666005ECCC3}">
      <text>
        <r>
          <rPr>
            <b/>
            <sz val="9"/>
            <color indexed="81"/>
            <rFont val="Tahoma"/>
            <family val="2"/>
          </rPr>
          <t>maque con x según corresponda,</t>
        </r>
        <r>
          <rPr>
            <sz val="9"/>
            <color indexed="81"/>
            <rFont val="Tahoma"/>
            <family val="2"/>
          </rPr>
          <t xml:space="preserve">
</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97F7714-E55A-42DE-9171-23A0906E0451}">
      <text>
        <r>
          <rPr>
            <b/>
            <sz val="9"/>
            <color indexed="81"/>
            <rFont val="Tahoma"/>
            <family val="2"/>
          </rPr>
          <t>maque con x según corresponda,</t>
        </r>
        <r>
          <rPr>
            <sz val="9"/>
            <color indexed="81"/>
            <rFont val="Tahoma"/>
            <family val="2"/>
          </rPr>
          <t xml:space="preserve">
</t>
        </r>
      </text>
    </comment>
    <comment ref="E31" authorId="0" shapeId="0" xr:uid="{B07E4408-24BB-4D58-AEAD-829AB59F72A0}">
      <text>
        <r>
          <rPr>
            <b/>
            <sz val="9"/>
            <color indexed="81"/>
            <rFont val="Tahoma"/>
            <family val="2"/>
          </rPr>
          <t>maque con x según corresponda,</t>
        </r>
        <r>
          <rPr>
            <sz val="9"/>
            <color indexed="81"/>
            <rFont val="Tahoma"/>
            <family val="2"/>
          </rPr>
          <t xml:space="preserve">
</t>
        </r>
      </text>
    </comment>
    <comment ref="E35" authorId="0" shapeId="0" xr:uid="{644B3392-0D79-4DBF-88FE-4D7DA3BED334}">
      <text>
        <r>
          <rPr>
            <b/>
            <sz val="9"/>
            <color indexed="81"/>
            <rFont val="Tahoma"/>
            <family val="2"/>
          </rPr>
          <t>maque con x según corresponda,</t>
        </r>
        <r>
          <rPr>
            <sz val="9"/>
            <color indexed="81"/>
            <rFont val="Tahoma"/>
            <family val="2"/>
          </rPr>
          <t xml:space="preserve">
</t>
        </r>
      </text>
    </comment>
    <comment ref="E38" authorId="0" shapeId="0" xr:uid="{94D31425-6351-472A-B15F-3586E4794605}">
      <text>
        <r>
          <rPr>
            <b/>
            <sz val="9"/>
            <color indexed="81"/>
            <rFont val="Tahoma"/>
            <family val="2"/>
          </rPr>
          <t>maque con x según corresponda,</t>
        </r>
        <r>
          <rPr>
            <sz val="9"/>
            <color indexed="81"/>
            <rFont val="Tahoma"/>
            <family val="2"/>
          </rPr>
          <t xml:space="preserve">
</t>
        </r>
      </text>
    </comment>
    <comment ref="E50" authorId="0" shapeId="0" xr:uid="{FFBC31C3-8097-495D-AAA8-07D3BFBB9337}">
      <text>
        <r>
          <rPr>
            <b/>
            <sz val="9"/>
            <color indexed="81"/>
            <rFont val="Tahoma"/>
            <family val="2"/>
          </rPr>
          <t>maque con x según corresponda,</t>
        </r>
        <r>
          <rPr>
            <sz val="9"/>
            <color indexed="81"/>
            <rFont val="Tahoma"/>
            <family val="2"/>
          </rPr>
          <t xml:space="preserve">
</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5FF6860-2635-4EB0-A31A-5A4D12FCC9E2}">
      <text>
        <r>
          <rPr>
            <b/>
            <sz val="9"/>
            <color indexed="81"/>
            <rFont val="Tahoma"/>
            <family val="2"/>
          </rPr>
          <t>maque con x según corresponda,</t>
        </r>
        <r>
          <rPr>
            <sz val="9"/>
            <color indexed="81"/>
            <rFont val="Tahoma"/>
            <family val="2"/>
          </rPr>
          <t xml:space="preserve">
</t>
        </r>
      </text>
    </comment>
    <comment ref="E31" authorId="0" shapeId="0" xr:uid="{4B3F97B2-4108-4743-94F3-9FFC018C92F4}">
      <text>
        <r>
          <rPr>
            <b/>
            <sz val="9"/>
            <color indexed="81"/>
            <rFont val="Tahoma"/>
            <family val="2"/>
          </rPr>
          <t>maque con x según corresponda,</t>
        </r>
        <r>
          <rPr>
            <sz val="9"/>
            <color indexed="81"/>
            <rFont val="Tahoma"/>
            <family val="2"/>
          </rPr>
          <t xml:space="preserve">
</t>
        </r>
      </text>
    </comment>
    <comment ref="E35" authorId="0" shapeId="0" xr:uid="{6FF16A93-BE65-4994-8414-C0B6945410E3}">
      <text>
        <r>
          <rPr>
            <b/>
            <sz val="9"/>
            <color indexed="81"/>
            <rFont val="Tahoma"/>
            <family val="2"/>
          </rPr>
          <t>maque con x según corresponda,</t>
        </r>
        <r>
          <rPr>
            <sz val="9"/>
            <color indexed="81"/>
            <rFont val="Tahoma"/>
            <family val="2"/>
          </rPr>
          <t xml:space="preserve">
</t>
        </r>
      </text>
    </comment>
    <comment ref="E38" authorId="0" shapeId="0" xr:uid="{90B18F95-14C5-42A6-92A7-734FE8A68203}">
      <text>
        <r>
          <rPr>
            <b/>
            <sz val="9"/>
            <color indexed="81"/>
            <rFont val="Tahoma"/>
            <family val="2"/>
          </rPr>
          <t>maque con x según corresponda,</t>
        </r>
        <r>
          <rPr>
            <sz val="9"/>
            <color indexed="81"/>
            <rFont val="Tahoma"/>
            <family val="2"/>
          </rPr>
          <t xml:space="preserve">
</t>
        </r>
      </text>
    </comment>
    <comment ref="E50" authorId="0" shapeId="0" xr:uid="{07612931-0DC6-40FA-AEDC-1EAFDD852935}">
      <text>
        <r>
          <rPr>
            <b/>
            <sz val="9"/>
            <color indexed="81"/>
            <rFont val="Tahoma"/>
            <family val="2"/>
          </rPr>
          <t>maque con x según corresponda,</t>
        </r>
        <r>
          <rPr>
            <sz val="9"/>
            <color indexed="81"/>
            <rFont val="Tahoma"/>
            <family val="2"/>
          </rPr>
          <t xml:space="preserve">
</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5E59215-BE5E-4802-B6C3-847EC96E6EDA}">
      <text>
        <r>
          <rPr>
            <b/>
            <sz val="9"/>
            <color indexed="81"/>
            <rFont val="Tahoma"/>
            <family val="2"/>
          </rPr>
          <t>maque con x según corresponda,</t>
        </r>
        <r>
          <rPr>
            <sz val="9"/>
            <color indexed="81"/>
            <rFont val="Tahoma"/>
            <family val="2"/>
          </rPr>
          <t xml:space="preserve">
</t>
        </r>
      </text>
    </comment>
    <comment ref="E31" authorId="0" shapeId="0" xr:uid="{C87CCA62-35B8-49DC-B690-E9C86507FD43}">
      <text>
        <r>
          <rPr>
            <b/>
            <sz val="9"/>
            <color indexed="81"/>
            <rFont val="Tahoma"/>
            <family val="2"/>
          </rPr>
          <t>maque con x según corresponda,</t>
        </r>
        <r>
          <rPr>
            <sz val="9"/>
            <color indexed="81"/>
            <rFont val="Tahoma"/>
            <family val="2"/>
          </rPr>
          <t xml:space="preserve">
</t>
        </r>
      </text>
    </comment>
    <comment ref="E35" authorId="0" shapeId="0" xr:uid="{67567572-6148-4DEF-92BC-D62410D83207}">
      <text>
        <r>
          <rPr>
            <b/>
            <sz val="9"/>
            <color indexed="81"/>
            <rFont val="Tahoma"/>
            <family val="2"/>
          </rPr>
          <t>maque con x según corresponda,</t>
        </r>
        <r>
          <rPr>
            <sz val="9"/>
            <color indexed="81"/>
            <rFont val="Tahoma"/>
            <family val="2"/>
          </rPr>
          <t xml:space="preserve">
</t>
        </r>
      </text>
    </comment>
    <comment ref="E38" authorId="0" shapeId="0" xr:uid="{534A6CC0-65A9-4E34-948D-1D12BD683617}">
      <text>
        <r>
          <rPr>
            <b/>
            <sz val="9"/>
            <color indexed="81"/>
            <rFont val="Tahoma"/>
            <family val="2"/>
          </rPr>
          <t>maque con x según corresponda,</t>
        </r>
        <r>
          <rPr>
            <sz val="9"/>
            <color indexed="81"/>
            <rFont val="Tahoma"/>
            <family val="2"/>
          </rPr>
          <t xml:space="preserve">
</t>
        </r>
      </text>
    </comment>
    <comment ref="E50" authorId="0" shapeId="0" xr:uid="{210798D1-68E6-40A8-AF73-CE948CF821DD}">
      <text>
        <r>
          <rPr>
            <b/>
            <sz val="9"/>
            <color indexed="81"/>
            <rFont val="Tahoma"/>
            <family val="2"/>
          </rPr>
          <t>maque con x según corresponda,</t>
        </r>
        <r>
          <rPr>
            <sz val="9"/>
            <color indexed="81"/>
            <rFont val="Tahoma"/>
            <family val="2"/>
          </rPr>
          <t xml:space="preserve">
</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F990059-0448-4C1C-B338-1DF81C71524A}">
      <text>
        <r>
          <rPr>
            <b/>
            <sz val="9"/>
            <color indexed="81"/>
            <rFont val="Tahoma"/>
            <family val="2"/>
          </rPr>
          <t>maque con x según corresponda,</t>
        </r>
        <r>
          <rPr>
            <sz val="9"/>
            <color indexed="81"/>
            <rFont val="Tahoma"/>
            <family val="2"/>
          </rPr>
          <t xml:space="preserve">
</t>
        </r>
      </text>
    </comment>
    <comment ref="E31" authorId="0" shapeId="0" xr:uid="{22CB08CA-BB64-4B5B-9FC6-9A97B63872E6}">
      <text>
        <r>
          <rPr>
            <b/>
            <sz val="9"/>
            <color indexed="81"/>
            <rFont val="Tahoma"/>
            <family val="2"/>
          </rPr>
          <t>maque con x según corresponda,</t>
        </r>
        <r>
          <rPr>
            <sz val="9"/>
            <color indexed="81"/>
            <rFont val="Tahoma"/>
            <family val="2"/>
          </rPr>
          <t xml:space="preserve">
</t>
        </r>
      </text>
    </comment>
    <comment ref="E35" authorId="0" shapeId="0" xr:uid="{99284A05-2467-464E-8F73-E900C5EA792F}">
      <text>
        <r>
          <rPr>
            <b/>
            <sz val="9"/>
            <color indexed="81"/>
            <rFont val="Tahoma"/>
            <family val="2"/>
          </rPr>
          <t>maque con x según corresponda,</t>
        </r>
        <r>
          <rPr>
            <sz val="9"/>
            <color indexed="81"/>
            <rFont val="Tahoma"/>
            <family val="2"/>
          </rPr>
          <t xml:space="preserve">
</t>
        </r>
      </text>
    </comment>
    <comment ref="E38" authorId="0" shapeId="0" xr:uid="{234BE663-9667-42A5-AB6F-CB3798CCB172}">
      <text>
        <r>
          <rPr>
            <b/>
            <sz val="9"/>
            <color indexed="81"/>
            <rFont val="Tahoma"/>
            <family val="2"/>
          </rPr>
          <t>maque con x según corresponda,</t>
        </r>
        <r>
          <rPr>
            <sz val="9"/>
            <color indexed="81"/>
            <rFont val="Tahoma"/>
            <family val="2"/>
          </rPr>
          <t xml:space="preserve">
</t>
        </r>
      </text>
    </comment>
    <comment ref="E50" authorId="0" shapeId="0" xr:uid="{BB1B6B23-6022-4814-981D-01D9A9528E42}">
      <text>
        <r>
          <rPr>
            <b/>
            <sz val="9"/>
            <color indexed="81"/>
            <rFont val="Tahoma"/>
            <family val="2"/>
          </rPr>
          <t>maque con x según corresponda,</t>
        </r>
        <r>
          <rPr>
            <sz val="9"/>
            <color indexed="81"/>
            <rFont val="Tahoma"/>
            <family val="2"/>
          </rPr>
          <t xml:space="preserve">
</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83BA357C-29E2-48BD-8F1A-4639B0EA48BA}">
      <text>
        <r>
          <rPr>
            <b/>
            <sz val="9"/>
            <color indexed="81"/>
            <rFont val="Tahoma"/>
            <family val="2"/>
          </rPr>
          <t>maque con x según corresponda,</t>
        </r>
        <r>
          <rPr>
            <sz val="9"/>
            <color indexed="81"/>
            <rFont val="Tahoma"/>
            <family val="2"/>
          </rPr>
          <t xml:space="preserve">
</t>
        </r>
      </text>
    </comment>
    <comment ref="E31" authorId="0" shapeId="0" xr:uid="{D3D923CA-8F75-4D92-866E-5C58F1E86A6C}">
      <text>
        <r>
          <rPr>
            <b/>
            <sz val="9"/>
            <color indexed="81"/>
            <rFont val="Tahoma"/>
            <family val="2"/>
          </rPr>
          <t>maque con x según corresponda,</t>
        </r>
        <r>
          <rPr>
            <sz val="9"/>
            <color indexed="81"/>
            <rFont val="Tahoma"/>
            <family val="2"/>
          </rPr>
          <t xml:space="preserve">
</t>
        </r>
      </text>
    </comment>
    <comment ref="E35" authorId="0" shapeId="0" xr:uid="{6AD30D8A-99E9-4104-AA39-DAC4665D434D}">
      <text>
        <r>
          <rPr>
            <b/>
            <sz val="9"/>
            <color indexed="81"/>
            <rFont val="Tahoma"/>
            <family val="2"/>
          </rPr>
          <t>maque con x según corresponda,</t>
        </r>
        <r>
          <rPr>
            <sz val="9"/>
            <color indexed="81"/>
            <rFont val="Tahoma"/>
            <family val="2"/>
          </rPr>
          <t xml:space="preserve">
</t>
        </r>
      </text>
    </comment>
    <comment ref="E38" authorId="0" shapeId="0" xr:uid="{81B1EEBA-01E2-4389-BFB7-11606A1EF908}">
      <text>
        <r>
          <rPr>
            <b/>
            <sz val="9"/>
            <color indexed="81"/>
            <rFont val="Tahoma"/>
            <family val="2"/>
          </rPr>
          <t>maque con x según corresponda,</t>
        </r>
        <r>
          <rPr>
            <sz val="9"/>
            <color indexed="81"/>
            <rFont val="Tahoma"/>
            <family val="2"/>
          </rPr>
          <t xml:space="preserve">
</t>
        </r>
      </text>
    </comment>
    <comment ref="E50" authorId="0" shapeId="0" xr:uid="{4E403A62-A0A9-4FBC-A130-ACF175153E9C}">
      <text>
        <r>
          <rPr>
            <b/>
            <sz val="9"/>
            <color indexed="81"/>
            <rFont val="Tahoma"/>
            <family val="2"/>
          </rPr>
          <t>maque con x según corresponda,</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3085AF95-66DA-4A66-A12F-5F0F37E9BB23}">
      <text>
        <r>
          <rPr>
            <b/>
            <sz val="9"/>
            <color indexed="81"/>
            <rFont val="Tahoma"/>
            <family val="2"/>
          </rPr>
          <t>maque con x según corresponda,</t>
        </r>
        <r>
          <rPr>
            <sz val="9"/>
            <color indexed="81"/>
            <rFont val="Tahoma"/>
            <family val="2"/>
          </rPr>
          <t xml:space="preserve">
</t>
        </r>
      </text>
    </comment>
    <comment ref="E35" authorId="0" shapeId="0" xr:uid="{8786563D-9DA9-446B-B56A-9642CFA6E418}">
      <text>
        <r>
          <rPr>
            <b/>
            <sz val="9"/>
            <color indexed="81"/>
            <rFont val="Tahoma"/>
            <family val="2"/>
          </rPr>
          <t>maque con x según corresponda,</t>
        </r>
        <r>
          <rPr>
            <sz val="9"/>
            <color indexed="81"/>
            <rFont val="Tahoma"/>
            <family val="2"/>
          </rPr>
          <t xml:space="preserve">
</t>
        </r>
      </text>
    </comment>
    <comment ref="E38" authorId="0" shapeId="0" xr:uid="{D5B1CB8C-01C4-4C78-8A86-69419A68B7AC}">
      <text>
        <r>
          <rPr>
            <b/>
            <sz val="9"/>
            <color indexed="81"/>
            <rFont val="Tahoma"/>
            <family val="2"/>
          </rPr>
          <t>maque con x según corresponda,</t>
        </r>
        <r>
          <rPr>
            <sz val="9"/>
            <color indexed="81"/>
            <rFont val="Tahoma"/>
            <family val="2"/>
          </rPr>
          <t xml:space="preserve">
</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EC399BE9-74B1-4D18-B674-1247F7F40352}">
      <text>
        <r>
          <rPr>
            <b/>
            <sz val="9"/>
            <color indexed="81"/>
            <rFont val="Tahoma"/>
            <family val="2"/>
          </rPr>
          <t>maque con x según corresponda,</t>
        </r>
        <r>
          <rPr>
            <sz val="9"/>
            <color indexed="81"/>
            <rFont val="Tahoma"/>
            <family val="2"/>
          </rPr>
          <t xml:space="preserve">
</t>
        </r>
      </text>
    </comment>
    <comment ref="E31" authorId="0" shapeId="0" xr:uid="{01065930-BDD1-4609-B5BB-39F0F148F4FA}">
      <text>
        <r>
          <rPr>
            <b/>
            <sz val="9"/>
            <color indexed="81"/>
            <rFont val="Tahoma"/>
            <family val="2"/>
          </rPr>
          <t>maque con x según corresponda,</t>
        </r>
        <r>
          <rPr>
            <sz val="9"/>
            <color indexed="81"/>
            <rFont val="Tahoma"/>
            <family val="2"/>
          </rPr>
          <t xml:space="preserve">
</t>
        </r>
      </text>
    </comment>
    <comment ref="E35" authorId="0" shapeId="0" xr:uid="{61FE1C58-A1EC-4E94-88DD-132470390699}">
      <text>
        <r>
          <rPr>
            <b/>
            <sz val="9"/>
            <color indexed="81"/>
            <rFont val="Tahoma"/>
            <family val="2"/>
          </rPr>
          <t>maque con x según corresponda,</t>
        </r>
        <r>
          <rPr>
            <sz val="9"/>
            <color indexed="81"/>
            <rFont val="Tahoma"/>
            <family val="2"/>
          </rPr>
          <t xml:space="preserve">
</t>
        </r>
      </text>
    </comment>
    <comment ref="E38" authorId="0" shapeId="0" xr:uid="{22E249E2-412F-4CBE-986E-18268BFF9BFC}">
      <text>
        <r>
          <rPr>
            <b/>
            <sz val="9"/>
            <color indexed="81"/>
            <rFont val="Tahoma"/>
            <family val="2"/>
          </rPr>
          <t>maque con x según corresponda,</t>
        </r>
        <r>
          <rPr>
            <sz val="9"/>
            <color indexed="81"/>
            <rFont val="Tahoma"/>
            <family val="2"/>
          </rPr>
          <t xml:space="preserve">
</t>
        </r>
      </text>
    </comment>
    <comment ref="E50" authorId="0" shapeId="0" xr:uid="{ABB1AB97-3B0D-4D87-8702-627E1C5AB24F}">
      <text>
        <r>
          <rPr>
            <b/>
            <sz val="9"/>
            <color indexed="81"/>
            <rFont val="Tahoma"/>
            <family val="2"/>
          </rPr>
          <t>maque con x según corresponda,</t>
        </r>
        <r>
          <rPr>
            <sz val="9"/>
            <color indexed="81"/>
            <rFont val="Tahoma"/>
            <family val="2"/>
          </rPr>
          <t xml:space="preserve">
</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121199D9-536E-4343-9692-DE380BCC525D}">
      <text>
        <r>
          <rPr>
            <b/>
            <sz val="9"/>
            <color indexed="81"/>
            <rFont val="Tahoma"/>
            <family val="2"/>
          </rPr>
          <t>maque con x según corresponda,</t>
        </r>
        <r>
          <rPr>
            <sz val="9"/>
            <color indexed="81"/>
            <rFont val="Tahoma"/>
            <family val="2"/>
          </rPr>
          <t xml:space="preserve">
</t>
        </r>
      </text>
    </comment>
    <comment ref="E31" authorId="0" shapeId="0" xr:uid="{874A3468-F99E-4CB7-818D-4CE8DA976B15}">
      <text>
        <r>
          <rPr>
            <b/>
            <sz val="9"/>
            <color indexed="81"/>
            <rFont val="Tahoma"/>
            <family val="2"/>
          </rPr>
          <t>maque con x según corresponda,</t>
        </r>
        <r>
          <rPr>
            <sz val="9"/>
            <color indexed="81"/>
            <rFont val="Tahoma"/>
            <family val="2"/>
          </rPr>
          <t xml:space="preserve">
</t>
        </r>
      </text>
    </comment>
    <comment ref="E35" authorId="0" shapeId="0" xr:uid="{280DCDEE-F45D-4BF5-9606-10BF183E329E}">
      <text>
        <r>
          <rPr>
            <b/>
            <sz val="9"/>
            <color indexed="81"/>
            <rFont val="Tahoma"/>
            <family val="2"/>
          </rPr>
          <t>maque con x según corresponda,</t>
        </r>
        <r>
          <rPr>
            <sz val="9"/>
            <color indexed="81"/>
            <rFont val="Tahoma"/>
            <family val="2"/>
          </rPr>
          <t xml:space="preserve">
</t>
        </r>
      </text>
    </comment>
    <comment ref="E38" authorId="0" shapeId="0" xr:uid="{C7E2CB20-5565-407D-9793-32676B270033}">
      <text>
        <r>
          <rPr>
            <b/>
            <sz val="9"/>
            <color indexed="81"/>
            <rFont val="Tahoma"/>
            <family val="2"/>
          </rPr>
          <t>maque con x según corresponda,</t>
        </r>
        <r>
          <rPr>
            <sz val="9"/>
            <color indexed="81"/>
            <rFont val="Tahoma"/>
            <family val="2"/>
          </rPr>
          <t xml:space="preserve">
</t>
        </r>
      </text>
    </comment>
    <comment ref="E50" authorId="0" shapeId="0" xr:uid="{D10E8CB6-AAFB-4122-8A8D-0FF51BC472B8}">
      <text>
        <r>
          <rPr>
            <b/>
            <sz val="9"/>
            <color indexed="81"/>
            <rFont val="Tahoma"/>
            <family val="2"/>
          </rPr>
          <t>maque con x según corresponda,</t>
        </r>
        <r>
          <rPr>
            <sz val="9"/>
            <color indexed="81"/>
            <rFont val="Tahoma"/>
            <family val="2"/>
          </rPr>
          <t xml:space="preserve">
</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3CD3024-F001-4F47-82D0-46D08897AA4A}">
      <text>
        <r>
          <rPr>
            <b/>
            <sz val="9"/>
            <color indexed="81"/>
            <rFont val="Tahoma"/>
            <family val="2"/>
          </rPr>
          <t>maque con x según corresponda,</t>
        </r>
        <r>
          <rPr>
            <sz val="9"/>
            <color indexed="81"/>
            <rFont val="Tahoma"/>
            <family val="2"/>
          </rPr>
          <t xml:space="preserve">
</t>
        </r>
      </text>
    </comment>
    <comment ref="E31" authorId="0" shapeId="0" xr:uid="{BF101758-7833-4FBC-8169-792F4C3B1BE7}">
      <text>
        <r>
          <rPr>
            <b/>
            <sz val="9"/>
            <color indexed="81"/>
            <rFont val="Tahoma"/>
            <family val="2"/>
          </rPr>
          <t>maque con x según corresponda,</t>
        </r>
        <r>
          <rPr>
            <sz val="9"/>
            <color indexed="81"/>
            <rFont val="Tahoma"/>
            <family val="2"/>
          </rPr>
          <t xml:space="preserve">
</t>
        </r>
      </text>
    </comment>
    <comment ref="E35" authorId="0" shapeId="0" xr:uid="{7065634A-3CD2-4177-92B0-46B9261A5707}">
      <text>
        <r>
          <rPr>
            <b/>
            <sz val="9"/>
            <color indexed="81"/>
            <rFont val="Tahoma"/>
            <family val="2"/>
          </rPr>
          <t>maque con x según corresponda,</t>
        </r>
        <r>
          <rPr>
            <sz val="9"/>
            <color indexed="81"/>
            <rFont val="Tahoma"/>
            <family val="2"/>
          </rPr>
          <t xml:space="preserve">
</t>
        </r>
      </text>
    </comment>
    <comment ref="E38" authorId="0" shapeId="0" xr:uid="{25F46998-47E3-4CDC-A1F8-C979A216CBF6}">
      <text>
        <r>
          <rPr>
            <b/>
            <sz val="9"/>
            <color indexed="81"/>
            <rFont val="Tahoma"/>
            <family val="2"/>
          </rPr>
          <t>maque con x según corresponda,</t>
        </r>
        <r>
          <rPr>
            <sz val="9"/>
            <color indexed="81"/>
            <rFont val="Tahoma"/>
            <family val="2"/>
          </rPr>
          <t xml:space="preserve">
</t>
        </r>
      </text>
    </comment>
    <comment ref="E50" authorId="0" shapeId="0" xr:uid="{4E831AAE-549C-4BA2-B6E0-FCFA2A0141B3}">
      <text>
        <r>
          <rPr>
            <b/>
            <sz val="9"/>
            <color indexed="81"/>
            <rFont val="Tahoma"/>
            <family val="2"/>
          </rPr>
          <t>maque con x según corresponda,</t>
        </r>
        <r>
          <rPr>
            <sz val="9"/>
            <color indexed="81"/>
            <rFont val="Tahoma"/>
            <family val="2"/>
          </rPr>
          <t xml:space="preserve">
</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E8714D6F-B2D8-45C8-97D8-8BE4F34B6684}">
      <text>
        <r>
          <rPr>
            <b/>
            <sz val="9"/>
            <color indexed="81"/>
            <rFont val="Tahoma"/>
            <family val="2"/>
          </rPr>
          <t>maque con x según corresponda,</t>
        </r>
        <r>
          <rPr>
            <sz val="9"/>
            <color indexed="81"/>
            <rFont val="Tahoma"/>
            <family val="2"/>
          </rPr>
          <t xml:space="preserve">
</t>
        </r>
      </text>
    </comment>
    <comment ref="E31" authorId="0" shapeId="0" xr:uid="{39EC1EB2-65DB-47C7-A611-AA5202B9D742}">
      <text>
        <r>
          <rPr>
            <b/>
            <sz val="9"/>
            <color indexed="81"/>
            <rFont val="Tahoma"/>
            <family val="2"/>
          </rPr>
          <t>maque con x según corresponda,</t>
        </r>
        <r>
          <rPr>
            <sz val="9"/>
            <color indexed="81"/>
            <rFont val="Tahoma"/>
            <family val="2"/>
          </rPr>
          <t xml:space="preserve">
</t>
        </r>
      </text>
    </comment>
    <comment ref="E35" authorId="0" shapeId="0" xr:uid="{54E1519F-9576-4647-8364-DD5958BB390D}">
      <text>
        <r>
          <rPr>
            <b/>
            <sz val="9"/>
            <color indexed="81"/>
            <rFont val="Tahoma"/>
            <family val="2"/>
          </rPr>
          <t>maque con x según corresponda,</t>
        </r>
        <r>
          <rPr>
            <sz val="9"/>
            <color indexed="81"/>
            <rFont val="Tahoma"/>
            <family val="2"/>
          </rPr>
          <t xml:space="preserve">
</t>
        </r>
      </text>
    </comment>
    <comment ref="E38" authorId="0" shapeId="0" xr:uid="{2E70255D-AD95-4561-87EF-AC80DC7A2A30}">
      <text>
        <r>
          <rPr>
            <b/>
            <sz val="9"/>
            <color indexed="81"/>
            <rFont val="Tahoma"/>
            <family val="2"/>
          </rPr>
          <t>maque con x según corresponda,</t>
        </r>
        <r>
          <rPr>
            <sz val="9"/>
            <color indexed="81"/>
            <rFont val="Tahoma"/>
            <family val="2"/>
          </rPr>
          <t xml:space="preserve">
</t>
        </r>
      </text>
    </comment>
    <comment ref="E50" authorId="0" shapeId="0" xr:uid="{1F7D4571-CA1F-46AA-8CCC-8175A9C5B9DC}">
      <text>
        <r>
          <rPr>
            <b/>
            <sz val="9"/>
            <color indexed="81"/>
            <rFont val="Tahoma"/>
            <family val="2"/>
          </rPr>
          <t>maque con x según corresponda,</t>
        </r>
        <r>
          <rPr>
            <sz val="9"/>
            <color indexed="81"/>
            <rFont val="Tahoma"/>
            <family val="2"/>
          </rPr>
          <t xml:space="preserve">
</t>
        </r>
      </text>
    </comment>
  </commentList>
</comments>
</file>

<file path=xl/comments6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091FC99-8D55-4754-9ED9-C9764BE92842}">
      <text>
        <r>
          <rPr>
            <b/>
            <sz val="9"/>
            <color indexed="81"/>
            <rFont val="Tahoma"/>
            <family val="2"/>
          </rPr>
          <t>maque con x según corresponda,</t>
        </r>
        <r>
          <rPr>
            <sz val="9"/>
            <color indexed="81"/>
            <rFont val="Tahoma"/>
            <family val="2"/>
          </rPr>
          <t xml:space="preserve">
</t>
        </r>
      </text>
    </comment>
    <comment ref="E31" authorId="0" shapeId="0" xr:uid="{54FB9806-C2D3-4518-9350-A346E7F96655}">
      <text>
        <r>
          <rPr>
            <b/>
            <sz val="9"/>
            <color indexed="81"/>
            <rFont val="Tahoma"/>
            <family val="2"/>
          </rPr>
          <t>maque con x según corresponda,</t>
        </r>
        <r>
          <rPr>
            <sz val="9"/>
            <color indexed="81"/>
            <rFont val="Tahoma"/>
            <family val="2"/>
          </rPr>
          <t xml:space="preserve">
</t>
        </r>
      </text>
    </comment>
    <comment ref="E35" authorId="0" shapeId="0" xr:uid="{8A13E879-2078-4D3A-A742-601B8702C3F3}">
      <text>
        <r>
          <rPr>
            <b/>
            <sz val="9"/>
            <color indexed="81"/>
            <rFont val="Tahoma"/>
            <family val="2"/>
          </rPr>
          <t>maque con x según corresponda,</t>
        </r>
        <r>
          <rPr>
            <sz val="9"/>
            <color indexed="81"/>
            <rFont val="Tahoma"/>
            <family val="2"/>
          </rPr>
          <t xml:space="preserve">
</t>
        </r>
      </text>
    </comment>
    <comment ref="E38" authorId="0" shapeId="0" xr:uid="{1B08936E-774C-4D8F-9873-A5B55243782A}">
      <text>
        <r>
          <rPr>
            <b/>
            <sz val="9"/>
            <color indexed="81"/>
            <rFont val="Tahoma"/>
            <family val="2"/>
          </rPr>
          <t>maque con x según corresponda,</t>
        </r>
        <r>
          <rPr>
            <sz val="9"/>
            <color indexed="81"/>
            <rFont val="Tahoma"/>
            <family val="2"/>
          </rPr>
          <t xml:space="preserve">
</t>
        </r>
      </text>
    </comment>
    <comment ref="E50" authorId="0" shapeId="0" xr:uid="{6D9F9974-C858-4622-828B-88C7AB149115}">
      <text>
        <r>
          <rPr>
            <b/>
            <sz val="9"/>
            <color indexed="81"/>
            <rFont val="Tahoma"/>
            <family val="2"/>
          </rPr>
          <t>maque con x según corresponda,</t>
        </r>
        <r>
          <rPr>
            <sz val="9"/>
            <color indexed="81"/>
            <rFont val="Tahoma"/>
            <family val="2"/>
          </rPr>
          <t xml:space="preserve">
</t>
        </r>
      </text>
    </comment>
  </commentList>
</comments>
</file>

<file path=xl/comments6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E3392DDE-ECC3-4A70-89D7-A5977C5A064C}">
      <text>
        <r>
          <rPr>
            <b/>
            <sz val="9"/>
            <color indexed="81"/>
            <rFont val="Tahoma"/>
            <family val="2"/>
          </rPr>
          <t>maque con x según corresponda,</t>
        </r>
        <r>
          <rPr>
            <sz val="9"/>
            <color indexed="81"/>
            <rFont val="Tahoma"/>
            <family val="2"/>
          </rPr>
          <t xml:space="preserve">
</t>
        </r>
      </text>
    </comment>
    <comment ref="E31" authorId="0" shapeId="0" xr:uid="{1D5A1CDF-2C58-4214-A734-0072DB6056B6}">
      <text>
        <r>
          <rPr>
            <b/>
            <sz val="9"/>
            <color indexed="81"/>
            <rFont val="Tahoma"/>
            <family val="2"/>
          </rPr>
          <t>maque con x según corresponda,</t>
        </r>
        <r>
          <rPr>
            <sz val="9"/>
            <color indexed="81"/>
            <rFont val="Tahoma"/>
            <family val="2"/>
          </rPr>
          <t xml:space="preserve">
</t>
        </r>
      </text>
    </comment>
    <comment ref="E35" authorId="0" shapeId="0" xr:uid="{5A7CC349-6E80-4266-BE5A-47D0A1B0725E}">
      <text>
        <r>
          <rPr>
            <b/>
            <sz val="9"/>
            <color indexed="81"/>
            <rFont val="Tahoma"/>
            <family val="2"/>
          </rPr>
          <t>maque con x según corresponda,</t>
        </r>
        <r>
          <rPr>
            <sz val="9"/>
            <color indexed="81"/>
            <rFont val="Tahoma"/>
            <family val="2"/>
          </rPr>
          <t xml:space="preserve">
</t>
        </r>
      </text>
    </comment>
    <comment ref="E38" authorId="0" shapeId="0" xr:uid="{AA51C848-EEED-49D0-BDB3-7D069687CA6F}">
      <text>
        <r>
          <rPr>
            <b/>
            <sz val="9"/>
            <color indexed="81"/>
            <rFont val="Tahoma"/>
            <family val="2"/>
          </rPr>
          <t>maque con x según corresponda,</t>
        </r>
        <r>
          <rPr>
            <sz val="9"/>
            <color indexed="81"/>
            <rFont val="Tahoma"/>
            <family val="2"/>
          </rPr>
          <t xml:space="preserve">
</t>
        </r>
      </text>
    </comment>
    <comment ref="E50" authorId="0" shapeId="0" xr:uid="{0FE96E9D-7C50-4730-9869-0C93BFA30FB6}">
      <text>
        <r>
          <rPr>
            <b/>
            <sz val="9"/>
            <color indexed="81"/>
            <rFont val="Tahoma"/>
            <family val="2"/>
          </rPr>
          <t>maque con x según corresponda,</t>
        </r>
        <r>
          <rPr>
            <sz val="9"/>
            <color indexed="81"/>
            <rFont val="Tahoma"/>
            <family val="2"/>
          </rPr>
          <t xml:space="preserve">
</t>
        </r>
      </text>
    </comment>
  </commentList>
</comments>
</file>

<file path=xl/comments6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9091D5C-5792-4FA2-8AE9-FC552BA91DB8}">
      <text>
        <r>
          <rPr>
            <b/>
            <sz val="9"/>
            <color indexed="81"/>
            <rFont val="Tahoma"/>
            <family val="2"/>
          </rPr>
          <t>maque con x según corresponda,</t>
        </r>
        <r>
          <rPr>
            <sz val="9"/>
            <color indexed="81"/>
            <rFont val="Tahoma"/>
            <family val="2"/>
          </rPr>
          <t xml:space="preserve">
</t>
        </r>
      </text>
    </comment>
    <comment ref="E31" authorId="0" shapeId="0" xr:uid="{772C8C14-5229-4C6C-B07D-431C94D3E175}">
      <text>
        <r>
          <rPr>
            <b/>
            <sz val="9"/>
            <color indexed="81"/>
            <rFont val="Tahoma"/>
            <family val="2"/>
          </rPr>
          <t>maque con x según corresponda,</t>
        </r>
        <r>
          <rPr>
            <sz val="9"/>
            <color indexed="81"/>
            <rFont val="Tahoma"/>
            <family val="2"/>
          </rPr>
          <t xml:space="preserve">
</t>
        </r>
      </text>
    </comment>
    <comment ref="E35" authorId="0" shapeId="0" xr:uid="{D62BA185-D087-4CF6-B2B6-751D288C2107}">
      <text>
        <r>
          <rPr>
            <b/>
            <sz val="9"/>
            <color indexed="81"/>
            <rFont val="Tahoma"/>
            <family val="2"/>
          </rPr>
          <t>maque con x según corresponda,</t>
        </r>
        <r>
          <rPr>
            <sz val="9"/>
            <color indexed="81"/>
            <rFont val="Tahoma"/>
            <family val="2"/>
          </rPr>
          <t xml:space="preserve">
</t>
        </r>
      </text>
    </comment>
    <comment ref="E38" authorId="0" shapeId="0" xr:uid="{A3612579-8336-4EE2-B9AB-A2408F538736}">
      <text>
        <r>
          <rPr>
            <b/>
            <sz val="9"/>
            <color indexed="81"/>
            <rFont val="Tahoma"/>
            <family val="2"/>
          </rPr>
          <t>maque con x según corresponda,</t>
        </r>
        <r>
          <rPr>
            <sz val="9"/>
            <color indexed="81"/>
            <rFont val="Tahoma"/>
            <family val="2"/>
          </rPr>
          <t xml:space="preserve">
</t>
        </r>
      </text>
    </comment>
    <comment ref="E50" authorId="0" shapeId="0" xr:uid="{653FE107-CB0A-42A2-9D3F-7B1C8B6CB448}">
      <text>
        <r>
          <rPr>
            <b/>
            <sz val="9"/>
            <color indexed="81"/>
            <rFont val="Tahoma"/>
            <family val="2"/>
          </rPr>
          <t>maque con x según corresponda,</t>
        </r>
        <r>
          <rPr>
            <sz val="9"/>
            <color indexed="81"/>
            <rFont val="Tahoma"/>
            <family val="2"/>
          </rPr>
          <t xml:space="preserve">
</t>
        </r>
      </text>
    </comment>
  </commentList>
</comments>
</file>

<file path=xl/comments6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D36F998-E01E-4F4F-AEBF-E17FAAF31E25}">
      <text>
        <r>
          <rPr>
            <b/>
            <sz val="9"/>
            <color indexed="81"/>
            <rFont val="Tahoma"/>
            <family val="2"/>
          </rPr>
          <t>maque con x según corresponda,</t>
        </r>
        <r>
          <rPr>
            <sz val="9"/>
            <color indexed="81"/>
            <rFont val="Tahoma"/>
            <family val="2"/>
          </rPr>
          <t xml:space="preserve">
</t>
        </r>
      </text>
    </comment>
    <comment ref="E31" authorId="0" shapeId="0" xr:uid="{88268E25-259A-4234-94D4-E43931DF1432}">
      <text>
        <r>
          <rPr>
            <b/>
            <sz val="9"/>
            <color indexed="81"/>
            <rFont val="Tahoma"/>
            <family val="2"/>
          </rPr>
          <t>maque con x según corresponda,</t>
        </r>
        <r>
          <rPr>
            <sz val="9"/>
            <color indexed="81"/>
            <rFont val="Tahoma"/>
            <family val="2"/>
          </rPr>
          <t xml:space="preserve">
</t>
        </r>
      </text>
    </comment>
    <comment ref="E35" authorId="0" shapeId="0" xr:uid="{C8676283-877D-46BB-B7DA-62071A2EA2E9}">
      <text>
        <r>
          <rPr>
            <b/>
            <sz val="9"/>
            <color indexed="81"/>
            <rFont val="Tahoma"/>
            <family val="2"/>
          </rPr>
          <t>maque con x según corresponda,</t>
        </r>
        <r>
          <rPr>
            <sz val="9"/>
            <color indexed="81"/>
            <rFont val="Tahoma"/>
            <family val="2"/>
          </rPr>
          <t xml:space="preserve">
</t>
        </r>
      </text>
    </comment>
    <comment ref="E38" authorId="0" shapeId="0" xr:uid="{287EA6D6-4CDE-4FB6-8B93-A831C6571E49}">
      <text>
        <r>
          <rPr>
            <b/>
            <sz val="9"/>
            <color indexed="81"/>
            <rFont val="Tahoma"/>
            <family val="2"/>
          </rPr>
          <t>maque con x según corresponda,</t>
        </r>
        <r>
          <rPr>
            <sz val="9"/>
            <color indexed="81"/>
            <rFont val="Tahoma"/>
            <family val="2"/>
          </rPr>
          <t xml:space="preserve">
</t>
        </r>
      </text>
    </comment>
    <comment ref="E50" authorId="0" shapeId="0" xr:uid="{732FFF63-0830-449E-A96C-93EF78D657FA}">
      <text>
        <r>
          <rPr>
            <b/>
            <sz val="9"/>
            <color indexed="81"/>
            <rFont val="Tahoma"/>
            <family val="2"/>
          </rPr>
          <t>maque con x según corresponda,</t>
        </r>
        <r>
          <rPr>
            <sz val="9"/>
            <color indexed="81"/>
            <rFont val="Tahoma"/>
            <family val="2"/>
          </rPr>
          <t xml:space="preserve">
</t>
        </r>
      </text>
    </comment>
  </commentList>
</comments>
</file>

<file path=xl/comments6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CAA5DE70-17D9-47AC-B062-73701D954D0A}">
      <text>
        <r>
          <rPr>
            <b/>
            <sz val="9"/>
            <color indexed="81"/>
            <rFont val="Tahoma"/>
            <family val="2"/>
          </rPr>
          <t>maque con x según corresponda,</t>
        </r>
        <r>
          <rPr>
            <sz val="9"/>
            <color indexed="81"/>
            <rFont val="Tahoma"/>
            <family val="2"/>
          </rPr>
          <t xml:space="preserve">
</t>
        </r>
      </text>
    </comment>
    <comment ref="E31" authorId="0" shapeId="0" xr:uid="{CFFFD81D-CA0D-4E0E-A768-5325D0093800}">
      <text>
        <r>
          <rPr>
            <b/>
            <sz val="9"/>
            <color indexed="81"/>
            <rFont val="Tahoma"/>
            <family val="2"/>
          </rPr>
          <t>maque con x según corresponda,</t>
        </r>
        <r>
          <rPr>
            <sz val="9"/>
            <color indexed="81"/>
            <rFont val="Tahoma"/>
            <family val="2"/>
          </rPr>
          <t xml:space="preserve">
</t>
        </r>
      </text>
    </comment>
    <comment ref="E35" authorId="0" shapeId="0" xr:uid="{B5917226-6F2B-4635-876D-8ED920AF6C87}">
      <text>
        <r>
          <rPr>
            <b/>
            <sz val="9"/>
            <color indexed="81"/>
            <rFont val="Tahoma"/>
            <family val="2"/>
          </rPr>
          <t>maque con x según corresponda,</t>
        </r>
        <r>
          <rPr>
            <sz val="9"/>
            <color indexed="81"/>
            <rFont val="Tahoma"/>
            <family val="2"/>
          </rPr>
          <t xml:space="preserve">
</t>
        </r>
      </text>
    </comment>
    <comment ref="E38" authorId="0" shapeId="0" xr:uid="{D3FD8886-014A-4B4D-A34A-BF7ABE969E50}">
      <text>
        <r>
          <rPr>
            <b/>
            <sz val="9"/>
            <color indexed="81"/>
            <rFont val="Tahoma"/>
            <family val="2"/>
          </rPr>
          <t>maque con x según corresponda,</t>
        </r>
        <r>
          <rPr>
            <sz val="9"/>
            <color indexed="81"/>
            <rFont val="Tahoma"/>
            <family val="2"/>
          </rPr>
          <t xml:space="preserve">
</t>
        </r>
      </text>
    </comment>
    <comment ref="E50" authorId="0" shapeId="0" xr:uid="{D6E3F77B-CB70-4574-B856-362E289764C2}">
      <text>
        <r>
          <rPr>
            <b/>
            <sz val="9"/>
            <color indexed="81"/>
            <rFont val="Tahoma"/>
            <family val="2"/>
          </rPr>
          <t>maque con x según corresponda,</t>
        </r>
        <r>
          <rPr>
            <sz val="9"/>
            <color indexed="81"/>
            <rFont val="Tahoma"/>
            <family val="2"/>
          </rPr>
          <t xml:space="preserve">
</t>
        </r>
      </text>
    </comment>
  </commentList>
</comments>
</file>

<file path=xl/comments6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E39CF451-2205-4919-8808-97F160DADBF3}">
      <text>
        <r>
          <rPr>
            <b/>
            <sz val="9"/>
            <color indexed="81"/>
            <rFont val="Tahoma"/>
            <family val="2"/>
          </rPr>
          <t>maque con x según corresponda,</t>
        </r>
        <r>
          <rPr>
            <sz val="9"/>
            <color indexed="81"/>
            <rFont val="Tahoma"/>
            <family val="2"/>
          </rPr>
          <t xml:space="preserve">
</t>
        </r>
      </text>
    </comment>
    <comment ref="E31" authorId="0" shapeId="0" xr:uid="{E0AF4786-4FB4-451E-B76F-3B4509B0689F}">
      <text>
        <r>
          <rPr>
            <b/>
            <sz val="9"/>
            <color indexed="81"/>
            <rFont val="Tahoma"/>
            <family val="2"/>
          </rPr>
          <t>maque con x según corresponda,</t>
        </r>
        <r>
          <rPr>
            <sz val="9"/>
            <color indexed="81"/>
            <rFont val="Tahoma"/>
            <family val="2"/>
          </rPr>
          <t xml:space="preserve">
</t>
        </r>
      </text>
    </comment>
    <comment ref="E35" authorId="0" shapeId="0" xr:uid="{167B4E6C-2196-4BC7-A700-2886B93D8EA8}">
      <text>
        <r>
          <rPr>
            <b/>
            <sz val="9"/>
            <color indexed="81"/>
            <rFont val="Tahoma"/>
            <family val="2"/>
          </rPr>
          <t>maque con x según corresponda,</t>
        </r>
        <r>
          <rPr>
            <sz val="9"/>
            <color indexed="81"/>
            <rFont val="Tahoma"/>
            <family val="2"/>
          </rPr>
          <t xml:space="preserve">
</t>
        </r>
      </text>
    </comment>
    <comment ref="E38" authorId="0" shapeId="0" xr:uid="{EE3850ED-21CD-49D5-A6EE-82F8CBB19D67}">
      <text>
        <r>
          <rPr>
            <b/>
            <sz val="9"/>
            <color indexed="81"/>
            <rFont val="Tahoma"/>
            <family val="2"/>
          </rPr>
          <t>maque con x según corresponda,</t>
        </r>
        <r>
          <rPr>
            <sz val="9"/>
            <color indexed="81"/>
            <rFont val="Tahoma"/>
            <family val="2"/>
          </rPr>
          <t xml:space="preserve">
</t>
        </r>
      </text>
    </comment>
    <comment ref="E50" authorId="0" shapeId="0" xr:uid="{75E43089-AF39-430A-B260-A0B001A593BC}">
      <text>
        <r>
          <rPr>
            <b/>
            <sz val="9"/>
            <color indexed="81"/>
            <rFont val="Tahoma"/>
            <family val="2"/>
          </rPr>
          <t>maque con x según corresponda,</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1F4CCC81-5209-4902-846D-B7D7634886A7}">
      <text>
        <r>
          <rPr>
            <b/>
            <sz val="9"/>
            <color indexed="81"/>
            <rFont val="Tahoma"/>
            <family val="2"/>
          </rPr>
          <t>maque con x según corresponda,</t>
        </r>
        <r>
          <rPr>
            <sz val="9"/>
            <color indexed="81"/>
            <rFont val="Tahoma"/>
            <family val="2"/>
          </rPr>
          <t xml:space="preserve">
</t>
        </r>
      </text>
    </comment>
    <comment ref="E35" authorId="0" shapeId="0" xr:uid="{E8AF3BBB-1D32-4749-B9E7-C20AB1A04039}">
      <text>
        <r>
          <rPr>
            <b/>
            <sz val="9"/>
            <color indexed="81"/>
            <rFont val="Tahoma"/>
            <family val="2"/>
          </rPr>
          <t>maque con x según corresponda,</t>
        </r>
        <r>
          <rPr>
            <sz val="9"/>
            <color indexed="81"/>
            <rFont val="Tahoma"/>
            <family val="2"/>
          </rPr>
          <t xml:space="preserve">
</t>
        </r>
      </text>
    </comment>
    <comment ref="E38" authorId="0" shapeId="0" xr:uid="{EAA7F774-3F15-439F-950C-FD1A0B8B31BA}">
      <text>
        <r>
          <rPr>
            <b/>
            <sz val="9"/>
            <color indexed="81"/>
            <rFont val="Tahoma"/>
            <family val="2"/>
          </rPr>
          <t>maque con x según corresponda,</t>
        </r>
        <r>
          <rPr>
            <sz val="9"/>
            <color indexed="81"/>
            <rFont val="Tahoma"/>
            <family val="2"/>
          </rPr>
          <t xml:space="preserve">
</t>
        </r>
      </text>
    </comment>
  </commentList>
</comments>
</file>

<file path=xl/comments7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71332E1-3EC7-4032-939E-6A0AA3B7F5EB}">
      <text>
        <r>
          <rPr>
            <b/>
            <sz val="9"/>
            <color indexed="81"/>
            <rFont val="Tahoma"/>
            <family val="2"/>
          </rPr>
          <t>maque con x según corresponda,</t>
        </r>
        <r>
          <rPr>
            <sz val="9"/>
            <color indexed="81"/>
            <rFont val="Tahoma"/>
            <family val="2"/>
          </rPr>
          <t xml:space="preserve">
</t>
        </r>
      </text>
    </comment>
    <comment ref="E31" authorId="0" shapeId="0" xr:uid="{20D2E9B8-9E1E-4F1A-B46D-B892E2514CE1}">
      <text>
        <r>
          <rPr>
            <b/>
            <sz val="9"/>
            <color indexed="81"/>
            <rFont val="Tahoma"/>
            <family val="2"/>
          </rPr>
          <t>maque con x según corresponda,</t>
        </r>
        <r>
          <rPr>
            <sz val="9"/>
            <color indexed="81"/>
            <rFont val="Tahoma"/>
            <family val="2"/>
          </rPr>
          <t xml:space="preserve">
</t>
        </r>
      </text>
    </comment>
    <comment ref="E35" authorId="0" shapeId="0" xr:uid="{76F7BCA7-7FB8-48DA-94B7-98593BC04704}">
      <text>
        <r>
          <rPr>
            <b/>
            <sz val="9"/>
            <color indexed="81"/>
            <rFont val="Tahoma"/>
            <family val="2"/>
          </rPr>
          <t>maque con x según corresponda,</t>
        </r>
        <r>
          <rPr>
            <sz val="9"/>
            <color indexed="81"/>
            <rFont val="Tahoma"/>
            <family val="2"/>
          </rPr>
          <t xml:space="preserve">
</t>
        </r>
      </text>
    </comment>
    <comment ref="E38" authorId="0" shapeId="0" xr:uid="{E7D7344F-2A50-4A1F-98F8-83F287C4277C}">
      <text>
        <r>
          <rPr>
            <b/>
            <sz val="9"/>
            <color indexed="81"/>
            <rFont val="Tahoma"/>
            <family val="2"/>
          </rPr>
          <t>maque con x según corresponda,</t>
        </r>
        <r>
          <rPr>
            <sz val="9"/>
            <color indexed="81"/>
            <rFont val="Tahoma"/>
            <family val="2"/>
          </rPr>
          <t xml:space="preserve">
</t>
        </r>
      </text>
    </comment>
    <comment ref="E50" authorId="0" shapeId="0" xr:uid="{3ACCB11B-A96B-45A7-BDBE-07EF84CCAAEF}">
      <text>
        <r>
          <rPr>
            <b/>
            <sz val="9"/>
            <color indexed="81"/>
            <rFont val="Tahoma"/>
            <family val="2"/>
          </rPr>
          <t>maque con x según corresponda,</t>
        </r>
        <r>
          <rPr>
            <sz val="9"/>
            <color indexed="81"/>
            <rFont val="Tahoma"/>
            <family val="2"/>
          </rPr>
          <t xml:space="preserve">
</t>
        </r>
      </text>
    </comment>
  </commentList>
</comments>
</file>

<file path=xl/comments7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B1E9AC4A-6778-489C-8709-36D571E6FB84}">
      <text>
        <r>
          <rPr>
            <b/>
            <sz val="9"/>
            <color indexed="81"/>
            <rFont val="Tahoma"/>
            <family val="2"/>
          </rPr>
          <t>maque con x según corresponda,</t>
        </r>
        <r>
          <rPr>
            <sz val="9"/>
            <color indexed="81"/>
            <rFont val="Tahoma"/>
            <family val="2"/>
          </rPr>
          <t xml:space="preserve">
</t>
        </r>
      </text>
    </comment>
    <comment ref="E31" authorId="0" shapeId="0" xr:uid="{8222A71E-F278-4880-87D9-A8231F3290F0}">
      <text>
        <r>
          <rPr>
            <b/>
            <sz val="9"/>
            <color indexed="81"/>
            <rFont val="Tahoma"/>
            <family val="2"/>
          </rPr>
          <t>maque con x según corresponda,</t>
        </r>
        <r>
          <rPr>
            <sz val="9"/>
            <color indexed="81"/>
            <rFont val="Tahoma"/>
            <family val="2"/>
          </rPr>
          <t xml:space="preserve">
</t>
        </r>
      </text>
    </comment>
    <comment ref="E35" authorId="0" shapeId="0" xr:uid="{CA798798-C93F-485C-89BC-828A7DA59BE9}">
      <text>
        <r>
          <rPr>
            <b/>
            <sz val="9"/>
            <color indexed="81"/>
            <rFont val="Tahoma"/>
            <family val="2"/>
          </rPr>
          <t>maque con x según corresponda,</t>
        </r>
        <r>
          <rPr>
            <sz val="9"/>
            <color indexed="81"/>
            <rFont val="Tahoma"/>
            <family val="2"/>
          </rPr>
          <t xml:space="preserve">
</t>
        </r>
      </text>
    </comment>
    <comment ref="E38" authorId="0" shapeId="0" xr:uid="{D135F74F-47E5-44FF-B3F0-2AF71B5AB13D}">
      <text>
        <r>
          <rPr>
            <b/>
            <sz val="9"/>
            <color indexed="81"/>
            <rFont val="Tahoma"/>
            <family val="2"/>
          </rPr>
          <t>maque con x según corresponda,</t>
        </r>
        <r>
          <rPr>
            <sz val="9"/>
            <color indexed="81"/>
            <rFont val="Tahoma"/>
            <family val="2"/>
          </rPr>
          <t xml:space="preserve">
</t>
        </r>
      </text>
    </comment>
    <comment ref="E50" authorId="0" shapeId="0" xr:uid="{4084474F-1443-4021-AC08-8A6D59BFC950}">
      <text>
        <r>
          <rPr>
            <b/>
            <sz val="9"/>
            <color indexed="81"/>
            <rFont val="Tahoma"/>
            <family val="2"/>
          </rPr>
          <t>maque con x según corresponda,</t>
        </r>
        <r>
          <rPr>
            <sz val="9"/>
            <color indexed="81"/>
            <rFont val="Tahoma"/>
            <family val="2"/>
          </rPr>
          <t xml:space="preserve">
</t>
        </r>
      </text>
    </comment>
  </commentList>
</comments>
</file>

<file path=xl/comments7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850ACED0-CD3F-4678-B644-37BE7E131519}">
      <text>
        <r>
          <rPr>
            <b/>
            <sz val="9"/>
            <color indexed="81"/>
            <rFont val="Tahoma"/>
            <family val="2"/>
          </rPr>
          <t>maque con x según corresponda,</t>
        </r>
        <r>
          <rPr>
            <sz val="9"/>
            <color indexed="81"/>
            <rFont val="Tahoma"/>
            <family val="2"/>
          </rPr>
          <t xml:space="preserve">
</t>
        </r>
      </text>
    </comment>
    <comment ref="E31" authorId="0" shapeId="0" xr:uid="{9AD569E1-FAAF-44A1-B64E-1EE1F7FC4398}">
      <text>
        <r>
          <rPr>
            <b/>
            <sz val="9"/>
            <color indexed="81"/>
            <rFont val="Tahoma"/>
            <family val="2"/>
          </rPr>
          <t>maque con x según corresponda,</t>
        </r>
        <r>
          <rPr>
            <sz val="9"/>
            <color indexed="81"/>
            <rFont val="Tahoma"/>
            <family val="2"/>
          </rPr>
          <t xml:space="preserve">
</t>
        </r>
      </text>
    </comment>
    <comment ref="E35" authorId="0" shapeId="0" xr:uid="{A273C1D7-F03D-49A0-ACE3-69A2F9DED74C}">
      <text>
        <r>
          <rPr>
            <b/>
            <sz val="9"/>
            <color indexed="81"/>
            <rFont val="Tahoma"/>
            <family val="2"/>
          </rPr>
          <t>maque con x según corresponda,</t>
        </r>
        <r>
          <rPr>
            <sz val="9"/>
            <color indexed="81"/>
            <rFont val="Tahoma"/>
            <family val="2"/>
          </rPr>
          <t xml:space="preserve">
</t>
        </r>
      </text>
    </comment>
    <comment ref="E38" authorId="0" shapeId="0" xr:uid="{10CD985F-766C-457B-B957-A88365A8F969}">
      <text>
        <r>
          <rPr>
            <b/>
            <sz val="9"/>
            <color indexed="81"/>
            <rFont val="Tahoma"/>
            <family val="2"/>
          </rPr>
          <t>maque con x según corresponda,</t>
        </r>
        <r>
          <rPr>
            <sz val="9"/>
            <color indexed="81"/>
            <rFont val="Tahoma"/>
            <family val="2"/>
          </rPr>
          <t xml:space="preserve">
</t>
        </r>
      </text>
    </comment>
    <comment ref="E50" authorId="0" shapeId="0" xr:uid="{5D4B1A09-698C-4A60-8142-128F10B61D36}">
      <text>
        <r>
          <rPr>
            <b/>
            <sz val="9"/>
            <color indexed="81"/>
            <rFont val="Tahoma"/>
            <family val="2"/>
          </rPr>
          <t>maque con x según corresponda,</t>
        </r>
        <r>
          <rPr>
            <sz val="9"/>
            <color indexed="81"/>
            <rFont val="Tahoma"/>
            <family val="2"/>
          </rPr>
          <t xml:space="preserve">
</t>
        </r>
      </text>
    </comment>
  </commentList>
</comments>
</file>

<file path=xl/comments7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58E7F196-5B72-4971-8242-7B59EA735774}">
      <text>
        <r>
          <rPr>
            <b/>
            <sz val="9"/>
            <color indexed="81"/>
            <rFont val="Tahoma"/>
            <family val="2"/>
          </rPr>
          <t>maque con x según corresponda,</t>
        </r>
        <r>
          <rPr>
            <sz val="9"/>
            <color indexed="81"/>
            <rFont val="Tahoma"/>
            <family val="2"/>
          </rPr>
          <t xml:space="preserve">
</t>
        </r>
      </text>
    </comment>
    <comment ref="E31" authorId="0" shapeId="0" xr:uid="{66B84692-A973-441C-B216-A3EB02E5B3B7}">
      <text>
        <r>
          <rPr>
            <b/>
            <sz val="9"/>
            <color indexed="81"/>
            <rFont val="Tahoma"/>
            <family val="2"/>
          </rPr>
          <t>maque con x según corresponda,</t>
        </r>
        <r>
          <rPr>
            <sz val="9"/>
            <color indexed="81"/>
            <rFont val="Tahoma"/>
            <family val="2"/>
          </rPr>
          <t xml:space="preserve">
</t>
        </r>
      </text>
    </comment>
    <comment ref="E35" authorId="0" shapeId="0" xr:uid="{2EB721B6-4E4C-4053-BC3E-74AE15CC7C7C}">
      <text>
        <r>
          <rPr>
            <b/>
            <sz val="9"/>
            <color indexed="81"/>
            <rFont val="Tahoma"/>
            <family val="2"/>
          </rPr>
          <t>maque con x según corresponda,</t>
        </r>
        <r>
          <rPr>
            <sz val="9"/>
            <color indexed="81"/>
            <rFont val="Tahoma"/>
            <family val="2"/>
          </rPr>
          <t xml:space="preserve">
</t>
        </r>
      </text>
    </comment>
    <comment ref="E38" authorId="0" shapeId="0" xr:uid="{BE99EBEB-5126-4160-B439-841AD0913974}">
      <text>
        <r>
          <rPr>
            <b/>
            <sz val="9"/>
            <color indexed="81"/>
            <rFont val="Tahoma"/>
            <family val="2"/>
          </rPr>
          <t>maque con x según corresponda,</t>
        </r>
        <r>
          <rPr>
            <sz val="9"/>
            <color indexed="81"/>
            <rFont val="Tahoma"/>
            <family val="2"/>
          </rPr>
          <t xml:space="preserve">
</t>
        </r>
      </text>
    </comment>
    <comment ref="E50" authorId="0" shapeId="0" xr:uid="{0C51EE37-6EB3-4EF5-BD0B-B8249297B231}">
      <text>
        <r>
          <rPr>
            <b/>
            <sz val="9"/>
            <color indexed="81"/>
            <rFont val="Tahoma"/>
            <family val="2"/>
          </rPr>
          <t>maque con x según corresponda,</t>
        </r>
        <r>
          <rPr>
            <sz val="9"/>
            <color indexed="81"/>
            <rFont val="Tahoma"/>
            <family val="2"/>
          </rPr>
          <t xml:space="preserve">
</t>
        </r>
      </text>
    </comment>
  </commentList>
</comments>
</file>

<file path=xl/comments7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660A0F2-326F-4E5F-BDEA-29A994991677}">
      <text>
        <r>
          <rPr>
            <b/>
            <sz val="9"/>
            <color indexed="81"/>
            <rFont val="Tahoma"/>
            <family val="2"/>
          </rPr>
          <t>maque con x según corresponda,</t>
        </r>
        <r>
          <rPr>
            <sz val="9"/>
            <color indexed="81"/>
            <rFont val="Tahoma"/>
            <family val="2"/>
          </rPr>
          <t xml:space="preserve">
</t>
        </r>
      </text>
    </comment>
    <comment ref="E31" authorId="0" shapeId="0" xr:uid="{65C95526-3D4C-4A50-B753-86C236645891}">
      <text>
        <r>
          <rPr>
            <b/>
            <sz val="9"/>
            <color indexed="81"/>
            <rFont val="Tahoma"/>
            <family val="2"/>
          </rPr>
          <t>maque con x según corresponda,</t>
        </r>
        <r>
          <rPr>
            <sz val="9"/>
            <color indexed="81"/>
            <rFont val="Tahoma"/>
            <family val="2"/>
          </rPr>
          <t xml:space="preserve">
</t>
        </r>
      </text>
    </comment>
    <comment ref="E35" authorId="0" shapeId="0" xr:uid="{D7C9C7F3-9148-4408-8E0E-7765B1B8C593}">
      <text>
        <r>
          <rPr>
            <b/>
            <sz val="9"/>
            <color indexed="81"/>
            <rFont val="Tahoma"/>
            <family val="2"/>
          </rPr>
          <t>maque con x según corresponda,</t>
        </r>
        <r>
          <rPr>
            <sz val="9"/>
            <color indexed="81"/>
            <rFont val="Tahoma"/>
            <family val="2"/>
          </rPr>
          <t xml:space="preserve">
</t>
        </r>
      </text>
    </comment>
    <comment ref="E38" authorId="0" shapeId="0" xr:uid="{E262F932-B27A-4FFC-A69B-E04F800F0E69}">
      <text>
        <r>
          <rPr>
            <b/>
            <sz val="9"/>
            <color indexed="81"/>
            <rFont val="Tahoma"/>
            <family val="2"/>
          </rPr>
          <t>maque con x según corresponda,</t>
        </r>
        <r>
          <rPr>
            <sz val="9"/>
            <color indexed="81"/>
            <rFont val="Tahoma"/>
            <family val="2"/>
          </rPr>
          <t xml:space="preserve">
</t>
        </r>
      </text>
    </comment>
    <comment ref="E50" authorId="0" shapeId="0" xr:uid="{61B0FF7C-5F04-4E3B-BF78-D20275A279C7}">
      <text>
        <r>
          <rPr>
            <b/>
            <sz val="9"/>
            <color indexed="81"/>
            <rFont val="Tahoma"/>
            <family val="2"/>
          </rPr>
          <t>maque con x según corresponda,</t>
        </r>
        <r>
          <rPr>
            <sz val="9"/>
            <color indexed="81"/>
            <rFont val="Tahoma"/>
            <family val="2"/>
          </rPr>
          <t xml:space="preserve">
</t>
        </r>
      </text>
    </comment>
  </commentList>
</comments>
</file>

<file path=xl/comments7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2C84D2A-7791-4135-823E-8DB96F1ABE40}">
      <text>
        <r>
          <rPr>
            <b/>
            <sz val="9"/>
            <color indexed="81"/>
            <rFont val="Tahoma"/>
            <family val="2"/>
          </rPr>
          <t>maque con x según corresponda,</t>
        </r>
        <r>
          <rPr>
            <sz val="9"/>
            <color indexed="81"/>
            <rFont val="Tahoma"/>
            <family val="2"/>
          </rPr>
          <t xml:space="preserve">
</t>
        </r>
      </text>
    </comment>
    <comment ref="E31" authorId="0" shapeId="0" xr:uid="{87EC7AAA-3A21-4035-B40A-A1FF32AAB44A}">
      <text>
        <r>
          <rPr>
            <b/>
            <sz val="9"/>
            <color indexed="81"/>
            <rFont val="Tahoma"/>
            <family val="2"/>
          </rPr>
          <t>maque con x según corresponda,</t>
        </r>
        <r>
          <rPr>
            <sz val="9"/>
            <color indexed="81"/>
            <rFont val="Tahoma"/>
            <family val="2"/>
          </rPr>
          <t xml:space="preserve">
</t>
        </r>
      </text>
    </comment>
    <comment ref="E35" authorId="0" shapeId="0" xr:uid="{ABE84259-96BD-46AE-AFB6-C646D7BA6891}">
      <text>
        <r>
          <rPr>
            <b/>
            <sz val="9"/>
            <color indexed="81"/>
            <rFont val="Tahoma"/>
            <family val="2"/>
          </rPr>
          <t>maque con x según corresponda,</t>
        </r>
        <r>
          <rPr>
            <sz val="9"/>
            <color indexed="81"/>
            <rFont val="Tahoma"/>
            <family val="2"/>
          </rPr>
          <t xml:space="preserve">
</t>
        </r>
      </text>
    </comment>
    <comment ref="E38" authorId="0" shapeId="0" xr:uid="{7A6DB331-FE4E-4D98-A7A1-B62117835160}">
      <text>
        <r>
          <rPr>
            <b/>
            <sz val="9"/>
            <color indexed="81"/>
            <rFont val="Tahoma"/>
            <family val="2"/>
          </rPr>
          <t>maque con x según corresponda,</t>
        </r>
        <r>
          <rPr>
            <sz val="9"/>
            <color indexed="81"/>
            <rFont val="Tahoma"/>
            <family val="2"/>
          </rPr>
          <t xml:space="preserve">
</t>
        </r>
      </text>
    </comment>
    <comment ref="E50" authorId="0" shapeId="0" xr:uid="{9787156C-7111-4EED-B240-3F39264109AE}">
      <text>
        <r>
          <rPr>
            <b/>
            <sz val="9"/>
            <color indexed="81"/>
            <rFont val="Tahoma"/>
            <family val="2"/>
          </rPr>
          <t>maque con x según corresponda,</t>
        </r>
        <r>
          <rPr>
            <sz val="9"/>
            <color indexed="81"/>
            <rFont val="Tahoma"/>
            <family val="2"/>
          </rPr>
          <t xml:space="preserve">
</t>
        </r>
      </text>
    </comment>
  </commentList>
</comments>
</file>

<file path=xl/comments7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13812DD3-BD56-412B-934B-3B3C1DDE3B01}">
      <text>
        <r>
          <rPr>
            <b/>
            <sz val="9"/>
            <color indexed="81"/>
            <rFont val="Tahoma"/>
            <family val="2"/>
          </rPr>
          <t>maque con x según corresponda,</t>
        </r>
        <r>
          <rPr>
            <sz val="9"/>
            <color indexed="81"/>
            <rFont val="Tahoma"/>
            <family val="2"/>
          </rPr>
          <t xml:space="preserve">
</t>
        </r>
      </text>
    </comment>
    <comment ref="E35" authorId="0" shapeId="0" xr:uid="{121CB9B8-7E95-485C-B618-5CE84767F844}">
      <text>
        <r>
          <rPr>
            <b/>
            <sz val="9"/>
            <color indexed="81"/>
            <rFont val="Tahoma"/>
            <family val="2"/>
          </rPr>
          <t>maque con x según corresponda,</t>
        </r>
        <r>
          <rPr>
            <sz val="9"/>
            <color indexed="81"/>
            <rFont val="Tahoma"/>
            <family val="2"/>
          </rPr>
          <t xml:space="preserve">
</t>
        </r>
      </text>
    </comment>
    <comment ref="E38" authorId="0" shapeId="0" xr:uid="{4E5BFBE7-BD2D-4E25-AF9D-C6D927A381D9}">
      <text>
        <r>
          <rPr>
            <b/>
            <sz val="9"/>
            <color indexed="81"/>
            <rFont val="Tahoma"/>
            <family val="2"/>
          </rPr>
          <t>maque con x según corresponda,</t>
        </r>
        <r>
          <rPr>
            <sz val="9"/>
            <color indexed="81"/>
            <rFont val="Tahoma"/>
            <family val="2"/>
          </rPr>
          <t xml:space="preserve">
</t>
        </r>
      </text>
    </comment>
  </commentList>
</comments>
</file>

<file path=xl/comments7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7327658-C881-4C22-A0BC-9EADAF36D45D}">
      <text>
        <r>
          <rPr>
            <b/>
            <sz val="9"/>
            <color indexed="81"/>
            <rFont val="Tahoma"/>
            <family val="2"/>
          </rPr>
          <t>maque con x según corresponda,</t>
        </r>
        <r>
          <rPr>
            <sz val="9"/>
            <color indexed="81"/>
            <rFont val="Tahoma"/>
            <family val="2"/>
          </rPr>
          <t xml:space="preserve">
</t>
        </r>
      </text>
    </comment>
    <comment ref="E31" authorId="0" shapeId="0" xr:uid="{7E8BB52B-A791-4814-86ED-286930F7A35F}">
      <text>
        <r>
          <rPr>
            <b/>
            <sz val="9"/>
            <color indexed="81"/>
            <rFont val="Tahoma"/>
            <family val="2"/>
          </rPr>
          <t>maque con x según corresponda,</t>
        </r>
        <r>
          <rPr>
            <sz val="9"/>
            <color indexed="81"/>
            <rFont val="Tahoma"/>
            <family val="2"/>
          </rPr>
          <t xml:space="preserve">
</t>
        </r>
      </text>
    </comment>
    <comment ref="E35" authorId="0" shapeId="0" xr:uid="{BE080EF4-A740-4374-9D78-B3CEAE6F74DB}">
      <text>
        <r>
          <rPr>
            <b/>
            <sz val="9"/>
            <color indexed="81"/>
            <rFont val="Tahoma"/>
            <family val="2"/>
          </rPr>
          <t>maque con x según corresponda,</t>
        </r>
        <r>
          <rPr>
            <sz val="9"/>
            <color indexed="81"/>
            <rFont val="Tahoma"/>
            <family val="2"/>
          </rPr>
          <t xml:space="preserve">
</t>
        </r>
      </text>
    </comment>
    <comment ref="E38" authorId="0" shapeId="0" xr:uid="{589F67BD-33AA-4292-A7CC-E6F510C286E4}">
      <text>
        <r>
          <rPr>
            <b/>
            <sz val="9"/>
            <color indexed="81"/>
            <rFont val="Tahoma"/>
            <family val="2"/>
          </rPr>
          <t>maque con x según corresponda,</t>
        </r>
        <r>
          <rPr>
            <sz val="9"/>
            <color indexed="81"/>
            <rFont val="Tahoma"/>
            <family val="2"/>
          </rPr>
          <t xml:space="preserve">
</t>
        </r>
      </text>
    </comment>
    <comment ref="E50" authorId="0" shapeId="0" xr:uid="{04ABDB83-37AD-473B-98CA-297613B21ACE}">
      <text>
        <r>
          <rPr>
            <b/>
            <sz val="9"/>
            <color indexed="81"/>
            <rFont val="Tahoma"/>
            <family val="2"/>
          </rPr>
          <t>maque con x según corresponda,</t>
        </r>
        <r>
          <rPr>
            <sz val="9"/>
            <color indexed="81"/>
            <rFont val="Tahoma"/>
            <family val="2"/>
          </rPr>
          <t xml:space="preserve">
</t>
        </r>
      </text>
    </comment>
  </commentList>
</comments>
</file>

<file path=xl/comments7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C4CDD1D-41F4-4F9D-8DD3-056758DCAE1E}">
      <text>
        <r>
          <rPr>
            <b/>
            <sz val="9"/>
            <color indexed="81"/>
            <rFont val="Tahoma"/>
            <family val="2"/>
          </rPr>
          <t>maque con x según corresponda,</t>
        </r>
        <r>
          <rPr>
            <sz val="9"/>
            <color indexed="81"/>
            <rFont val="Tahoma"/>
            <family val="2"/>
          </rPr>
          <t xml:space="preserve">
</t>
        </r>
      </text>
    </comment>
    <comment ref="E31" authorId="0" shapeId="0" xr:uid="{A39E87F1-6794-4170-A966-A8BF4F7C2B78}">
      <text>
        <r>
          <rPr>
            <b/>
            <sz val="9"/>
            <color indexed="81"/>
            <rFont val="Tahoma"/>
            <family val="2"/>
          </rPr>
          <t>maque con x según corresponda,</t>
        </r>
        <r>
          <rPr>
            <sz val="9"/>
            <color indexed="81"/>
            <rFont val="Tahoma"/>
            <family val="2"/>
          </rPr>
          <t xml:space="preserve">
</t>
        </r>
      </text>
    </comment>
    <comment ref="E35" authorId="0" shapeId="0" xr:uid="{6CB0709B-A1B2-45FA-AC95-74A373E916EF}">
      <text>
        <r>
          <rPr>
            <b/>
            <sz val="9"/>
            <color indexed="81"/>
            <rFont val="Tahoma"/>
            <family val="2"/>
          </rPr>
          <t>maque con x según corresponda,</t>
        </r>
        <r>
          <rPr>
            <sz val="9"/>
            <color indexed="81"/>
            <rFont val="Tahoma"/>
            <family val="2"/>
          </rPr>
          <t xml:space="preserve">
</t>
        </r>
      </text>
    </comment>
    <comment ref="E38" authorId="0" shapeId="0" xr:uid="{D9FDBEB4-74FB-49A0-A154-D60F5C32E474}">
      <text>
        <r>
          <rPr>
            <b/>
            <sz val="9"/>
            <color indexed="81"/>
            <rFont val="Tahoma"/>
            <family val="2"/>
          </rPr>
          <t>maque con x según corresponda,</t>
        </r>
        <r>
          <rPr>
            <sz val="9"/>
            <color indexed="81"/>
            <rFont val="Tahoma"/>
            <family val="2"/>
          </rPr>
          <t xml:space="preserve">
</t>
        </r>
      </text>
    </comment>
    <comment ref="E50" authorId="0" shapeId="0" xr:uid="{71F3B6CA-87C7-4A86-95F4-223417B8190A}">
      <text>
        <r>
          <rPr>
            <b/>
            <sz val="9"/>
            <color indexed="81"/>
            <rFont val="Tahoma"/>
            <family val="2"/>
          </rPr>
          <t>maque con x según corresponda,</t>
        </r>
        <r>
          <rPr>
            <sz val="9"/>
            <color indexed="81"/>
            <rFont val="Tahoma"/>
            <family val="2"/>
          </rPr>
          <t xml:space="preserve">
</t>
        </r>
      </text>
    </comment>
  </commentList>
</comments>
</file>

<file path=xl/comments7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F3B7CC3-5D0A-4659-A6DC-12376E1B2D85}">
      <text>
        <r>
          <rPr>
            <b/>
            <sz val="9"/>
            <color indexed="81"/>
            <rFont val="Tahoma"/>
            <family val="2"/>
          </rPr>
          <t>maque con x según corresponda,</t>
        </r>
        <r>
          <rPr>
            <sz val="9"/>
            <color indexed="81"/>
            <rFont val="Tahoma"/>
            <family val="2"/>
          </rPr>
          <t xml:space="preserve">
</t>
        </r>
      </text>
    </comment>
    <comment ref="E31" authorId="0" shapeId="0" xr:uid="{83267A1E-D700-43AA-8C22-D7E581BF95BD}">
      <text>
        <r>
          <rPr>
            <b/>
            <sz val="9"/>
            <color indexed="81"/>
            <rFont val="Tahoma"/>
            <family val="2"/>
          </rPr>
          <t>maque con x según corresponda,</t>
        </r>
        <r>
          <rPr>
            <sz val="9"/>
            <color indexed="81"/>
            <rFont val="Tahoma"/>
            <family val="2"/>
          </rPr>
          <t xml:space="preserve">
</t>
        </r>
      </text>
    </comment>
    <comment ref="E35" authorId="0" shapeId="0" xr:uid="{80405B53-F9F0-4658-93E6-1D43FA1B07DA}">
      <text>
        <r>
          <rPr>
            <b/>
            <sz val="9"/>
            <color indexed="81"/>
            <rFont val="Tahoma"/>
            <family val="2"/>
          </rPr>
          <t>maque con x según corresponda,</t>
        </r>
        <r>
          <rPr>
            <sz val="9"/>
            <color indexed="81"/>
            <rFont val="Tahoma"/>
            <family val="2"/>
          </rPr>
          <t xml:space="preserve">
</t>
        </r>
      </text>
    </comment>
    <comment ref="E38" authorId="0" shapeId="0" xr:uid="{0E6F8218-9CE4-4D4F-BECE-C0D8DAA35F03}">
      <text>
        <r>
          <rPr>
            <b/>
            <sz val="9"/>
            <color indexed="81"/>
            <rFont val="Tahoma"/>
            <family val="2"/>
          </rPr>
          <t>maque con x según corresponda,</t>
        </r>
        <r>
          <rPr>
            <sz val="9"/>
            <color indexed="81"/>
            <rFont val="Tahoma"/>
            <family val="2"/>
          </rPr>
          <t xml:space="preserve">
</t>
        </r>
      </text>
    </comment>
    <comment ref="E50" authorId="0" shapeId="0" xr:uid="{CFBDEA63-8F63-4C6E-8532-1F07533E4BD9}">
      <text>
        <r>
          <rPr>
            <b/>
            <sz val="9"/>
            <color indexed="81"/>
            <rFont val="Tahoma"/>
            <family val="2"/>
          </rPr>
          <t>maque con x según corresponda,</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900B174-82DA-4443-9D74-617E3B236B72}">
      <text>
        <r>
          <rPr>
            <b/>
            <sz val="9"/>
            <color indexed="81"/>
            <rFont val="Tahoma"/>
            <family val="2"/>
          </rPr>
          <t>maque con x según corresponda,</t>
        </r>
        <r>
          <rPr>
            <sz val="9"/>
            <color indexed="81"/>
            <rFont val="Tahoma"/>
            <family val="2"/>
          </rPr>
          <t xml:space="preserve">
</t>
        </r>
      </text>
    </comment>
    <comment ref="E31" authorId="0" shapeId="0" xr:uid="{AD90E580-6518-4F05-9D15-F2380104AEE3}">
      <text>
        <r>
          <rPr>
            <b/>
            <sz val="9"/>
            <color indexed="81"/>
            <rFont val="Tahoma"/>
            <family val="2"/>
          </rPr>
          <t>maque con x según corresponda,</t>
        </r>
        <r>
          <rPr>
            <sz val="9"/>
            <color indexed="81"/>
            <rFont val="Tahoma"/>
            <family val="2"/>
          </rPr>
          <t xml:space="preserve">
</t>
        </r>
      </text>
    </comment>
    <comment ref="E35" authorId="0" shapeId="0" xr:uid="{48A375C2-732D-4A28-B01E-7BB70B3C7060}">
      <text>
        <r>
          <rPr>
            <b/>
            <sz val="9"/>
            <color indexed="81"/>
            <rFont val="Tahoma"/>
            <family val="2"/>
          </rPr>
          <t>maque con x según corresponda,</t>
        </r>
        <r>
          <rPr>
            <sz val="9"/>
            <color indexed="81"/>
            <rFont val="Tahoma"/>
            <family val="2"/>
          </rPr>
          <t xml:space="preserve">
</t>
        </r>
      </text>
    </comment>
    <comment ref="E38" authorId="0" shapeId="0" xr:uid="{8259B9D5-454F-4ED5-A934-20673DC161BB}">
      <text>
        <r>
          <rPr>
            <b/>
            <sz val="9"/>
            <color indexed="81"/>
            <rFont val="Tahoma"/>
            <family val="2"/>
          </rPr>
          <t>maque con x según corresponda,</t>
        </r>
        <r>
          <rPr>
            <sz val="9"/>
            <color indexed="81"/>
            <rFont val="Tahoma"/>
            <family val="2"/>
          </rPr>
          <t xml:space="preserve">
</t>
        </r>
      </text>
    </comment>
    <comment ref="E50" authorId="0" shapeId="0" xr:uid="{30BB9B34-FF1D-48BE-B180-AB10C98E3710}">
      <text>
        <r>
          <rPr>
            <b/>
            <sz val="9"/>
            <color indexed="81"/>
            <rFont val="Tahoma"/>
            <family val="2"/>
          </rPr>
          <t>maque con x según corresponda,</t>
        </r>
        <r>
          <rPr>
            <sz val="9"/>
            <color indexed="81"/>
            <rFont val="Tahoma"/>
            <family val="2"/>
          </rPr>
          <t xml:space="preserve">
</t>
        </r>
      </text>
    </comment>
  </commentList>
</comments>
</file>

<file path=xl/comments8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B5D5D90-0EFA-4C2B-B896-5E7FE58AAEA1}">
      <text>
        <r>
          <rPr>
            <b/>
            <sz val="9"/>
            <color indexed="81"/>
            <rFont val="Tahoma"/>
            <family val="2"/>
          </rPr>
          <t>maque con x según corresponda,</t>
        </r>
        <r>
          <rPr>
            <sz val="9"/>
            <color indexed="81"/>
            <rFont val="Tahoma"/>
            <family val="2"/>
          </rPr>
          <t xml:space="preserve">
</t>
        </r>
      </text>
    </comment>
    <comment ref="E31" authorId="0" shapeId="0" xr:uid="{437F4520-1478-48E3-BB5E-1ADB3DE97A03}">
      <text>
        <r>
          <rPr>
            <b/>
            <sz val="9"/>
            <color indexed="81"/>
            <rFont val="Tahoma"/>
            <family val="2"/>
          </rPr>
          <t>maque con x según corresponda,</t>
        </r>
        <r>
          <rPr>
            <sz val="9"/>
            <color indexed="81"/>
            <rFont val="Tahoma"/>
            <family val="2"/>
          </rPr>
          <t xml:space="preserve">
</t>
        </r>
      </text>
    </comment>
    <comment ref="E35" authorId="0" shapeId="0" xr:uid="{6D998A6A-8FE7-49B0-AD3C-BB3485B6A3E2}">
      <text>
        <r>
          <rPr>
            <b/>
            <sz val="9"/>
            <color indexed="81"/>
            <rFont val="Tahoma"/>
            <family val="2"/>
          </rPr>
          <t>maque con x según corresponda,</t>
        </r>
        <r>
          <rPr>
            <sz val="9"/>
            <color indexed="81"/>
            <rFont val="Tahoma"/>
            <family val="2"/>
          </rPr>
          <t xml:space="preserve">
</t>
        </r>
      </text>
    </comment>
    <comment ref="E38" authorId="0" shapeId="0" xr:uid="{13B5CC6D-57FF-4208-BE25-781170049BB5}">
      <text>
        <r>
          <rPr>
            <b/>
            <sz val="9"/>
            <color indexed="81"/>
            <rFont val="Tahoma"/>
            <family val="2"/>
          </rPr>
          <t>maque con x según corresponda,</t>
        </r>
        <r>
          <rPr>
            <sz val="9"/>
            <color indexed="81"/>
            <rFont val="Tahoma"/>
            <family val="2"/>
          </rPr>
          <t xml:space="preserve">
</t>
        </r>
      </text>
    </comment>
    <comment ref="E50" authorId="0" shapeId="0" xr:uid="{7F365F98-5896-4515-B4DD-B27672F9CE90}">
      <text>
        <r>
          <rPr>
            <b/>
            <sz val="9"/>
            <color indexed="81"/>
            <rFont val="Tahoma"/>
            <family val="2"/>
          </rPr>
          <t>maque con x según corresponda,</t>
        </r>
        <r>
          <rPr>
            <sz val="9"/>
            <color indexed="81"/>
            <rFont val="Tahoma"/>
            <family val="2"/>
          </rPr>
          <t xml:space="preserve">
</t>
        </r>
      </text>
    </comment>
  </commentList>
</comments>
</file>

<file path=xl/comments8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1D4F0D2-1403-435C-B427-8A28FB063E07}">
      <text>
        <r>
          <rPr>
            <b/>
            <sz val="9"/>
            <color indexed="81"/>
            <rFont val="Tahoma"/>
            <family val="2"/>
          </rPr>
          <t>maque con x según corresponda,</t>
        </r>
        <r>
          <rPr>
            <sz val="9"/>
            <color indexed="81"/>
            <rFont val="Tahoma"/>
            <family val="2"/>
          </rPr>
          <t xml:space="preserve">
</t>
        </r>
      </text>
    </comment>
    <comment ref="E31" authorId="0" shapeId="0" xr:uid="{1D5380E7-9B93-49E4-B4F0-C1400B487DFC}">
      <text>
        <r>
          <rPr>
            <b/>
            <sz val="9"/>
            <color indexed="81"/>
            <rFont val="Tahoma"/>
            <family val="2"/>
          </rPr>
          <t>maque con x según corresponda,</t>
        </r>
        <r>
          <rPr>
            <sz val="9"/>
            <color indexed="81"/>
            <rFont val="Tahoma"/>
            <family val="2"/>
          </rPr>
          <t xml:space="preserve">
</t>
        </r>
      </text>
    </comment>
    <comment ref="E35" authorId="0" shapeId="0" xr:uid="{05742A4E-5EA4-48DA-B1E3-214C937C553E}">
      <text>
        <r>
          <rPr>
            <b/>
            <sz val="9"/>
            <color indexed="81"/>
            <rFont val="Tahoma"/>
            <family val="2"/>
          </rPr>
          <t>maque con x según corresponda,</t>
        </r>
        <r>
          <rPr>
            <sz val="9"/>
            <color indexed="81"/>
            <rFont val="Tahoma"/>
            <family val="2"/>
          </rPr>
          <t xml:space="preserve">
</t>
        </r>
      </text>
    </comment>
    <comment ref="E38" authorId="0" shapeId="0" xr:uid="{63452F98-14BD-4FE6-8D83-B43F69FB43C9}">
      <text>
        <r>
          <rPr>
            <b/>
            <sz val="9"/>
            <color indexed="81"/>
            <rFont val="Tahoma"/>
            <family val="2"/>
          </rPr>
          <t>maque con x según corresponda,</t>
        </r>
        <r>
          <rPr>
            <sz val="9"/>
            <color indexed="81"/>
            <rFont val="Tahoma"/>
            <family val="2"/>
          </rPr>
          <t xml:space="preserve">
</t>
        </r>
      </text>
    </comment>
    <comment ref="E50" authorId="0" shapeId="0" xr:uid="{41C267E5-3189-4DE7-95BB-077A52860188}">
      <text>
        <r>
          <rPr>
            <b/>
            <sz val="9"/>
            <color indexed="81"/>
            <rFont val="Tahoma"/>
            <family val="2"/>
          </rPr>
          <t>maque con x según corresponda,</t>
        </r>
        <r>
          <rPr>
            <sz val="9"/>
            <color indexed="81"/>
            <rFont val="Tahoma"/>
            <family val="2"/>
          </rPr>
          <t xml:space="preserve">
</t>
        </r>
      </text>
    </comment>
  </commentList>
</comments>
</file>

<file path=xl/comments8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8771DE4D-2EAA-4EBD-B665-355B1F5DA46B}">
      <text>
        <r>
          <rPr>
            <b/>
            <sz val="9"/>
            <color indexed="81"/>
            <rFont val="Tahoma"/>
            <family val="2"/>
          </rPr>
          <t>maque con x según corresponda,</t>
        </r>
        <r>
          <rPr>
            <sz val="9"/>
            <color indexed="81"/>
            <rFont val="Tahoma"/>
            <family val="2"/>
          </rPr>
          <t xml:space="preserve">
</t>
        </r>
      </text>
    </comment>
    <comment ref="E31" authorId="0" shapeId="0" xr:uid="{89ADD582-7AC5-4426-9169-BF0825DAE8A0}">
      <text>
        <r>
          <rPr>
            <b/>
            <sz val="9"/>
            <color indexed="81"/>
            <rFont val="Tahoma"/>
            <family val="2"/>
          </rPr>
          <t>maque con x según corresponda,</t>
        </r>
        <r>
          <rPr>
            <sz val="9"/>
            <color indexed="81"/>
            <rFont val="Tahoma"/>
            <family val="2"/>
          </rPr>
          <t xml:space="preserve">
</t>
        </r>
      </text>
    </comment>
    <comment ref="E35" authorId="0" shapeId="0" xr:uid="{04ADF992-9FBD-4418-BE02-B8E9E0388FDE}">
      <text>
        <r>
          <rPr>
            <b/>
            <sz val="9"/>
            <color indexed="81"/>
            <rFont val="Tahoma"/>
            <family val="2"/>
          </rPr>
          <t>maque con x según corresponda,</t>
        </r>
        <r>
          <rPr>
            <sz val="9"/>
            <color indexed="81"/>
            <rFont val="Tahoma"/>
            <family val="2"/>
          </rPr>
          <t xml:space="preserve">
</t>
        </r>
      </text>
    </comment>
    <comment ref="E38" authorId="0" shapeId="0" xr:uid="{EF204545-C7BB-4D1A-AC7F-AA8CF762D1D5}">
      <text>
        <r>
          <rPr>
            <b/>
            <sz val="9"/>
            <color indexed="81"/>
            <rFont val="Tahoma"/>
            <family val="2"/>
          </rPr>
          <t>maque con x según corresponda,</t>
        </r>
        <r>
          <rPr>
            <sz val="9"/>
            <color indexed="81"/>
            <rFont val="Tahoma"/>
            <family val="2"/>
          </rPr>
          <t xml:space="preserve">
</t>
        </r>
      </text>
    </comment>
    <comment ref="E50" authorId="0" shapeId="0" xr:uid="{28A38206-FC24-4EA3-8AC8-4B9652F88A56}">
      <text>
        <r>
          <rPr>
            <b/>
            <sz val="9"/>
            <color indexed="81"/>
            <rFont val="Tahoma"/>
            <family val="2"/>
          </rPr>
          <t>maque con x según corresponda,</t>
        </r>
        <r>
          <rPr>
            <sz val="9"/>
            <color indexed="81"/>
            <rFont val="Tahoma"/>
            <family val="2"/>
          </rPr>
          <t xml:space="preserve">
</t>
        </r>
      </text>
    </comment>
  </commentList>
</comments>
</file>

<file path=xl/comments8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95225BB-09EB-4456-956B-E5F998DB9873}">
      <text>
        <r>
          <rPr>
            <b/>
            <sz val="9"/>
            <color indexed="81"/>
            <rFont val="Tahoma"/>
            <family val="2"/>
          </rPr>
          <t>maque con x según corresponda,</t>
        </r>
        <r>
          <rPr>
            <sz val="9"/>
            <color indexed="81"/>
            <rFont val="Tahoma"/>
            <family val="2"/>
          </rPr>
          <t xml:space="preserve">
</t>
        </r>
      </text>
    </comment>
    <comment ref="E31" authorId="0" shapeId="0" xr:uid="{8B50724D-39DD-4995-BB49-3BF4B9461A75}">
      <text>
        <r>
          <rPr>
            <b/>
            <sz val="9"/>
            <color indexed="81"/>
            <rFont val="Tahoma"/>
            <family val="2"/>
          </rPr>
          <t>maque con x según corresponda,</t>
        </r>
        <r>
          <rPr>
            <sz val="9"/>
            <color indexed="81"/>
            <rFont val="Tahoma"/>
            <family val="2"/>
          </rPr>
          <t xml:space="preserve">
</t>
        </r>
      </text>
    </comment>
    <comment ref="E35" authorId="0" shapeId="0" xr:uid="{BF21638D-8621-4FE1-B701-0742E0D0CC3F}">
      <text>
        <r>
          <rPr>
            <b/>
            <sz val="9"/>
            <color indexed="81"/>
            <rFont val="Tahoma"/>
            <family val="2"/>
          </rPr>
          <t>maque con x según corresponda,</t>
        </r>
        <r>
          <rPr>
            <sz val="9"/>
            <color indexed="81"/>
            <rFont val="Tahoma"/>
            <family val="2"/>
          </rPr>
          <t xml:space="preserve">
</t>
        </r>
      </text>
    </comment>
    <comment ref="E38" authorId="0" shapeId="0" xr:uid="{427046AD-03EC-4568-9E75-0211EDDDDA03}">
      <text>
        <r>
          <rPr>
            <b/>
            <sz val="9"/>
            <color indexed="81"/>
            <rFont val="Tahoma"/>
            <family val="2"/>
          </rPr>
          <t>maque con x según corresponda,</t>
        </r>
        <r>
          <rPr>
            <sz val="9"/>
            <color indexed="81"/>
            <rFont val="Tahoma"/>
            <family val="2"/>
          </rPr>
          <t xml:space="preserve">
</t>
        </r>
      </text>
    </comment>
    <comment ref="E50" authorId="0" shapeId="0" xr:uid="{EBAFCDAA-1163-4EF3-85A8-F6C43FEE58ED}">
      <text>
        <r>
          <rPr>
            <b/>
            <sz val="9"/>
            <color indexed="81"/>
            <rFont val="Tahoma"/>
            <family val="2"/>
          </rPr>
          <t>maque con x según corresponda,</t>
        </r>
        <r>
          <rPr>
            <sz val="9"/>
            <color indexed="81"/>
            <rFont val="Tahoma"/>
            <family val="2"/>
          </rPr>
          <t xml:space="preserve">
</t>
        </r>
      </text>
    </comment>
  </commentList>
</comments>
</file>

<file path=xl/comments8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42BD1EB-D5E4-4678-8272-4A380CEAD088}">
      <text>
        <r>
          <rPr>
            <b/>
            <sz val="9"/>
            <color indexed="81"/>
            <rFont val="Tahoma"/>
            <family val="2"/>
          </rPr>
          <t>maque con x según corresponda,</t>
        </r>
        <r>
          <rPr>
            <sz val="9"/>
            <color indexed="81"/>
            <rFont val="Tahoma"/>
            <family val="2"/>
          </rPr>
          <t xml:space="preserve">
</t>
        </r>
      </text>
    </comment>
    <comment ref="E31" authorId="0" shapeId="0" xr:uid="{9C0D0C8F-BDE9-419D-BA5B-10BD5851A3FF}">
      <text>
        <r>
          <rPr>
            <b/>
            <sz val="9"/>
            <color indexed="81"/>
            <rFont val="Tahoma"/>
            <family val="2"/>
          </rPr>
          <t>maque con x según corresponda,</t>
        </r>
        <r>
          <rPr>
            <sz val="9"/>
            <color indexed="81"/>
            <rFont val="Tahoma"/>
            <family val="2"/>
          </rPr>
          <t xml:space="preserve">
</t>
        </r>
      </text>
    </comment>
    <comment ref="E35" authorId="0" shapeId="0" xr:uid="{392BC52E-6767-43A6-A74D-F2AB60E88B28}">
      <text>
        <r>
          <rPr>
            <b/>
            <sz val="9"/>
            <color indexed="81"/>
            <rFont val="Tahoma"/>
            <family val="2"/>
          </rPr>
          <t>maque con x según corresponda,</t>
        </r>
        <r>
          <rPr>
            <sz val="9"/>
            <color indexed="81"/>
            <rFont val="Tahoma"/>
            <family val="2"/>
          </rPr>
          <t xml:space="preserve">
</t>
        </r>
      </text>
    </comment>
    <comment ref="E38" authorId="0" shapeId="0" xr:uid="{743FF4DF-8ACD-4BDC-BEB3-BC229202DE86}">
      <text>
        <r>
          <rPr>
            <b/>
            <sz val="9"/>
            <color indexed="81"/>
            <rFont val="Tahoma"/>
            <family val="2"/>
          </rPr>
          <t>maque con x según corresponda,</t>
        </r>
        <r>
          <rPr>
            <sz val="9"/>
            <color indexed="81"/>
            <rFont val="Tahoma"/>
            <family val="2"/>
          </rPr>
          <t xml:space="preserve">
</t>
        </r>
      </text>
    </comment>
    <comment ref="E50" authorId="0" shapeId="0" xr:uid="{9073DC20-48D0-4B06-89B2-02EC9E423892}">
      <text>
        <r>
          <rPr>
            <b/>
            <sz val="9"/>
            <color indexed="81"/>
            <rFont val="Tahoma"/>
            <family val="2"/>
          </rPr>
          <t>maque con x según corresponda,</t>
        </r>
        <r>
          <rPr>
            <sz val="9"/>
            <color indexed="81"/>
            <rFont val="Tahoma"/>
            <family val="2"/>
          </rPr>
          <t xml:space="preserve">
</t>
        </r>
      </text>
    </comment>
  </commentList>
</comments>
</file>

<file path=xl/comments8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663267CB-97B3-4EFB-BE27-1F1936353762}">
      <text>
        <r>
          <rPr>
            <b/>
            <sz val="9"/>
            <color indexed="81"/>
            <rFont val="Tahoma"/>
            <family val="2"/>
          </rPr>
          <t>maque con x según corresponda,</t>
        </r>
        <r>
          <rPr>
            <sz val="9"/>
            <color indexed="81"/>
            <rFont val="Tahoma"/>
            <family val="2"/>
          </rPr>
          <t xml:space="preserve">
</t>
        </r>
      </text>
    </comment>
    <comment ref="E31" authorId="0" shapeId="0" xr:uid="{C7AB01F6-3CDF-489F-803D-079879477B2A}">
      <text>
        <r>
          <rPr>
            <b/>
            <sz val="9"/>
            <color indexed="81"/>
            <rFont val="Tahoma"/>
            <family val="2"/>
          </rPr>
          <t>maque con x según corresponda,</t>
        </r>
        <r>
          <rPr>
            <sz val="9"/>
            <color indexed="81"/>
            <rFont val="Tahoma"/>
            <family val="2"/>
          </rPr>
          <t xml:space="preserve">
</t>
        </r>
      </text>
    </comment>
    <comment ref="E35" authorId="0" shapeId="0" xr:uid="{ECCA85BE-58E1-4F88-B990-E715C7432C82}">
      <text>
        <r>
          <rPr>
            <b/>
            <sz val="9"/>
            <color indexed="81"/>
            <rFont val="Tahoma"/>
            <family val="2"/>
          </rPr>
          <t>maque con x según corresponda,</t>
        </r>
        <r>
          <rPr>
            <sz val="9"/>
            <color indexed="81"/>
            <rFont val="Tahoma"/>
            <family val="2"/>
          </rPr>
          <t xml:space="preserve">
</t>
        </r>
      </text>
    </comment>
    <comment ref="E38" authorId="0" shapeId="0" xr:uid="{411764A6-314A-496A-B15D-317B9537CEC7}">
      <text>
        <r>
          <rPr>
            <b/>
            <sz val="9"/>
            <color indexed="81"/>
            <rFont val="Tahoma"/>
            <family val="2"/>
          </rPr>
          <t>maque con x según corresponda,</t>
        </r>
        <r>
          <rPr>
            <sz val="9"/>
            <color indexed="81"/>
            <rFont val="Tahoma"/>
            <family val="2"/>
          </rPr>
          <t xml:space="preserve">
</t>
        </r>
      </text>
    </comment>
    <comment ref="E50" authorId="0" shapeId="0" xr:uid="{E98C0ABF-B9AD-483D-941C-1A1A66BFFCBF}">
      <text>
        <r>
          <rPr>
            <b/>
            <sz val="9"/>
            <color indexed="81"/>
            <rFont val="Tahoma"/>
            <family val="2"/>
          </rPr>
          <t>maque con x según corresponda,</t>
        </r>
        <r>
          <rPr>
            <sz val="9"/>
            <color indexed="81"/>
            <rFont val="Tahoma"/>
            <family val="2"/>
          </rPr>
          <t xml:space="preserve">
</t>
        </r>
      </text>
    </comment>
  </commentList>
</comments>
</file>

<file path=xl/comments8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89C7788-363A-4D0F-B843-71D1F599A0FD}">
      <text>
        <r>
          <rPr>
            <b/>
            <sz val="9"/>
            <color indexed="81"/>
            <rFont val="Tahoma"/>
            <family val="2"/>
          </rPr>
          <t>maque con x según corresponda,</t>
        </r>
        <r>
          <rPr>
            <sz val="9"/>
            <color indexed="81"/>
            <rFont val="Tahoma"/>
            <family val="2"/>
          </rPr>
          <t xml:space="preserve">
</t>
        </r>
      </text>
    </comment>
    <comment ref="E31" authorId="0" shapeId="0" xr:uid="{96F1755A-85F8-4841-84A7-97426D180220}">
      <text>
        <r>
          <rPr>
            <b/>
            <sz val="9"/>
            <color indexed="81"/>
            <rFont val="Tahoma"/>
            <family val="2"/>
          </rPr>
          <t>maque con x según corresponda,</t>
        </r>
        <r>
          <rPr>
            <sz val="9"/>
            <color indexed="81"/>
            <rFont val="Tahoma"/>
            <family val="2"/>
          </rPr>
          <t xml:space="preserve">
</t>
        </r>
      </text>
    </comment>
    <comment ref="E35" authorId="0" shapeId="0" xr:uid="{DBDDE6FE-B358-4719-B5E3-9BA28A9CF142}">
      <text>
        <r>
          <rPr>
            <b/>
            <sz val="9"/>
            <color indexed="81"/>
            <rFont val="Tahoma"/>
            <family val="2"/>
          </rPr>
          <t>maque con x según corresponda,</t>
        </r>
        <r>
          <rPr>
            <sz val="9"/>
            <color indexed="81"/>
            <rFont val="Tahoma"/>
            <family val="2"/>
          </rPr>
          <t xml:space="preserve">
</t>
        </r>
      </text>
    </comment>
    <comment ref="E38" authorId="0" shapeId="0" xr:uid="{5C2A9652-0DE6-46AA-AF33-254F2EE90C81}">
      <text>
        <r>
          <rPr>
            <b/>
            <sz val="9"/>
            <color indexed="81"/>
            <rFont val="Tahoma"/>
            <family val="2"/>
          </rPr>
          <t>maque con x según corresponda,</t>
        </r>
        <r>
          <rPr>
            <sz val="9"/>
            <color indexed="81"/>
            <rFont val="Tahoma"/>
            <family val="2"/>
          </rPr>
          <t xml:space="preserve">
</t>
        </r>
      </text>
    </comment>
    <comment ref="E50" authorId="0" shapeId="0" xr:uid="{3436BE83-DE8D-49B2-A641-1E94C52DF21A}">
      <text>
        <r>
          <rPr>
            <b/>
            <sz val="9"/>
            <color indexed="81"/>
            <rFont val="Tahoma"/>
            <family val="2"/>
          </rPr>
          <t>maque con x según corresponda,</t>
        </r>
        <r>
          <rPr>
            <sz val="9"/>
            <color indexed="81"/>
            <rFont val="Tahoma"/>
            <family val="2"/>
          </rPr>
          <t xml:space="preserve">
</t>
        </r>
      </text>
    </comment>
  </commentList>
</comments>
</file>

<file path=xl/comments8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8F186559-1522-4113-95A8-0750CC51576A}">
      <text>
        <r>
          <rPr>
            <b/>
            <sz val="9"/>
            <color indexed="81"/>
            <rFont val="Tahoma"/>
            <family val="2"/>
          </rPr>
          <t>maque con x según corresponda,</t>
        </r>
        <r>
          <rPr>
            <sz val="9"/>
            <color indexed="81"/>
            <rFont val="Tahoma"/>
            <family val="2"/>
          </rPr>
          <t xml:space="preserve">
</t>
        </r>
      </text>
    </comment>
    <comment ref="E31" authorId="0" shapeId="0" xr:uid="{3EE99294-08EC-40C5-8A52-E1DA0B8AA7D0}">
      <text>
        <r>
          <rPr>
            <b/>
            <sz val="9"/>
            <color indexed="81"/>
            <rFont val="Tahoma"/>
            <family val="2"/>
          </rPr>
          <t>maque con x según corresponda,</t>
        </r>
        <r>
          <rPr>
            <sz val="9"/>
            <color indexed="81"/>
            <rFont val="Tahoma"/>
            <family val="2"/>
          </rPr>
          <t xml:space="preserve">
</t>
        </r>
      </text>
    </comment>
    <comment ref="E35" authorId="0" shapeId="0" xr:uid="{E694E8C6-CC0A-4570-8836-0768FDBC54AD}">
      <text>
        <r>
          <rPr>
            <b/>
            <sz val="9"/>
            <color indexed="81"/>
            <rFont val="Tahoma"/>
            <family val="2"/>
          </rPr>
          <t>maque con x según corresponda,</t>
        </r>
        <r>
          <rPr>
            <sz val="9"/>
            <color indexed="81"/>
            <rFont val="Tahoma"/>
            <family val="2"/>
          </rPr>
          <t xml:space="preserve">
</t>
        </r>
      </text>
    </comment>
    <comment ref="E38" authorId="0" shapeId="0" xr:uid="{20B3588B-0E35-4B7F-A84A-C75A9EFAC911}">
      <text>
        <r>
          <rPr>
            <b/>
            <sz val="9"/>
            <color indexed="81"/>
            <rFont val="Tahoma"/>
            <family val="2"/>
          </rPr>
          <t>maque con x según corresponda,</t>
        </r>
        <r>
          <rPr>
            <sz val="9"/>
            <color indexed="81"/>
            <rFont val="Tahoma"/>
            <family val="2"/>
          </rPr>
          <t xml:space="preserve">
</t>
        </r>
      </text>
    </comment>
    <comment ref="E50" authorId="0" shapeId="0" xr:uid="{9BC8EFD9-E02B-474B-AAF7-6CC1FC2026D1}">
      <text>
        <r>
          <rPr>
            <b/>
            <sz val="9"/>
            <color indexed="81"/>
            <rFont val="Tahoma"/>
            <family val="2"/>
          </rPr>
          <t>maque con x según corresponda,</t>
        </r>
        <r>
          <rPr>
            <sz val="9"/>
            <color indexed="81"/>
            <rFont val="Tahoma"/>
            <family val="2"/>
          </rPr>
          <t xml:space="preserve">
</t>
        </r>
      </text>
    </comment>
  </commentList>
</comments>
</file>

<file path=xl/comments8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52CFD663-D431-40AE-9D02-11D1CD4A1B63}">
      <text>
        <r>
          <rPr>
            <b/>
            <sz val="9"/>
            <color indexed="81"/>
            <rFont val="Tahoma"/>
            <family val="2"/>
          </rPr>
          <t>maque con x según corresponda,</t>
        </r>
        <r>
          <rPr>
            <sz val="9"/>
            <color indexed="81"/>
            <rFont val="Tahoma"/>
            <family val="2"/>
          </rPr>
          <t xml:space="preserve">
</t>
        </r>
      </text>
    </comment>
    <comment ref="E31" authorId="0" shapeId="0" xr:uid="{F110B026-D6D6-4C58-A9AA-7046FAA9FBC2}">
      <text>
        <r>
          <rPr>
            <b/>
            <sz val="9"/>
            <color indexed="81"/>
            <rFont val="Tahoma"/>
            <family val="2"/>
          </rPr>
          <t>maque con x según corresponda,</t>
        </r>
        <r>
          <rPr>
            <sz val="9"/>
            <color indexed="81"/>
            <rFont val="Tahoma"/>
            <family val="2"/>
          </rPr>
          <t xml:space="preserve">
</t>
        </r>
      </text>
    </comment>
    <comment ref="E35" authorId="0" shapeId="0" xr:uid="{AA41F4E0-6E48-48B6-A943-A279DF5C040B}">
      <text>
        <r>
          <rPr>
            <b/>
            <sz val="9"/>
            <color indexed="81"/>
            <rFont val="Tahoma"/>
            <family val="2"/>
          </rPr>
          <t>maque con x según corresponda,</t>
        </r>
        <r>
          <rPr>
            <sz val="9"/>
            <color indexed="81"/>
            <rFont val="Tahoma"/>
            <family val="2"/>
          </rPr>
          <t xml:space="preserve">
</t>
        </r>
      </text>
    </comment>
    <comment ref="E38" authorId="0" shapeId="0" xr:uid="{EB5C8793-51E1-4281-BB60-5E67DEBBD125}">
      <text>
        <r>
          <rPr>
            <b/>
            <sz val="9"/>
            <color indexed="81"/>
            <rFont val="Tahoma"/>
            <family val="2"/>
          </rPr>
          <t>maque con x según corresponda,</t>
        </r>
        <r>
          <rPr>
            <sz val="9"/>
            <color indexed="81"/>
            <rFont val="Tahoma"/>
            <family val="2"/>
          </rPr>
          <t xml:space="preserve">
</t>
        </r>
      </text>
    </comment>
    <comment ref="E50" authorId="0" shapeId="0" xr:uid="{FA6627E7-81A3-4894-B3B7-3BBD85ED9F43}">
      <text>
        <r>
          <rPr>
            <b/>
            <sz val="9"/>
            <color indexed="81"/>
            <rFont val="Tahoma"/>
            <family val="2"/>
          </rPr>
          <t>maque con x según corresponda,</t>
        </r>
        <r>
          <rPr>
            <sz val="9"/>
            <color indexed="81"/>
            <rFont val="Tahoma"/>
            <family val="2"/>
          </rPr>
          <t xml:space="preserve">
</t>
        </r>
      </text>
    </comment>
  </commentList>
</comments>
</file>

<file path=xl/comments8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A22C763-6C55-48E3-81DE-CD6F58E1D19E}">
      <text>
        <r>
          <rPr>
            <b/>
            <sz val="9"/>
            <color indexed="81"/>
            <rFont val="Tahoma"/>
            <family val="2"/>
          </rPr>
          <t>maque con x según corresponda,</t>
        </r>
        <r>
          <rPr>
            <sz val="9"/>
            <color indexed="81"/>
            <rFont val="Tahoma"/>
            <family val="2"/>
          </rPr>
          <t xml:space="preserve">
</t>
        </r>
      </text>
    </comment>
    <comment ref="E31" authorId="0" shapeId="0" xr:uid="{C945F11F-4B0A-4863-8AA9-5991A7C473C0}">
      <text>
        <r>
          <rPr>
            <b/>
            <sz val="9"/>
            <color indexed="81"/>
            <rFont val="Tahoma"/>
            <family val="2"/>
          </rPr>
          <t>maque con x según corresponda,</t>
        </r>
        <r>
          <rPr>
            <sz val="9"/>
            <color indexed="81"/>
            <rFont val="Tahoma"/>
            <family val="2"/>
          </rPr>
          <t xml:space="preserve">
</t>
        </r>
      </text>
    </comment>
    <comment ref="E35" authorId="0" shapeId="0" xr:uid="{646B4DFA-82CC-44C7-B254-E31D8FDC6DBB}">
      <text>
        <r>
          <rPr>
            <b/>
            <sz val="9"/>
            <color indexed="81"/>
            <rFont val="Tahoma"/>
            <family val="2"/>
          </rPr>
          <t>maque con x según corresponda,</t>
        </r>
        <r>
          <rPr>
            <sz val="9"/>
            <color indexed="81"/>
            <rFont val="Tahoma"/>
            <family val="2"/>
          </rPr>
          <t xml:space="preserve">
</t>
        </r>
      </text>
    </comment>
    <comment ref="E38" authorId="0" shapeId="0" xr:uid="{B11F28FC-9CC2-47B3-93DA-DC3574913255}">
      <text>
        <r>
          <rPr>
            <b/>
            <sz val="9"/>
            <color indexed="81"/>
            <rFont val="Tahoma"/>
            <family val="2"/>
          </rPr>
          <t>maque con x según corresponda,</t>
        </r>
        <r>
          <rPr>
            <sz val="9"/>
            <color indexed="81"/>
            <rFont val="Tahoma"/>
            <family val="2"/>
          </rPr>
          <t xml:space="preserve">
</t>
        </r>
      </text>
    </comment>
    <comment ref="E50" authorId="0" shapeId="0" xr:uid="{3CF8108D-E10D-4EAD-B5A2-F1AC7396B6D6}">
      <text>
        <r>
          <rPr>
            <b/>
            <sz val="9"/>
            <color indexed="81"/>
            <rFont val="Tahoma"/>
            <family val="2"/>
          </rPr>
          <t>maque con x según corresponda,</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D309C009-63F5-47E5-92E5-6E800F5C8DD4}">
      <text>
        <r>
          <rPr>
            <b/>
            <sz val="9"/>
            <color indexed="81"/>
            <rFont val="Tahoma"/>
            <family val="2"/>
          </rPr>
          <t>maque con x según corresponda,</t>
        </r>
        <r>
          <rPr>
            <sz val="9"/>
            <color indexed="81"/>
            <rFont val="Tahoma"/>
            <family val="2"/>
          </rPr>
          <t xml:space="preserve">
</t>
        </r>
      </text>
    </comment>
    <comment ref="E35" authorId="0" shapeId="0" xr:uid="{5F47C1C7-A23F-44EE-8F09-407D7F00E7BC}">
      <text>
        <r>
          <rPr>
            <b/>
            <sz val="9"/>
            <color indexed="81"/>
            <rFont val="Tahoma"/>
            <family val="2"/>
          </rPr>
          <t>maque con x según corresponda,</t>
        </r>
        <r>
          <rPr>
            <sz val="9"/>
            <color indexed="81"/>
            <rFont val="Tahoma"/>
            <family val="2"/>
          </rPr>
          <t xml:space="preserve">
</t>
        </r>
      </text>
    </comment>
    <comment ref="E38" authorId="0" shapeId="0" xr:uid="{3BF9C32C-68AA-4041-B02C-7A19D88F420D}">
      <text>
        <r>
          <rPr>
            <b/>
            <sz val="9"/>
            <color indexed="81"/>
            <rFont val="Tahoma"/>
            <family val="2"/>
          </rPr>
          <t>maque con x según corresponda,</t>
        </r>
        <r>
          <rPr>
            <sz val="9"/>
            <color indexed="81"/>
            <rFont val="Tahoma"/>
            <family val="2"/>
          </rPr>
          <t xml:space="preserve">
</t>
        </r>
      </text>
    </comment>
  </commentList>
</comments>
</file>

<file path=xl/comments90.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CE7249BE-155F-43C1-8191-5D0E80C58192}">
      <text>
        <r>
          <rPr>
            <b/>
            <sz val="9"/>
            <color indexed="81"/>
            <rFont val="Tahoma"/>
            <family val="2"/>
          </rPr>
          <t>maque con x según corresponda,</t>
        </r>
        <r>
          <rPr>
            <sz val="9"/>
            <color indexed="81"/>
            <rFont val="Tahoma"/>
            <family val="2"/>
          </rPr>
          <t xml:space="preserve">
</t>
        </r>
      </text>
    </comment>
    <comment ref="E31" authorId="0" shapeId="0" xr:uid="{E2A9A078-B337-44FD-AE22-34FF5C03B1F4}">
      <text>
        <r>
          <rPr>
            <b/>
            <sz val="9"/>
            <color indexed="81"/>
            <rFont val="Tahoma"/>
            <family val="2"/>
          </rPr>
          <t>maque con x según corresponda,</t>
        </r>
        <r>
          <rPr>
            <sz val="9"/>
            <color indexed="81"/>
            <rFont val="Tahoma"/>
            <family val="2"/>
          </rPr>
          <t xml:space="preserve">
</t>
        </r>
      </text>
    </comment>
    <comment ref="E35" authorId="0" shapeId="0" xr:uid="{9A45A4B6-1832-4B65-BD02-5F98665C329B}">
      <text>
        <r>
          <rPr>
            <b/>
            <sz val="9"/>
            <color indexed="81"/>
            <rFont val="Tahoma"/>
            <family val="2"/>
          </rPr>
          <t>maque con x según corresponda,</t>
        </r>
        <r>
          <rPr>
            <sz val="9"/>
            <color indexed="81"/>
            <rFont val="Tahoma"/>
            <family val="2"/>
          </rPr>
          <t xml:space="preserve">
</t>
        </r>
      </text>
    </comment>
    <comment ref="E38" authorId="0" shapeId="0" xr:uid="{88452B19-9F95-4ED1-BC89-7772221FC221}">
      <text>
        <r>
          <rPr>
            <b/>
            <sz val="9"/>
            <color indexed="81"/>
            <rFont val="Tahoma"/>
            <family val="2"/>
          </rPr>
          <t>maque con x según corresponda,</t>
        </r>
        <r>
          <rPr>
            <sz val="9"/>
            <color indexed="81"/>
            <rFont val="Tahoma"/>
            <family val="2"/>
          </rPr>
          <t xml:space="preserve">
</t>
        </r>
      </text>
    </comment>
    <comment ref="E50" authorId="0" shapeId="0" xr:uid="{5DEE316C-EF8B-469C-938C-892484EAB659}">
      <text>
        <r>
          <rPr>
            <b/>
            <sz val="9"/>
            <color indexed="81"/>
            <rFont val="Tahoma"/>
            <family val="2"/>
          </rPr>
          <t>maque con x según corresponda,</t>
        </r>
        <r>
          <rPr>
            <sz val="9"/>
            <color indexed="81"/>
            <rFont val="Tahoma"/>
            <family val="2"/>
          </rPr>
          <t xml:space="preserve">
</t>
        </r>
      </text>
    </comment>
  </commentList>
</comments>
</file>

<file path=xl/comments91.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CAF85B9E-E7C3-476E-BCC7-19D61E30854A}">
      <text>
        <r>
          <rPr>
            <b/>
            <sz val="9"/>
            <color indexed="81"/>
            <rFont val="Tahoma"/>
            <family val="2"/>
          </rPr>
          <t>maque con x según corresponda,</t>
        </r>
        <r>
          <rPr>
            <sz val="9"/>
            <color indexed="81"/>
            <rFont val="Tahoma"/>
            <family val="2"/>
          </rPr>
          <t xml:space="preserve">
</t>
        </r>
      </text>
    </comment>
    <comment ref="E31" authorId="0" shapeId="0" xr:uid="{FE3B96CE-9854-4133-BB17-0372BAFEA500}">
      <text>
        <r>
          <rPr>
            <b/>
            <sz val="9"/>
            <color indexed="81"/>
            <rFont val="Tahoma"/>
            <family val="2"/>
          </rPr>
          <t>maque con x según corresponda,</t>
        </r>
        <r>
          <rPr>
            <sz val="9"/>
            <color indexed="81"/>
            <rFont val="Tahoma"/>
            <family val="2"/>
          </rPr>
          <t xml:space="preserve">
</t>
        </r>
      </text>
    </comment>
    <comment ref="E35" authorId="0" shapeId="0" xr:uid="{193D9236-FB42-49BF-8644-D4B5105FA71C}">
      <text>
        <r>
          <rPr>
            <b/>
            <sz val="9"/>
            <color indexed="81"/>
            <rFont val="Tahoma"/>
            <family val="2"/>
          </rPr>
          <t>maque con x según corresponda,</t>
        </r>
        <r>
          <rPr>
            <sz val="9"/>
            <color indexed="81"/>
            <rFont val="Tahoma"/>
            <family val="2"/>
          </rPr>
          <t xml:space="preserve">
</t>
        </r>
      </text>
    </comment>
    <comment ref="E38" authorId="0" shapeId="0" xr:uid="{1D0D2B6B-5FD5-474E-A6F3-86CE9CAC3CA9}">
      <text>
        <r>
          <rPr>
            <b/>
            <sz val="9"/>
            <color indexed="81"/>
            <rFont val="Tahoma"/>
            <family val="2"/>
          </rPr>
          <t>maque con x según corresponda,</t>
        </r>
        <r>
          <rPr>
            <sz val="9"/>
            <color indexed="81"/>
            <rFont val="Tahoma"/>
            <family val="2"/>
          </rPr>
          <t xml:space="preserve">
</t>
        </r>
      </text>
    </comment>
    <comment ref="E50" authorId="0" shapeId="0" xr:uid="{B18111F5-7556-4D0F-AE0F-5075DC3808DF}">
      <text>
        <r>
          <rPr>
            <b/>
            <sz val="9"/>
            <color indexed="81"/>
            <rFont val="Tahoma"/>
            <family val="2"/>
          </rPr>
          <t>maque con x según corresponda,</t>
        </r>
        <r>
          <rPr>
            <sz val="9"/>
            <color indexed="81"/>
            <rFont val="Tahoma"/>
            <family val="2"/>
          </rPr>
          <t xml:space="preserve">
</t>
        </r>
      </text>
    </comment>
  </commentList>
</comments>
</file>

<file path=xl/comments92.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7E0C6440-8594-408B-AAF6-9CEFE48F246D}">
      <text>
        <r>
          <rPr>
            <b/>
            <sz val="9"/>
            <color indexed="81"/>
            <rFont val="Tahoma"/>
            <family val="2"/>
          </rPr>
          <t>maque con x según corresponda,</t>
        </r>
        <r>
          <rPr>
            <sz val="9"/>
            <color indexed="81"/>
            <rFont val="Tahoma"/>
            <family val="2"/>
          </rPr>
          <t xml:space="preserve">
</t>
        </r>
      </text>
    </comment>
    <comment ref="E31" authorId="0" shapeId="0" xr:uid="{BE9F43BB-589A-4205-BB43-C8B088CEE985}">
      <text>
        <r>
          <rPr>
            <b/>
            <sz val="9"/>
            <color indexed="81"/>
            <rFont val="Tahoma"/>
            <family val="2"/>
          </rPr>
          <t>maque con x según corresponda,</t>
        </r>
        <r>
          <rPr>
            <sz val="9"/>
            <color indexed="81"/>
            <rFont val="Tahoma"/>
            <family val="2"/>
          </rPr>
          <t xml:space="preserve">
</t>
        </r>
      </text>
    </comment>
    <comment ref="E35" authorId="0" shapeId="0" xr:uid="{F49468BA-8C82-4331-85DF-114AD5E38078}">
      <text>
        <r>
          <rPr>
            <b/>
            <sz val="9"/>
            <color indexed="81"/>
            <rFont val="Tahoma"/>
            <family val="2"/>
          </rPr>
          <t>maque con x según corresponda,</t>
        </r>
        <r>
          <rPr>
            <sz val="9"/>
            <color indexed="81"/>
            <rFont val="Tahoma"/>
            <family val="2"/>
          </rPr>
          <t xml:space="preserve">
</t>
        </r>
      </text>
    </comment>
    <comment ref="E38" authorId="0" shapeId="0" xr:uid="{E116DEF6-D34E-4C85-B240-41BFE36E02C8}">
      <text>
        <r>
          <rPr>
            <b/>
            <sz val="9"/>
            <color indexed="81"/>
            <rFont val="Tahoma"/>
            <family val="2"/>
          </rPr>
          <t>maque con x según corresponda,</t>
        </r>
        <r>
          <rPr>
            <sz val="9"/>
            <color indexed="81"/>
            <rFont val="Tahoma"/>
            <family val="2"/>
          </rPr>
          <t xml:space="preserve">
</t>
        </r>
      </text>
    </comment>
    <comment ref="E50" authorId="0" shapeId="0" xr:uid="{426559D7-9780-4F16-8702-3AEDDF565A7B}">
      <text>
        <r>
          <rPr>
            <b/>
            <sz val="9"/>
            <color indexed="81"/>
            <rFont val="Tahoma"/>
            <family val="2"/>
          </rPr>
          <t>maque con x según corresponda,</t>
        </r>
        <r>
          <rPr>
            <sz val="9"/>
            <color indexed="81"/>
            <rFont val="Tahoma"/>
            <family val="2"/>
          </rPr>
          <t xml:space="preserve">
</t>
        </r>
      </text>
    </comment>
  </commentList>
</comments>
</file>

<file path=xl/comments93.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267214BF-7D25-4BC9-B466-BD947A8D0243}">
      <text>
        <r>
          <rPr>
            <b/>
            <sz val="9"/>
            <color indexed="81"/>
            <rFont val="Tahoma"/>
            <family val="2"/>
          </rPr>
          <t>maque con x según corresponda,</t>
        </r>
        <r>
          <rPr>
            <sz val="9"/>
            <color indexed="81"/>
            <rFont val="Tahoma"/>
            <family val="2"/>
          </rPr>
          <t xml:space="preserve">
</t>
        </r>
      </text>
    </comment>
    <comment ref="E31" authorId="0" shapeId="0" xr:uid="{1F91D2DE-7245-4E46-BBB9-9306189F4F61}">
      <text>
        <r>
          <rPr>
            <b/>
            <sz val="9"/>
            <color indexed="81"/>
            <rFont val="Tahoma"/>
            <family val="2"/>
          </rPr>
          <t>maque con x según corresponda,</t>
        </r>
        <r>
          <rPr>
            <sz val="9"/>
            <color indexed="81"/>
            <rFont val="Tahoma"/>
            <family val="2"/>
          </rPr>
          <t xml:space="preserve">
</t>
        </r>
      </text>
    </comment>
    <comment ref="E35" authorId="0" shapeId="0" xr:uid="{0A1F37F7-A746-4943-85CB-DE0D6BE19BC0}">
      <text>
        <r>
          <rPr>
            <b/>
            <sz val="9"/>
            <color indexed="81"/>
            <rFont val="Tahoma"/>
            <family val="2"/>
          </rPr>
          <t>maque con x según corresponda,</t>
        </r>
        <r>
          <rPr>
            <sz val="9"/>
            <color indexed="81"/>
            <rFont val="Tahoma"/>
            <family val="2"/>
          </rPr>
          <t xml:space="preserve">
</t>
        </r>
      </text>
    </comment>
    <comment ref="E38" authorId="0" shapeId="0" xr:uid="{B96FB855-9B95-4A45-A7B0-83D56B1C61FB}">
      <text>
        <r>
          <rPr>
            <b/>
            <sz val="9"/>
            <color indexed="81"/>
            <rFont val="Tahoma"/>
            <family val="2"/>
          </rPr>
          <t>maque con x según corresponda,</t>
        </r>
        <r>
          <rPr>
            <sz val="9"/>
            <color indexed="81"/>
            <rFont val="Tahoma"/>
            <family val="2"/>
          </rPr>
          <t xml:space="preserve">
</t>
        </r>
      </text>
    </comment>
    <comment ref="E50" authorId="0" shapeId="0" xr:uid="{BF84C099-5E76-47B8-BDFE-1BED9068D1FF}">
      <text>
        <r>
          <rPr>
            <b/>
            <sz val="9"/>
            <color indexed="81"/>
            <rFont val="Tahoma"/>
            <family val="2"/>
          </rPr>
          <t>maque con x según corresponda,</t>
        </r>
        <r>
          <rPr>
            <sz val="9"/>
            <color indexed="81"/>
            <rFont val="Tahoma"/>
            <family val="2"/>
          </rPr>
          <t xml:space="preserve">
</t>
        </r>
      </text>
    </comment>
  </commentList>
</comments>
</file>

<file path=xl/comments94.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07A9B9A0-C42B-453B-ABF1-8E955DD0211D}">
      <text>
        <r>
          <rPr>
            <b/>
            <sz val="9"/>
            <color indexed="81"/>
            <rFont val="Tahoma"/>
            <family val="2"/>
          </rPr>
          <t>maque con x según corresponda,</t>
        </r>
        <r>
          <rPr>
            <sz val="9"/>
            <color indexed="81"/>
            <rFont val="Tahoma"/>
            <family val="2"/>
          </rPr>
          <t xml:space="preserve">
</t>
        </r>
      </text>
    </comment>
    <comment ref="E31" authorId="0" shapeId="0" xr:uid="{73D3718B-476B-4FBB-A42D-E36D05F4F359}">
      <text>
        <r>
          <rPr>
            <b/>
            <sz val="9"/>
            <color indexed="81"/>
            <rFont val="Tahoma"/>
            <family val="2"/>
          </rPr>
          <t>maque con x según corresponda,</t>
        </r>
        <r>
          <rPr>
            <sz val="9"/>
            <color indexed="81"/>
            <rFont val="Tahoma"/>
            <family val="2"/>
          </rPr>
          <t xml:space="preserve">
</t>
        </r>
      </text>
    </comment>
    <comment ref="E35" authorId="0" shapeId="0" xr:uid="{E30DD82F-AFA4-428D-9BBA-B76B02CF1FF9}">
      <text>
        <r>
          <rPr>
            <b/>
            <sz val="9"/>
            <color indexed="81"/>
            <rFont val="Tahoma"/>
            <family val="2"/>
          </rPr>
          <t>maque con x según corresponda,</t>
        </r>
        <r>
          <rPr>
            <sz val="9"/>
            <color indexed="81"/>
            <rFont val="Tahoma"/>
            <family val="2"/>
          </rPr>
          <t xml:space="preserve">
</t>
        </r>
      </text>
    </comment>
    <comment ref="E38" authorId="0" shapeId="0" xr:uid="{CF47415F-7C70-49DC-A4ED-21A1FF4C0311}">
      <text>
        <r>
          <rPr>
            <b/>
            <sz val="9"/>
            <color indexed="81"/>
            <rFont val="Tahoma"/>
            <family val="2"/>
          </rPr>
          <t>maque con x según corresponda,</t>
        </r>
        <r>
          <rPr>
            <sz val="9"/>
            <color indexed="81"/>
            <rFont val="Tahoma"/>
            <family val="2"/>
          </rPr>
          <t xml:space="preserve">
</t>
        </r>
      </text>
    </comment>
    <comment ref="E50" authorId="0" shapeId="0" xr:uid="{D7502F9D-ABDA-42C0-A39E-ED33DB8B51CE}">
      <text>
        <r>
          <rPr>
            <b/>
            <sz val="9"/>
            <color indexed="81"/>
            <rFont val="Tahoma"/>
            <family val="2"/>
          </rPr>
          <t>maque con x según corresponda,</t>
        </r>
        <r>
          <rPr>
            <sz val="9"/>
            <color indexed="81"/>
            <rFont val="Tahoma"/>
            <family val="2"/>
          </rPr>
          <t xml:space="preserve">
</t>
        </r>
      </text>
    </comment>
  </commentList>
</comments>
</file>

<file path=xl/comments95.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9B64A831-CC41-49F1-8EC9-55F62B039C0C}">
      <text>
        <r>
          <rPr>
            <b/>
            <sz val="9"/>
            <color indexed="81"/>
            <rFont val="Tahoma"/>
            <family val="2"/>
          </rPr>
          <t>maque con x según corresponda,</t>
        </r>
        <r>
          <rPr>
            <sz val="9"/>
            <color indexed="81"/>
            <rFont val="Tahoma"/>
            <family val="2"/>
          </rPr>
          <t xml:space="preserve">
</t>
        </r>
      </text>
    </comment>
    <comment ref="E31" authorId="0" shapeId="0" xr:uid="{EDCE7ACB-5BCE-4DCC-B5D6-E5BC17D19C28}">
      <text>
        <r>
          <rPr>
            <b/>
            <sz val="9"/>
            <color indexed="81"/>
            <rFont val="Tahoma"/>
            <family val="2"/>
          </rPr>
          <t>maque con x según corresponda,</t>
        </r>
        <r>
          <rPr>
            <sz val="9"/>
            <color indexed="81"/>
            <rFont val="Tahoma"/>
            <family val="2"/>
          </rPr>
          <t xml:space="preserve">
</t>
        </r>
      </text>
    </comment>
    <comment ref="E35" authorId="0" shapeId="0" xr:uid="{C6666374-1668-45D7-A8B1-61CF787B30BF}">
      <text>
        <r>
          <rPr>
            <b/>
            <sz val="9"/>
            <color indexed="81"/>
            <rFont val="Tahoma"/>
            <family val="2"/>
          </rPr>
          <t>maque con x según corresponda,</t>
        </r>
        <r>
          <rPr>
            <sz val="9"/>
            <color indexed="81"/>
            <rFont val="Tahoma"/>
            <family val="2"/>
          </rPr>
          <t xml:space="preserve">
</t>
        </r>
      </text>
    </comment>
    <comment ref="E38" authorId="0" shapeId="0" xr:uid="{FCE6A56D-E4F4-4244-9137-B64622C83F17}">
      <text>
        <r>
          <rPr>
            <b/>
            <sz val="9"/>
            <color indexed="81"/>
            <rFont val="Tahoma"/>
            <family val="2"/>
          </rPr>
          <t>maque con x según corresponda,</t>
        </r>
        <r>
          <rPr>
            <sz val="9"/>
            <color indexed="81"/>
            <rFont val="Tahoma"/>
            <family val="2"/>
          </rPr>
          <t xml:space="preserve">
</t>
        </r>
      </text>
    </comment>
    <comment ref="E50" authorId="0" shapeId="0" xr:uid="{74FC2B62-34DC-4E99-BA86-A2D2186C4616}">
      <text>
        <r>
          <rPr>
            <b/>
            <sz val="9"/>
            <color indexed="81"/>
            <rFont val="Tahoma"/>
            <family val="2"/>
          </rPr>
          <t>maque con x según corresponda,</t>
        </r>
        <r>
          <rPr>
            <sz val="9"/>
            <color indexed="81"/>
            <rFont val="Tahoma"/>
            <family val="2"/>
          </rPr>
          <t xml:space="preserve">
</t>
        </r>
      </text>
    </comment>
  </commentList>
</comments>
</file>

<file path=xl/comments96.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AE13C9D0-D17B-4420-A690-46A7BAD009D1}">
      <text>
        <r>
          <rPr>
            <b/>
            <sz val="9"/>
            <color indexed="81"/>
            <rFont val="Tahoma"/>
            <family val="2"/>
          </rPr>
          <t>maque con x según corresponda,</t>
        </r>
        <r>
          <rPr>
            <sz val="9"/>
            <color indexed="81"/>
            <rFont val="Tahoma"/>
            <family val="2"/>
          </rPr>
          <t xml:space="preserve">
</t>
        </r>
      </text>
    </comment>
    <comment ref="E31" authorId="0" shapeId="0" xr:uid="{90810B37-A81D-4ED9-AA61-EC2ADB29BA2E}">
      <text>
        <r>
          <rPr>
            <b/>
            <sz val="9"/>
            <color indexed="81"/>
            <rFont val="Tahoma"/>
            <family val="2"/>
          </rPr>
          <t>maque con x según corresponda,</t>
        </r>
        <r>
          <rPr>
            <sz val="9"/>
            <color indexed="81"/>
            <rFont val="Tahoma"/>
            <family val="2"/>
          </rPr>
          <t xml:space="preserve">
</t>
        </r>
      </text>
    </comment>
    <comment ref="E35" authorId="0" shapeId="0" xr:uid="{8617B3CA-6B55-444E-B46F-5F848B82E686}">
      <text>
        <r>
          <rPr>
            <b/>
            <sz val="9"/>
            <color indexed="81"/>
            <rFont val="Tahoma"/>
            <family val="2"/>
          </rPr>
          <t>maque con x según corresponda,</t>
        </r>
        <r>
          <rPr>
            <sz val="9"/>
            <color indexed="81"/>
            <rFont val="Tahoma"/>
            <family val="2"/>
          </rPr>
          <t xml:space="preserve">
</t>
        </r>
      </text>
    </comment>
    <comment ref="E38" authorId="0" shapeId="0" xr:uid="{DF8230E3-0F57-4DA4-B566-491A9BFB9102}">
      <text>
        <r>
          <rPr>
            <b/>
            <sz val="9"/>
            <color indexed="81"/>
            <rFont val="Tahoma"/>
            <family val="2"/>
          </rPr>
          <t>maque con x según corresponda,</t>
        </r>
        <r>
          <rPr>
            <sz val="9"/>
            <color indexed="81"/>
            <rFont val="Tahoma"/>
            <family val="2"/>
          </rPr>
          <t xml:space="preserve">
</t>
        </r>
      </text>
    </comment>
    <comment ref="E50" authorId="0" shapeId="0" xr:uid="{D9C8ED1B-5CC7-4895-9438-DB15F183BDC8}">
      <text>
        <r>
          <rPr>
            <b/>
            <sz val="9"/>
            <color indexed="81"/>
            <rFont val="Tahoma"/>
            <family val="2"/>
          </rPr>
          <t>maque con x según corresponda,</t>
        </r>
        <r>
          <rPr>
            <sz val="9"/>
            <color indexed="81"/>
            <rFont val="Tahoma"/>
            <family val="2"/>
          </rPr>
          <t xml:space="preserve">
</t>
        </r>
      </text>
    </comment>
  </commentList>
</comments>
</file>

<file path=xl/comments97.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42F0C21F-424F-4C83-856C-D1C90192DE2D}">
      <text>
        <r>
          <rPr>
            <b/>
            <sz val="9"/>
            <color indexed="81"/>
            <rFont val="Tahoma"/>
            <family val="2"/>
          </rPr>
          <t>maque con x según corresponda,</t>
        </r>
        <r>
          <rPr>
            <sz val="9"/>
            <color indexed="81"/>
            <rFont val="Tahoma"/>
            <family val="2"/>
          </rPr>
          <t xml:space="preserve">
</t>
        </r>
      </text>
    </comment>
    <comment ref="E31" authorId="0" shapeId="0" xr:uid="{14CCF026-569F-4A50-9585-97FCA4C66E6E}">
      <text>
        <r>
          <rPr>
            <b/>
            <sz val="9"/>
            <color indexed="81"/>
            <rFont val="Tahoma"/>
            <family val="2"/>
          </rPr>
          <t>maque con x según corresponda,</t>
        </r>
        <r>
          <rPr>
            <sz val="9"/>
            <color indexed="81"/>
            <rFont val="Tahoma"/>
            <family val="2"/>
          </rPr>
          <t xml:space="preserve">
</t>
        </r>
      </text>
    </comment>
    <comment ref="E35" authorId="0" shapeId="0" xr:uid="{10B24A34-C897-44C7-8A8C-EC3121B8227D}">
      <text>
        <r>
          <rPr>
            <b/>
            <sz val="9"/>
            <color indexed="81"/>
            <rFont val="Tahoma"/>
            <family val="2"/>
          </rPr>
          <t>maque con x según corresponda,</t>
        </r>
        <r>
          <rPr>
            <sz val="9"/>
            <color indexed="81"/>
            <rFont val="Tahoma"/>
            <family val="2"/>
          </rPr>
          <t xml:space="preserve">
</t>
        </r>
      </text>
    </comment>
    <comment ref="E38" authorId="0" shapeId="0" xr:uid="{AF66302F-7306-40D6-A989-FFCE6B12F61A}">
      <text>
        <r>
          <rPr>
            <b/>
            <sz val="9"/>
            <color indexed="81"/>
            <rFont val="Tahoma"/>
            <family val="2"/>
          </rPr>
          <t>maque con x según corresponda,</t>
        </r>
        <r>
          <rPr>
            <sz val="9"/>
            <color indexed="81"/>
            <rFont val="Tahoma"/>
            <family val="2"/>
          </rPr>
          <t xml:space="preserve">
</t>
        </r>
      </text>
    </comment>
    <comment ref="E50" authorId="0" shapeId="0" xr:uid="{F7A6BFEF-D143-44AA-969E-E1BB35090BD9}">
      <text>
        <r>
          <rPr>
            <b/>
            <sz val="9"/>
            <color indexed="81"/>
            <rFont val="Tahoma"/>
            <family val="2"/>
          </rPr>
          <t>maque con x según corresponda,</t>
        </r>
        <r>
          <rPr>
            <sz val="9"/>
            <color indexed="81"/>
            <rFont val="Tahoma"/>
            <family val="2"/>
          </rPr>
          <t xml:space="preserve">
</t>
        </r>
      </text>
    </comment>
  </commentList>
</comments>
</file>

<file path=xl/comments98.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CDF98E67-6F93-4E92-9E9D-0DF07BD71A08}">
      <text>
        <r>
          <rPr>
            <b/>
            <sz val="9"/>
            <color indexed="81"/>
            <rFont val="Tahoma"/>
            <family val="2"/>
          </rPr>
          <t>maque con x según corresponda,</t>
        </r>
        <r>
          <rPr>
            <sz val="9"/>
            <color indexed="81"/>
            <rFont val="Tahoma"/>
            <family val="2"/>
          </rPr>
          <t xml:space="preserve">
</t>
        </r>
      </text>
    </comment>
    <comment ref="E31" authorId="0" shapeId="0" xr:uid="{E72B28A9-1E54-4E0D-A4DE-FDC7D5807A91}">
      <text>
        <r>
          <rPr>
            <b/>
            <sz val="9"/>
            <color indexed="81"/>
            <rFont val="Tahoma"/>
            <family val="2"/>
          </rPr>
          <t>maque con x según corresponda,</t>
        </r>
        <r>
          <rPr>
            <sz val="9"/>
            <color indexed="81"/>
            <rFont val="Tahoma"/>
            <family val="2"/>
          </rPr>
          <t xml:space="preserve">
</t>
        </r>
      </text>
    </comment>
    <comment ref="E35" authorId="0" shapeId="0" xr:uid="{F98254D9-1CAB-4086-84B5-CDAB8F5C58B6}">
      <text>
        <r>
          <rPr>
            <b/>
            <sz val="9"/>
            <color indexed="81"/>
            <rFont val="Tahoma"/>
            <family val="2"/>
          </rPr>
          <t>maque con x según corresponda,</t>
        </r>
        <r>
          <rPr>
            <sz val="9"/>
            <color indexed="81"/>
            <rFont val="Tahoma"/>
            <family val="2"/>
          </rPr>
          <t xml:space="preserve">
</t>
        </r>
      </text>
    </comment>
    <comment ref="E38" authorId="0" shapeId="0" xr:uid="{F1E366A7-3654-4DBE-BBAF-503DAE7D7FCB}">
      <text>
        <r>
          <rPr>
            <b/>
            <sz val="9"/>
            <color indexed="81"/>
            <rFont val="Tahoma"/>
            <family val="2"/>
          </rPr>
          <t>maque con x según corresponda,</t>
        </r>
        <r>
          <rPr>
            <sz val="9"/>
            <color indexed="81"/>
            <rFont val="Tahoma"/>
            <family val="2"/>
          </rPr>
          <t xml:space="preserve">
</t>
        </r>
      </text>
    </comment>
    <comment ref="E50" authorId="0" shapeId="0" xr:uid="{8DF55817-344B-4AF7-9D7B-9208962D44D4}">
      <text>
        <r>
          <rPr>
            <b/>
            <sz val="9"/>
            <color indexed="81"/>
            <rFont val="Tahoma"/>
            <family val="2"/>
          </rPr>
          <t>maque con x según corresponda,</t>
        </r>
        <r>
          <rPr>
            <sz val="9"/>
            <color indexed="81"/>
            <rFont val="Tahoma"/>
            <family val="2"/>
          </rPr>
          <t xml:space="preserve">
</t>
        </r>
      </text>
    </comment>
  </commentList>
</comments>
</file>

<file path=xl/comments99.xml><?xml version="1.0" encoding="utf-8"?>
<comments xmlns="http://schemas.openxmlformats.org/spreadsheetml/2006/main" xmlns:mc="http://schemas.openxmlformats.org/markup-compatibility/2006" xmlns:xr="http://schemas.microsoft.com/office/spreadsheetml/2014/revision" mc:Ignorable="xr">
  <authors>
    <author>Durley Edilma Romero Torres</author>
  </authors>
  <commentList>
    <comment ref="E12" authorId="0" shapeId="0" xr:uid="{F2241676-7B80-40ED-AD0F-0F2D49293BDE}">
      <text>
        <r>
          <rPr>
            <b/>
            <sz val="9"/>
            <color indexed="81"/>
            <rFont val="Tahoma"/>
            <family val="2"/>
          </rPr>
          <t>maque con x según corresponda,</t>
        </r>
        <r>
          <rPr>
            <sz val="9"/>
            <color indexed="81"/>
            <rFont val="Tahoma"/>
            <family val="2"/>
          </rPr>
          <t xml:space="preserve">
</t>
        </r>
      </text>
    </comment>
    <comment ref="E31" authorId="0" shapeId="0" xr:uid="{6910EE91-5727-40BE-B194-D4AB61C72A26}">
      <text>
        <r>
          <rPr>
            <b/>
            <sz val="9"/>
            <color indexed="81"/>
            <rFont val="Tahoma"/>
            <family val="2"/>
          </rPr>
          <t>maque con x según corresponda,</t>
        </r>
        <r>
          <rPr>
            <sz val="9"/>
            <color indexed="81"/>
            <rFont val="Tahoma"/>
            <family val="2"/>
          </rPr>
          <t xml:space="preserve">
</t>
        </r>
      </text>
    </comment>
    <comment ref="E35" authorId="0" shapeId="0" xr:uid="{693C5763-F871-4A0D-96EF-4485CB09AEEB}">
      <text>
        <r>
          <rPr>
            <b/>
            <sz val="9"/>
            <color indexed="81"/>
            <rFont val="Tahoma"/>
            <family val="2"/>
          </rPr>
          <t>maque con x según corresponda,</t>
        </r>
        <r>
          <rPr>
            <sz val="9"/>
            <color indexed="81"/>
            <rFont val="Tahoma"/>
            <family val="2"/>
          </rPr>
          <t xml:space="preserve">
</t>
        </r>
      </text>
    </comment>
    <comment ref="E38" authorId="0" shapeId="0" xr:uid="{FFC99720-81A5-4D83-BEC9-498265928B16}">
      <text>
        <r>
          <rPr>
            <b/>
            <sz val="9"/>
            <color indexed="81"/>
            <rFont val="Tahoma"/>
            <family val="2"/>
          </rPr>
          <t>maque con x según corresponda,</t>
        </r>
        <r>
          <rPr>
            <sz val="9"/>
            <color indexed="81"/>
            <rFont val="Tahoma"/>
            <family val="2"/>
          </rPr>
          <t xml:space="preserve">
</t>
        </r>
      </text>
    </comment>
    <comment ref="E50" authorId="0" shapeId="0" xr:uid="{CCB85C7C-13B7-49C3-AD6C-E61F6860690B}">
      <text>
        <r>
          <rPr>
            <b/>
            <sz val="9"/>
            <color indexed="81"/>
            <rFont val="Tahoma"/>
            <family val="2"/>
          </rPr>
          <t>maque con x según corresponda,</t>
        </r>
        <r>
          <rPr>
            <sz val="9"/>
            <color indexed="81"/>
            <rFont val="Tahoma"/>
            <family val="2"/>
          </rPr>
          <t xml:space="preserve">
</t>
        </r>
      </text>
    </comment>
  </commentList>
</comments>
</file>

<file path=xl/sharedStrings.xml><?xml version="1.0" encoding="utf-8"?>
<sst xmlns="http://schemas.openxmlformats.org/spreadsheetml/2006/main" count="23849" uniqueCount="2127">
  <si>
    <t>NOMBRE ENTIDAD A EVALUAR</t>
  </si>
  <si>
    <t>NIT ENTIDAD A EVALUAR</t>
  </si>
  <si>
    <t>Evaluadores:</t>
  </si>
  <si>
    <t>NOMBRE</t>
  </si>
  <si>
    <t>FIRMA</t>
  </si>
  <si>
    <t>ITEM</t>
  </si>
  <si>
    <t>CUMPLE</t>
  </si>
  <si>
    <t>NO CUMPLE</t>
  </si>
  <si>
    <t>OBSERVACIÓN</t>
  </si>
  <si>
    <t>COMPONENTE</t>
  </si>
  <si>
    <t>CRITERIOS</t>
  </si>
  <si>
    <t>DATOS GENERALES</t>
  </si>
  <si>
    <t>La propuesta establece  los instrumentos para fomentar la participación activa y el control social de los niños, las niñas y adolescentes en el desarrollo de las actividades del programa</t>
  </si>
  <si>
    <t>La propuesta describe el esquema general de atención para cada una de las etapas del programa de acuerdo con lo establecido en el manual operativo del programa (alistamiento, atención y cierre).</t>
  </si>
  <si>
    <t>NIT</t>
  </si>
  <si>
    <t>SEDE ADMINISTRATIVA</t>
  </si>
  <si>
    <t>TALENTO HUMANO DE LA ENTIDAD INTERESADA</t>
  </si>
  <si>
    <t>El interesado, en su propuesta técnica indicó que cuenta y garantiza la contratación permanente durante la ejecución de contrato y con sus propios recursos del siguiente talento humano:
- Director General o técnico o de proyectos 
- Contador
- Asesor legal</t>
  </si>
  <si>
    <t>ÁREA</t>
  </si>
  <si>
    <t xml:space="preserve">La propuesta contiene objetivos específicos y estos responden al objetivo general planteado </t>
  </si>
  <si>
    <t xml:space="preserve">La propuesta describe el proceso de focalización e identificación de los NNA participantes de acuerdo a lo establecido en el Manual Operativo </t>
  </si>
  <si>
    <t>La propuesta describe cómo realizaría la organización y atención por grupos de edad de acuerdo al Manual Operativo y el análisis del contexto</t>
  </si>
  <si>
    <t>La propuesta establece la metodología para fortalecer el entorno donde se desarrollará la atención (educativo, espacio público, comunitario, institucional)</t>
  </si>
  <si>
    <t>La propuesta describe acciones para implementar el modelo de enfoque diferencial del ICBF</t>
  </si>
  <si>
    <t>NO APLICA</t>
  </si>
  <si>
    <t>La propuesta contiene objetivos generales y responde al objetivo del Programa</t>
  </si>
  <si>
    <t>La propuesta contiene el contexto de la situación de los NNA de las zonas de interés donde manifestó interés de operar.</t>
  </si>
  <si>
    <t>La propuesta establece las capacidades y habilidades que se fortalecen en los participantes</t>
  </si>
  <si>
    <t xml:space="preserve">La propuesta incluye la metodología para identificar las problemáticas a abordar y el desarrollo de acciones de prevención </t>
  </si>
  <si>
    <t>La propuesta describe los resultados que se proyecta lograr con la apuesta metodológica</t>
  </si>
  <si>
    <t>República de Colombia
Departamento para la Prosperidad Social
Instituto Colombiano de Bienestar Familiar
Cecilia de la Fuente de Lleras
Dirección de Abastecimiento</t>
  </si>
  <si>
    <t>BANCO NACIONAL DE  OFERENTES N° IP 00X DE 2019</t>
  </si>
  <si>
    <t>VERIFICACIÓN DEFINITIVA DE REQUISITOS HABILITANTES FINANCIEROS (publicación acto administrativo)</t>
  </si>
  <si>
    <t xml:space="preserve">CONFORMACIÓN DEL BANCO NACIONAL DE OFERENTES PARA LA PRESTACIÓN DEL SERVICIO DE BIENESTAR </t>
  </si>
  <si>
    <t>No. Oferta</t>
  </si>
  <si>
    <t>OFERENTE</t>
  </si>
  <si>
    <t>INDICADORES FINANCIEROS</t>
  </si>
  <si>
    <t>RESULTADO FINAL</t>
  </si>
  <si>
    <t>LIQUIDEZ</t>
  </si>
  <si>
    <t>ENDEUDAMIENTO</t>
  </si>
  <si>
    <t>CAPITAL DE TRABAJO</t>
  </si>
  <si>
    <t>Nombre</t>
  </si>
  <si>
    <t>xx</t>
  </si>
  <si>
    <t>xxx</t>
  </si>
  <si>
    <t>xxxx</t>
  </si>
  <si>
    <t>FUNDACIÓN PARA EL DESARROLLO INTEGRAL Y EL MEJORAMIENTO DE LA CALIDAD DE VIDA</t>
  </si>
  <si>
    <t>NO 
CUMPLE</t>
  </si>
  <si>
    <t>No cumplió con el indicador Capital de Trabajo.
El oferente en el formato No. 1 Carta de Presentación, expresa la exclusividad de operar en el municipio de Buenaventura, Valle del Cauca,   lo cual no es posible teniendo en cuenta que el presupuesto cobija todo el departamento y éste consta de una zona única conformada por 17 municipios.
Según el art. 3.1.1. CARTA DE PRESENTACIÓN DE LA OFERTA, se deberá indicar de forma precisa la o las regionales o zonas en las cuales existe interés de operar.</t>
  </si>
  <si>
    <t>El oferente no se evaluó, por las siguientes consideraciones: 
No se pudo establecer el presupuesto oficial. En el formato No. 1 Carta de Presentación, el oferente presentó documentación para los departamento de Caldas y Cundinamarca nombrando algunos municipios.  Es de resaltar que las Zonas mencionadas están conformadas por otros municipios y que para los departamentos de Caldas y Cundinamarca se toma como ZONA UNICA como lo indica el Anexo 1.
El numeral 3.1.1 CARTA DE PRESENTACIÓN DE LA OFERTA establece que se deberá indicar de forma precisa la o las regionales, departamentos o zonas en las cuales existe interés de operar.</t>
  </si>
  <si>
    <t>El oferente no se evaluó, por las siguientes consideraciones: 
1. No se pudo establecer el presupuesto oficial. En el formato No. 1 Carta de Presentación, el oferente presentó documentación para los departamentos de Santander, Boyacá, César y Arauca, donde se mencionan algunos municipios. Es de resaltar que las Zonas mencionadas están conformadas por otros municipios y que para el caso la zona se toma completa como lo indica el Anexo 1.
El numeral 3.1.1 CARTA DE PRESENTACIÓN DE LA OFERTA establece que se deberá indicar de forma precisa la o las regionales, departamentos o zonas en las cuales existe interés de operar.</t>
  </si>
  <si>
    <t>No se pudo establecer el presupuesto oficial. En el formato No. 1 Carta de Presentación, el oferente presentó documentación para el departamento del Chocó, relacionando algunos municipios, caso que no aplica para este proceso.
El numeral 3.1.1 CARTA DE PRESENTACIÓN DE LA OFERTA establece que se deberá indicar de forma precisa la o las regionales, departamentos o zonas en las cuales existe interés de operar.</t>
  </si>
  <si>
    <t>No pudo ser evaluado, ya que los estados financieros aportados no están de acuerdo con los principios y normas de contabilidad e información financiera y de aseguramiento de información aceptados en Colombia para tal fin; indicados en el numeral 4.1 REQUISITOS HABILITANTES FINANCIEROS.
El oferente aportó estados financieros bajo Decreto 2649 de 1993, norma no aplicable en Colombia para este tipo de entidades.
Adicionalmente el certificado de los estados financieros debe estar suscrito por el Representante Legal y el Contador (artículo 37 de la Ley 222 de 1995) y el aportado se encuentra firmado por el Revisor fiscal.</t>
  </si>
  <si>
    <t>No pudo ser evaluada, ya que presenta los Activos Corrientes con cifras diferentes a las presentadas para el banco nacional de oferentes N° IP 001 de 2017.</t>
  </si>
  <si>
    <t>No cumple con el indicador Liquidez y Nivel de endeudamiento.</t>
  </si>
  <si>
    <t>El oferente no se evaluó, por cuanto no se evidenciaron los siguientes documentos, solicitados en el numeral 4.1 REQUISITOS HABILITANTES FINANCIEROS:
1. Certificado de los estados financieros suscritos por el Representante Legal y Contador, con el número del documento de identidad y la indicación del número de tarjeta profesional para el caso de los contadores. 
2. Dictamen del Revisor Fiscal donde indiquen el documento de identidad y el número de tarjeta profesional del Contador Público.
Adicionalmente,
3. El certificado expedido por la Junta Central de Contadores del Revisor Fiscal esta vencido.
4. Las notas a los estados financieros 201x no están completas.</t>
  </si>
  <si>
    <t>(Original firmado)</t>
  </si>
  <si>
    <t>Maribel Barros Barreto</t>
  </si>
  <si>
    <t>Gloria Cecilia Moreno Triana</t>
  </si>
  <si>
    <t>Dirección de Abastecimiento</t>
  </si>
  <si>
    <t>NO cumple (por subsanar)</t>
  </si>
  <si>
    <t>NO cumple por indicadores</t>
  </si>
  <si>
    <t>Cumplen</t>
  </si>
  <si>
    <t>Anuladas</t>
  </si>
  <si>
    <t>SI</t>
  </si>
  <si>
    <t>NO</t>
  </si>
  <si>
    <t>A</t>
  </si>
  <si>
    <t>TERMINADO</t>
  </si>
  <si>
    <t>LIQUIDADO</t>
  </si>
  <si>
    <t>EN EJECUCIÓN</t>
  </si>
  <si>
    <t>• Dotación adicional para los centros de interés.</t>
  </si>
  <si>
    <t xml:space="preserve">• Cualificación adicional a la mínima requerida del talento humano vinculado para la implementación del programa. </t>
  </si>
  <si>
    <t xml:space="preserve">• Actividades de movilización social relacionada con temáticas específicas de prevención </t>
  </si>
  <si>
    <t>• Actividad de movilización social para el reconocimiento y garantía de los derechos de los NNA.</t>
  </si>
  <si>
    <t>• Ampliación de cobertura, días de atención o duración del programa.</t>
  </si>
  <si>
    <t>• Mejora en el componente nutricional.</t>
  </si>
  <si>
    <t>• Sede propia para la operación del servicio. (diferente al espacio comunitario contemplado para el desarrollo del programa)</t>
  </si>
  <si>
    <t>• Descuento sobre el valor del costo cupo</t>
  </si>
  <si>
    <t xml:space="preserve">SI </t>
  </si>
  <si>
    <t xml:space="preserve">NO </t>
  </si>
  <si>
    <t>B</t>
  </si>
  <si>
    <t>AMBAS</t>
  </si>
  <si>
    <t>FORMATO DE EVALUACIÓN PROPUESTA TÉCNICA BNO IP 001 2019 GENERACIONES 2.0</t>
  </si>
  <si>
    <t>PROPUESTA METODOLÓGICA</t>
  </si>
  <si>
    <t xml:space="preserve">NO. FOLIO </t>
  </si>
  <si>
    <t>La propuesta describe cómo definirá y pondrá en marcha los núcleos de desarrollo (Ciencia y Tecnología, Recreación y Deporte, Arte y Cultura, Literatura y Juego) en las zonas propuestas</t>
  </si>
  <si>
    <t>La propuesta describe cómo abordará la iniciativa y fortalecimiento de la vocación colectiva en las niñas, los niños y los adolescentes (grupos etáreos de 14 a 17 años)</t>
  </si>
  <si>
    <t>La propuesta establece las acciones de coordinación y articulación con los demás actores institucionales, sociales y comunitarios para la promoción y garantía de derechos de los niños, niñas y adolescentes.</t>
  </si>
  <si>
    <t>RESULTADO FINAL PROPUESTA METODOLÓGICA (DEBE CUMPLIR CON LA TOTALIDAD DE LOS ITEM DE CONTENIDO MÍNIMO DE LA PROPUESTA PARA EVALUAR COMO CUMPLE</t>
  </si>
  <si>
    <t>CRITERIO</t>
  </si>
  <si>
    <t>El interesado, en su propuesta técnica indicó que cuenta con una sede Administrativa, en la zona donde está interesado en operar, o en su defecto en el mismo departamento, relacionando la dirección donde se encuentra ubicada, la cual debe estar dotada cuando menos con equipos de cómputo, línea telefónica fija o celular, acceso a internet y sala de reuniones.</t>
  </si>
  <si>
    <t xml:space="preserve">Manifiesta su compromiso de disponer de Sede Administrativa en la zona en caso de ser seleccionado para la suscripción del contrato. </t>
  </si>
  <si>
    <t>VALORES TÉCNICOS AGREGADOS DEL SERVICIO</t>
  </si>
  <si>
    <t xml:space="preserve">El proponente interesado manifestó su compromiso de proveer valores agregados técnicos de mínimo el 2% del valor que se llegara a contratar, o efectuar descuentos sobre el valor de las canastas dentro de los conceptos definidos. </t>
  </si>
  <si>
    <t xml:space="preserve">CONCEPTO </t>
  </si>
  <si>
    <t xml:space="preserve">EN QUE SE DESEA EN QUE PLANTEA UTILIZAR EL VALOR TECNICO AGREGADO </t>
  </si>
  <si>
    <t>FORMATO Nº 5 CONTRATOS VIGENTES CON ICBF</t>
  </si>
  <si>
    <t>FORMATO No. 5</t>
  </si>
  <si>
    <t xml:space="preserve">Presenta Formato </t>
  </si>
  <si>
    <t>RESULTADO FINAL PROPUESTA TÉCNICA (DEBE CUMPLIR CON LA TOTALIDAD DE LOS ITEM DE CONTENIDO MÍNIMO DE LA PROPUESTA PARA EVALUAR COMO CUMPLE</t>
  </si>
  <si>
    <t>Zona(s) de Interés ( Ejemplo: 1,2,7,8,9)</t>
  </si>
  <si>
    <t>VALOR TÉCNICO AGREGADO</t>
  </si>
  <si>
    <t>No PROPUESTA 1</t>
  </si>
  <si>
    <t>x</t>
  </si>
  <si>
    <t>42-44</t>
  </si>
  <si>
    <t>45-53</t>
  </si>
  <si>
    <t>FUNDACIÓN CHRISTOGOL</t>
  </si>
  <si>
    <t>FECHA ELABORACIÓN 28 DE AGOSTO DE 2019</t>
  </si>
  <si>
    <t>1 - BUENVENTURA</t>
  </si>
  <si>
    <t xml:space="preserve">MARTHA MOVILLA </t>
  </si>
  <si>
    <t>DANIEL GAVALO</t>
  </si>
  <si>
    <t>FAMILIAS Y COMUNIDADES</t>
  </si>
  <si>
    <t xml:space="preserve">NIÑEZ Y ADOLESCENCIA </t>
  </si>
  <si>
    <t>LA PROPUESTA ALLEGADA NO INCLUYE PROCESO DE FOCALIZACIÓN POBLACIONAL NI TERRITORIAL ACORDE AL MANUAL OPERATIVO 1.4.1</t>
  </si>
  <si>
    <t>EL DOCUMENTO ALLEGADO NO DESCRIBE ACCIONES PARA IMPLEMENTAR EL ENFOQUE DIFERENCIAL, ACORDE A NUMERAL 1.2.1 MANUAL OPERATIVO GENERACIONES 2.0</t>
  </si>
  <si>
    <t xml:space="preserve">NO CUMPLE </t>
  </si>
  <si>
    <t>NO TIENE EL FORMATO CAPACIDAD TÉCNICA SEDE ADMINISTRATIVA Y TALENTO HUMANO DILIGENCIADO EL PUNTO DE GARANTÍA DE CONTRATACIÓN PERMANENTE DEL TALENTO BASE DE LA ORGANIZACIÓN</t>
  </si>
  <si>
    <t>X</t>
  </si>
  <si>
    <t>ASOCIACIÓN CULTURAL CASA DEL NIÑO (ACCN)</t>
  </si>
  <si>
    <t>No PROPUESTA NO.2</t>
  </si>
  <si>
    <t>FECHA ELABORACIÓN</t>
  </si>
  <si>
    <t>5 DE SEPTIEMBRE 2019</t>
  </si>
  <si>
    <t>REGIONAL NARIÑO SUBREGIÓN DEL TELEMBI (BARBACOAS, MAGUI PAYAN Y ROBERTO PAYAN)</t>
  </si>
  <si>
    <t>DIRECCIÓN DE NIÑEZ Y ADOLESCENCIA</t>
  </si>
  <si>
    <t>GINA DIAZ</t>
  </si>
  <si>
    <t>LAURA SOLANO</t>
  </si>
  <si>
    <t xml:space="preserve">NO SE PRESENTA PROPUESTA METODOLÓGICA DEL PROGRAMA GCB 2.0, SE DEBE ALLEGAR EN EL FOMARTO NO. 4 </t>
  </si>
  <si>
    <t>OTROS COMPONENTES DE LA PROPUESTA TÉCNICA</t>
  </si>
  <si>
    <t>EL INTERESADO NO PRESENTA PROPUESTA TÉCNICA QUE INDIQUE QUE CUENTA CON SEDE ADMINISTRATIVA EN LA ZONA DONDE ESTÁ INTERESADO EN OPERAR. SE RECOMIENDA REMITIR DOCUMENTO EN SU RESPECTIVO FORMATO NO.4</t>
  </si>
  <si>
    <t>EL INTERESADO NO PRESENTA DOCUMENTO EN EL QUE SE EVIDENCIA DISPONER UNA SEDE ADMINISTRATIVA EN LA ZONA EN CASO DE SER SELECCIONADO. SE RECOMIENDA SE ENVIE EN SU RESPECTIVO FORMATO NO. 4</t>
  </si>
  <si>
    <t>EL INTERESADO NO PRESENTA PROPUESTA TÉCNICA QUE INDIQUE Y GARANTICE LA CONTRATACIÓN PERMANENTE DURANTE LA EJECUCIÓN DEL CONTRATO DEL RESPECTIVO TALENTO HUMANO. SE RECOMIENDA REMITIR DICHO DOCUMENTO EN EL FORMATO NO.4</t>
  </si>
  <si>
    <t>EL PROPONENTE INTERESADO NO PRESENTO MANIFESTÓ PROVEER VALORES AGREGADOS SI LLEGARÁ A CONTRATAR O EFECTUAR DESCUENTOS SOBRE EL VALOR DE LAS CANASTAS. SE RECOMIENDA REMITIR FORMATO N.4</t>
  </si>
  <si>
    <t>NO PRESENTA FORMATO NO.4 ITEM 3. SE RECOMIENDA REMITIR DOCUMENTO</t>
  </si>
  <si>
    <t>No tiene contratos vigentes ICBF</t>
  </si>
  <si>
    <t>NO CUMPLE, EL PROPONENTE INTERESADO PRESENTA PROPUESTA SEGÚN INVITACIÓN PIBLICA 001 DE 2015 DE MADRES COMUNITARIAS FAMI EN LAS MODALIDADES TRADICIONAL Y RURAL, POR LO CUAL NO SE ADJUNTA NINGUNO DE LOS FORMATOS O DOCUMENTOS REQUERIDOS PARA LA IP 2019 DEL PROGRAMA GCB 2.0.</t>
  </si>
  <si>
    <t>CORPORACIÓN COLOMBIA EN PAZ Y SOCIAL</t>
  </si>
  <si>
    <t>No PROPUESTA 3</t>
  </si>
  <si>
    <t>DEPARTAMENTO DE NARIÑO: MUNICIPIOS DE: TUMACO, BARBACOAS, EL CHARCO, LA TOLA, MAGUI PAYAN, MOSQUERA,OLAYA HERRERA, FRANCISCO PIZARRO, ROBERTO PAYAN, SANTA BÁRBARA</t>
  </si>
  <si>
    <t>LAURA MILLAN GARCÍA</t>
  </si>
  <si>
    <t>LUISA FERNANDA BETANCOURT PINTO</t>
  </si>
  <si>
    <t>44-47</t>
  </si>
  <si>
    <t>SE EVIDENCIA QUE EL CONTEXTO DESCRITO EN LA PROPUESTA METODOLÓGICA, SE RELACIONAN DEPARTAMENTOS DIFERENTES AL LOS MANIFESTADOS EN LA ZONA DE INTERÉS. ADICIONALMENTE, LAS CITAS EMPLEADAS NO CORRESPONDEN DEBIDO A QUE NO SE HAYAN COMPLETAS Y POR ENDE NO SE PUEDE REALIZAR UNA VERIDFICACIÓN ADECUADA.</t>
  </si>
  <si>
    <t>EN LA PROPUESTA METODOLÓGICA, NO SE EVIDENCIA LA DESCRIPCIÓN DE LA ORGANIZACIÓN Y ATENCIÓN POR LOS GRUPOS DE EDAD QUE ESTBALECE EL MANUAL OPERATIVO (6 A 9, 10 A 13 Y 14 A 17)</t>
  </si>
  <si>
    <t xml:space="preserve">EN LA PROPUESTA METODOLÓGICA, NO SE EVIDENCIA LA DESCRIPCIÓN DE CÓMO SE DEFINIRÁ Y PONDRÁN EN MARCHA LOS NÚCLEOS DE DESARROLLO </t>
  </si>
  <si>
    <t>EN LA PROPUESTA METODOLÓGICA, NO DESCRIBE CÓMO REALIZARÁ Y ABORDARÁ LAS INICIATIVAS Y FORTALECIMIENTOS DE LAS VOCACIONES DE LAS NIÑAS, NIÑOS Y LOS ADOLESCENTES ENTRE 14 Y 17 AÑOS</t>
  </si>
  <si>
    <t>EN LA PROPUESTA METODOLÓGICA NO SE ESTABLECE LAS ACCIONES DE ARTICULACIÓN CON LOS DEMÁS ACTORES INTERINSTITUCIONALES. EN EL FOLIO 51 SE MENCIONA, MAS NO SE DESARROLLA</t>
  </si>
  <si>
    <t>EN LA PROPUESTA METODOLÓGICA NO SE MENCIONAN Y ESTABLECEN LAS CAPACIDADES Y HABILIDADE QUE SE FORTALEECERÁN EN LOS PARTICIPANTES</t>
  </si>
  <si>
    <t>NO SE EVIDENCIA EN LA PROPUESTA LA METODOLOGÍA QUE PERMITA LA IDENTIFICACIÓN DE LAS PROBLEMÁTICA IDENTIFICADA Y CUÁLES SON LAS ACCIONES QUE SE DESARROLLARÁN PARA PREVENIRLAS.</t>
  </si>
  <si>
    <t>EL INTERESADO NO MANIFIESTA NI SE IDENTIFICA EN LA PROPUESTA METODOLÓGCA CUÁL SERA Y CÓMO SE DESARROLLARÁ EL FORTALECIEMINTO DE EL O LOS ENTORNOS DONDE SE CENTARRÁ LA ANTENCIÓN.</t>
  </si>
  <si>
    <t>NO HAY ACCIONES QUE PERMITAN INDETIFACR ACCIONES PUNTUALES QUE DESCRIBAN LA INCLUSIÓN DEL MODEL DE ENFOQUE DIFERENCIAL.</t>
  </si>
  <si>
    <t>EL INTERESADO NO ADJUNTA EN SU DOCUMENTACIÓN EL NUMERAL 2 DEL FORMATO 4 DE LA IP-001-2019, POR LO CUAL NO SE PUEDE VERIFICAR SI CUENTA CON UNA SEDE ADMINISTRATIVA EN LA ZONA DE INTERES</t>
  </si>
  <si>
    <t>EL INTERESADO NO ADJUNTA EN SU DOCUMENTACIÓN EL NUMERAL 2 DEL FORMATO 4 DE LA IP-001-2019, POR LO CUAL NO SE PUEDE VERIFICAR SI SE COMPROMOTE A DISPONER UNA SEDE ADMINISTRATIVA EN LA ZONA DE INTERES</t>
  </si>
  <si>
    <t>EL INTERESADO NO ADJUNTA EN SU DOCUMENTACIÓN EL NUMERAL 2 DEL FORMATO 4 DE LA IP-001-2019, POR LO CUAL NO SE PUEDE VERIFICAR SI SE CUENTA Y GARANTIZA LA CONTRATACIÓN PERMANENTE DURANTE LA EJECUCIÓN DEL CONTRATO DEL TALENTO HUMANO REQUERIDO</t>
  </si>
  <si>
    <t>AÚN CUANDO SE COMPROMETE CON ESTE VALOR AGREGADO, EN LA DESCRIPCIÓN MENCIONA QUE SERÁ INVERTIDO EN "SEDE ADMINISTRATIVA", SIENDO ESTE UN REQUISITO PARA LA CONFROMACIÓN DEL BANCO Y NO COMO UN VALOR AGREGADO.</t>
  </si>
  <si>
    <t>EL INTERESADO ADJUNTA EL FORMATO NO 5 MAS NO LO RELACIONA EN EL ÍNDICE DE LA DOCUMENTACIÓN</t>
  </si>
  <si>
    <t>ASOCIACIÓN DE ESTUDIANTES AFRODESCENDIENTES DE NARIÑO -ASOFORMANDO -COLOMBIA</t>
  </si>
  <si>
    <t xml:space="preserve">MUNICIPIOS: EL CHARCO, FRENCISCO PIZARRO, MOSQUERA Y OLAYA HERRERA -59
DE CONFORMIDAD CON EL NUMERAL 8 PRESENTACIÓN DE LA DOCUMENTACIÓN, CAPITULO 1, DE LA INVITACIÓN PUBLICA IP 001 2019, EL PROPONENTE NO MANIFIESTA EN LA CARTA DE PRESENTACIÓN, LOS DEPARTEMTNOS Y ZONAS EN LOS QUE MANIFIESTA INTERES. </t>
  </si>
  <si>
    <t>DIRECCIÓN DE FAMILIAS Y COMUNIDADES</t>
  </si>
  <si>
    <t>CAROLINA DELGADO TORRES</t>
  </si>
  <si>
    <t>SERGIO RAMIREZ</t>
  </si>
  <si>
    <t xml:space="preserve">CUMPLE/NO CUMPLE </t>
  </si>
  <si>
    <t xml:space="preserve">CUMPLE </t>
  </si>
  <si>
    <t>N/A</t>
  </si>
  <si>
    <t xml:space="preserve">DE ACUERDO A LA VERIFICACIÓN REALIZADA  EN EL NUMERAL 1.7.1 DE LA PROPUESTA TÉCNICA PRESENTADA POR ASOFORMANDO, AUNQUE SE MENCIONA LAS ACCIONES PARA LOS ESPACIOS FORMATIVOS, NO SE EVIDENCIA EL GRUPO ETAREO ESPECIFICO DE 14 A 17 AÑOS, </t>
  </si>
  <si>
    <t>LA PROPUESTA TÉCNICA Y METOLOGICA  NO DA CUENTA DE MANERA CLARA Y EXPRESA DEL FORTELCIMIENTO DE CAPACIDADES Y HABILIDADES EN LOS NIÑOS, NIÑAS Y ADOLESCENTES, COMO LO ESTABLECE EL MANUAL OPERATIVO EN SU NUMERAL 6.1.  Y 6.2</t>
  </si>
  <si>
    <t>LA PROPUESTA TÉCNICA Y METOLOGICA  NO DA CUENTA DE MANERA CLARA Y EXPRESA DEL ENFOQUE DIFERENCIAL, COMO LO ESTABLECE EL MANUAL OPERATIVO EN SU NUMERAL 1.1</t>
  </si>
  <si>
    <t>DE ACUERDO A LA VERIFICACIÓN REALIZADA A LA PROPUESTA PRESENTADA POR ASOFORMANDO, NO SE EVIDENCIA DENTRO LA CARPETA FISICA, ESPECIFICAMENTE EN L A PROPUESTA TÉCNICA Y METODOLOGICA,  LA CAPACIDAD TÉCNICA SEDE ADMINISTRARIVA Y TALENTO HUMANO, DE CONFORMIDAD CON LO ESTABLECIDO EN NUMERAL 2 SEDE ADMINISTRATIVA DEL TITULO III REQUISITOS TÉCNICOS, EL CUAL ESTABLECE " EL INTERESADO DEBERÁ INDICAR EN LOS TÉRMINOS ESTABLECIDOS EN EL FORMATO NO. 4 "PROPUESTA TÉCNICA Y METODOLOGICA", QUE DISPONE O DISPONDRA DE UNA SEDE ADMINISTRATIVA EN LA ZONA DONDE ÉSTA INTERESADO EN OPERAR, O EN SU DEFECTO EN ELMISMO DEPAATMENTO", POR LO ANTERIOR, NO CUMPLE.</t>
  </si>
  <si>
    <t>DE ACUERDO A LA VERIFICACIÓN REALIZADA A LA PROPUESTA PRESENTADA POR ASOFORMANDO, NO SE EVIDENCIA DENTRO LA CARPETA FISICA, ESPECIFICAMENTE EN LA PROPUESTA TÉCNICA Y METODOLOGICA,  LA CAPACIDAD TÉCNICA SEDE ADMINISTRARIVA Y TALENTO HUMANO, DE CONFORMIDAD CON LO ESTABLECIDO EN NUMERAL 1 TALENTO HUMANO DE LA ENTIDAD INTERESADA DEL TITULO III REQUISITOS TÉCNICOS, EL CUAL ESTABLECE " EL INTERESADO DEBERÁ INDICAR EN LOS TÉRMINOS ESTABLECIDOS EN EL FORMATO NO. 4 "PROPUESTA TÉCNICA Y METODOLOGICA", QUE CUENTA CON UNA ESTRUCTURA ORGANIZACIONAL DISPONIBLE  PARA LA EJECUCIÓN DEL CONTRATO, LO CUAL DEBE SER PAGADA CON SUS PROPIOS RECURSOS, Y QUE DEBERÁ ESTAR CONFORMADA MINIMO POR EL SIGUIENTE TALENTO HUMANO: DIRECTOR GENERAL O DE PROYECTOS; CONTADOR Y ASESOR LEGAL, POR LO ANTERIOR NO CUMPLE.</t>
  </si>
  <si>
    <t>DE ACUERDO A LA VERIFICACIÓN REALIZADA A LA PROPUESTA PRESENTADA POR ASOFORMANDO, NO SE EVIDENCIA DENTRO LA CARPETA FISICA, ESPECIFICAMENTE EN LA PROPUESTA TÉCNICA Y METODOLOGICA,  EL NUMERAL 3. VALORES TÉCNICOS AGREGADOS DEL SERVICIO, DE CONFORMIDAD CON LO ESTABLECIDO EN NUMERAL 5 VALORES AGREGADOS, QUE HACE PARTE DEL TITULO III REQUISITOS TÉCNICOS, EL CUAL ESTABLECE, " EL INTERESADO DEBERÁ MANIFESTAR SU COMPROMISO DE PROVEER VALORES AGREGADOS TÉCNICOS O AFECTUAR DESCUENTOS SOBRE EL COSTO-CIO DE REFERENCIA (....)", POR LO ANTERIOR NO CUMPLE, TENIENDO EN CUENTA QUE NO APORTO LOS VALORES AGREGADOS.</t>
  </si>
  <si>
    <t>(MARQUE X )</t>
  </si>
  <si>
    <t xml:space="preserve">FUNDACIÓN COLOMBIA FLORECE </t>
  </si>
  <si>
    <t>No PROPUESTA 5</t>
  </si>
  <si>
    <t xml:space="preserve">Zona(s) de Interés  </t>
  </si>
  <si>
    <t>NO REFIERE ZONA DE ÍNTERES EN EL FORMATO 1</t>
  </si>
  <si>
    <t>NUTRICIÓN</t>
  </si>
  <si>
    <t>ANGELICA VARGAS PERDOMO</t>
  </si>
  <si>
    <t>MALORY BRICEÑO ROJAS</t>
  </si>
  <si>
    <t>50 AL 53</t>
  </si>
  <si>
    <t xml:space="preserve">LA ENTIDAD NO DEFINE PARA QUE ZONAS DE ÍNTERES EN EL FORMATO 1 PRESENTA SU PROPUESTA POR LO QUE NO ES POSIBLE IDENTIFICAR SI LA CARACTERIZACIÓN ENUNCIADA EN LA PROPUESTA CORRESPONDE A LAS ZONAS DE ÍNTERES </t>
  </si>
  <si>
    <t>50 AL 60</t>
  </si>
  <si>
    <t>LA ENTIDAD NO REFIERE LA ORGANIZACIÓN DE NIÑAS, NIÑOS Y ADOLESCENTES SEGÚN LAS EDADES CONTEMPLADAS EN EL MANUAL OPERATIVO.</t>
  </si>
  <si>
    <t>LA ENTIDAD NO REFIERE LA FORM DE DISEÑO Y PUESTA EN MARCHA DE LOS NUCLEOS DE DESARROLLO CONTEMPLADOS EN EL MANUAL OPERATIVO</t>
  </si>
  <si>
    <t>LA ENTIDAD NO DESAROLLA EL ABORDAJE DE INICIATIVA Y FORTALECIMIENTO VOCACIONAL TAL COMO LO MENCIONA EL MANUAL OPERATIVO.</t>
  </si>
  <si>
    <t>AUNQUE EL ITEM 1.73 ARTICULACIÓN INTERINSTICIONAL ESTE NO SE DESAROLLA</t>
  </si>
  <si>
    <t>58 AL 59</t>
  </si>
  <si>
    <t>LA PROPUESTA NO CONTIENE DE MANERA EXPLICITA LAS CAPACIDADES A DESARROLLAR EN NIÑAS, NIÑOS Y ADOLESCENTES</t>
  </si>
  <si>
    <t>LA PROPUESTA NO DESCRIBE LA MANERA DE IDENTIFICAR RIESGOS Y ABORDAJES DE PREVENCIÓN</t>
  </si>
  <si>
    <t>LA PROPUESTA NO DESCRIBE LOS ENTORNOS EN LOS CUALES SE DESARROLLARÁ</t>
  </si>
  <si>
    <t>LA PROPUESTA NO CONTEMPLA EL MODELO DE ENFOQUE DIFERENCIAL</t>
  </si>
  <si>
    <t>SEGÚN REPORTE DE DIRECCIÓN DE CONTRATACIÓN NO TIENE CONTRATOS VIGENTES ICBF</t>
  </si>
  <si>
    <t>G</t>
  </si>
  <si>
    <t>CORPORACIÓN IPS AFROSALUD- COLOMBIA CORAFROSALUD</t>
  </si>
  <si>
    <t>No PROPUESTA 6</t>
  </si>
  <si>
    <t>5 DE SEPTIEMBRE</t>
  </si>
  <si>
    <t xml:space="preserve">DEPARTAMENTO DE NARIÑO: MUNICIPIO DE TUMACO, BARBACOAS, EL CHARCO, LA TOLA, MAGUI PAYAN, MOSQUERA, OLAYA, HERRERA, FRANCISCO PIZARRO, ROBERTO PAYAN, SANTABARBARA </t>
  </si>
  <si>
    <t>YANETH RUIZ BUSTAMANTE</t>
  </si>
  <si>
    <t>DIRECCIÓN DE NUTRICIÓN</t>
  </si>
  <si>
    <t>SANDRA ESPERANZA CRUZ MORENO</t>
  </si>
  <si>
    <t xml:space="preserve"> NO CUMPLE</t>
  </si>
  <si>
    <t>COMPLETAR LA INFORMACIÓN DEL FORMATO N°4</t>
  </si>
  <si>
    <t>DEBE CUALIFICAR LA PROPUESTA TÉCNICA DE ACUERDO CON LOS ASPECTOS QUE FALTAN POR CUMPLIR</t>
  </si>
  <si>
    <t>NO CUMPLE, DEBE CUALIFICAR LA PROPUESTA TÉCNICA DE ACUERDO CON LOS ASPECTOS QUE FALTAN POR CUMPLIR</t>
  </si>
  <si>
    <t>FUNDACIÓN SOCIAL DEL ORIENTE</t>
  </si>
  <si>
    <t>822007470-2</t>
  </si>
  <si>
    <t>No PROPUESTA</t>
  </si>
  <si>
    <t>FECHA ELABORACIÓN: 5/09/19</t>
  </si>
  <si>
    <t>NO ENUNCIA EN LA CARTA DE PRESENTACIÓN DE LA MANIFESTACIÓN DE INTERÉS</t>
  </si>
  <si>
    <t>DIRECCIÓN DE PROTECCIÓN</t>
  </si>
  <si>
    <t>DIANA PAOLA HERNANDEZ VALLEJO</t>
  </si>
  <si>
    <t>DANIEL MAURICIO MORENO QUINTERO</t>
  </si>
  <si>
    <t>120 Y 121</t>
  </si>
  <si>
    <t>122 al 128</t>
  </si>
  <si>
    <t>NO ENUNCIA EN LA CARTA DE PRESENTACIÓN LOS LUGARES DE INTERÉS A DONDE SE VAN A POSTULAR, POR LO TANTO NO ES POSIBLE VERIFICAR EL CONTEXTO DE LAS ZONAS DE INTERÉS,EL CONTEXTO ENUNCIADO CORRESPONDE A SAN JOSÉ DEL GUAVIARE.</t>
  </si>
  <si>
    <t>NO ENUNCIA LO REQUERIDO EN ESTE PUNTO</t>
  </si>
  <si>
    <t>134 al 138</t>
  </si>
  <si>
    <t>134 y 135</t>
  </si>
  <si>
    <t>DADO DE QUE NO SE MANIFIESTAN LAS ZONAS DE INTERÉS, EL ANÁLISIS DEL CONTEXTO NO ES PRECISO Y ESTO A SU VEZ IMPIDE GENERAR UNA COHERENCIA CON RESPECTO A LA DESCRIPCIÓN DE LA ORGANIZACIÓN Y LA ATENCIÓN. NO PROFUNDIZA EN LA DESCRIPCIÓN DE LA ATENCIÓN Y ORGANIZACIÓN POR GRUPOS ETAREOS.</t>
  </si>
  <si>
    <t>SI BIEN EL OFERENTE DEFINE TODOS LOS NUCLEOS, NO ESTABLECE COMO LOS PONDRÁ EN MARCHA Y TAMPOCO ENUNCIA LAS ZONAS PROPUESTAS.</t>
  </si>
  <si>
    <t>DE ACUERDO A LO ESTABLECIDO EN EL MANUAL OPERATIVO, LO DESCRITO EN LA PROPUESTA NO COINCIDE DE MANERA COMPLETA CON LO REQUERIDO PARA ESTE PUNTO.</t>
  </si>
  <si>
    <t>131 y 132</t>
  </si>
  <si>
    <t>NO ESTABLECE LAS ACCIONES DE COORDINACIÓN Y ARTICULACIÓN CON ACTORES.</t>
  </si>
  <si>
    <t>132 y 133</t>
  </si>
  <si>
    <t>NO ESTABLECE INSTRUMENTOS, ACTIVIDADES O ESTRATEGIAS PARA EL FOMENTO DE LA PARTICIPACIÓN ACTIVA Y EL CONTROL SOCIAL CON RESPECTO A LAS ACTIVIDADES DEL PROGRAMA.</t>
  </si>
  <si>
    <t>129 y 130</t>
  </si>
  <si>
    <t>NO ESTABLECE CUALES CAPACIDADES Y HABILIDADES FORTALECERÁN EN LOS PARTICIPANTES.</t>
  </si>
  <si>
    <t>NO ENUNCIA METODOLOGÍA EN EL DOCUMENTO</t>
  </si>
  <si>
    <t>NO DESCRIBE ACCIONES ORIENTADAS EN ESTE SENTIDO</t>
  </si>
  <si>
    <t>LO DESCRITO NO SE ENCUENTRA PROYECTADO COMO RESULTADOS DE IMPACTO O QUE SE PROYECTAN ALCANZAR, SINO COMO OBJETIVOS.</t>
  </si>
  <si>
    <t>RESULTADO FINAL PROPUESTA METODOLÓGICA (DEBE CUMPLIR CON LA TOTALIDAD DE LOS ITEM DE CONTENIDO MÍNIMO DE LA PROPUESTA PARA EVALUAR COMO CUMPLE)</t>
  </si>
  <si>
    <t>NO ALLEGAN EL FORMATO POR LO TANTO NO SE OBTIENE REFERENCIA DE LO REQUERIDO PARA ESTE PUNTO</t>
  </si>
  <si>
    <t>1 y 2</t>
  </si>
  <si>
    <t>NO ALLEGAN EL FORMATO POR LO TANTO NO SE OBTIENE REFERENCIA DE LO REQUERIDO PARA ESTE PUNTO. SIN EMBARGO EN LOS FOLIOS SEÑALADOS, MENCIONAN LA CONTRATACIÓN PERMANENTE DE LOS PERFILES SEÑALADOS.</t>
  </si>
  <si>
    <t>144 y 145</t>
  </si>
  <si>
    <t>EL OFERENTE NO UTILIZA EL FORMATO 4 EN SU TOTALIDAD DE FORMA Y CONTENIDO, SIN EMBARGO, PARA EL APARTADO DEL VALOR TÉCNICO AGREGADO UTILIZA TODO EL CONTENIDO, PERO SIN LA FORMA.</t>
  </si>
  <si>
    <t>EL OFERENTE NO UTILIZA EL FORMATO EN SU FORMA, PERO SI EN SU CONTENIDO, SIN EMBARGO, NO SEÑALA SI FUE O NO OBJETO DE IMPOSICIÓN DE MULTAS O DECLARATORIAS DE INCUMPLIMIENTO.</t>
  </si>
  <si>
    <t>FUNDACIÓN AMOR POR MI PUEBLO</t>
  </si>
  <si>
    <t>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</si>
  <si>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DIRECCION DE NIÑEZ Y ADOLESCENCIA</t>
  </si>
  <si>
    <t>JUAN PABLO MELENDEZ ZABALETA</t>
  </si>
  <si>
    <t>SOLANGE TERESA GARCIA MARTINEZ</t>
  </si>
  <si>
    <t>DE ACUERDO CON LA IP 001-2019, EL OBJETO PRESENTADO POR EL INTERESADO EN EL FORMATO 4 "PROPUESTA TÉCNICA Y METODOLÓGICA NO CUMPLE CON EL OBJETO DE LA INVITACIÓN PÚBLICA.</t>
  </si>
  <si>
    <t>DE ACUERDO CON LA IP 001-2019, EL OBJETO PRESENTADO POR EL INTERESADO EN EL FORMATO 4 "PROPUESTA TÉCNICA Y METODOLÓGICA NO CUMPLE CON EL OBJETO ESPECÍFICO DE LA INVITACIÓN PÚBLICA.</t>
  </si>
  <si>
    <t>84-86</t>
  </si>
  <si>
    <t>83-86</t>
  </si>
  <si>
    <t>92-98</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</si>
  <si>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LOS GRUPOS DE EDADES DESCRITOS.</t>
  </si>
  <si>
    <t>87-91</t>
  </si>
  <si>
    <t>89-90</t>
  </si>
  <si>
    <t>90-91</t>
  </si>
  <si>
    <t>87-94</t>
  </si>
  <si>
    <t>90-92</t>
  </si>
  <si>
    <t>99-100</t>
  </si>
  <si>
    <t>102-103</t>
  </si>
  <si>
    <t>SEGÚN REPORTE DIRECCIÓN CONTRATACIÓN NO TIENE CONTRATOS VIGENTES CON EL ICBF</t>
  </si>
  <si>
    <t>CORPORACIÓN AMIGOS DE LA TIERRA</t>
  </si>
  <si>
    <t>No PROPUESTA 9</t>
  </si>
  <si>
    <t>FECHA ELABORACIÓN   05/09/2019</t>
  </si>
  <si>
    <t>EN LA CARTA DE PRESENTACIÓN REFIERE DEPARTAMENTOS MAS NO ZONAS DE INTERÉS, POR LO QUE DEBE SUBSANAR</t>
  </si>
  <si>
    <t>SISTEMA NACIONAL DE BIENESTAR FAMILIAR</t>
  </si>
  <si>
    <t>MARIA XIMENA ZULUAGA</t>
  </si>
  <si>
    <t>ANGÉLICA LORENA LONDOÑO</t>
  </si>
  <si>
    <t xml:space="preserve">No se circunscribe al rango de edad de 6 a 17 años, incluye a población desde la primera infancia hasta la adolescencia. No hace referencia a la promoción de derechos y prevención de sus vulneraciones. </t>
  </si>
  <si>
    <t>No contempla el trabajo en los diferentes núcleos de desarrollo, no refiere el fortalecimiento de capacidades, no contempla la promoción de proyectos de vida, no incorpora el fortalecimiento familiar, no incluye procesos de participación</t>
  </si>
  <si>
    <t>2 al 6</t>
  </si>
  <si>
    <t>Si bien realiza una presentación de diferentes problemáticas que afectan a los NNA en el territorio nacional, no aterriza el análisis a los departamentos en los cuales manifiesta el interés por operar (se reitera que no indicó zonas de interés en la carta de presentación de la manifestación de interés - Formato No. 1).</t>
  </si>
  <si>
    <t>NA</t>
  </si>
  <si>
    <t>La propuesta presentada no describe el proceso de focalización, solo indica que se va a realizar según lo descrito en el Manual Operativo pero no desarrolla el proceso como tal.</t>
  </si>
  <si>
    <t>7 al 9</t>
  </si>
  <si>
    <t>No se logra evidenciar el esquema de atención propuesto para cada etapa, pues las nombra pero en cada una de ellas no logra incorporar procesos y metodologías de trabajo acordes con el curso de vida y los momentos de fortalecimiento en promoción de derechos, prevención de vulneraciones y la orientación desde los intereses de los NNA a través de los núcleos de desarrollo.</t>
  </si>
  <si>
    <t>Refiere los grupos de edad según las categorías del Manual Operativo, no obstante, no especifica las atenciones y acciones diferenciales y por núcleo de desarrollo para cada grupo de edad.</t>
  </si>
  <si>
    <t>No se evidencia cómo realizará y ejecutará los núcleos de desarrollo</t>
  </si>
  <si>
    <t xml:space="preserve">No realizan una propuesta para el desarrollo de las actividades y metodologías con los adolescentes entre 14 y 17 años, en línea con el fotalecimiento de un núcleo de desarrollo ni con el núcleo de emprendimiento. </t>
  </si>
  <si>
    <t>Indican que se van a articular con instituciones de las Regiones, pero no especifican el propósito de dicha articulación</t>
  </si>
  <si>
    <t>No tiene en cuenta los procesos de participación incorporados en el manual operativo a través de Guardianes del Tesoro.</t>
  </si>
  <si>
    <t xml:space="preserve">Si bien incorporan algunas capacidades y habilidades que se fortalecen desde el Programa, se considera que a través del proceso se pueden fortalecer muchas más por lo que se podrían ampliar. </t>
  </si>
  <si>
    <t>10 y 11</t>
  </si>
  <si>
    <t>No se evidencia un ítem en la propuesta donde se planteen propuestas de fortalecimiento de estos entornos.</t>
  </si>
  <si>
    <t xml:space="preserve">No se evidencian acciones dirigidas a la implementación del enfoque diferencial </t>
  </si>
  <si>
    <t>12 y 13</t>
  </si>
  <si>
    <t>Refieren conceptos relacionados con habilidades para la vida, pero no señalan los resultados que ellos como organización se proponen obtener a partir del proceso con los NNA.</t>
  </si>
  <si>
    <t xml:space="preserve">En el Formato No. 1 Carta de Presentación de la manifestación de interés indicó varios departamentos mas no zonas, en este caso, debería presentar nuevamente el formato 1 señalando de manera específica las zonas en las cuales tiene interés y de la misma manera el formato No. 4 punto 2. de capacidad técnica sede administrativa y talento humano diligenciar además de la sede con la que ya cuenta, el compromiso de disponer de una sede administrativa en las zonas de interés en caso de ser contratado. </t>
  </si>
  <si>
    <t>Se realizó foliación de propuesta desde el Componente técnico de la 1 a la 43</t>
  </si>
  <si>
    <t>FUNDACIÓN PARA EL DESAROLLO Y LA RENOVACIÓN SOCIAL -RENOVAR</t>
  </si>
  <si>
    <t>No PROPUESTA 10</t>
  </si>
  <si>
    <t>NARIÑO ZONA NORTE Y ZONA SUR</t>
  </si>
  <si>
    <t xml:space="preserve">LORENA PAOLA MARTÍNEZ MEJÍA </t>
  </si>
  <si>
    <t xml:space="preserve">DIRECCIÓN DE PRIMERA INFANCIA </t>
  </si>
  <si>
    <t>JUAN CARLOS MEJÍA PRADA</t>
  </si>
  <si>
    <t>92-100</t>
  </si>
  <si>
    <t>100-104</t>
  </si>
  <si>
    <t>104-107</t>
  </si>
  <si>
    <t>105-106</t>
  </si>
  <si>
    <t xml:space="preserve">DE ACUERDO CON EL MANUAL OPERATIVO VERSIÓN 2 DEL 6 DE AGOSTO DE 2019, EN LA PÁGINA 45 PÁRRAFO 2,  SE REQUIERE LA CONSTRUCCIÓN DE UNA INICIATIVA POR PARTE DE LOS GRUPOS DE TRABAJO DE LOS ADOLESCENTES DE 14 A 17 AÑOS QUE DAN CUENTA  FORTALECIMIENTO VOCACIONAL. EN LA PROPUESTA ENTREGADA, NO SE PUEDE VERIFICAR ESTE ITEM QUE DE CUENTA DEL CUMPLIMIENTO. . </t>
  </si>
  <si>
    <t>108-109</t>
  </si>
  <si>
    <t>100-107</t>
  </si>
  <si>
    <t>X FOLIO 115</t>
  </si>
  <si>
    <t xml:space="preserve">FOLIO 116 </t>
  </si>
  <si>
    <t>FUNDACIÓN PARA EL DESARROLLO DE COMUNIDADES NEGRAS "FUNDECOMUNEG"</t>
  </si>
  <si>
    <t>824.001.749-1</t>
  </si>
  <si>
    <t>No PROPUESTA 11</t>
  </si>
  <si>
    <t>SUBSANAR, PUES NO SEÑALA EL NÚMERO DE LA ZONA SINO EL DEPARTAMENTO Y LOS MUNICIPIOS. REMITIRSE AL FORMATO DE ZONIFICACIÓN.</t>
  </si>
  <si>
    <t>MARÍA DEL CARMEN RIVEROS OTOYA</t>
  </si>
  <si>
    <t>CARLOS OTÁLORA CASTAÑEDA</t>
  </si>
  <si>
    <t>15, 16 Y 17</t>
  </si>
  <si>
    <t>ANÁLISIS SITUACIONAL INSUFICIENTE</t>
  </si>
  <si>
    <t>NO CONSIDERÓ EL NUMERAL 5.1.2 Y 5.1.3 DEL MANUAL OPERATIVO</t>
  </si>
  <si>
    <t>17 - 21</t>
  </si>
  <si>
    <t>NO CUMPLE CON CRITERIOS ESTABLECIDOS EN NUMERAL 8.2 Y 8.3 DEL MANUAL OPERATIVO</t>
  </si>
  <si>
    <t>CONSIDERÓ PARCIALMENTE LOS CRITERIOS DE LOS NUMERALES 7 Y 8 DEL MANUAL OPERATIVO</t>
  </si>
  <si>
    <t>NO DESARROLLARON EN PROFUNDIDAD EL NUMERAL 4 DEL MANUAL OPERATIVO</t>
  </si>
  <si>
    <t>NO DESARROLLÓ LA PROPUESTA SEÑALANDO ACTIVIDADES CONCRETAS</t>
  </si>
  <si>
    <t>NO IDENTIFICARON LAS REDES INSTITUCIONALES Y ACTORES CONCRETOS O POTENCIALES ALIADOS ESTRATÉGICOS EN CADA UNO DE LOS TERRITORIOS, DE ACUERDO CON CRITERIOS DEL NUMERAL 4.3 DEL MANUAL OPERATIVO</t>
  </si>
  <si>
    <t>NO DETALLARON ACTIVIDADES DE PARTICIPACIÓN Y CONTROL SOCIAL, DE ACUERDO CON NUMERAL 8.2.2</t>
  </si>
  <si>
    <t>NO DESCRIBE LAS HABILIDADES Y CAPACIDADES A FORTALECER, DE ACUERDO CON NUMERAL 6 DEL MANUAL OPERATIVO</t>
  </si>
  <si>
    <t>NO DESCRIBEN LAS PROBLEMÁTICAS, TAL Y COMO LO PIDE EL NUMERAL 8.2.1.2 DEL MANUAL OPERATIVO. SIMPLEMENTE HACEN UN LISTADO DE PROBLEMAS.</t>
  </si>
  <si>
    <t>NO HACE REFERENCIA EXPLÍCITA A CADA UNO DE LOS ENTORNOS Y TAMPOCO ESTABLECE LA METODOLOGÍA PARA FORTALECERLOS, DE ACUERDO CON EL NUMERAL 8.2.1.3 DEL MANUAL OPERATIVO</t>
  </si>
  <si>
    <t>NO MENCIONA NI DESARROLLA ENFOQUE DIFERENCIAL</t>
  </si>
  <si>
    <t>NO INCLUYE RESULTADOS CONCRETOS DE LA OPERACIÓN, DE ACUERDO CON MANUAL OPERATIVO, NUMERAL 8.2.2.3</t>
  </si>
  <si>
    <t>FUNDACION SAN JORGE EN ACCION</t>
  </si>
  <si>
    <t>No PROPUESTA 12</t>
  </si>
  <si>
    <t>Zonas de Interés ( 33 Y 72)</t>
  </si>
  <si>
    <t>SUBDIRECCION GENERAL</t>
  </si>
  <si>
    <t>LEANA CATALINA GONZALEZ TORO</t>
  </si>
  <si>
    <t>CAROLINA JARAMILLO RUIZ</t>
  </si>
  <si>
    <t>NIÑEZ Y ADOLESCENCIA</t>
  </si>
  <si>
    <t>2 AL 5</t>
  </si>
  <si>
    <t>8 AL 10</t>
  </si>
  <si>
    <t>9 Y 10</t>
  </si>
  <si>
    <t>11 Y 12</t>
  </si>
  <si>
    <t xml:space="preserve">DE ACUERDO A LA IP001-2019 DONDE SE PUBLICA EL MANUAL OPERATIVO DEL PROGRAMA GENERACIONES 2.0 EL CUAL INDICA EN EL NUMERAL 1.1 LOS ENFOQUES PARA EL DESARROLLO DEL PROGRAMA ES NECESARIO INCLUIR ACCIONES QUE DEN CUENTA DE IMPLEMENTACION DEL MODELO DE ENFOQUE  DIFERENCIAL </t>
  </si>
  <si>
    <t>13 Y 14</t>
  </si>
  <si>
    <t>FOLIO 16</t>
  </si>
  <si>
    <t>FOLIO 32</t>
  </si>
  <si>
    <t>NOTA: SEGÚN EL NUMERAL 11 DE LA INVITCACION PUBLICA SE PROCEDE A NUMERAR LA PROPUESTA METODOLÓGICA DESDE EL NUMERO 1 HASTA 34</t>
  </si>
  <si>
    <t>FUNDACIÓN CASA DEL NIÑO IPS</t>
  </si>
  <si>
    <t>No PROPUESTA 13</t>
  </si>
  <si>
    <t>Zona(s) de Interés: 13,14</t>
  </si>
  <si>
    <t>Dirección Niñez y Adolescencia</t>
  </si>
  <si>
    <t>Olga Lucía Montoya</t>
  </si>
  <si>
    <t>Subdirección General</t>
  </si>
  <si>
    <t>Willy Villalba Castillo</t>
  </si>
  <si>
    <t>86-94</t>
  </si>
  <si>
    <t xml:space="preserve"> </t>
  </si>
  <si>
    <t>92-94</t>
  </si>
  <si>
    <t>El interesado no presentó el formato N 4 "Propuesta Técnica y Metodológica" de la IP 001-2019 Titulo III Requisitos Técnicos numeral 2, en donde debe expresar que dispone de una sede administrativa en la zona donde está interesado operar.</t>
  </si>
  <si>
    <t>El interesado no presentó el formato N 4 "Propuesta Técnica y Metodológica" de la IP 001-2019 Titulo III Requisitos Técnicos, en donde debe manifestar su compromiso de disponer de una Sede Administrativa en donde está interesado operar.</t>
  </si>
  <si>
    <t>El interesado no presentó el formato N 4 "Propuesta Técnica y Metodológica" de la IP 001-2019 Titulo III Requisitos Técnicos, Numeral 1. donde manifiesta que cuenta con una estructura organización disponible para la ejecución del contrato.</t>
  </si>
  <si>
    <t>Según la IP 001-2019 numeral 5. Valores Agregados, se especifica que el interesado deberá manifestar su compromiso de proveer valores agregados técnicos o efectuar descuentos sobre el costo-cupo de referencia indicado en el Anexo N 3 "Matriz de Zonificación y Presupuesto"</t>
  </si>
  <si>
    <t>Según la IP 001-2019 Numeral 4.2, el interesado debe manifestar por medio del Formato 5 "Contratos Vigentes con el  ICBF", si está ejecutando o no, contratos con el ICBF.</t>
  </si>
  <si>
    <t xml:space="preserve">FUNDACIÓN ZENUES TRENZANDO FUTURO </t>
  </si>
  <si>
    <t>No PROPUESTA 14</t>
  </si>
  <si>
    <t xml:space="preserve">Bolívar y Córdoba. </t>
  </si>
  <si>
    <t xml:space="preserve">DIRECIÓN DEL SISTEMA NACIONAL DE BIENESTAR FAMILIAR </t>
  </si>
  <si>
    <t xml:space="preserve">MARTA ISABEL ARIZA LÓPEZ </t>
  </si>
  <si>
    <t xml:space="preserve">DIRECCIÓN DE NIÑEZ Y ADOLESCENCIA </t>
  </si>
  <si>
    <t>YANETH ROCIO VALERO GUTIÉRREZ</t>
  </si>
  <si>
    <t>HACE FALTA FORTALECER DENTRO DE LA PROPUESTA TÉCNICA, CÓMO SE VA IMPLEMENTAR EL ENFOQUE DIFERENCIAL ESPECIALMENTE EN GÉNERO Y DISCAPACIDAD.</t>
  </si>
  <si>
    <t xml:space="preserve"> NO CUMPLE, HACE FALTA FORTALECER DENTRO DE LA PROPUESTA TÉCNICA, CÓMO SE VA IMPLEMENTAR EL ENFOQUE DIFERENCIAL ESPECIALMENTE EN GÉNERO Y DISCAPACIDAD, </t>
  </si>
  <si>
    <t>FUNDACIÓN H2O Y PAZ</t>
  </si>
  <si>
    <t>No PROPUESTA 15</t>
  </si>
  <si>
    <t>5 DE SEPTIEMBRE DE 2019</t>
  </si>
  <si>
    <t>NARIÑO: TUMACO, BARBACOAS, IPIALES, TUQUERRES, PASTO Y LA UNIÓN</t>
  </si>
  <si>
    <t>62-63</t>
  </si>
  <si>
    <t>63-64-65-66</t>
  </si>
  <si>
    <t>69-70</t>
  </si>
  <si>
    <t>67-78</t>
  </si>
  <si>
    <t>67-71</t>
  </si>
  <si>
    <t>73-74</t>
  </si>
  <si>
    <t>70-73</t>
  </si>
  <si>
    <t>67-79</t>
  </si>
  <si>
    <t>67-80</t>
  </si>
  <si>
    <t>79-80</t>
  </si>
  <si>
    <t>SI CUMPLE</t>
  </si>
  <si>
    <t>106-107</t>
  </si>
  <si>
    <t>SI CUMPLE, SE SUGIERE AMPLIAR EN LA CARTA DE INTENSIÓN LA FOCALIZACIÓN PLANTEADA TENIENO EN CUENTA QUE EN EL DESARROLLO DE LA PROPUESTA TÉCNICA SE EVIDENCIAN ACTIVIDADES EN EL DEPARTAMENTO DEL VALLE DEL CAUCA. POR OTRA PARTE, SE SUGIERE AMPLIAR EL DESARROLLO DEL COMPONENTE DE CONTROL SOCIAL ASI COMO EL ENFOQUE DIFERENCIAL SEGÚN LA NECESIDAD EN EL TERRITORIO.</t>
  </si>
  <si>
    <t>FUNDACIÓN SOCIAL SALEM</t>
  </si>
  <si>
    <t>No PROPUESTA 16</t>
  </si>
  <si>
    <t>ATLANTICO, SUCRE, CORDOBA, CESAR, MAGDALENA Y GUAJIRA - ZONA CARIBE</t>
  </si>
  <si>
    <t>LA PROPUESTA NO ESTA FOLIADA</t>
  </si>
  <si>
    <t>LA PROPUESTA DESARROLLA UNICAMENTE EL CONTEXTO DEL MUNICIPIO DE TUCHÍN EN CORDOBA</t>
  </si>
  <si>
    <t>LA PROPUESTA NO DESCRIBE LAS FASES DE ALISTAMIENTO, ATENCIÓN Y CIERRE</t>
  </si>
  <si>
    <t>LA PROPUESTA NO CONTIENE ESTRATEGIAS PARA LA PARTICIPACIÓN Y EL CONTROL SOCIAL</t>
  </si>
  <si>
    <t xml:space="preserve">LA PROPUESTA ESTA DIRIGIDA A MODALIDADES DE ATENCIÓN EN PROTECCIÓN O PRIMERA INFANCIA </t>
  </si>
  <si>
    <t xml:space="preserve">NO PRESENTA FORMATO </t>
  </si>
  <si>
    <t>FUNDACION PARA EL DESARROLLO DE LA CUENCA DEL PACÍFICO COLOMBIANO</t>
  </si>
  <si>
    <t>DNA</t>
  </si>
  <si>
    <t>BRENDA PÉREZ</t>
  </si>
  <si>
    <t xml:space="preserve">DE ACUERDO A LA IP 001-2019  EN LO REFERENTE AL CONTEXTO DE LA SITUACIÓN DE LOS NNA DE LAS ZONAS DE INTERÉS,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PRESENTACIÓN DEL PROGRAMA, DEFINICIÓN DE LOS GRUPOS DE ATENCIÓN, RECONOCIMIENTO DE FACTORES DE RIESGO GENERALES Y PARTICULARES Y DE RECONOCIMIENTO DE DERECHOS. POR TANTO, EL OFERENTE DEBE AMPLIAR EN PROPUESTA LA INFORMACIÓN DEL NUMERAL 1.4 CON LAS ORIENTACIONES DESCRITAS.  </t>
  </si>
  <si>
    <t>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RESPECTO EN LOS DOCUMENTOS PRESENTADOS POR EL INTERESADO.</t>
  </si>
  <si>
    <t>DE ACUERDO CON LO ESTABLECIDO EN LA INVITACIÓN PÚBLICA IP 001 2019 EN LO REFERENTE A LA DESCRIPCIÓN DEL ESQUEMA GENERAL DE ATENCIÓN POR CADA UNA DE LAS ESTAS, QUE EL MANUAL OPERATIVO "GENERACIONES 2.0", NUMERAL 8 "ESQUEMA DE ATENCIÓN", ESTABLECE LA FORMULACIÓN DE LAS ETAPAS DEL PROGRAMA. EL INTERESADO DEBE SUBSANAR DICHO REQUERIMIENTO.</t>
  </si>
  <si>
    <t>DE ACUERDO CON LA IP 001-2019 EN LO REFERENTE A LOS NÚCLEOS DE DESARROLLO, EN EL MANUAL OPERATIVO GENERACIONES 2.0 VERSIÓN 2 DEL 6 DE AGOSTO DE 2019 "COMPONENTES DEL PROGRAMA", PG. 15 A LA 20, HACE ALUSIÓN AL SUSTENTO TÉCNICO PARA EL DESARROLLO IDÓNEO DE ESTE COMPONENTE. POR TANTO, EL OFERENTE DEBE DESARROLLAR CADA UNO DE LOS ITEMS ALLÍ MENCIONADOS EN SU PROPUESTA.</t>
  </si>
  <si>
    <t>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</si>
  <si>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DE ACUERDO CON LA IP 001 2019 EN LO REFERENTE A ESTABLECER LAS ACCIONES DE COORDINACIÓN Y ARTICULACIÓN CON LOS DEMÁS ACTORES INSTITUCIONALES; QUE EL MANUAL OPERATIVO "GENERACIONES 2.0", NUMERAL 4"COMPONENTES DEL PROGRAMA", SUBNUMERAL 4.3 "ARTICULACIÓN INTERINSTITUCIONAL", EL INTERESADO DEBE PRESENTAR LAS ACCIONES EFECTIVAS DE COORDINACIÓN INSTITUCIONAL CON LOS ACTORES DEL SISTEMA NACIONAL DE BIENESTAR FAMILIAR (SNBF).</t>
  </si>
  <si>
    <t>EL INTERESADO NO MANIFIESTA COMO REALIZARÁ LOS INSTRUMENTOS PARA FOMENTAR LA PARTICIPACIÓN ACTIVA Y EL CONTROL SOCIAL, SEGÚN LAS ORIENTACIONES DESCRITAS EN LA INVITACIÓN PÚBLICA 001 2019, QUE EL MANUAL OPERATIVO "GENERACIONES 2.0" NUMERAL 4. "COMPONENTES DEL PROGRAMA", SUBNUMERAL 4.4 "CONTROL SOCIAL" EN DONDE ESTABLECE LA CONFORMACIÓN DE LOS COMITÉS "GUARDIANES DEL TESORO” Y SU ESTRUCTURA. POR LO TANTO, EL INTERESADO LO DEBE PRESENTAR.</t>
  </si>
  <si>
    <t>DE ACUERDO A LA IP 001-2019, EN LO REFERENTE AL FORTALECIMIENTO  DEL ENTORNO DONDE SE DESARROLLARÁ LA ATENCIÓN, PG.11,   EN EL MANUAL OPERATIVO GENERACIONES 2.0, VERSIÓN 2,  DEL 6 DE AGOSTO DE 2019, SE INDICA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EN LA PROPUESTA PRESENTADA NO SE EVIDENCIARON METODOLOGÍAS PARA EL FORTALECIMIENTO DE ESTOS ENTORNOS.</t>
  </si>
  <si>
    <t>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</si>
  <si>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DE ACUERDO CON LA IP 001-2019, FORMATO No. 4 PROPUESTA TÉCNICA Y METODOLÓGICA NUMERAL 1.9 “TRANSFORMACIONES Y RESULTADOS ESPERADOS” SE DEBE INCLUIR RESULTADOS QUE SE PROYECTA LOGRAR, LAS EVIDENCIAS Y LAS ACCIONES QUE APORTAN ELEMENTOS PARA EL DESCUBRIMIENTO Y DESARROLLO DE VOCACIONES, TALENTOS Y CONSTRUCCIÓN DEL PROYECTO DE VIDA, EN ESTE SENTIDO, SE DEBE AMPLIAR LOS RESULTADOS QUE ESPERA OBTENER HACIENDO UNA RELACIÓN ENTRE LAS PROBLEMÁTICAS DEL TERRITORIO Y CÓMO A TRAVÉS DEL PROGRAMA SE ESPERA MITIGAR ESTAS SITUACIONES Y CONTRIBUIR AL DESARROLLO INTEGRAL DE LOS NNA.</t>
  </si>
  <si>
    <t>EL INTERESADO NO PRESENTÓ EL FORMATO N 4 "PROPUESTA TÉCNICA Y METODOLÓGICA" DE LA IP 001-2019 TITULO III "REQUISITOS TÉCNICOS" NUMERAL 1, EN DONDE EL INTERESADO DEBERÁ INDICAR QUE CUENTA CON UNA ESTRUCTURA ORGANIZACIONAL DISPONIBLE PARA LA EJECUCIÓN DEL CONTRATO.</t>
  </si>
  <si>
    <t>UNIVERSIDAD DEL QUINDIO</t>
  </si>
  <si>
    <t>No PROPUESTA 18</t>
  </si>
  <si>
    <t>QUINDIO - ARMENIA</t>
  </si>
  <si>
    <t>146-156</t>
  </si>
  <si>
    <t>152-154</t>
  </si>
  <si>
    <t>SE DEBE CUALIFICAR LA PROPUESTA TÉCNICA CON EL ENFOQUE DIFERENCIAL DEL ICBF</t>
  </si>
  <si>
    <t xml:space="preserve">FUNDACIÓN SOCIAL Y CULTURAL SAN ANTONIO DE PADUA </t>
  </si>
  <si>
    <t>No PROPUESTA 19</t>
  </si>
  <si>
    <t>1, 4, 6, 6, 7, 66, 67, 77, 78, 79</t>
  </si>
  <si>
    <t xml:space="preserve">ASOCIACIÓN POPULAR DE MUJERES </t>
  </si>
  <si>
    <t>82400221-6</t>
  </si>
  <si>
    <t>No PROPUESTA  20</t>
  </si>
  <si>
    <t>CESAR, GUAJIRA Y MAGDALENA</t>
  </si>
  <si>
    <t>MARTA ISABEL ARIZA LÓPEZ</t>
  </si>
  <si>
    <t xml:space="preserve">DIRECCIÓN DE DNIÑEZ Y ADOLESCENCIA </t>
  </si>
  <si>
    <t>NATALY RESTREPO JARAMILLO</t>
  </si>
  <si>
    <t xml:space="preserve">NO SE ADJUNTA PROPUESTA METODOLÓGICA, POR LO TANTO DEBE DILIGENCIARLA EN SU TOTALIDAD. </t>
  </si>
  <si>
    <t>FUNDACIÓN DE ATENCIÓN A LA NIÑEZ -FAN</t>
  </si>
  <si>
    <t>No PROPUESTA 21</t>
  </si>
  <si>
    <t>1, 2 ,3, 4, 5, 6, 7, 8, 36, 37, 38, 39</t>
  </si>
  <si>
    <t>98-100</t>
  </si>
  <si>
    <t>98-99</t>
  </si>
  <si>
    <t>100-105</t>
  </si>
  <si>
    <t>103-104</t>
  </si>
  <si>
    <t>102-105</t>
  </si>
  <si>
    <t xml:space="preserve">CORPORACIÓN COLOMBIA AVANZA </t>
  </si>
  <si>
    <t>No PROPUESTA 22</t>
  </si>
  <si>
    <t>Zona(s) de Interés: 1,2,3,9,10,21,22,23,36,37,38, 21,22,23,66 y 67</t>
  </si>
  <si>
    <t>201- 203</t>
  </si>
  <si>
    <t>216-217</t>
  </si>
  <si>
    <t>217-219</t>
  </si>
  <si>
    <t>De acuerdo a la ip 001 2019 donde se publica el manual operativo generaciones 2.0 el cual indica en el numeral 1.1 en os enfoques para el desarrollo del programa, se deben incluir acciones que den cuenta implementación del modelo de enfoque diferencial.</t>
  </si>
  <si>
    <t>El interesado no presenta el porcentaje del valor agregado del contrato, según lo establecido en el Titular III numeral 5. Valores Agregados del Servicio, no diligenciado la totalidad del formato #4 - Propuesta Técnica y Metodológica donde debe manifestar el porcentaje del valor agregado.</t>
  </si>
  <si>
    <t>CORPORACIÓN IMPULSANDO MI PAÍS</t>
  </si>
  <si>
    <t>No PROPUESTA 23</t>
  </si>
  <si>
    <t>1,2,3,9,10,36,37,38,21,22,23,66,67</t>
  </si>
  <si>
    <t>99 Y 103</t>
  </si>
  <si>
    <t>EL INTERESADO NO ADJUNTA EN SU DOCUMENTACIÓN EL NUMERAL 2 DEL FORMATO 4 DE LA IP-001-2019, POR LO CUAL NO SE PUEDE VERIFICAR SI CUENTA CON UNA SEDE ADMINISTRATIVA EN LAS ZONAS DE INTERES</t>
  </si>
  <si>
    <t>EL INTERESADO NO ADJUNTA EN SU DOCUMENTACIÓN EL NUMERAL 2 DEL FORMATO 4 DE LA IP-001-2019, POR LO CUAL NO SE PUEDE VERIFICAR SI SE COMPROMOTE A DISPONER UNA SEDE ADMINISTRATIVA EN CADA UNA DE LAS ZONAS DE INTERES</t>
  </si>
  <si>
    <t>EL INTERESADO NO ADJUNTA EN SU DOCUMENTACIÓN EL NUMERAL 2 DEL FORMATO 4 DE LA IP-001-2019, POR LO CUAL NO SE PUEDE VERIFICAR SI SE CUENTA Y GARANTIZA LA CONTRATACIÓN PERMANENTE DURANTE LA EJECUCIÓN DEL CONTRATO DEL TALENTO HUMANO REQUERIDO.
EN EL FOLIO 117 Y 118, SE MENCIONA EL TALENTO HUMANO DE LA ENTIDAD INTERESADA, SIN EMBARGO DADOS LOS REQUISITOS EXPUESTOS EN LA IP-001-2019 ES NECESARIO ADJUNTAR Y ALLEGAR EL FORMATO.</t>
  </si>
  <si>
    <t>AUN CUANDO EL INTERESADO ADJUNTA EL FORMATO DE VALORES TÉCNICOS AGREGADOS, ÉSTE NO CORRESPONDE AL FORMATO ESTABLECIDO EN LA IP-001-2019. EL MISMO NO SE DEBE MODIFICAR</t>
  </si>
  <si>
    <t>NO ES CLARA LA DESCRIPCIÓN DADA, YA QUE NO SE EVIDENCIAN LAS ACTIVIDADES DE MOVILIZACIÓN SOCIAL</t>
  </si>
  <si>
    <t>EL INTERESADO NO ADJUNTA EL FORMATO NO 5</t>
  </si>
  <si>
    <t>FUNDACIÓN PARA EL DESARROLLO AMBIENTAL Y SOCIOECONÓMICO DE LAS ECOREGIONES COLOMBIANAS - FUNDASEC</t>
  </si>
  <si>
    <t>81.700.4113-6</t>
  </si>
  <si>
    <t>No PROPUESTA 24</t>
  </si>
  <si>
    <t>5 DE SEPTIEMBRE DE 20</t>
  </si>
  <si>
    <t>27, 28, 29, 30, 31, 32 Y 33</t>
  </si>
  <si>
    <t>MARÍA DEL CARMEN RIVERO OTOYA</t>
  </si>
  <si>
    <t>CARLOS HERNANDO OTÁLORA CASTAÑEDA</t>
  </si>
  <si>
    <t xml:space="preserve">EL OBJETIVO ES DEMASIADO GENERAL Y NO PERMITE </t>
  </si>
  <si>
    <t>LOS OBJETIVOS ESPECÍFICOS PLANTEADOS SON ACTIVIDADES OBLIGATORIAS Y CONCRETAS DE ACUERDO CON EL MANUAL OPERATIVO. CONFUNDE ENTONCES OBJETIVOS CON ACTIVIDADES.</t>
  </si>
  <si>
    <t>104 Y 105</t>
  </si>
  <si>
    <t>SE RECOMIENDA INCLUIR EL PROCEDIMIENTO CONCRETO DE BÚSQUEDA ACTIVA DE NNA PARA INGRESAR AL PROGRAMA</t>
  </si>
  <si>
    <t>112 A 118</t>
  </si>
  <si>
    <t>113 Y 114</t>
  </si>
  <si>
    <t>114 Y 115</t>
  </si>
  <si>
    <t>NO ESTABLECE ACTIVIDADES DE FORTALECIMIENTO DE LA VOCACIÓN COLECTIVA</t>
  </si>
  <si>
    <t>105, 115 Y 116</t>
  </si>
  <si>
    <t>SEÑALA LAS CAPACIDADES PERO NO LAS PROFUNDIZA NI LAS DESARROLLA</t>
  </si>
  <si>
    <t>REFIERE EN ANÁLISIS SITUACIONAL LA PRESENCIA DE GRUPOS ÉTNICOS, PERO NO PLANTEA ACCIONES DE IMPLEMENTACIÓN DEL ENFOQUE DIFERENCIAL</t>
  </si>
  <si>
    <t>106 A 109</t>
  </si>
  <si>
    <t>LOS RESULTADOS E INDICADORES QUE PRESENTA SON DE GESTIÓN Y NO TANTO DE IMPACTO</t>
  </si>
  <si>
    <t>FUNDACION NAZARENO</t>
  </si>
  <si>
    <t>No PROPUESTA 25</t>
  </si>
  <si>
    <t>Zonas de Interés ( DE ACUERDO CON LO ESTIPULADO EN LA INVITACION PUBLICA IP001-2019 CAPITULO II TITULO I NUMERAL 1 INCISO 3 DEBE INDICAR EL NUMERO DE LA ZONA DE INTERES A OPERAR)</t>
  </si>
  <si>
    <t>38 A 39</t>
  </si>
  <si>
    <t>34 A 37</t>
  </si>
  <si>
    <t>43 A 51</t>
  </si>
  <si>
    <t>46 A 50</t>
  </si>
  <si>
    <t>41 A 42</t>
  </si>
  <si>
    <t>51 A 52</t>
  </si>
  <si>
    <t>39 A 42</t>
  </si>
  <si>
    <t>52 A 53</t>
  </si>
  <si>
    <t>FOLIO 191</t>
  </si>
  <si>
    <t>FUNDACIÓN INTEGRAL CREAR FUTURO</t>
  </si>
  <si>
    <t>No PROPUESTA 26</t>
  </si>
  <si>
    <t>BOYACÁ</t>
  </si>
  <si>
    <t xml:space="preserve">LA PROPUESTA NO DESCRIBE EL PROCESO DE FOCALIZACIÓN E IDENTIFICACIÓN DESCRITA EN EL MANUAL OPERATIVO </t>
  </si>
  <si>
    <t xml:space="preserve">LA PROPUESTA NO DESCRIBE DE QUÉ MANERA DESAROLLARÁ LAS ACCIOENES DE ACUERDO A LOS MOMENTOS DEL CURSO DE VIDA QUE DETERMINA EL MANUAL OPERATIVO. DE  6  A 9 - 10 A 13 Y 14 A 17 AÑOS </t>
  </si>
  <si>
    <t>LA PROPUESTA NO CONTEMPLA NI DESARROLLA LOS NUCLEOS TEMATICOS CONTEMPLADOS POR EL MANUAL OPERATIVO</t>
  </si>
  <si>
    <t xml:space="preserve">LA PROPEUESTA NO DESARROLLA LAS ACCIONES PARA EL FORTALCIMIENTO DE LA ACCIÓN COLECTIVA </t>
  </si>
  <si>
    <t>NO TIENE CONTRATOS VIGENTES ICBF</t>
  </si>
  <si>
    <t>FUNDACIÓN LLEVANT EN MARXA POR LOS NIÑOS MARGINADOS CONSTRUCTORES DE PAZ</t>
  </si>
  <si>
    <t>No PROPUESTA 27</t>
  </si>
  <si>
    <t>GUAPI, TIMBIQUI, LOPEZ DE MICAY, CALOTO, SANTANDER DE QUILICHAO, PUERTO TEJADA, PADILLA, VILLA RICA, MIRANDA Y GUACHENÉ</t>
  </si>
  <si>
    <t>FOLIO(S) NO LEGIBLES</t>
  </si>
  <si>
    <t>NO CUMPLE, EN EL FORMATO DE SEDE ADINISTRATIVA Y TALENTO HUMANO, NO SE INCLUYE LA CONTRATACIÓN PERMANENTE DEL TALENTO HUMANO. SIN EMBARGO, SE RECIBE LA INFORMACIÓN DEL DIRECTOR, ASESOR LEGAL Y CONTADOR, ES IMPORTANTE REMITIR EL FORMATO SIN MODIFICACIONES, DE ACUERDO A LA IP 001/2019 GCB 2.0</t>
  </si>
  <si>
    <t>FUNDACIÓN HOGAR JUVENIL</t>
  </si>
  <si>
    <t>No PROPUESTA 28</t>
  </si>
  <si>
    <t>1,2,3,4,5,6,7,8,9,10,13,14,15,16,36,37,38,39,53,54,55,56,66,67,69,70,71</t>
  </si>
  <si>
    <t>62 Y 63</t>
  </si>
  <si>
    <t>67 al 100</t>
  </si>
  <si>
    <t>78 al 85</t>
  </si>
  <si>
    <t>95 y 96</t>
  </si>
  <si>
    <t>83 al 85</t>
  </si>
  <si>
    <t>87 y 88</t>
  </si>
  <si>
    <t>88 y 89</t>
  </si>
  <si>
    <t>75 y 76 y 100 al 106</t>
  </si>
  <si>
    <t>67 al 70</t>
  </si>
  <si>
    <t>70 al 73</t>
  </si>
  <si>
    <t>100 al 106</t>
  </si>
  <si>
    <t>ASOCIACIÓN DE PADRES DE FAMILIA CONSTRUYENDO FUTURO PARA LA VIDA-CONFUVI</t>
  </si>
  <si>
    <t>No PROPUESTA 29</t>
  </si>
  <si>
    <t>ARAUCA</t>
  </si>
  <si>
    <t>43-44</t>
  </si>
  <si>
    <t>44-45</t>
  </si>
  <si>
    <t>46-47</t>
  </si>
  <si>
    <t>46-55</t>
  </si>
  <si>
    <t>52-53</t>
  </si>
  <si>
    <t xml:space="preserve"> N/A</t>
  </si>
  <si>
    <t>LA PROPUESTA TÉCNICA Y METOLOGICA  NO DA CUENTA DE MANERA CLARA Y EXPRESA DEL FORTELCIMIENTO DE CAPACIDADES Y HABILIDADES EN LOS NIÑOS, NIÑAS Y ADOLESCENTES, COMO LO ESTABLECE EL MANUAL OPERATIVO EN SU NUMERAL 1.24  Y 12.5</t>
  </si>
  <si>
    <t>56-57</t>
  </si>
  <si>
    <t>LA PROPUESTA TÉCNICA Y METOLOGICA  NO DA CUENTA DE MANERA CLARA Y EXPRESA LOS RESULTADOS ESPERADOS Y MEDIBLES, DE CONFORMIDAD COMO LO ESTABLECE EL FORMATO 4, NUMERAL 1.9</t>
  </si>
  <si>
    <t>FUNDACION INTEGRAL PARA EL DESARROLLO HUMANO Y SOCIAL FINTEDES</t>
  </si>
  <si>
    <t>53-55</t>
  </si>
  <si>
    <t>57-63</t>
  </si>
  <si>
    <t>57-58</t>
  </si>
  <si>
    <t>59-62</t>
  </si>
  <si>
    <t>61-62</t>
  </si>
  <si>
    <t>60-61</t>
  </si>
  <si>
    <t>53-62</t>
  </si>
  <si>
    <t>57-62</t>
  </si>
  <si>
    <t>DE ACUERDO A LA IP001-2019 DONDE SE PUBLICA EL MANUAL OPERATIVO DEL PROGRAMA GENERACIONES 2.0 EL CUAL INDICA EN EL NUMERAL 1.1 LOS ENFOQUES PARA EL DESARROLLO DEL PROGRAMA, ES NECESARIO INCLUIR ACCIONES QUE DEN CUENTA DE IMPLEMENTACION DEL MODELO DE ENFOQUE  DIFERENCIAL.</t>
  </si>
  <si>
    <t>63-64</t>
  </si>
  <si>
    <t>66-67</t>
  </si>
  <si>
    <t>ASOCIACIÓN MISIÓN INDÍGENA ZENÚ</t>
  </si>
  <si>
    <t>900188561-2</t>
  </si>
  <si>
    <t>No PROPUESTA 31</t>
  </si>
  <si>
    <t>SEPTIEMBRE 05 DE 2019</t>
  </si>
  <si>
    <t xml:space="preserve">CÓRDOBA Y SUCRE </t>
  </si>
  <si>
    <t xml:space="preserve">EL DOCUMENTO PRESENTA UNA LECTURA DE CONTEXTO DEL DEPARTAMENTO DE CÓRDOBA, PERO NO DE LOS MUNICIPIOS DEL DEPARTAMENTO DE SUCRE, EL CUAL FUE REFERENCIADO COMO ZONA DE INTERÉS PARA LA EJECUCIÓN DE POSIBLES CONTRATOS. SI BIEN EN EL FOLIO 43 SEÑALA QUE LA SITUACIÓN D ELAS NIÑAS Y NIOS SON SIMILARES EN LOS DOS DEPARTAMENTOS, TODOS LOS DATOS ASOCIADOS RELACIONAN SOLO AL DEPARTAMENTO DE CÓRDOBA.  </t>
  </si>
  <si>
    <t>NO ANEXA FORMATO N° 5</t>
  </si>
  <si>
    <t xml:space="preserve">CORPORACIÓN MULTIACTIVA PARA LA INVERSIÓN SOCIAL EN LA REPÚBLICA DE COLOMBIA </t>
  </si>
  <si>
    <t>MARIA ANGELICA VERA MARTINEZ</t>
  </si>
  <si>
    <t>OLGER DAVID FORERO BERMUDEZ</t>
  </si>
  <si>
    <t xml:space="preserve">DE ACUERDO A LA IP 001-2019 FORMATO N°4 “PROPUESTA TECNICA Y METODOLOGICA” NUMERAL 1.4 “LECTURA DEL CONTEXTO- DE LAS ZONAS DONDE MANIFIESTA INTERES DE OPERAR”  LOS INTERESADOS DEBEN PLANTEAR EL CONTEXTO DE LA SITUACION DE LOS NIÑOS, NIÑAS Y ADOLESCENTES DE LAS ZONAS DE INTERES DONDE MANISFESTO SU DESEO DE OPERAR. ESTA INFORMACION DEBE SER DESARROLLADA MAXIMO EN 3 PAGINAS. PARA EL CASO EN MENCION, NO SE EVIDENCIA UN ANALISIS DE LOS DEPARTAMENTOS A OPERAR. </t>
  </si>
  <si>
    <t>69-72</t>
  </si>
  <si>
    <t>11. DE ACUERDO CON LA IP 001-2019 EN LO REFERENTE A LAS CAPACIDADES Y HABILIDADES QUE SE FORTALECEN EN LOS PARTICIPANTES, EN EL MANUAL OPERATIVO GENERACIONES 2.0 VERSIÓN 2 DEL 6 DE AGOSTO DE 2019, PG. 45 Y 46, NUMERAL 8.2.1.3. "TIPO DE ENCUENTROS CON LAS FAMILIAS Y LOS ENTORNOS", DE ACUERDO CON EL MANUAL A PARTIR DE LAS PROBLEMÁTICAS A ABORDAR SE DEBEN DESARROLLAR UNA METODOLOGÍA EN COHERENCIA A LOS ENCUENTROS PLANTEADOS CON LAS FAMILIAS Y EN LOS ENTORNOS.  POR TANTO, EL OFERENTE DEBE DESARROLLAR COMO ABORDARÁ ESTE ITEM EN SU PROPUESTA.</t>
  </si>
  <si>
    <t>ASOCIACIÓN DE AFRODESCENDIENTES DEL CARIBE COLOMBIANO - AFROCARIBE</t>
  </si>
  <si>
    <t>No PROPUESTA 33</t>
  </si>
  <si>
    <t>FECHA ELABORACIÓN 02 DE SEPTIEMBRE DE 2019</t>
  </si>
  <si>
    <t>1 - GUAJIRA Y TODOS SUS MUNICIPIOS</t>
  </si>
  <si>
    <t>40-47</t>
  </si>
  <si>
    <t>48-49</t>
  </si>
  <si>
    <t>14-36</t>
  </si>
  <si>
    <t xml:space="preserve">LA PROPUESTA NO INCLUYE LAS ACCIONES PARA FORTALECER EL ENTORNO DONDE SE DESARROLLARÁ LA ATENCIÓN (EDUCATIVO, ESPECIO PÚBLICO, COMUNITARIO, INSTITUCIONAL) SEGÚN MANUAL OPERATIVO NUMERAL 1.5.2.3.1 ENCUENTROS CON ENTORNOS </t>
  </si>
  <si>
    <t>FUNDACIÓN UN MUNDO SIN FRONTERAS</t>
  </si>
  <si>
    <t>FECHA ELABORACIÓN 6/09/2019</t>
  </si>
  <si>
    <t>NARIÑO</t>
  </si>
  <si>
    <t>DIRECCIÓN DE NIÑEZ DE NIÑEZ Y ADOLESCENCIA</t>
  </si>
  <si>
    <t xml:space="preserve">DIRECCIÓN DE NUTRICIÓN </t>
  </si>
  <si>
    <t>SANDRA CRUZ MORENO</t>
  </si>
  <si>
    <t>88-95</t>
  </si>
  <si>
    <t xml:space="preserve">NO HACE REFERENCIA EN EL ENFOQUE DIFERENCIAL EN EL MODELO DE ATENCIÓN </t>
  </si>
  <si>
    <t>FUNDACIÓN CAMINOS DEL FUTURO</t>
  </si>
  <si>
    <t>No PROPUESTA 35</t>
  </si>
  <si>
    <t>EL INTERESADO NO DESCRIBE CÓMO SE REALIZARÁ LA ORGANIZACIÓN Y ATENCIÓN POR LOS GRUPOS DE EDAD DETERMINADOS EN EL MANUAL OPERATIVO DEL PROGRAMA GENERACIONES 2.0</t>
  </si>
  <si>
    <t>EL INTERESADO NO DESCRIBE CÓMO SE DESARROLLARÁ Y ABORDARÁ LA INICIATIVA Y FORTALECIMIENTO DE LA VOCACIÓN COLECTIVA DE LOS NIÑOS, NIÑAS Y ADOLESCENTES ENTRE 14 Y 17 AÑOS.</t>
  </si>
  <si>
    <t>EL INTERESADO NO RELACIONA LAS CAPACIDADES Y HABILIDADES QUE SE FORTALECERÁN EN Y CON LOS PARTICIPANTES</t>
  </si>
  <si>
    <t>EL INTERESADO NO MENCIONA LA METODOLOGÍA PROPUESTA PARA IDENTIFICAR LAS PROBLEMÁTICAS A ABORDAR Y AQUELLAS ACCIONES DE PREVENCIÓN QUE IMPLEMENTARÁN</t>
  </si>
  <si>
    <t>EN LA PROPUESTA NO SE IDENTIFICA LA METODOLOGÍA QUE PARA FORTALECER EL O LOS ENTORNOS EN LOS CUALES SE DESARROLLARÁ LA ATENCIÓN</t>
  </si>
  <si>
    <t>NO HAY ACCIONES QUE PERMITAN INDENTIFICAR ACCIONES PUNTUALES QUE DESCRIBAN LA INCLUSIÓN DEL MODEL DE ENFOQUE DIFERENCIAL.</t>
  </si>
  <si>
    <t xml:space="preserve">NO SE DESCRIBEN LOS RESULTADOS QUE SE PROYECTA LOGRAR CON LA APUESTA METODOLÓGICA </t>
  </si>
  <si>
    <t>FUNDACIÓN CRISTIANA LAZOS DE AMOR</t>
  </si>
  <si>
    <t>81 (80)</t>
  </si>
  <si>
    <t>JUAN PABLO MELENDEZ</t>
  </si>
  <si>
    <t>SOLANGE GARCIA</t>
  </si>
  <si>
    <t>8--9</t>
  </si>
  <si>
    <t>15--23</t>
  </si>
  <si>
    <t>SUBSANAR: SE DEBE TENER EN CUENTA LO DESCRITO EN EL NUMERAL 7 "GRUPOS DE EDADES PARA LA ATENCIÓN" DEL MANUAL OPERATIVO DEL PROGRAGENERACIONES 2.0</t>
  </si>
  <si>
    <t>20--21</t>
  </si>
  <si>
    <t>SUBSANAR: INCLUIR LO RELACIONADO CON EL MODELO DE ATENCION CONSTRUYENDO E INCIDIENDO (PAGINA 43) DEL MANUAL OPERATIVO DEL PROGRAMA GENERACIONES 2.0</t>
  </si>
  <si>
    <t>SUBSANAR: SE DEBEN INCLUIR LAS ACCIONES DE COORDINACIÓN Y ARTICULACIÓN CON LOS DEMÁS ACTORES INSTITUCIONALES, SOCIALES Y COMUNITARIOS</t>
  </si>
  <si>
    <t>23--24</t>
  </si>
  <si>
    <t>SUBSANAR: DETALLAR LA FORMA EN QUE SE REALIZARA EL EJERCICIO DE CONTROL SOCIAL (NUMERAL 8.2.2 DEL MANUAL OPERATIVO DEL PROGRAMA GENERACIONES 2.0)</t>
  </si>
  <si>
    <t>21--22</t>
  </si>
  <si>
    <t>17--21</t>
  </si>
  <si>
    <t>8--22</t>
  </si>
  <si>
    <t>SUBSANAR: NO SE DESCRIBE CLARAMENTE LAS ACCIONES PARA IMPLEMENTAR EL MODELO DE ENFOQUE DIFERENCIAL DEL ICBF</t>
  </si>
  <si>
    <t>122--123</t>
  </si>
  <si>
    <t>CORPORACIÓN SEDECOM</t>
  </si>
  <si>
    <t>QUINDÍO 66 Y 67</t>
  </si>
  <si>
    <t>214-217</t>
  </si>
  <si>
    <t>218-237</t>
  </si>
  <si>
    <t>219-228</t>
  </si>
  <si>
    <t>217-228</t>
  </si>
  <si>
    <t>233-234</t>
  </si>
  <si>
    <t>223-233</t>
  </si>
  <si>
    <t>230-237</t>
  </si>
  <si>
    <t>210-211</t>
  </si>
  <si>
    <t>237-238</t>
  </si>
  <si>
    <t>NO SE RECIBE FORMATO NO. 5, SE RECOMIENDA REMITIR FORMATO DE ACUERDO A LA IP001/2019 GCB 2.0</t>
  </si>
  <si>
    <t xml:space="preserve">FUNDACIÓN SUREMEDI IPS </t>
  </si>
  <si>
    <t>900-799981-4</t>
  </si>
  <si>
    <t xml:space="preserve">ARAUCA  80 Y 81 </t>
  </si>
  <si>
    <t xml:space="preserve">YANETH ROCIO VALERO GUTIÉRREZ </t>
  </si>
  <si>
    <t>MARTA ISABEL ARIZA</t>
  </si>
  <si>
    <t>43,44,45</t>
  </si>
  <si>
    <t xml:space="preserve">DEBE COMPLEMENTARSE YA QUE LA MAYORÍA DE LLAS ACCIONES PROPUESTAS SE DESARROLLARÍAN EN EL ENTORNO ESCOLAR Y EN LO EXPUESTO,  NO SE PRESENTAN DATOS RELACIONADOS CON INDICADORES SOBRE EL DERECHO A LA EDUCACIÓN.  SOLO SE PRESENTAN DATOS DE VULNERACIONES COMO HOMICIDIO, SUICIDIO, CONSUMO DE SUSTANCIAS PSICOACTIVAS Y ALGUNOS DE FECUNDIDAD. </t>
  </si>
  <si>
    <t xml:space="preserve">56, 57, 58, 60 </t>
  </si>
  <si>
    <t xml:space="preserve">52, 53. </t>
  </si>
  <si>
    <t xml:space="preserve">ES NECESARIO INTEGRAR LOS TEXTOS DELOS FOLIOS 52 Y 53 DE LA FASE DE ALISTAMIENTO 1.6.  YA QUE SE PRESENTA LA INFORMACIÓN DE MANERA SEPARADA, GENERANDO CONFUSIÓN AL LECTOR. </t>
  </si>
  <si>
    <t xml:space="preserve">56, 57, 58 Y 60 </t>
  </si>
  <si>
    <t>48 Y 49</t>
  </si>
  <si>
    <t>51 Y 64</t>
  </si>
  <si>
    <t xml:space="preserve">55 Y 67 </t>
  </si>
  <si>
    <t>67, 68 Y 69</t>
  </si>
  <si>
    <t xml:space="preserve">ES NECESARIO FORTALECER EL ENFOQUE DIFERENCIAL EN LA DPROPUESTA YA QUE EL ÚNICO QUE SE ESTABLECE ES EL DE CURSO DE VIDA. </t>
  </si>
  <si>
    <t>73 Y 74</t>
  </si>
  <si>
    <t>FUNDACION EMSSANAR</t>
  </si>
  <si>
    <t>NIT ENTIDAD A EVALUAR 814006325</t>
  </si>
  <si>
    <t>FECHA ELABORACIÓN 06/09/2019</t>
  </si>
  <si>
    <t>Zonas de Interés ( 59, 60, 61, 78, 81, 82 y 83 )</t>
  </si>
  <si>
    <t>117 A 120</t>
  </si>
  <si>
    <t>122 A 128</t>
  </si>
  <si>
    <t>123 A 125</t>
  </si>
  <si>
    <t>120 A 121</t>
  </si>
  <si>
    <t>120 A 124</t>
  </si>
  <si>
    <t>DE ACUERDO CON LA IP001-2019 DONDE SE PUBLICA EL MANUAL OPERATIVO DEL PROGRAMA GENERACIONES 2.0 EL CUAL INDICA EN EL NUMERAL 1.1 LOS ENFOQUES PARA EL DESARROLLO DEL PROGRAMA, ES NECESSARIO INCLUIR ACCIONES ACCIONES QUE DEN CUENTA DE IMPLEMENTACION DEL MODELO DE ENFOQUE DIFERENCIAL</t>
  </si>
  <si>
    <t>126 A 128</t>
  </si>
  <si>
    <t>Folios 129</t>
  </si>
  <si>
    <t>FUNDACION PACÍFICO DEL CAUCA</t>
  </si>
  <si>
    <t xml:space="preserve">DIANA ORTEGA </t>
  </si>
  <si>
    <t xml:space="preserve">DE ACUERDO A LA IP 001-2019 FORMATO N°4 “PROPUESTA TECNICA Y METODOLOGICA” NUMERAL 1.4 “LECTURA DEL CONTEXTO- DE LAS ZONAS DONDE MANIFIESTA INTERES DE OPERAR”  LOS INTERESADOS DEBEN PLANTEAR EL CONTEXTO DE LA SITUACION DE LOS NIÑOS, NIÑAS Y ADOLESCENTES DE LAS ZONAS DE INTERES DONDE MANISFESTO SU DESEO DE OPERAR. ESTA INFORMACION DEBE SER DESARROLLADA MAXIMO EN 3 PAGINAS. PARA EL CASO EN MENCION, NO SE EVIDENCIA UN ANALISIS DE FONDO, NI FUENTES DE CONSULTA DE LOS DEPARTAMENTOS A OPERAR. </t>
  </si>
  <si>
    <t>DE ACUERDO CON LA IP 001-2019 EN LO REFERENTE A LA METODOLOGÍA PARA IDENTIFICAR LAS PROBLEMÁTICAS A ABORDAR Y EL DESARROLLO DE ACCIONES DE PREVENCIÓN, SEGÚN LO DEFINIDO EN EL MANUAL OPERATIVO GENERACIONES 2.0 PÁGINA 38, SE REQUIERE IDENTIFICAR LAS PROBLEMÁTICAS COMUNES PRESENTES EN LOS TERRITORIOS Y COMUNIDAD PARA DE ESTA MANERA PROPONER METODOLOGÍAS PARA LA IDENTIFICACIÓN DE RIESGOS E IMPLEMENTACIÓN DE ACCIONES DE PREVENCIÓN DIRIGIDAS A LA MITIGACIÓN DE LOS RIESGOS IDENTIFICADOS.</t>
  </si>
  <si>
    <t xml:space="preserve"> 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</si>
  <si>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DE ACUERDO A LA IP001-2019 EN SU FORMATO N° 4 "PROPUESTA TÉCNICA Y METODOLÓGICA" NUMERAL 2 “CAPACIDAD TECNICA SEDE ADMINISTRATIVA Y TALENTO HUMANO, EN DONDE DEBE MANIFESTAR SU COMPROMISO PARA DISPONER DE UNA SEDE ADMINISTRATIVA EN LOS DEPARTAMENTOS QUE MANIFESTO INTERES.</t>
  </si>
  <si>
    <t>DE ACUERDO CON LA IP 001-2019 TITULO III, NUMERAL 5 “VALORES AGREGADOS”, CON LA MANIFESTACIÓN DEL INTERÉS DE CONFORMAR EL BANCO, EL INTERESADO DEBERÁ INDICAR MEDIANTE EL DILIGENCIAMIENTO DEL FORMATO 04 – PROPUESTA TÉCNICA Y METODOLÓGICA, CUAL O CUALES DE LOS VALORES AGRAGADOS SE COMPROMETE A ENTREGAR EN LA EVENTUAL EJECUCIÓN DE FUTUROS SERVICIOS, PUEDE SELECCIONAR UNO O VARIOS. POR LO TANTO, DEBE PRESENTAR EL DOCUMENTO ESPECIFICADO Y SUBSANAR.</t>
  </si>
  <si>
    <t>FUNDACIÓN PARA LA CAPACITACIÓN EN SALUD Y LOS ESTUDIOS DEL MEDIO AMBIENTE</t>
  </si>
  <si>
    <t>59,60,61</t>
  </si>
  <si>
    <t>EL INTERESADO EN SU PROPUESTA METODOLÓGICA NO DESCRIBE EL CONTEXTO DE LA SITUACÓN DE LOS NNA DE LAS ZONAS DE INTERES, TAL Y COMO LO SOLICITA EL NUMERL 1.4 DEL FORMATO 4 DE LA IP-001-2019.</t>
  </si>
  <si>
    <t>EL INTERESADO EN SU PROPUESTA METODOLÓGICA NO DESCRIBE ELPROCESO DE FOCALIZACIÓN E IDENTIFICACIÓN DE LOS NNA PARTICIPANTES DE ACUERDO CON LO ESTABLECIDO EN EL MANUAL OPERATIVO DEL PROGRMA GENERACIONES 2.0, TAL Y COMO LO SOLICITA EL NUMERL 1.4 DEL FORMATO 4 DE LA IP-001-2019.</t>
  </si>
  <si>
    <t>EL INTERESADO PLASMA EN SU PROPUESTA METODOLÓGICA UN APARATDO (FOLIO 58) CON LOS COMPONENTES DE ATENCIÓN, SIN EMBARGO, ESTOS NO COINCIDEN CON LOS COMPONENTES QUE ESTIPULA EL MANUAL OPERATIVO DEL PROGRAMA GENERACIONES 2.0 EN SU NUMERAL 4. ADEMÁS NO SE EVIDENCIA CON CLARIDAD LA DESAGREGACIÓN DE LO ESTIPULADO EN CADA ETAPA DEL PROGRAMA.</t>
  </si>
  <si>
    <t>LA PROPUESTA NO DESCRIBE CÓMO REALIZARÁ LA ORGANIZACIÓN Y ATENCIÓN POR LOS GRUPOS DE EDAD QUE MENCIONA Y TIENE EN CUENTA EL MANUAL OPERATIVO DEL PROGRAMA GENERACIONES 2.0 EN SU NUMERAL 7.</t>
  </si>
  <si>
    <t>LA PROPUESTA NO DESCRIBE CÓMO DEFINIRÁ Y PONDRÁ EN MARCHA LOS NÚCLEOS DE DESARROLLO EN LAS ZONAS PROPUESTAS, DE ACUERDO COMO LO MENCIONA Y TIENE EN CUENTA EL MANUAL OPERATIVO DEL PROGRAMA GENERACIONES 2.0 EN SU NUMERAL 4.1.2.1</t>
  </si>
  <si>
    <t>LA PROPUESTA NO DESCRIBE CÓMO SE ABORDARÁ LA INICIATIVA Y FORTALECIMEINTO DE LA VOCACIÓN COLECTIVA EN LAS NIÑAS, LOS NIÑOS, Y LOS ADOLESCENTES ENTRE 14 Y 17 AÑOS.</t>
  </si>
  <si>
    <t>EL INTERESADO NO MENCIONA EN SU PROPUESTA METODOLÓGICA LAS ACCIONES DE COORDINACIÓN Y ARTICULACIÓN CON LOS DEMÁS ACTORES INSTITUCIONEALES, SOCIALES Y COMUNITARIOS PARA LA PROMOCIÓN Y GARANTÍA DE DERECHOS DE LOS NIÑOS, NIÑAS Y ADOLESCENTES; TAL Y COMO SE SOLICITA Y DESCRIBE EN EL MANUAL OPERATIVO DEL PROGRAMA GENERACIONES 2.0.</t>
  </si>
  <si>
    <t>LA PROPUESTA NO MENCIONA NI ESTABLECE LOS INSTRUMENTOS PARA FOMENATR LA PARTICIPACIÓN ACTIVA Y EL CONTROL SOCIAL DE LOS NIÑOS, NIÑAS Y ADOLESCENTES. DEE ACUERDO CON LO DESCRITO EN EL MANUAL OPERATIVO DEL PROGRAMA GENERACIONES 2.0</t>
  </si>
  <si>
    <t>LA PROPUESTA NO ESTABLECE LAS CAPACIDADES Y HABILIDADES QUE SE PROPONEN FORTALECER EN LOS PARTICIPANTES, TAL Y COMO LO SOLICITA EL NUMERAL 6 DEL MANUAL OPERATIVO CORRESPONDIENTE.</t>
  </si>
  <si>
    <t>EL INTERESADO NO ESPECIFICA LA METODOLOGÍA PARA IDENTIFICAR LAS PROBLEMÁTICAS A ABORDAR Y EL CÓMO DESARROLLARÁ LAS ACCIONES DE PREVENCIÓN.</t>
  </si>
  <si>
    <t xml:space="preserve">EL INTERESADO, NO MANIFIESTA LA METODOLOGÍA QUE PROPONE PARA FORTALECER EL O LOS ENTORNOS EN DONDE SE DESARROLLARÁ LA ATENCIÓN. </t>
  </si>
  <si>
    <t>EL INTERESADO EN SU OBJETIVO GENERAL MENCIONA TENER EN CUENTA E INCLUIR EL ENFOQUE DIFERENCIAL EN SU PROPUESTA, SIN EMBARGO, NO SE DESARROLLA ESTE ENFOQUE.</t>
  </si>
  <si>
    <t>EN LA PROPUESTA NO SE MENCIONAN CUÁLES SON LOS RESULTADOS ESPERADOS DE LA INTEREVENCIÓN.</t>
  </si>
  <si>
    <t>LA COPIA ENTREGADA PARA REALIZAR LA EVALUACIÓN NO SE ENCUENTRA DEBIDAMENTE FIRMADA</t>
  </si>
  <si>
    <t>EL INTERESADO ALLEGA EL FORMATO, PERO ESTO EN ESTE NO SE MANIFIESTA A INVERTIR NINGUN DE LOS CONCEPTOS CONTEMPLADOS COMO VALORES TÉCNCICOS AGREGADOS AL SERVICIO. ADEMÁS LA COPIA ENTREGADA PARA REALIZAR LA EVALUACIÓN NO SE ENCUENTRA DEBIDAMENTE FIRMADA</t>
  </si>
  <si>
    <t>FUNDACION PARA LA ATENCION A LOS NIÑOS DESPLAZADOS POR LA VIOLENCIA - FANDEVI</t>
  </si>
  <si>
    <t>77,59,46,33</t>
  </si>
  <si>
    <t>EL OBJETIVO GENERAL DE LA PROPUESTA ESPECIFICA SOLO UNA ZONA DE ATENCION EN EL MUNICIPIO DE BUENAVENTURA, EN LA CARTA DE PRESENTACION MANIFIESTAN EL INTERES DE DIFERENTES ZONAS</t>
  </si>
  <si>
    <t>48, 49</t>
  </si>
  <si>
    <t>LA PROPUESTA  SOLO TIENE EL CONTEXTO DE LA SITUACION DE LOS NNA DE UNA ZONA DEL MUNICIPIO DE BUENAVENTURA, LA CARTA DE PRESENTACION F1 INDICA INTERES EN 5 MUNICIPIOS.</t>
  </si>
  <si>
    <t>47 - 65</t>
  </si>
  <si>
    <t>NO SE IDENTIFICA EN LA PROPUESTA ACCIONES PARA LA IMPLEMENTACION DEL MODELO DE ENFOQUE DIFERENCIAL DEL ICBF COMO SE ESTABLECE EN EL MANUAL OPERATIVO DE PROGRAMA GENERACIONES 2.0</t>
  </si>
  <si>
    <t>FUNDACION PARA EL DESARROLLO SOCIAL, ECONOMICA Y AMBIENTAL DE HATO NUEVO</t>
  </si>
  <si>
    <t>MARIA AGÉLICA VERA MARTÍNEZ</t>
  </si>
  <si>
    <t>ÓLGER DAVID FORERO BERMÚDEZ</t>
  </si>
  <si>
    <t>SUBSANAR: DILIGENCIAR DE ACUERDO AL PI 001/2019.</t>
  </si>
  <si>
    <t>CORPORACION PIEDRALIPE "CORPOPIEDRALIPE"</t>
  </si>
  <si>
    <t>FECHA ELABORACIÓN 6-09-2019</t>
  </si>
  <si>
    <t>Zona(s) de Interés 9,10,13,14,15,16,37,38,53,54,55,56,72,73,74</t>
  </si>
  <si>
    <t xml:space="preserve">Dirección de Niñez y Adolescencia </t>
  </si>
  <si>
    <t>146-148</t>
  </si>
  <si>
    <t>154-164</t>
  </si>
  <si>
    <t>155-157</t>
  </si>
  <si>
    <t>166-167</t>
  </si>
  <si>
    <t>164 y 167</t>
  </si>
  <si>
    <t>159-161</t>
  </si>
  <si>
    <t>167-168</t>
  </si>
  <si>
    <t>169-170</t>
  </si>
  <si>
    <t>CORPORACIÓN NUEVA GRANADA</t>
  </si>
  <si>
    <t>CUCUTA - NORTE DE SANTANDER</t>
  </si>
  <si>
    <t>INCLUIR LOS ASPECTOS 6, 8 Y 14 SEGÚN LOS CRITEROS DE LA PROPUESTA METODOLÓGICA</t>
  </si>
  <si>
    <t>FUNDACIÓN A LA RUEDA RUEDA DE PAN Y CANELA</t>
  </si>
  <si>
    <t>ZONA 23 MONTERIA CORDOBA</t>
  </si>
  <si>
    <t>92-93</t>
  </si>
  <si>
    <t>97-106</t>
  </si>
  <si>
    <t>98-103</t>
  </si>
  <si>
    <t>94-95</t>
  </si>
  <si>
    <t>107-108</t>
  </si>
  <si>
    <t>110-111</t>
  </si>
  <si>
    <t>CORPORACIÓN TRIGAL DEL NORTE</t>
  </si>
  <si>
    <t>FECHA ELABORACIÓN 30 DE AGOSTO DE 2019</t>
  </si>
  <si>
    <t>1: CÚCUTA</t>
  </si>
  <si>
    <t xml:space="preserve">FAMILIAS Y COMUNIDADES </t>
  </si>
  <si>
    <t>MARTHA MOVILLA</t>
  </si>
  <si>
    <t>49-52</t>
  </si>
  <si>
    <t xml:space="preserve">LA PROPUESTA ALLEGADA NO DEFINE COMO PONDRÁ EN MARCHA LOS NUCLEOS DE DESARROLLO SEGÚN NUMERAL 1.2.3 DEL MANUAL OPERATIVO GENERACIONES 2.0 </t>
  </si>
  <si>
    <t xml:space="preserve">LA PROPUESTA ALLEGADA NO DESCRIBE COMO ABORDARÁ LA INICIATIVA Y FORTALECIMIENTO DE LA VOCACIÓN COLECTIVA </t>
  </si>
  <si>
    <t xml:space="preserve">LA PROPUESTA ALLEGADA NO INCLUYE LA METODOLOGIA DE FORTALECIMIENTO DE LOS ENTORNOS DONDE SE DESARROLLA LA ATENCIÓN SEGÚN MANUAL OPERATIVO NUMERAL 1.5.2.3.1 ENCUENTROS CON ENTORNOS </t>
  </si>
  <si>
    <t>LA PROPUESTA ALLEGADA NO CUENTA CON EL FORMATO 4 "CAPACIDAD TÉCNICA SEDE ADMINISTRATIVA Y TALENTO HUMANO" EN EL CUAL INFORMAN SOBRE LA DISPOSICIÓN DE UNA SEDE ADMINISTRATIVA</t>
  </si>
  <si>
    <t>LA PROPUESTA ALLEGADA NO SUSCRIBE COMPROMISO DE DISPONER DE UNA SEDE ADMINISTRATIVA EN OTRA ZONA DEL PAÍS EN CASO DE SER REQUERIDO, SEGÚN FORMATO CAPACIDAD TÉCNICA SEDE ADMINISTRATIVA Y TALENTO HUMANO</t>
  </si>
  <si>
    <t>LA PROPUESTA ALLEGADA NO GARANTIZA LA CONTRATACIÓN PERMANENTE DEL TALENTO HUMANO BASE, SEGÚN FORMATO CAPACIDAD TÉCNICA SEDE ADMINISTRATIVA Y TALENTO HUMANO</t>
  </si>
  <si>
    <t>CORPORACION COLOMBIA VERDE- COLVERDE</t>
  </si>
  <si>
    <t>900.204.851-2</t>
  </si>
  <si>
    <t>87, 88, 58, 81, 76 Y 89</t>
  </si>
  <si>
    <t>MARIA DEL CARMEN RIVEROS OTOYA</t>
  </si>
  <si>
    <t>CARLOS OTALORA CASTAÑEDA</t>
  </si>
  <si>
    <t xml:space="preserve">DE ACUERDO A LA IP 001-2019 EN LO REFERENTE AL CONTEXTO DE LA SITUACIÓN DE LOS NNA DE LAS ZONAS DE INTERÉS ,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 PRESENTACIÓN DEL PROGRAMA, DEFINICIÓN DE LOS GRUPOS DE ATENCIÓN, RECONOCIMIENTO DE FACTORES DE RIESGO GENERALES Y PARTICULARES Y DE RECONOCIMIENTO DE DERECHOS. POR TANTO, EL OFERENTE DEBE AMPLIAR EN PROPUESTA LA INFORMACIÓN DEL NUMERAL 1.4 CON LAS ORIENTACIONES DESCRITAS.  </t>
  </si>
  <si>
    <t>74 A 84</t>
  </si>
  <si>
    <t>76, 77, 78 Y 79</t>
  </si>
  <si>
    <t>DE ACUERDO A LA IP 001-2019, EN LO REFERENTE AL FORTALECIMIENTO  DEL ENTORNO DONDE SE DESARROLLARÁ LA ATENCIÓN, PG.8,   EN EL MANUAL OPERATIVO GENERACIONES 2.0, VERSIÓN 2,  DEL 6 DE AGOSTO DE 2019,MANIFIESTA QUE EL ENFOQUE DIFERENCIAL E INTERSECCIONAL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</si>
  <si>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55 Y 56</t>
  </si>
  <si>
    <t>FUNDACIÓN HARRY´S</t>
  </si>
  <si>
    <t>NO REFIERE ZONAS DE INTERÉS EN LA CARTA DE PRESENTACIÓN</t>
  </si>
  <si>
    <t>MARÍA XIMENA ZULUAGA ARISTIZABAL</t>
  </si>
  <si>
    <t>ANGÉLICA LORENA LONDOÑO GARCÍA</t>
  </si>
  <si>
    <t>NO INCORPORA TODOS LOS ELEMENTOS QUE CONTEMPLA EL OBJETIVO DE GENERACIONES 2.0, NO HACE REFERENCIA AL FORTALECIMIENTO DE CAPACIDADES NI A LA POTENCIACIÓN DE VOCACIONES, INTERESES Y TALENTOS</t>
  </si>
  <si>
    <t>3 y 4</t>
  </si>
  <si>
    <t>NO INCORPORA TODOS LOS ELEMENTOS QUE CONTEMPLA EL PROGRAMA GENERACIONES 2.0, NO HACE REFERENCIA AL FORTALECIMIENTO DE CAPACIDADES, A LA POTENCIACIÓN DE VOCACIONES, INTERESES Y TALENTOS, AL FORTALECIMIENTO FAMILIAR, A LA CONSOLIDACIÓN DE PROYECTOS DE VIDA.</t>
  </si>
  <si>
    <t>4 al 8</t>
  </si>
  <si>
    <t>NO LO RELACIONAN DENTRO DE LA PROPUESTA PRESENTADA</t>
  </si>
  <si>
    <t>LA DESCRIPCIÓN LA REALIZA DE ACUERDO A LOS COMPONENTES DEL PROGRAMA GENERACIONES CON BIENESTAR, LA PROPUESTA NO ESTÁ ADAPTADA AL PROGRAMA GENERACIONES 2.0.</t>
  </si>
  <si>
    <t>NO REFIERE ATENCIÓN POR GRUPOS DE EDAD EN TANTO PLANTEA LA ATENCIÓN EN EL MARCO DEL PROGRAMA GENERACIONES CON BIENESTAR</t>
  </si>
  <si>
    <t>NO REFIERE NÚCLEOS DE DESARROLLO EN TANTO PLANTEA LA ATENCIÓN EN EL MARCO DEL PROGRAMA GENERACIONES CON BIENESTAR</t>
  </si>
  <si>
    <t>NO REFIERE LA ATENCIÓN DIFERENCIAL EN ADOLESCENTES ENTRE 14 A 17 AÑOS EN TANTO PLANTEA LA ATENCIÓN EN EL MARCO DEL PROGRAMA GENERACIONES CON BIENESTAR</t>
  </si>
  <si>
    <t>37 y 38</t>
  </si>
  <si>
    <t>LO REFIERE, NO OBSTANTE ESTÁ EN EL MARCO DEL PROGRAMA GENERACIONES CON BIENESTAR</t>
  </si>
  <si>
    <t>24 al 28</t>
  </si>
  <si>
    <t>NO REFIERE ACTIVIDADES EN EL MARCO DE GUARDIANES DEL TESORO, HABLA DE PARTICIPACIÓN EN EL MARCO DEL PROGRAMA GENERACIONES CON BIENESTAR</t>
  </si>
  <si>
    <t xml:space="preserve">NO CONTEMPLA EN LA PROPUESTA EL FORTALECIMIENTO DE CAPACIDADES Y HABILIDADES </t>
  </si>
  <si>
    <t>NO SE EVIDENCIAN EN LA PROPUESTA METODOLOGÍAS QUE PERMITAN LA IDENTIFICACIÓN DE PROBLEMÁTICAS Y ACCIONES DE PREVENCIÓN ANTE LAS PROBLEMÁTICAS IDENTIFICADAS</t>
  </si>
  <si>
    <t>NO PRESENTA DENTRO DE LA PROPUESTA EL FORTALECIMIENTO DE ENTORNOS</t>
  </si>
  <si>
    <t>NO INCORPORA EN LA PROPUESTA ACCIONES PARA LA IMPLEMENTACIÓN DEL ENFOQUE DIFERENCIAL DEL ICBF</t>
  </si>
  <si>
    <t>NO PRESENTA EN LA PROPUESTA RESULTADOS ESPERADOS A PARTIR DEL PROCESO IMPLEMENTADO</t>
  </si>
  <si>
    <t>SI BIEN DILIGENCIÓ EL FORMATO No. 4 PUNTO 2. CAPACIDAD TÉCNICA SEDE ADMINISTRATIVA Y TALENTO HUMANO, Y REFIERE QUE CUENTA CON UNA SEDE ADMINISTRATIVA EN PASTO, SE DEBE AJUSTAR CONFORME A LAS ZONAS DE INTERÉS QUE DEBE MANIFESTAR EN EL FORMATO No. 1 CARTA DE PRESENTACIÓN DE LA MANIFESTACIÓN DE INTERÉS. SE SUGIERE VER MATRIZ DE ZONIFICACIÓN PARA IDENTIFICAR LA ZONA A LA CUAL ESTÁ INTERESADO.</t>
  </si>
  <si>
    <t>SI BIEN DILIGENCIÓ EL FORMATO No. 4 PUNTO 2. CAPACIDAD TÉCNICA SEDE ADMINISTRATIVA Y TALENTO HUMANO, Y REFIERE QUE CUENTA CON UNA SEDE ADMINISTRATIVA EN PASTO, SE DEBE REVISAR SI CONFORME A LAS ZONAS DE INTERÉS QUE DEBE MANIFESTAR EN EL FORMATO No. 1 CARTA DE PRESENTACIÓN DE LA MANIFESTACIÓN DE INTERÉS, HAY ALGUNA OTRA ZONA EN LA CUAL ESTÉ INTERESADO Y NO CUENTE CON SEDE PARA QUE SE COMPROMETA A TENERLA EN CASO DE SER CONTRATADO.</t>
  </si>
  <si>
    <t>NO INDICÓ NINGÚN CONCEPTO EN EL CUAL UTILIZAR EL VALOR TÉCNICO AGREGADO, POR LO ANTERIOR DEBE SUBSANAR INDICANDO AL MENOS UNA DE LAS OPCIONES</t>
  </si>
  <si>
    <t>NO CUMPLE, La propuesta no se encontraba foliada por lo que se procedió con la foliación de lo correspondiente al componente técnico y de experiencia del folio 1 al 43. Se deja constancia de que el proponente no presentó diligenciado el Formato No. 3 "Experiencia del Interesado" por lo que la información de experiencia que se incluyó en la hoja de cálculo de experiencia específica es tomada de las certificaciones aportadas en la manifestación de interés.</t>
  </si>
  <si>
    <t>La propuesta no se encontraba foliada por lo que se procedió con la foliación de lo correspondiente al componente técnico y de experiencia del folio 1 al 43</t>
  </si>
  <si>
    <t xml:space="preserve">FUNDACION POTENCIAL HUMANO </t>
  </si>
  <si>
    <t xml:space="preserve">NIT ENTIDAD A EVALUAR </t>
  </si>
  <si>
    <t>FECHA ELABORACIÓN 08/09/2019</t>
  </si>
  <si>
    <t>Zonas de Interés</t>
  </si>
  <si>
    <t>48,49,50</t>
  </si>
  <si>
    <t>58-60</t>
  </si>
  <si>
    <t>SUBSANAR. 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RESPECTO EN LOS DOCUMENTOS PRESENTADOS POR EL INTERESADO.</t>
  </si>
  <si>
    <t>63-79</t>
  </si>
  <si>
    <t>65-79</t>
  </si>
  <si>
    <t>SUBSANAR. .DE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LOS GRUPOS DE EDADES DESCRITOS.</t>
  </si>
  <si>
    <t>SUBSANAR. 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</si>
  <si>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SUBSANAR. DE ACUERDO CON LA IP 001-2019 EN LO REFERENTE A LAS CAPACIDADES Y HABILIDADES QUE SE FORTALECEN EN LOS PARTICIPANTES, EN EL MANUAL OPERATIVO GENERACIONES 2.0 VERSIÓN 2 DEL 6 DE AGOSTO DE 2019, PG. 45 Y 46, NUMERAL 8.2.1.3. "TIPO DE ENCUENTROS CON LAS FAMILIAS Y LOS ENTORNOS", DE ACUERDO CON EL MANUAL A PARTIR DE LAS PROBLEMÁTICAS A ABORDAR SE DEBEN DESARROLLAR UNA METODOLOGÍA EN COHERENCIA A LOS ENCUENTROS PLANTEADOS EN LOS ENCUENTROS CON LAS FAMILIAS Y EN LOS ENTORNOS.  POR TANTO, EL OFERENTE DEBE DESARROLLAR COMO ABORDARÁ ESTE ITEM EN SU PROPUESTA.</t>
  </si>
  <si>
    <t>SUBSANAR. 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</si>
  <si>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SUBSANAR. DE ACUERDO CON LA IP 001-2019 TITULO III “REQUISITOS TÉCNICOS”, NUMERAL 4 “EXPERIENCIA ESPECÍFICA", SUB NUMERAL 4.2 "REGLAR PARA LA VALIDACIÓN DE LA EXPERIENCIA", EL INTERESADO TIENE CONTRATOS CELEBRADOS CON EL ICBF QUE SE ENCUENTREN VIGENTES (EN EJECUCIÓN) A LA FECHA DE CIERRE DE LA PRESENTE INVITACIÓN PÚBLICA, DEBERÁ RELACIONARLOS EN EL FORMATO N 5 "CONTRATOS VIGENTES CON EL ICBF".</t>
  </si>
  <si>
    <t xml:space="preserve">FUNDACION TALENTOS DEL PACÍFICO </t>
  </si>
  <si>
    <t xml:space="preserve">Zonas de Interés </t>
  </si>
  <si>
    <t>46,47,77,78,79 Y 21</t>
  </si>
  <si>
    <t xml:space="preserve">OLGER DAVID FORERO </t>
  </si>
  <si>
    <t>MARIA ANGELICA VERA</t>
  </si>
  <si>
    <t>86-92</t>
  </si>
  <si>
    <t>SUBSANAR. 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LOS GRUPOS DE EDADES DESCRITOS.</t>
  </si>
  <si>
    <t xml:space="preserve">ASOCIACION FORJANDO FUTUTO PARA TODOS </t>
  </si>
  <si>
    <t xml:space="preserve">DIRECCION DE NÑEZ Y ADOLESCENCIA </t>
  </si>
  <si>
    <t>75-77</t>
  </si>
  <si>
    <t>72-74</t>
  </si>
  <si>
    <t>76-77</t>
  </si>
  <si>
    <t>. DE ACUERDO A LA IP 001-2019, EN LO REFERENTE AL FORTALECIMIENTO  DEL ENTORNO DONDE SE DESARROLLARÁ LA ATENCIÓN, PG.11,   EN EL MANUAL OPERATIVO GENERACIONES 2.0, VERSIÓN 2,  DEL 6 DE AGOSTO DE 2019, SE INDICA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EN LA PROPUESTA PRESENTADA NO SE EVIDENCIARON METODOLOGÍAS PARA EL FORTALECIMIENTO DE ESTOS ENTORNOS.</t>
  </si>
  <si>
    <t xml:space="preserve">CRUZ ROJA COLOMBIANA SECCIONAL CUNDINAMARCA Y BOGOTÁ </t>
  </si>
  <si>
    <t>SUBSANAR. 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</si>
  <si>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 xml:space="preserve">DIRECCION DE NIÑEZ Y ADOLESCENCIA </t>
  </si>
  <si>
    <t xml:space="preserve">MARIA ANGELICA VERA </t>
  </si>
  <si>
    <t>OLGER DAVD FORERO</t>
  </si>
  <si>
    <t>244-246</t>
  </si>
  <si>
    <t>246-250</t>
  </si>
  <si>
    <t>246, 256-257</t>
  </si>
  <si>
    <t>251- 255</t>
  </si>
  <si>
    <t>DE ACUERDO CON LA IP 001-2019 EN LO REFERENTE A LAS CAPACIDADES Y HABILIDADES QUE SE FORTALECEN EN LOS PARTICIPANTES, EN EL MANUAL OPERATIVO GENERACIONES 2.0 VERSIÓN 2 DEL 6 DE AGOSTO DE 2019, PG. 45 Y 46, NUMERAL 8.2.1.3. "TIPO DE ENCUENTROS CON LAS FAMILIAS Y LOS ENTORNOS", DE ACUERDO CON EL MANUAL A PARTIR DE LAS PROBLEMÁTICAS A ABORDAR SE DEBEN DESARROLLAR UNA METODOLOGÍA EN COHERENCIA A LOS ENCUENTROS PLANTEADOS EN LOS ENCUENTROS CON LAS FAMILIAS Y EN LOS ENTORNOS.  POR TANTO, EL OFERENTE DEBE DESARROLLAR COMO ABORDARÁ ESTE ITEM EN SU PROPUESTA.</t>
  </si>
  <si>
    <t>FUNDACIÓN SOCIAL SAN SEBASTIÁN</t>
  </si>
  <si>
    <t>DIANA ORTEGA</t>
  </si>
  <si>
    <t>DE ACUERDO CON LA IP 001-2019, EL OBJETO PRESENTADO POR EL INTERESADO EN EL FORMATO 4 "PROPUESTA TÉCNICA Y METODOLÓGICA NO ES CLARO EL OBJETO DE LA INVITACIÓN PÚBLICA Y NO SE CONOCE LA MISION Y VISION DE LA FUNDACION.</t>
  </si>
  <si>
    <t>DE ACUERDO A LA IP 001-2019, EN LO REFERENTE AL FORTALECIMIENTO  DEL ENTORNO DONDE SE DESARROLLARÁ LA ATENCIÓN, PG.11,   EN EL MANUAL OPERATIVO GENERACIONES 2.0, VERSIÓN 2,  DEL 6 DE AGOSTO DE 2019,MANIFIESTA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POR TANTO, EL OFERENTE DEBE DESARROLLAR COMO ABORDARÁ ESTE ITEM EN SU PROPUESTA.</t>
  </si>
  <si>
    <t>ASOCIACION DE TRABAJADORAS SOCIALES POR UN PACIFICO EN PAZ</t>
  </si>
  <si>
    <t>46, 47</t>
  </si>
  <si>
    <t>DE ACUERDO A LA IP 001-2019  EN LO REFERENTE AL CONTEXTO DE LA SITUACIÓN DE LOS NNA DE LAS ZONAS DE INTERÉS,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PRESENTACIÓN DEL PROGRAMA, DEFINICIÓN DE LOS GRUPOS DE ATENCIÓN, RECONOCIMIENTO DE FACTORES DE RIESGO GENERALES Y PARTICULARES Y DE RECONOCIMIENTO DE DERECHOS. POR TANTO, EL OFERENTE DEBE AMPLIAR EN PROPUESTA LA INFORMACIÓN DEL NUMERAL 1.4 CON LAS ORIENTACIONES DESCRITAS, CON DATOS ACTUALIZADOS Y DE LA POBLACIÓN OBJETIVO.</t>
  </si>
  <si>
    <t>DE ACUERDO CON LA IP 001 2019 EN LO REFERENTE A ESTABLECER LAS ACCIONES DE COORDINACIÓN Y ARTICULACIÓN CON LOS DEMÁS ACTORES INSTITUCIONALES; QUE EL MANUAL OPERATIVO "GENERACIONES 2.0", NUMERAL 4"COMPONENTES DEL PROGRAMA", SUBNUMERAL 4.3 "ARTICULACIÓN INTERINSTITUCIONAL", EL INTERESADO DEBE PRESENTAR LAS ACCIONES EFECTIVAS DE COORDINACIÓN INSTITUCIONAL CON LOS ACTORES DEL SISTEMA NACIONAL DE BIENESTAR FAMILIAR (SNBF) ENCAMINADAS A LA PROMOCIÓN Y PREVENCIÓN Y NO SOLO AL RESTABLECIMIENTO DE DERECHOS.</t>
  </si>
  <si>
    <t>EL INTERESADO NO PRESENTÓ EL FORMATO N 4 "PROPUESTA TÉCNICA Y METODOLÓGICA" DE LA IP 001-2019 TITULO III "REQUISITOS TÉCNICOS" NUMERAL 2, EN DONDE DEBE MANIFESTAR SU COMPROMISO DE DISPONER DE UNA SEDE ADMINISTRATIVA EN LA ZONA DONDE ESTÁ INTERESADO OPERAR.</t>
  </si>
  <si>
    <t>FUNDACION DE COPERACION INVESTIGACION PARA EL DESARROLLO ECONOMICO Y SOCIOCULTURAL</t>
  </si>
  <si>
    <t>19,27,52,76</t>
  </si>
  <si>
    <t xml:space="preserve">BRENDA PEREZ </t>
  </si>
  <si>
    <t xml:space="preserve">FUNDACION REHABILITACION INTEGRAL </t>
  </si>
  <si>
    <t>53,54,55,56</t>
  </si>
  <si>
    <t>BRENDA PEREZ</t>
  </si>
  <si>
    <t>FUNDACION AMERICANA DE MUJERES NEGRAS CHANGAINA DE COMUNIDADES NEGRAS PALENQUE-COLOMBIA-MINGA-CESAR</t>
  </si>
  <si>
    <t>DE ACUERDO CON LA IP 001-2019 EN LO REFERENTE A LAS CAPACIDADES Y HABILIDADES QUE SE FORTALECEN EN LOS PARTICIPANTES, EN EL MANUAL OPERATIVO GENERACIONES 2.0 VERSIÓN 2 DEL 6 DE AGOSTO DE 2019, PG. 23 A LA 29, SE DESCRIBE CUÁLES SON LAS CAPACIDADES Y HABILIDADES QUE SE ESPERAN FORTALECER.  POR TANTO, EL OFERENTE DEBE DESARROLLAR COMO ABORDARÁ ESTE ITEM EN SU PROPUESTA.</t>
  </si>
  <si>
    <t>FUNDACION HUELLITAS DEL MUNDO</t>
  </si>
  <si>
    <t>OLGER DAVID FORERO BERMÚDEZ</t>
  </si>
  <si>
    <t>MARÍA ANGÉLICA VERA MARTÍNEZ</t>
  </si>
  <si>
    <t>DE ACUERDO CON LO ESTABLECIDO EN LA INVITACIÓN PÚBLICA IP 001 2019 TÍTULO 3 NUMERAL 3; EN LO REFERENTE A LA PROUESTA TÉCNICA Y METDOLÓGICA DEL FORMATO N 4.  EL INTERESADO DEBERA PRESENTARLA SEGÚN CRITERIOS ESTABLECIDOS EN EL FORMATO Y EN LA INVITACIÓN  LA ESTRUCTURA DE LA PROPUESTA.  POR ELLO SE INVITA A SUBSANAR LA PROPUESTA CON RELACION AL OBJETIVO GENERAL Y OBJETIVOS ESPECÍFICOS.</t>
  </si>
  <si>
    <t>3-15</t>
  </si>
  <si>
    <t>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EN LA CARRERA 43 N°64-08, NO INDICA EL COMPROMISO PARA LAS OTRAS CINCO (5) SEDES EN LAS CUALES TIENES INTENSION OPERAR. ADEMAS DEBE INIDCAR EL DEPARTAMENTO DE LA DIRECCION QUE PROPUSO.</t>
  </si>
  <si>
    <t>DE ACUERDO A LA IP001-2019 EN SU FORMATO N° 4 "PROPUESTA TÉCNICA Y METODOLÓGICA" NUMERAL 2 “CAPACIDAD TECNICA SEDE ADMINISTRATIVA Y TALENTO HUMANO, EN DONDE DEBE EXPRESAR QUE GARANTIZA LA CONTRATACION PERMANENTE DURANTE LA EJECUCION  DEL CONTRATTO CON RECURSOS PROPIOS DE AL MENOS UN (1) DIRECTOR GENERAL O TECNICO O DE PROYECTOS, UN (1) CONTADOR Y UN (1) ASESOR LEGAL, COMO PARTE DEL TALENTO HUMANO; EL OFERENTE DEBE ALLEGAR DICHA INFORMACION YA QUE NO LO MANIFIESTA.</t>
  </si>
  <si>
    <t>DE ACUERO CON LA IP 001-2019 TITULO III, NUMERAL 5 “VALORES AGREGADOS”, CON LA MANIFESTACIÓN DEL INTERÉS DE CONFORMAR EL BANCO, EL INTERESADO DEBERÁ INDICAR MEDIANTE EL DILIGENCIAMIENTO DEL FORMATO 04 – PROPUESAT TÉCNICA Y METODOLÓGICA, CUAL O CUALES DE LOS VALORES AGRAGADOS SE COMPROMETE A ENTREGAR EN LA EVENTUAL EJECUCIÓN DE FUTUROS SERVICIOS, PUEDE SELECCIONAR UNO O VARIOS. POR LO TANTO, DEBE PRESENTAR EL DOCUMENTO ESPECIFICADO Y SUBSANAR.</t>
  </si>
  <si>
    <t>CORPORACION PROMOTORA SOCIAL "CPS INTEGRAL"</t>
  </si>
  <si>
    <t>57, 58</t>
  </si>
  <si>
    <t>1097 1098</t>
  </si>
  <si>
    <t>1099 1105</t>
  </si>
  <si>
    <t>. 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</si>
  <si>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1107 - 1109</t>
  </si>
  <si>
    <t xml:space="preserve">FUNDACION AGUA PARA TODOS </t>
  </si>
  <si>
    <t>52,41,76,86,19</t>
  </si>
  <si>
    <t xml:space="preserve">DE ACUERDO CON LA IP 001-2019, ES UNA COPIA TEXTUAL DEL MANUAL OPERATIVO DEL PROGRAMA GENERACIONES 2.0 Y NO REPRESENTA NI DESARROLLA UNA PROPUESTA METODOLOGICA PARA OPERAR DICHO PROGRAMA </t>
  </si>
  <si>
    <t>EL INTERESADO NO PRESENTÓ EL FORMATO N 4 "PROPUESTA TÉCNICA Y METODOLÓGICA" DE LA IP 001-2019 TITULO III "REQUISITOS TÉCNICOS" NUMERAL 2, EN DONDE DEBE MANIFESTAR SU COMPROMISO DE DISPONER DE UNA SEDE ADMINISTRATIVA EN UNA ZONA DIFERENTE A DONDE ESTÁ INTERESADO OPERAR.</t>
  </si>
  <si>
    <t xml:space="preserve">FUNDACIÓN MARIA DE LOS ANGELES </t>
  </si>
  <si>
    <r>
      <t xml:space="preserve">1. </t>
    </r>
    <r>
      <rPr>
        <sz val="11"/>
        <color rgb="FF000000"/>
        <rFont val="Calibri"/>
        <family val="2"/>
        <scheme val="minor"/>
      </rPr>
      <t>DE ACUERDO CON LA IP 001-2019, EL OBJETO PRESENTADO POR EL INTERESADO EN EL FORMATO 4 "PROPUESTA TÉCNICA Y METODOLÓGICA NO CUMPLE CON EL OBJETO DEL PROGRAMA, DEBE SER MÁS AMPLIO</t>
    </r>
  </si>
  <si>
    <t>2. DE ACUERDO CON LA IP 001-2019, EL OBJETO PRESENTADO POR EL INTERESADO EN EL FORMATO 4 "PROPUESTA TÉCNICA Y METODOLÓGICA NO CUMPLE CON EL OBJETO ESPECÍFICO DE LA INVITACIÓN PÚBLICA.</t>
  </si>
  <si>
    <t xml:space="preserve">DE ACUERDO A LA IP 001-2019 FORMATO N°4 “PROPUESTA TECNICA Y METODOLOGICA” NUMERAL 1.4 “LECTURA DEL CONTEXTO- DE LAS ZONAS DONDE MANIFIESTA INTERES DE OPERAR”  LOS INTERESADOS DEBEN PLANTEAR EL CONTEXTO DE LA SITUACION DE LOS NIÑOS, NIÑAS Y ADOLESCENTES DE LAS ZONAS DE INTERES DONDE MANISFESTO SU DESEO DE OPERAR. ESTA INFORMACION DEBE SER DESARROLLADA MAXIMO EN 3 PAGINAS. PARA EL CASO EN MENCION, NO SE EVIDENCIA UN ANALISIS DE CONTEXTO PARA OPERAR EN LOS DEPARTAMENTOS DONDE MANIFIESTA INTERES. </t>
  </si>
  <si>
    <r>
      <t>a.)</t>
    </r>
    <r>
      <rPr>
        <sz val="7"/>
        <color theme="1"/>
        <rFont val="Times New Roman"/>
        <family val="1"/>
      </rPr>
      <t xml:space="preserve">     </t>
    </r>
    <r>
      <rPr>
        <sz val="11"/>
        <color theme="1"/>
        <rFont val="Calibri"/>
        <family val="2"/>
        <scheme val="minor"/>
      </rPr>
      <t>EL INTERESADO NO PRESENTÓ EL FORMATO N 4 "PROPUESTA TÉCNICA Y METODOLÓGICA" DE LA IP 001-2019 TITULO III "REQUISITOS TÉCNICOS" NUMERAL 2, EN DONDE DEBE MANIFESTAR SU COMPROMISO DE DISPONER DE UNA SEDE ADMINISTRATIVA EN LA ZONA DONDE ESTÁ INTERESADO OPERAR.</t>
    </r>
  </si>
  <si>
    <t>CORPORACION SERVICIOS INTEGRALES DEL NORTE AMIGOS</t>
  </si>
  <si>
    <t>PROPUESTA SIN FOLIAR</t>
  </si>
  <si>
    <t>CORPORACION LUIS EDUARDO NIETO ARTETA</t>
  </si>
  <si>
    <t>10,9,73,74,15</t>
  </si>
  <si>
    <t xml:space="preserve">DE ACUERDO A LA IP 001-2019  EN LO REFERENTE AL CONTEXTO DE LA SITUACIÓN DE LOS NNA DE LAS ZONAS DE INTERÉS, HACE REFERENCIA A LO ENUNCIADO EN EL MANUAL OPERATIVO GENERACIONES 2.0 VERSIÓN 2 DEL 6 DE AGOSTO DE 2019 , ESPECÍFICAMENTE EN SU NÚMERAL 8.2.1.2 "LECTURA DEL CONTEXTO" PG. 38 SE SOLICITA UNAS CATEGORIAS DE ANÁLISIS QUE DEN CUENTA DE LAS PARTICULARIDADES DEL TERRITORIO DONDE EL OFERENTE MANIFIESTE INTERÉS; ESTAS CATEGORIAS SON: PRESENTACIÓN DEL PROGRAMA, DEFINICIÓN DE LOS GRUPOS DE ATENCIÓN, RECONOCIMIENTO DE FACTORES DE RIESGO GENERALES Y PARTICULARES Y DE RECONOCIMIENTO DE DERECHOS. POR TANTO, EL OFERENTE DEBE AMPLIAR EN PROPUESTA LA INFORMACIÓN DEL NUMERAL 1.4 CON LAS ORIENTACIONES DESCRITAS. </t>
  </si>
  <si>
    <t>DE ACUERDO CON LA IP 001-2019 EN LO REFERENTE A LAS CAPACIDADES Y HABILIDADES QUE SE FORTALECEN EN LOS PARTICIPANTES, EN EL MANUAL OPERATIVO GENERACIONES 2.0 VERSIÓN 2 DEL 6 DE AGOSTO DE 2019, PG. 45 Y 46, NUMERAL 8.2.1.3. "TIPO DE ENCUENTROS CON LAS FAMILIAS Y LOS ENTORNOS", DE ACUERDO CON EL MANUAL A PARTIR DE LAS PROBLEMÁTICAS A ABORDAR SE DEBEN DESARROLLAR UNA METODOLOGÍA EN COHERENCIA A LOS ENCUENTROS PLANTEADOS EN LOS ENCUENTROS CON LAS FAMILIAS Y EN LOS ENTORNOS.  POR TANTO, EL OFERENTE DEBE DESARROLLAR COMO ABORDARÁ ESTE ITEM EN SU PROPUESTA. NO INCLUYE SPA.</t>
  </si>
  <si>
    <t xml:space="preserve">FUNDACION DESPERTAR SOLIDARIO </t>
  </si>
  <si>
    <t>10,15,35,55,54,56,</t>
  </si>
  <si>
    <t>DIERCCION DE NIÑEZ Y ADOLESCENCIA</t>
  </si>
  <si>
    <t>129-131</t>
  </si>
  <si>
    <t>134-141</t>
  </si>
  <si>
    <t>. DE ACUERDO CON LA IP 001-2019 EN LO REFERENTE A LOS NÚCLEOS DE DESARROLLO, EN EL MANUAL OPERATIVO GENERACIONES 2.0 VERSIÓN 2 DEL 6 DE AGOSTO DE 2019 "COMPONENTES DEL PROGRAMA", PG. 15 A LA 20, HACE ALUSIÓN AL SUSTENTO TÉCNICO PARA EL DESARROLLO IDÓNEO DE ESTE COMPONENTE. POR TANTO, EL OFERENTE DEBE DESARROLLAR CADA UNO DE LOS ITEMS ALLÍ MENCIONADOS EN SU PROPUESTA.</t>
  </si>
  <si>
    <t>. DE ACUERDO CON LA IP 001-2019 EN LO REFERENTE A LAS CAPACIDADES Y HABILIDADES QUE SE FORTALECEN EN LOS PARTICIPANTES, EN EL MANUAL OPERATIVO GENERACIONES 2.0 VERSIÓN 2 DEL 6 DE AGOSTO DE 2019, PG. 45 Y 46, NUMERAL 8.2.1.3. "TIPO DE ENCUENTROS CON LAS FAMILIAS Y LOS ENTORNOS", DE ACUERDO CON EL MANUAL A PARTIR DE LAS PROBLEMÁTICAS A ABORDAR SE DEBEN DESARROLLAR UNA METODOLOGÍA EN COHERENCIA A LOS ENCUENTROS PLANTEADOS CON LAS FAMILIAS Y EN LOS ENTORNOS.  POR TANTO, EL OFERENTE DEBE DESARROLLAR COMO ABORDARÁ ESTE ITEM EN SU PROPUESTA.</t>
  </si>
  <si>
    <t>CORPORACION UNIDA POR EL DESARROLLO - CORPUDESA</t>
  </si>
  <si>
    <t>29,32,60,61,66,67,68,77,78,79</t>
  </si>
  <si>
    <t>200-201</t>
  </si>
  <si>
    <t>199-201</t>
  </si>
  <si>
    <t>202-206</t>
  </si>
  <si>
    <t>202-203</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</si>
  <si>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ABORDAJES METODOLÓGICOS DIFERENCIALES CON EL FIN DE RESPONDER A LOS INTERESES PROPIOS DE LOS SIGUIENTES GRUPOS DE EDAD: EXPLORANDO-6 A 9 AÑOS, PROFUNDIZANDO-10 A 13 AÑOS Y CONSTRUYENDO E INCIDIENDO 14 A 17 AÑOS. POR TANTO, EL OFERENTE DEBE INCLUIR LOS GRUPOS DE EDADES DESCRITOS Y CÓMO PROPONE REALIZAR LA ATENCIÓN EN CADA GRUPO DE EDAD PARTIENDO DE LAS NECESIDADES IDENTIFICADAS EN EL ANÁLISIS DEL CONTEXTO.</t>
  </si>
  <si>
    <t>203-205</t>
  </si>
  <si>
    <t>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EN SU PROPUESTA CÓMO ABORDARÁ LA INICIATIVA.</t>
  </si>
  <si>
    <t>205-206</t>
  </si>
  <si>
    <t>206 al 2017</t>
  </si>
  <si>
    <t>DE ACUERDO CON LA IP 001-2019, EN LO REFERENTE A LAS ACCIONES PARA LA IMPLEMENTACIÓN DEL ENFOQUE DIFERENCIAL DEL ICBF, EN EL MANUAL OPERATIVO GENERACIONES 2.0, VERSIÓN 2 DEL 6 DE AGOSTO DE 2019, NUMERAL 1. “DESCRIPCIÓN DEL PROGRAMA”, 1.1 ENFOQUES PARA EL DESARROLLO DEL PROGRAMA, SE DESCRIBEN LOS ENFOQUES EN LOS CUALES SE ENMARCA EL PROGRAMA GENERACIONES 2.0 Y EN ESTE SENTIDO LA PROPUESTA DEBE CONTENER ACCIONES QUE PERMITAN LA IMPLEMENTACIÓN DE ESTOS ENFOQUES.</t>
  </si>
  <si>
    <t>206-207</t>
  </si>
  <si>
    <t>208
209
210
211
212</t>
  </si>
  <si>
    <t>AFROSALUD</t>
  </si>
  <si>
    <t xml:space="preserve">DE ACUERDO A LA IP001-2019 CAPÍTULO II, TÍTULO I, NUMERAL 1 "CARTA DE PRESENTACIÓN DE LA MANIFESTACIÓN DE INTERÉS EN CONFORMAR EL BANCO DE OFERENTES", INCISO TERCERO, LOS INTERESADOS DEBEN INDICAR EN FORMA PRECISA LAS ZONAS EN LAS CUALES EXISTE INTERÉS EN OPERAR, PARA LO ANTERIOR DEBERÁ TENER EN CUENTA EL ANEXO N°3 "MATRIZ DE ZONIFICACIÓN Y PRESUPUESTO". EL INTERESADO NO INDICÓ NINGUNA ZONA EN DICHO FORMATO. </t>
  </si>
  <si>
    <t>97-102</t>
  </si>
  <si>
    <t>97-98</t>
  </si>
  <si>
    <t>104-119</t>
  </si>
  <si>
    <t>107 al 108 y 112 al 113</t>
  </si>
  <si>
    <t>112-113</t>
  </si>
  <si>
    <t>108
114</t>
  </si>
  <si>
    <t>117-118</t>
  </si>
  <si>
    <t>DE ACUERDO CON LA IP 001-2019 EN LO REFERENTE A LA ARTICULACIÓN INTERINSTITUCIONAL, EN EL MANUAL OPERATIVO GENERACIONES 2.0 VERSIÓN 2 DEL 6 DE AGOSTO DE 2019 NUMERAL 4 "COMPONENTES DEL PROGRAMA", 4.3 “ARTICULACIÓN INTERINSTITUCIONAL” SE ESTABLECE LA IMPORTANCIA DE ARTICULACIÓN CON AGENTES DEL SNBF Y DEMÁS SECTORES EN EL MARCO DE LA GARANTÍA DE DERECHOS Y LA CUALIFICACIÓN DEL PROGRAMA; LO CUAL NO SE EVIDENCIA INCORPORADO EN LA PROPUESTA.</t>
  </si>
  <si>
    <t xml:space="preserve">EL INTERESADO NO RELACIONA LOS INSTRUMENTOS PARA FOMENTAR LA PARTICIPACIÓN ACTIVA Y EL CONTROL SOCIAL, SEGÚN LAS ORIENTACIONES DESCRITAS EN LA INVITACIÓN PÚBLICA 001 2019, Y MANUAL OPERATIVO "GENERACIONES 2.0" NUMERAL 4. "COMPONENTES DEL PROGRAMA", SUBNUMERAL 4.4 "CONTROL SOCIAL" EN DONDE ESTABLECE LA CONFORMACIÓN DE LOS COMITÉS "GUARDIANES DEL TESORO” Y SU ESTRUCTURA. POR LO TANTO, DEBE SUBSANAR. </t>
  </si>
  <si>
    <t>106-119</t>
  </si>
  <si>
    <t>116-119</t>
  </si>
  <si>
    <t>119-121</t>
  </si>
  <si>
    <t>DE ACUERDO CON LA IP 001-2019, FORMATO No. 4 PROPUESTA TÉCNICA Y METODOLÓGICA NUMERAL 1.9 “TRANSFORMACIONES Y RESULTADOS ESPERADOS” SE DEBE INCLUIR RESULTADOS QUE SE PROYECTA LOGRAR, LAS EVIDENCIAS Y LAS ACCIONES QUE APORTAN ELEMENTOS PARA EL DESCUBRIMIENTO Y DESARROLLO DE VOCACIONES, TALENTOS Y CONSTRUCCIÓN DEL PROYECTO DE VIDA, EN ESTE SENTIDO, SE DEBE AMPLIAR LOS RESULTADOS QUE ESPERA OBTENER HACIENDO UNA RELACIÓN ENTRE LAS PROBLEMÁTICAS DEL TERRITORIO Y CÓMO A TRAVÉS DE LA IMPLEMENTACIÓN DEL PROGRAMA GENERACIONES 2.0 SE ESPERA MITIGAR ESTAS SITUACIONES Y CONTRIBUIR AL DESARROLLO INTEGRAL DE LOS NNA. SE EVIDENCIÓ QUE EN LA PROPUESTA SE INCLUYÓ INFORMACIÓN CORRESPONDIENTE A NIÑOS EN ETAPA KINDER Y PREPARATORIA, QUIENES NO HACEN PARTE DEL OBJETO DE LA PRESENTE INVITACIÓN PÚBLICA, POR LO QUE TAMBIÉN SE DEBE SUBSANAR INCLUYENDO SOLO LA POBLACIÓN A LA QUE HACE REFERENCIA EL OBJETO DE LA PRESENTE INVITACIÓN PÚBLICA.</t>
  </si>
  <si>
    <t>EL INTERESADO PRESENTÓ EL PUNTO No. 2 "CAPACIDAD TÉCNICA SEDE ADMINISTRATIVA Y TALENTO HUMANO QUE HACE PARTE DEL FORMATO No. 4 "PROPUESTA TÉCNICA Y METODOLÓGICA", DE LA IP 001-2019, EN DONDE DEBE EXPRESAR QUE DISPONE DE UNA SEDE ADMINISTRATIVA EN LA ZONA DONDE ESTÁ INTERESADO OPERAR, PERO EL FORMATO NO SE ENCUENTRA FIRMADO POR LO QUE DEBE SUBSANAR.</t>
  </si>
  <si>
    <t>EL INTERESADO PRESENTÓ EL PUNTO No. 2 "CAPACIDAD TÉCNICA SEDE ADMINISTRATIVA Y TALENTO HUMANO QUE HACE PARTE DEL FORMATO No. 4 "PROPUESTA TÉCNICA Y METODOLÓGICA", DE LA IP 001-2019, EN DONDE DEBE EXPRESAR QUE GARANTIZA LA CONTRATACIÓN PERMANENTE DURANTE LA EJECUCIÓN DE CONTRATO Y CON SUS PROPIOS RECURSOS DEL SIGUIENTE TALENTO HUMANO: DIRECTOR GENERAL O TÉCNICO O DE PROYECTOS, CONTADOR, ASESOR LEGAL, PERO EL FORMATO NO SE ENCUENTRA FIRMADO POR LO QUE DEBE SUBSANAR.)</t>
  </si>
  <si>
    <t>DE ACUERDO CON LA IP 001-2019, FORMATO No. 5 CONTRATOS VIGENTES CON EL ICBF, SE DEBEN RELACIONAR LOS CONTRATOS QUE SE ENCUENTREN EN EJECUCIÓN CON EL INSTITUTO, EN CASO DE NO TENERLOS, SE SUGIERE DE TODAS MANERAS REALIZAR LA PRESENTACIÓN DEL FORMATO FIRMADO.</t>
  </si>
  <si>
    <t>FUNDACION DESARROLLO Y VIDA</t>
  </si>
  <si>
    <t>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</si>
  <si>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 xml:space="preserve">
95-97</t>
  </si>
  <si>
    <t>94-97</t>
  </si>
  <si>
    <t>99-110</t>
  </si>
  <si>
    <t>103-106</t>
  </si>
  <si>
    <t>102-106</t>
  </si>
  <si>
    <t>108-110</t>
  </si>
  <si>
    <t>97-107</t>
  </si>
  <si>
    <t>110-113</t>
  </si>
  <si>
    <t>FOLIO 114</t>
  </si>
  <si>
    <t>SUBSANAR: POR FAVOR INDICAR SI CUENTAN CON:
- Director General o técnico o de proyectos 
- Contador
- Asesor legal</t>
  </si>
  <si>
    <t>CONTRATO 0290 DEL 2019 REGIONAL ATLANTICO</t>
  </si>
  <si>
    <t>FUNDACION ESPERANZA VIVA</t>
  </si>
  <si>
    <t>86-87</t>
  </si>
  <si>
    <t>88-92</t>
  </si>
  <si>
    <t>98-104</t>
  </si>
  <si>
    <t>100-102</t>
  </si>
  <si>
    <t>95-98</t>
  </si>
  <si>
    <t>100-101</t>
  </si>
  <si>
    <t>93, 98-104</t>
  </si>
  <si>
    <t>92-103</t>
  </si>
  <si>
    <t>104-105</t>
  </si>
  <si>
    <t>RELACIONAN 2 CONTRATOS FOLIO 109</t>
  </si>
  <si>
    <t>FUNDACIÓN POSITIVOS POR LA VIDA</t>
  </si>
  <si>
    <t>Zona(s) de Interés : 1,2,3,4</t>
  </si>
  <si>
    <t>57 - 59</t>
  </si>
  <si>
    <t xml:space="preserve">59 - 70 </t>
  </si>
  <si>
    <t>62 - 64</t>
  </si>
  <si>
    <t>63 - 64</t>
  </si>
  <si>
    <t>68 - 69</t>
  </si>
  <si>
    <t>64 - 65</t>
  </si>
  <si>
    <t>65 - 66</t>
  </si>
  <si>
    <t>59 - 69</t>
  </si>
  <si>
    <t>70 - 70 A</t>
  </si>
  <si>
    <t>82 - 83</t>
  </si>
  <si>
    <t>RELACIONAN 2 CONTRATOS</t>
  </si>
  <si>
    <t>FUNDACION PARA EL DESARROLLO SOCIAL INTEGRAL  FUNPRODESI</t>
  </si>
  <si>
    <t xml:space="preserve"> 9,10, 34,35, 37,38, 51, 53,54,55,56, 70, 72,73 </t>
  </si>
  <si>
    <t>SOLANGE TERESA GARCÍA MARTÍNEZ</t>
  </si>
  <si>
    <t>139-141</t>
  </si>
  <si>
    <t>149-151</t>
  </si>
  <si>
    <t>143-144</t>
  </si>
  <si>
    <t>147-148</t>
  </si>
  <si>
    <t>148-150</t>
  </si>
  <si>
    <t>144-149</t>
  </si>
  <si>
    <t>151-152</t>
  </si>
  <si>
    <t>153-154</t>
  </si>
  <si>
    <t>FOLIO 158</t>
  </si>
  <si>
    <t>ASOCIACIÓN MUTUAL AVANZAR</t>
  </si>
  <si>
    <t>CHOCO, ZONAS:  46 - 47</t>
  </si>
  <si>
    <t>LORENA CAVIEDES REINOSO</t>
  </si>
  <si>
    <t>DIRECCIÓN NIÑEZ Y ADOLESCENCIA</t>
  </si>
  <si>
    <t>SOLANGE GARCÍA MARTÍNEZ</t>
  </si>
  <si>
    <t>DE ACUERDO A LA IP001-2019 EL OPERADOR EN SU CARTA DE PRESENTACION DE MANIFESTACION DE INTERES, DEBE RELACIONAR LAS ZONAS DE INTERES DE ACUERDO A LA ZONIFICACION ESTIPULDA EN LA IP ANEXO 3 MATRIZ DE ZONIFICACION Y PRESUPUESTO, POR LO CUAL SE DEBE AJUSTAR LA CARTA DE PRESENTACION YA QUE NO REGISTRA, DEBE SUBSANAR.</t>
  </si>
  <si>
    <t>50-51-52-53</t>
  </si>
  <si>
    <t>55 - 59</t>
  </si>
  <si>
    <t>56 - 58 - 59</t>
  </si>
  <si>
    <t>59 -60</t>
  </si>
  <si>
    <t>60 - 61</t>
  </si>
  <si>
    <t>61 - 62</t>
  </si>
  <si>
    <t>61 A 66</t>
  </si>
  <si>
    <t>14. DE ACUERDO A LA IP 001-2019, EN LO REFERENTE AL FORTALECIMIENTO  DEL ENTORNO DONDE SE DESARROLLARÁ LA ATENCIÓN, PG.8,   EN EL MANUAL OPERATIVO GENERACIONES 2.0, VERSIÓN 2,  DEL 6 DE AGOSTO DE 2019,MANIFIESTA QUE EL ENFOQUE DIFERENCIAL E INTERSECCIONAL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</si>
  <si>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FUNDACIÓN PARA EL DESARROLLO Y FOMENTO DEL BIENESTAR SOCIAL</t>
  </si>
  <si>
    <t>CAUCA ZONA 32. CHOCO ZONA 47. VALLE DEL CAUCA ZONA 77 Y 78</t>
  </si>
  <si>
    <t>47 AL 50</t>
  </si>
  <si>
    <t>51 AL 56</t>
  </si>
  <si>
    <t>64-66</t>
  </si>
  <si>
    <t>57 Y 58</t>
  </si>
  <si>
    <t>a.)	DE ACUERDO A LA IP001-2019 EN SU FORMATO N° 4 "PROPUESTA TÉCNICA Y METODOLÓGICA" NUMERAL 2 “CAPACIDAD TECNICA SEDE ADMINISTRATIVA Y TALENTO HUMANO, EN DONDE DEBE EXPRESAR QUE DISPONE DE UNA SEDE ADMINISTRATIVA EN LA ZONA DONDE ESTÁ INTERESADO OPERAR, EL OFERENTE NO ADJUNTÓ ESTE DOCUMENTO</t>
  </si>
  <si>
    <t>b.)	EL INTERESADO NO PRESENTÓ EL FORMATO N 4 "PROPUESTA TÉCNICA Y METODOLÓGICA" DE LA IP 001-2019 TITULO III "REQUISITOS TÉCNICOS" NUMERAL 2, EN DONDE DEBE MANIFESTAR SU COMPROMISO DE DISPONER DE UNA SEDE ADMINISTRATIVA EN LA ZONA DONDE ESTÁ INTERESADO OPERAR.</t>
  </si>
  <si>
    <t xml:space="preserve">EL INTERESADO NO PRESENTÓ SU COMPROMISO DE PROVEER VALORES TÉCNICOS AGREGADOS, DE MÍNIMO EL 2% DEL VALOR A CONTRATAR O DESCUENTOS SOBRE EL VALOR DE LAS CANASTAS  EN LOS CONCEPTOS DEFINIDOS </t>
  </si>
  <si>
    <t>NO PRESENTÓ</t>
  </si>
  <si>
    <t>FUNCIÓN KANIRA</t>
  </si>
  <si>
    <t>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 Y MUNICIPIOS</t>
  </si>
  <si>
    <t>57 AL 60</t>
  </si>
  <si>
    <t>60 Y 61</t>
  </si>
  <si>
    <t>61 AL 68</t>
  </si>
  <si>
    <t>66 Y 67</t>
  </si>
  <si>
    <t>67 Y 68</t>
  </si>
  <si>
    <t>c.)	DE ACUERDO A LA IP001-2019 EN SU FORMATO N° 4 "PROPUESTA TÉCNICA Y METODOLÓGICA" NUMERAL 2 “CAPACIDAD TECNICA SEDE ADMINISTRATIVA Y TALENTO HUMANO, EN DONDE DEBE MANIFESTAR SU COMPROMISO PARA DISPONER DE UNA SEDE ADMINISTRATIVA EN LOS DEPARTAMENTOS QUE MANIFESTO INTERES.</t>
  </si>
  <si>
    <t>CORPORACIÓN PIÑON DE OREJA</t>
  </si>
  <si>
    <t>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 Y CÓDIGO MUNICIPAL</t>
  </si>
  <si>
    <t xml:space="preserve">36 AL 41 </t>
  </si>
  <si>
    <t>37 AL 41</t>
  </si>
  <si>
    <t>37 AL  49</t>
  </si>
  <si>
    <t>46 AL 48</t>
  </si>
  <si>
    <t>50 AL 51</t>
  </si>
  <si>
    <t>45 A LA 48</t>
  </si>
  <si>
    <t>c.)	DE ACUERDO A LA IP001-2019 EN SU FORMATO N° 4 "PROPUESTA TÉCNICA Y METODOLÓGICA" NUMERAL 2 “CAPACIDAD TECNICA SEDE ADMINISTRATIVA Y TALENTO HUMANO, EN DONDE DEBE MANIFESTAR SU COMPROMISO PARA DISPONER DE UNA SEDE ADMINISTRATIVA EN LOS DEPARTAMENTOS QUE MANIFESTO INTERES.
TALENTO HUMANO
EL INTERESADO NO PRESENTÓ EL FORMATO N 4 "PROPUESTA TÉCNICA Y METODOLÓGICA" DE LA IP 001-2019 TITULO III "REQUISITOS TÉCNICOS" NUMERAL 1, EN DONDE EL INTERESADO DEBERÁ INDICAR QUE CUENTA CON UNA ESTRUCTURA ORGANIZACIONAL DISPONIBLE PARA LA EJECUCIÓN DEL CONTRATO.</t>
  </si>
  <si>
    <t>EL OFERENTE NO APORTA EL FORMATO N°5 LO QUE DA A ENTENDER QUE NO TIENE CONTRATOS VIGENTES CON EL ICBF.</t>
  </si>
  <si>
    <t>FUNDACIÓN SOCIAL Y CULTURAL "AGROAMBIENTE"</t>
  </si>
  <si>
    <t>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</si>
  <si>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105 AL 113</t>
  </si>
  <si>
    <t>105 - 106</t>
  </si>
  <si>
    <t>113 - 114</t>
  </si>
  <si>
    <t>105 AL 115</t>
  </si>
  <si>
    <t>115 AL 126</t>
  </si>
  <si>
    <t xml:space="preserve">EL INTERESADO NO PRESENTÓ EL FORMATO N 4 "PROPUESTA TÉCNICA Y METODOLÓGICA" DE LA IP 001-2019 TITULO III "REQUISITOS TÉCNICOS" NUMERAL 2, EN DONDE DEBE MANIFESTAR SU COMPROMISO DE DISPONER DE UNA SEDE ADMINISTRATIVA EN LA ZONA DONDE ESTÁ INTERESADO OPERAR.  </t>
  </si>
  <si>
    <t>DE ACUERDO A LA IP001-2019 EN SU FORMATO N° 4 "PROPUESTA TÉCNICA Y METODOLÓGICA" NUMERAL 2 “CAPACIDAD TECNICA SEDE ADMINISTRATIVA Y TALENTO HUMANO, EN DONDE DEBE MANIFESTAR SU COMPROMISO PARA DISPONER DE UNA SEDE ADMINISTRATIVA EN LOS DEPARTAMENTOS QUE MANIFESTO INTERES. NO PRESENTO</t>
  </si>
  <si>
    <t>EL OFERENTE NO APROTA EL FORMATO N°5 LO QUE DA A ENTENDER QUE NO TIENE CONTRATOS VIGENTES CON EL ICBF.</t>
  </si>
  <si>
    <t>FUNDACIÓN DEPORTIVA PAÍZ PAZÍFICO</t>
  </si>
  <si>
    <t>35,9,10,21,22,23,51,52,53,54,55,56,57,58,62,63,64,65,77,78,79</t>
  </si>
  <si>
    <t>114-117</t>
  </si>
  <si>
    <t>117-125</t>
  </si>
  <si>
    <t>117 -121</t>
  </si>
  <si>
    <t>118-121</t>
  </si>
  <si>
    <t>125 - 126</t>
  </si>
  <si>
    <t>NO PRESENTA FORMATO</t>
  </si>
  <si>
    <t>FUNDACIÓN GIMNASIO MODERNO DEL CAUCA</t>
  </si>
  <si>
    <t>28,29,30,31,32,48,61,82</t>
  </si>
  <si>
    <t>82-83</t>
  </si>
  <si>
    <t>83-93</t>
  </si>
  <si>
    <t>86-88</t>
  </si>
  <si>
    <t>85-86</t>
  </si>
  <si>
    <t>85-88</t>
  </si>
  <si>
    <t>CORPOADASES</t>
  </si>
  <si>
    <t>69, 70, 71</t>
  </si>
  <si>
    <t>36-37</t>
  </si>
  <si>
    <t>38-48</t>
  </si>
  <si>
    <t>38-43</t>
  </si>
  <si>
    <t>45-46</t>
  </si>
  <si>
    <t>41-43</t>
  </si>
  <si>
    <t xml:space="preserve">
47</t>
  </si>
  <si>
    <t>47-48</t>
  </si>
  <si>
    <t>49-50</t>
  </si>
  <si>
    <t>FUNDACIÓN JEDIAEL</t>
  </si>
  <si>
    <t>46-48</t>
  </si>
  <si>
    <t>57-61</t>
  </si>
  <si>
    <t>51-56</t>
  </si>
  <si>
    <t>56
63</t>
  </si>
  <si>
    <t>57-70</t>
  </si>
  <si>
    <t>71-72</t>
  </si>
  <si>
    <t>71-75</t>
  </si>
  <si>
    <t>DE ACUERO CON LA IP 001-2019 TITULO III, NUMERAL 5 “VALORES AGREGADOS”, CON LA MANIFESTACIÓN DEL INTERÉS DE CONFORMAR EL BANCO, EL INTERESADO DEBERÁ INDICAR MEDIANTE EL DILIGENCIAMIENTO DEL FORMATO 04 – PROPUESAT TÉCNICA Y METODOLÓGICA, CUAL O CUALES DE LOS VALORES AGRAGADOS SE COMPROMETE A ENTREGAR EN LA EVENTUAL EJECUCIÓN DE FUTUROS SERVICIOS, PUEDE SELECCIONAR UNO O VARIOS. POR LO TANTO, DEBE PRESENTAR EL DOCUMENTO ESPECIFICADO Y SUBSANAR</t>
  </si>
  <si>
    <t>FUNDACION PARA EL DESARROLLO INTEGRAL DE LA CUENTA DEL PACIFICO FUNDEPA</t>
  </si>
  <si>
    <t>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NO PRESENTA ZONAS</t>
  </si>
  <si>
    <t>56-59</t>
  </si>
  <si>
    <t>60-77</t>
  </si>
  <si>
    <t>68-69</t>
  </si>
  <si>
    <t>70-71</t>
  </si>
  <si>
    <t>69-73</t>
  </si>
  <si>
    <t>78-80</t>
  </si>
  <si>
    <t>SE DEBE ADJUNTAR EL DUCUMENTO "VALORES TECNICOS AGREGADOS DEL SERVICIO"</t>
  </si>
  <si>
    <t>FUNDACION LICEO COMERCIAL CIUDAD DE EL DORDO</t>
  </si>
  <si>
    <t>28, 30, 32, 77, 78</t>
  </si>
  <si>
    <t>143-145</t>
  </si>
  <si>
    <t>141-142</t>
  </si>
  <si>
    <t>151-166</t>
  </si>
  <si>
    <t>155-163</t>
  </si>
  <si>
    <t>160-163</t>
  </si>
  <si>
    <t>165-166</t>
  </si>
  <si>
    <t>DE ACUERDO CON LA IP 001-2019 EN LO REFERENTE A LAS CAPACIDADES Y HABILIDADES QUE SE FORTALECEN EN LOS PARTICIPANTES, EN EL MANUAL OPERATIVO GENERACIONES 2.0 VERSIÓN 2 DEL 6 DE AGOSTO DE 2019, PG. 23 A LA 29, SE DESCRIBE CUÁLES SON LAS CAPACIDADES Y HABILIDADES QUE SE ESPERAN FORTALECER EN LOS NNA. EN LA PROPUESTA PRESENTADA POR EL PROPONENTE NO SE EVIDENCIAN ACCIONES DE FORTALECIMIENTO DE ESTE ÍTEM. EN LA PÁGINA 173 MENCIONA LAS CAPACIDADES PERO NO LAS DESARROLLA NI INDICA CÓMO LAS VA A FORTALECER EN LOS NNA A TRAVÉS DE SU PARTICIPACIÓN EN EL PROGRAMA</t>
  </si>
  <si>
    <t>146 al 150</t>
  </si>
  <si>
    <t>167-170</t>
  </si>
  <si>
    <t>FOLIO 177</t>
  </si>
  <si>
    <t>PARROQUIA SAN FRANCISCO DE ASIS</t>
  </si>
  <si>
    <t>64-67</t>
  </si>
  <si>
    <t>68-93</t>
  </si>
  <si>
    <t>78-84</t>
  </si>
  <si>
    <t>79-85</t>
  </si>
  <si>
    <t>82-84</t>
  </si>
  <si>
    <t>89-93</t>
  </si>
  <si>
    <t>182-183</t>
  </si>
  <si>
    <t>FOLIO 184 (2 CONTRATOS)</t>
  </si>
  <si>
    <t>CLUB DE LEONES IPIALES MONARCA</t>
  </si>
  <si>
    <t>47-49</t>
  </si>
  <si>
    <t>50-54</t>
  </si>
  <si>
    <t>DE ACUERDO CON LO ESTABLECIDO EN LA INVITACIÓN PÚBLICA IP 001 2019 EN LO REFERENTE A LA DESCRIPCIÓN DEL ESQUEMA GENERAL DE ATENCIÓN POR CADA UNA DE LAS ESTAS, QUE EL MANUAL OPERATIVO "GENERACIONES 2.0", NUMERAL 8 "ESQUEMA DE ATENCIÓN", ESTABLECE LA FORMULACIÓN DE LAS ETAPAS DEL PROGRAMA. EL INTERESADO DEBE SUBSANAR DICHO REQUERIMIENTO</t>
  </si>
  <si>
    <t>51-52</t>
  </si>
  <si>
    <t>54-56</t>
  </si>
  <si>
    <t>53-54</t>
  </si>
  <si>
    <t>51 - 52 - 53</t>
  </si>
  <si>
    <t>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 DE ACUERDO A LA IP001-2019 DONDE SE PUBLICA EL MANUAL OPERATIVO DEL PROGRAMA GENERACIONES 2.0 EL CUAL INDICA EN EL NUMERAL 1.1 LOS ENFOQUES PARA EL DESARROLLO DEL PROGRAMA, ES NECESARIO INCLUIR ACCIONES QUE DEN CUENTA DE IMPLEMENTACION DEL MODELO DE ENFOQUE  DIFERENCIAL.</t>
  </si>
  <si>
    <t>DE ACUERDO A LA IP001-2019 EN SU FORMATO N° 4 "PROPUESTA TÉCNICA Y METODOLÓGICA" NUMERAL 2 “CAPACIDAD TECNICA SEDE ADMINISTRATIVA Y TALENTO HUMANO, EN DONDE DEBE MANIFESTAR SU COMPROMISO PARA DISPONER DE UNA SEDE ADMINISTRATIVA EN EL DEPARTAMENTO DE NARIÑO QUE MANIFESTO INTERES.</t>
  </si>
  <si>
    <t>FUNDACIÓN LUZ Y ESPERANZA</t>
  </si>
  <si>
    <t>Zona(s) de Interés: DE ACUERDO A LA IP001-2019 EL OPERADOR EN SU CARTA DE PRESENTACION DE MANIFESTACION DE INTERES, DEBE RELACIONAR LAS ZONAS DE INTERES DE ACUERDO A LA ZONIFICACION ESTIPULDA EN LA IP ANEXO 3 MATRIZ DE ZONIFICACION Y PRESUPUESTO, POR LO CUAL SE DEBE AJUSTAR LA CARTA DE PRESENTACION YA QUE NO REGISTRA, DEBE SUBSANAR.</t>
  </si>
  <si>
    <t>51-53</t>
  </si>
  <si>
    <t>56-74</t>
  </si>
  <si>
    <t>55-56</t>
  </si>
  <si>
    <t>53-74</t>
  </si>
  <si>
    <r>
      <t>NO CUMPLE DEBIDO A QUE SEGÚN LA IP-001-2019 EL PROPONENTE EN EL FORMATO 04 - PROPUESTA TECNICA Y METODOLOGICA EN VALORES TECNICOS AGREGADOS DEBE REGISTRAR EL VALOR DE LOS APORTES POR ITEM, LO QUE DEBE CORRESPONDER AL 2</t>
    </r>
    <r>
      <rPr>
        <b/>
        <strike/>
        <sz val="11"/>
        <color theme="1"/>
        <rFont val="Calibri"/>
        <family val="2"/>
        <scheme val="minor"/>
      </rPr>
      <t>%.</t>
    </r>
  </si>
  <si>
    <t>VICARIATO APOSTÓLICO DE INÍRIDA</t>
  </si>
  <si>
    <t>OLGA LUCIA MONTOYA</t>
  </si>
  <si>
    <t>WILLY VILLALBA</t>
  </si>
  <si>
    <t>De acuerdo con la IP 001-2019 , el objeto presentado por el interesado en el formato 4 "Propuesta técnica y metodológica no cumple con el objeto de la invitación pública .</t>
  </si>
  <si>
    <t>De acuerdo con la IP 001-2019 , el objeto presentado por el interesado en el formato 4 "Propuesta técnica y metodológica" no cumple con la presentación de la sitiación de los NNA de las zonas de interés, como lo establece la invitación pública .</t>
  </si>
  <si>
    <t xml:space="preserve">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respecto en los documentos presentados por el interesado. </t>
  </si>
  <si>
    <t>De acuerdo con lo establecido en la invitación pública IP 001 2019 en lo referente a la descripción del esquema general de atención por cada una de las etaás, que el manual operativo "Generaciones 2.0", numeral 8 "esquema de atención", establece la formulación de las etapas del programa. El interesado debe subsanar presentadolo.</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</si>
  <si>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abordajes metodológicos diferenciales con el fin de responder a los intereses propios de los siguientes grupos de edad: explorando-6 a 9 años, profundizando-10 a 13 años y construyendo e incidiendo 14 a 17 años. Por tanto, el oferente debe incluir los grupos de edades descritos.</t>
  </si>
  <si>
    <t>De acuerdo con la ip 001-2019 en lo referente a los núcleos de desarrollo, en el manual operativo generaciones 2.0 versión 2 del 6 de agosto de 2019 "componentes del programa", pg. 15 a la 20, hace alusión al sustento técnico para el desarrollo idóneo de este componente. Por tanto, el oferente debe desarrollar cada uno de los items allí mencionados en su propuesta.</t>
  </si>
  <si>
    <t>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</si>
  <si>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De acuerdo con la ip 001 2019 en lo referente a establecer las acciones de coordinación y articulación con los demás actores institucionales; que el manual operativo "Generaciones 2.0", numeral 4"Componentes del programa", subnumeral 4.3 "Articulación Interinstitucional", el interesado debe presentar las acciones efectivas de coordinación institucional con los actores del Sistema Nacional de Bienestar Familiar (SNBF).</t>
  </si>
  <si>
    <t>El interesado no manifiesta como realizará los instrumentos para fomentar la participación activa y el control social, según las orientaciones descritas en la Invitación Pública 001 2019, que el manual operativo "Generaciones 2.0" numeral 4. "Componentes del Programa", Subnumeral 4.4 "Control Social" en donde establece la conformación de los comités "Guardianes del Tesoro"  y su estructura. Por lo tanto, el interesado lo debe presentar.</t>
  </si>
  <si>
    <t>De acuerdo con la ip 001-2019 en lo referente a las capacidades y habilidades que se fortalecen en los participantes, en el manual operativo generaciones 2.0 versión 2 del 6 de agosto de 2019, pg. 23 a la 29, se describe cuáles son las capacidades y habilidades que se esperan fortalecer.  Por tanto, el oferente debe desarrollar como abordará este item en su propuesta.</t>
  </si>
  <si>
    <t>De acuerdo con la ip 001-2019 en lo referente a las capacidades y habilidades que se fortalecen en los participantes, en el manual operativo generaciones 2.0 versión 2 del 6 de agosto de 2019, pg. 45 y 46, numeral 8.2.1.3. "tipo de encuentros con las familias y los entornos", de acuerdo con el manual a partir de las problemáticas a abordar se deben desarrollar una metodología en coherencia a los encuentros planteados en los encuentros con las familias y en los entornos.  Por tanto, el oferente debe desarrollar como abordará este item en su propuesta.</t>
  </si>
  <si>
    <t>De acuerdo a la ip 001-2019, en lo referente al fortalecimiento  del entorno donde se desarrollará la atención, pg.11,   en el manual operativo generaciones 2.0, versión 2,  del 6 de agosto de 2019,manifiesta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Por tanto, el oferente debe desarrollar como abordará este item en su propuesta.</t>
  </si>
  <si>
    <t>De acuerdo a la ip 001-2019, en lo referente al fortalecimiento  del entorno donde se desarrollará la atención, pg.8,   en el manual operativo generaciones 2.0, versión 2,  del 6 de agosto de 2019,manifiesta que el enfoque diferencial e interseccional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</si>
  <si>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De acuerdo a la invitación pública IP 001 2019, en lo referente a la descripción de los resutlados que se proyecta lograr con la apuesta metodológica, el interesado no presentó información alguna.</t>
  </si>
  <si>
    <t>ASOCIACION DE MUJERES E INFANCIA-ASOMIN</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</si>
  <si>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abordajes metodológicos diferenciales con el fin de responder a los intereses propios de los siguientes grupos de edad: explorando-6 a 9 años, profundizando-10 a 13 años y construyendo e incidiendo 14 a 17 años. Por tanto, el oferente debe incluir los grupos de edades descritos</t>
  </si>
  <si>
    <t>El interesado no presentó el formato N 4 "Propuesta Técnica y Metodológica" de la IP 001-2019 Titulo III "Requisitos Técnicos" numeral 2, en donde debe expresar que dispone de una sede administrativa en la zona donde está interesado operar.</t>
  </si>
  <si>
    <t>El interesado no presentó el formato N 4 "Propuesta Técnica y Metodológica" de la IP 001-2019 Titulo III "Requisitos Técnicos" numeral 2, en donde debe manifestar su compromiso de disponer de una sede administrativa en la zona donde está interesado operar.</t>
  </si>
  <si>
    <t>El interesado no presentó el formato N 4 "Propuesta Técnica y Metodológica" de la IP 001-2019 Titulo III "Requisitos Técnicos" numeral 1, en donde el interesado deberá indicar que cuenta con una estructura organizacional disponible para la ejecución del contrato.</t>
  </si>
  <si>
    <t>FUNDACIÓN HIJOS DE LA SIERRA FLOR</t>
  </si>
  <si>
    <t>Zona(s) de Interés: 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</si>
  <si>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51-59</t>
  </si>
  <si>
    <t>61-69</t>
  </si>
  <si>
    <t>54 y 62-68</t>
  </si>
  <si>
    <t>62-68</t>
  </si>
  <si>
    <t>56-60</t>
  </si>
  <si>
    <t>DE ACUERDO CON LA IP 001-2019 EN LO REFERENTE A LAS CAPACIDADES Y HABILIDADES QUE SE FORTALECEN EN LOS PARTICIPANTES, EN EL MANUAL OPERATIVO GENERACIONES 2.0 VERSIÓN 2 DEL 6 DE AGOSTO DE 2019, PG. 45 Y 46, NUMERAL 8.2.1.3. "TIPO DE ENCUENTROS CON LAS FAMILIAS Y LOS ENTORNOS", DE ACUERDO CON EL MANUAL A PARTIR DE LAS PROBLEMÁTICAS A ABORDAR SE DEBEN DESARROLLAR UNA METODOLOGÍA CLARA, EN COHERENCIA A LOS ENCUENTROS PLANTEADOS EN LOS ENCUENTROS CON LAS FAMILIAS Y EN LOS ENTORNOS.  POR TANTO, EL OFERENTE DEBE DESARROLLAR COMO ABORDARÁ ESTE ITEM EN SU PROPUESTA.</t>
  </si>
  <si>
    <t>80-81</t>
  </si>
  <si>
    <t>FUNDACIÓN ESPERANZA AMOR Y VIDA</t>
  </si>
  <si>
    <t>Zona(s) de Interés: 46, 47</t>
  </si>
  <si>
    <t>Dirección de Niñez y Adolescencia</t>
  </si>
  <si>
    <t>Willy Villalba Castilo</t>
  </si>
  <si>
    <t>DE ACUERDO CON LO ESTABLECIDO EN LA INVITACIÓN PÚBLICA IP 001 2019 EN LO REFERENTE A LA DESCRIPCIÓN DEL ESQUEMA GENERAL DE ATENCIÓN POR CADA UNA DE LAS ESTAS, QUE EL MANUAL OPERATIVO "GENERACIONES 2.0", NUMERAL 8 "ESQUEMA DE ATENCIÓN", ESTABLECE LA FORMULACIÓN DE LAS ETAPAS DEL PROGRAMA. EL INTERESADO MENCIONA UN PLAN DE TRABAJO QUE NO ESTÁ ACORDE CON LA INVITACIÓN PÚBLICA, POR LO TANTO DEBE DESCRIBIR EL ESQUEMA COMO SE REQUIERE, POR LO TANTO, DEBE SUBSANAR DICHO REQUERIMIENTO.</t>
  </si>
  <si>
    <t>DE ACUERDO A LA IP 001-2019, EN LO REFERENTE AL FORTALECIMIENTO  DEL ENTORNO DONDE SE DESARROLLARÁ LA ATENCIÓN, PG.11,   EN EL MANUAL OPERATIVO GENERACIONES 2.0, VERSIÓN 2,  DEL 6 DE AGOSTO DE 2019,MANIFIESTA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LA PROPUESTA LO MENCIONA PERO NO LO DESARROLLA,POR TANTO, EL OFERENTE DEBE DESARROLLAR COMO ABORDARÁ ESTE ITEM EN SU PROPUESTA.</t>
  </si>
  <si>
    <t>DE ACUERDO CON LA IP 001 DE 2019, TITULAR III "REQUISITOS TÉCNICOS", NUMERAL 5 “VALORES AGREGADOS” SEÑALA QUE EL INTERESADO DEBE ESPECIFICAR LOS VALORES TÉCNICOS AGREGADOS QUE SE TRADUCEN EN ELEMENTOS QUE FAVOREZCAN  LA ÓPTIMA IMPLEMENTACIÓN DEL PROGRAMA DENTRO DE LOS CONCEPTOS ESTABLECIDOS. POR LO TANTO, DEBE SUBSANAR ESPECIFICANDO QUE PORCENTAJE SE DISTRIBUIRÁ EN CADA UNO DE LOS CONCEPTOS.</t>
  </si>
  <si>
    <t>FUNDACION ASOCIACION CREANDO FUTURO-ASOCREF</t>
  </si>
  <si>
    <t>Zona(s) de Interés :9,10,11,12,1314,15,16,34,35,3637,38,39,4041,42,43,44,4551,52,53,54,5556,69,70,71,72,73,74</t>
  </si>
  <si>
    <t>SUBDIRECCION</t>
  </si>
  <si>
    <t>WILLY</t>
  </si>
  <si>
    <t>210-213</t>
  </si>
  <si>
    <t>229-232</t>
  </si>
  <si>
    <t>226-228</t>
  </si>
  <si>
    <t>228-229</t>
  </si>
  <si>
    <t>215-216</t>
  </si>
  <si>
    <t>224-226</t>
  </si>
  <si>
    <t>236-238</t>
  </si>
  <si>
    <t>240-241</t>
  </si>
  <si>
    <t xml:space="preserve">CORPORACIÓN JÓVENES Y MAÑANA </t>
  </si>
  <si>
    <t>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</si>
  <si>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61-64</t>
  </si>
  <si>
    <t>66-98</t>
  </si>
  <si>
    <t>73-83</t>
  </si>
  <si>
    <t>90-98</t>
  </si>
  <si>
    <t>84-84</t>
  </si>
  <si>
    <t>84-89</t>
  </si>
  <si>
    <t>65-66</t>
  </si>
  <si>
    <t>129-130</t>
  </si>
  <si>
    <t>CORPORACIÓN PARA EL FOMENTO SOCIAL DE COLOMBIA - COFESCO</t>
  </si>
  <si>
    <t>Willy Villalba</t>
  </si>
  <si>
    <t>19-20</t>
  </si>
  <si>
    <t>23-24</t>
  </si>
  <si>
    <t>21-23</t>
  </si>
  <si>
    <t>24-25</t>
  </si>
  <si>
    <t>27-28</t>
  </si>
  <si>
    <t>FUNDACIÓN CHOCÓ SOCIAL</t>
  </si>
  <si>
    <t>70-72</t>
  </si>
  <si>
    <t>97-104</t>
  </si>
  <si>
    <t>100 Y 108</t>
  </si>
  <si>
    <t>97-99</t>
  </si>
  <si>
    <t>110 Y 112</t>
  </si>
  <si>
    <t>70 - 72</t>
  </si>
  <si>
    <t>110-115</t>
  </si>
  <si>
    <t>CUMP´LE</t>
  </si>
  <si>
    <t>150-151</t>
  </si>
  <si>
    <t xml:space="preserve">FUNDACIÓN CREATING SMILES </t>
  </si>
  <si>
    <t xml:space="preserve">DE ACUERDO CON LA IP 001-2019, EL OBJETIVO NO RESPONDE A TÉRMINOS DE POLÍTICA PARA RECONOCER A LAS NIÑAS, NIÑOS Y ADOLESCENTES COMO SUJETOS DE DERECHO, ADEMÁS ES AMBIGUO Y PARECER SER MÁS UNA MISIÓN ORGANIZACIONAL QUE A UN OBJETIVO QUE RESPONDA AL PROGRAMA GENERACIONES 2.0. . EL OFERENTE DEBE AMPLIAR EL OBJETIVO Y ALINEARLO A LA POLÍTICA Y DEMÁS DISPOSICIONES LEGALES VIGENTES. </t>
  </si>
  <si>
    <t>DE ACUERDO CON LA IP 001-2019, EL OBJETO PRESENTADO POR EL INTERESADO EN EL FORMATO 4 "PROPUESTA TÉCNICA Y METODOLÓGICA NO CUMPLE CON LOS OBJETIVOS ESPECÍFICOS DE LA INVITACIÓN PÚBLICA.</t>
  </si>
  <si>
    <t>EL INTERESADO NO PRESENTÓ EL FORMATO N 4 "PROPUESTA TÉCNICA Y METODOLÓGICA" DEBIDAMENTE DILIGENCIADO, DE LA IP 001-2019 TITULO III, "REQUISITOS TÉCNICOS" NUMERAL 2, EN DONDE DEBE MANIFESTAR SU COMPROMISO DE DISPONER DE UNA SEDE ADMINISTRATIVA EN LA ZONA DONDE ESTÁ INTERESADO OPERAR.</t>
  </si>
  <si>
    <t>DE ACUERDO A LA IP001-2019 EN SU FORMATO N° 4 "PROPUESTA TÉCNICA Y METODOLÓGICA" NUMERAL 2 “CAPACIDAD TECNICA SEDE ADMINISTRATIVA Y TALENTO HUMANO, EN DONDE DEBE MANIFESTAR SU COMPROMISO PARA DISPONER DE UNA SEDE ADMINISTRATIVA EN LOS DEPARTAMENTOS QUE MANIFESTO INTERES, EN EL FORMATO DEBIDAMENTE DILIGENCIADO.</t>
  </si>
  <si>
    <t>DE ACUERO CON LA IP 001-2019 TITULO III, NUMERAL 5 “VALORES AGREGADOS”, CON LA MANIFESTACIÓN DEL INTERÉS DE CONFORMAR EL BANCO, EL INTERESADO DEBERÁ INDICAR MEDIANTE EL DILIGENCIAMIENTO DEL FORMATO 04 – PROPUESAT TÉCNICA Y METODOLÓGICA, CUAL O CUALES DE LOS VALORES AGREGADOS SE COMPROMETE A ENTREGAR EN LA EVENTUAL EJECUCIÓN DE FUTUROS SERVICIOS, PUEDE SELECCIONAR UNO O VARIOS. POR LO TANTO, DEBE PRESENTAR EL DOCUMENTO ESPECIFICADO DEBIDAMENTE DILIGENCIADO YA QUE EL INTERESADO SOLO ADJUNTÓ EL FORMATO EN BLANCO.</t>
  </si>
  <si>
    <t>FUNDACIÓN AMIGOS DEL PROGRESO</t>
  </si>
  <si>
    <t>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POR LO TANTO EL INTERESADO DEBERÁ ESPECIFICAR EL NUMERAL DE LAS ZONAS A LAS QUE VA A INTERVENIR.</t>
  </si>
  <si>
    <t>77-80</t>
  </si>
  <si>
    <t>93-94 Y 97</t>
  </si>
  <si>
    <t>90 Y 93-102</t>
  </si>
  <si>
    <t>98-102</t>
  </si>
  <si>
    <t>83 Y 91</t>
  </si>
  <si>
    <t>80-83</t>
  </si>
  <si>
    <t>101-102</t>
  </si>
  <si>
    <t>102-104</t>
  </si>
  <si>
    <t>DE ACUERDO A LA IP001-2019 EN SU FORMATO N° 4 "PROPUESTA TÉCNICA Y METODOLÓGICA" NUMERAL 2 “CAPACIDAD TECNICA SEDE ADMINISTRATIVA Y TALENTO HUMANO, EN DONDE DEBE EXPRESAR QUE DISPONE DE UNA SEDE ADMINISTRATIVA EN LA ZONA DONDE ESTÁ INTERESADO OPERAR, EL OFERENTE NO PRESENTÓ EL FORMATO INDICANDO QUE CUENTA CON SEDE ADMINISTRATIVA.</t>
  </si>
  <si>
    <t>DE ACUERDO A LA IP001-2019 EN SU FORMATO N° 4 "PROPUESTA TÉCNICA Y METODOLÓGICA" NUMERAL 2 “CAPACIDAD TECNICA SEDE ADMINISTRATIVA Y TALENTO HUMANO, EN DONDE DEBE EXPRESAR QUE DISPONE DE UNA SEDE ADMINISTRATIVA EN LA ZONA DONDE ESTÁ INTERESADO OPERAR, EL OFERENTE NO PRESENTA EL FORMATO MANIFESTANDO.</t>
  </si>
  <si>
    <t>FUNDACIÓN LABRIEGO POR LA PAZ</t>
  </si>
  <si>
    <t>Zona(s) de Interés: 36,37,38,39,73</t>
  </si>
  <si>
    <t>Direccion de Niñez y Adolescencia</t>
  </si>
  <si>
    <t>Olga Lucia Montoya</t>
  </si>
  <si>
    <t>Subdireccion</t>
  </si>
  <si>
    <t>75-93</t>
  </si>
  <si>
    <t>79-93</t>
  </si>
  <si>
    <t>83-85</t>
  </si>
  <si>
    <t>72-73</t>
  </si>
  <si>
    <t>FUNDACIÓN PARA LA GESTIÓN DE PROYECTOS INTEGRALES EN CÓRDOBA</t>
  </si>
  <si>
    <t>Zona(s) de Interés: 36,37,38,39,72</t>
  </si>
  <si>
    <t>90-106</t>
  </si>
  <si>
    <t>94-99</t>
  </si>
  <si>
    <t>103-105</t>
  </si>
  <si>
    <t>87-88</t>
  </si>
  <si>
    <t>110-112</t>
  </si>
  <si>
    <t>FUNDACIÓN CONSTRUYENDO TEJIDO SOCIAL</t>
  </si>
  <si>
    <t>Zona(s) de Interés: 34,35,9,52,55</t>
  </si>
  <si>
    <t>50-52</t>
  </si>
  <si>
    <t>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DISCRIMINADA AL RESPECTO EN LOS DOCUMENTOS PRESENTADOS POR EL INTERESADO.</t>
  </si>
  <si>
    <t>61-63</t>
  </si>
  <si>
    <t>54-55</t>
  </si>
  <si>
    <t>67-68</t>
  </si>
  <si>
    <t>FUNDACIÓN TIEMPO DE JUEGO</t>
  </si>
  <si>
    <t>Zona(s) de Interés: 11,19,25,47</t>
  </si>
  <si>
    <t>Subdireccion General</t>
  </si>
  <si>
    <t>6 al 9</t>
  </si>
  <si>
    <t>12 al 17</t>
  </si>
  <si>
    <t>15 y 16</t>
  </si>
  <si>
    <t>10 y 16</t>
  </si>
  <si>
    <t>DE ACUERO CON LA IP 001-2019 TITULO III, NUMERAL 5 “VALORES AGREGADOS”, CON LA MANIFESTACIÓN DEL INTERÉS DE CONFORMAR EL BANCO, EL INTERESADO DEBERÁ INDICAR MEDIANTE EL DILIGENCIAMIENTO DEL FORMATO 04 – PROPUESTA TÉCNICA Y METODOLÓGICA, CUAL O CUALES DE LOS VALORES AGREGADOS SE COMPROMETE A ENTREGAR EN LA EVENTUAL EJECUCIÓN DE FUTUROS SERVICIOS, PUEDE SELECCIONAR UNO O VARIOS. POR LO TANTO, DEBE ESPECIFICAR DE QUE MANERA ESTARÁ DISTRIBUIDO DICHO PORCENTAJE EN LOS DIFERENTES  CONCEPTOS DE VALOR AGREGADO QUE SE REGISTRAN.</t>
  </si>
  <si>
    <t>FUNDACION SOCIAL QUERUBINES- FUNSOQUE</t>
  </si>
  <si>
    <t>Zona(s) de Interés 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</si>
  <si>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96-97</t>
  </si>
  <si>
    <t>SEGÚN REPORTE DE DIRECCIÓN CONTRATACIÓN NO TIENE CONTRATOS VIGENTES CON EL ICBF</t>
  </si>
  <si>
    <t>FUNDACIÓN NAWEN</t>
  </si>
  <si>
    <t>Zona(s) de Interés 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NO MANIFESTÓ EL NUMERAL DE CADA UNA DE LAS ZONAS DE INTERVENCIÓN.</t>
  </si>
  <si>
    <t>62-64</t>
  </si>
  <si>
    <t>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ESPECÍFICA AL RESPECTO EN LOS DOCUMENTOS PRESENTADOS POR EL INTERESADO.</t>
  </si>
  <si>
    <t>74-94</t>
  </si>
  <si>
    <t>74-82</t>
  </si>
  <si>
    <t>67-96</t>
  </si>
  <si>
    <t>DE ACUERDO A LA IP001-2019 EN SU FORMATO N° 4 "PROPUESTA TÉCNICA Y METODOLÓGICA" NUMERAL 2 “CAPACIDAD TECNICA SEDE ADMINISTRATIVA Y TALENTO HUMANO, EN DONDE DEBE EXPRESAR QUE DISPONE DE UNA SEDE ADMINISTRATIVA EN LA ZONA DONDE ESTÁ INTERESADO OPERAR, DOTADA CUANDO MENOS CON EQUIPOS DE CÓMPUTO, LÍNEA TELEFÓNICA FIJA O CELULAR, ACCESO A INTERNET Y SALA DE REUNIONES. EL OFERENTE SI BIEN SE COMPROMETE A TENER UNA SEDE ADMINISTRATIVA EN LA CARRERA 3RA N°42-92, NO INDICA EL COMPROMISO PARA LAS SEDES EN LAS CUALES TIENES INTENSIÓN OPERAR. ADEMAS DEBE INIDCAR EL DEPARTAMENTO DE LA DIRECCION QUE PROPUSO.</t>
  </si>
  <si>
    <t>DE ACUERDO A LA IP001-2019 EN SU FORMATO N° 4 "PROPUESTA TÉCNICA Y METODOLÓGICA" NUMERAL 2 “CAPACIDAD TECNICA SEDE ADMINISTRATIVA Y TALENTO HUMANO, EN DONDE DEBE MANIFESTAR SU COMPROMISO PARA DISPONER DE UNA SEDE ADMINISTRATIVA EN LOS DEPARTAMENTOS QUE MANIFESTÓ INTERÉS.</t>
  </si>
  <si>
    <t>b.)	DE ACUERDO A LA IP001-2019 EN SU FORMATO N° 4 "PROPUESTA TÉCNICA Y METODOLÓGICA" NUMERAL 2 “CAPACIDAD TECNICA SEDE ADMINISTRATIVA Y TALENTO HUMANO, EN DONDE DEBE EXPRESAR QUE GARANTIZA LA CONTRATACION PERMANENTE DURANTE LA EJECUCION  DEL CONTRATTO CON RECURSOS PROPIOS DE AL MENOS UN (1) DIRECTOR GENERAL O TECNICO O DE PROYECTOS, UN (1) CONTADOR Y UN (1) ASESOR LEGAL, COMO PARTE DEL TALENTO HUMANO; EL OFERENTE DEBE ALLEGAR DICHA INFORMACION YA QUE NO LO MANIFIESTA.</t>
  </si>
  <si>
    <t>FUNDACIÓN BIEN ESTAR</t>
  </si>
  <si>
    <t>Zona(s) de Interés: 8,13,17,19,20,23,27,47,50,52,70,85</t>
  </si>
  <si>
    <t>92-97</t>
  </si>
  <si>
    <t xml:space="preserve">  </t>
  </si>
  <si>
    <t>El interesado no describe la organización de atención por grupos de de edades, de acuerdo a lo establecido en el manual operativo "Generaciones 2.0" numeral 7. "Grupos de edades para la atención" en donde describe los abordajes metodológicos teniendo en cuenta los rangos de edad.</t>
  </si>
  <si>
    <t>El interesado no describe como definirá y pondrá en marcha los nucleos de desarrollo, según lo establecido en el manual operativo "Generaciones 2.0", Numeral 4."Componentes del programa" Subnumeral 4.1.2.1 "Nucleos de Desarrollo", en donde dictan las actividades a realizar para cada una de las áreas de interés.</t>
  </si>
  <si>
    <t>El interesado no describe como abordará la iniciativa y fortalecimiento de la vocación colectiva (grupo etáreo 14 a 17 años), según lo establecido en el manual operativo "generaciones 2.0" numeral 8. "Esquema de Atención", sub numeral 8.2.1 "Estructura operativa para el desarrollo de los encuentros" aparte 8.2.1.1 "Tipo de encuentros con las niñas y niños", en donde establece criterios para desarrollar la iniciativa.</t>
  </si>
  <si>
    <t>El interesado no manifiesta como realizará los instrumentos para fomentar la participación activa y el control social, según lo consignado en el manual operativo "Generaciones 2.0" numeral 4. "Componentes del Programa", Subnumeral 4.4 "Control Social" en donde establece la conformación de los comités "Guardianes del Tesoro"  y su estructura.</t>
  </si>
  <si>
    <t>93 y 95</t>
  </si>
  <si>
    <t>94-96</t>
  </si>
  <si>
    <t>CORPRODINCO</t>
  </si>
  <si>
    <t>Zonas de Interés (60, 61, 62, 63, 64, 65, 69, 70, Y 71)</t>
  </si>
  <si>
    <t xml:space="preserve">CAROLINA JARAMILLO RUIZ	</t>
  </si>
  <si>
    <t xml:space="preserve">LEANA CATALINA GONZALEZ TORO	</t>
  </si>
  <si>
    <t>160 A 164</t>
  </si>
  <si>
    <t>159 A 160</t>
  </si>
  <si>
    <t>173 A 186</t>
  </si>
  <si>
    <t xml:space="preserve">169 A 172 </t>
  </si>
  <si>
    <t>178 Y 183</t>
  </si>
  <si>
    <t>191 A 193</t>
  </si>
  <si>
    <t>FUNDACION SOCIAL AMOR Y VIDA</t>
  </si>
  <si>
    <t>Zonas de Interés (24,25,26,48,49,50,75 Y 76)</t>
  </si>
  <si>
    <t>401 A 403</t>
  </si>
  <si>
    <t>400,401 Y 405</t>
  </si>
  <si>
    <t>408 A 417</t>
  </si>
  <si>
    <t>406 Y 407</t>
  </si>
  <si>
    <t>405,406,417 Y 418</t>
  </si>
  <si>
    <t>403 A 408</t>
  </si>
  <si>
    <t>403 Y 404</t>
  </si>
  <si>
    <t>417 Y 418</t>
  </si>
  <si>
    <t>FOLIO 409,
PARA EL DEPARTAMENTO DEL HUILA ZONAS 48,49,50</t>
  </si>
  <si>
    <t>FOLIO 409,
PARA LOS DEPARTAMENTOS DEL CAQUETA Y TOLIMA ZONAS 24,25,26,75 Y 76</t>
  </si>
  <si>
    <t>FOLIOS 581</t>
  </si>
  <si>
    <t>FUNDACION COLOMBIANA CON SEGURIDAD ALIMENTARIA Y NUTRICIONAL UCOSAN</t>
  </si>
  <si>
    <t>NIT ENTIDAD A EVALUAR 900943875</t>
  </si>
  <si>
    <t>Zonas de Interés (4 Y 46  )</t>
  </si>
  <si>
    <t>67 A 74</t>
  </si>
  <si>
    <t>68 Y 69</t>
  </si>
  <si>
    <t>75 Y 76</t>
  </si>
  <si>
    <t>73 Y 76</t>
  </si>
  <si>
    <t>69 A 72</t>
  </si>
  <si>
    <t>68 A 767</t>
  </si>
  <si>
    <t>FOLIO 62</t>
  </si>
  <si>
    <t>83 Y 84</t>
  </si>
  <si>
    <t>FUNDACION TIEMPO FELIZ</t>
  </si>
  <si>
    <t>DE ACUERDO A LA IP 001-2019 FORMATO N°4 “PROPUESTA TECNICA Y METODOLOGICA” NUMERAL 1.4 “LECTURA DEL CONTEXTO- DE LAS ZONAS DONDE MANIFIESTA INTERES DE OPERAR”  EL OFERENTE DEBE PLANTEAR EL CONTEXTO DE LA SITUACION DE LOS NIÑOS, NIÑAS Y ADOLESCENTES DE LAS ZONAS DE INTERES DONDE MANISFESTO SU DESEO DE OPERAR. ESTA INFORMACION DEBE SER DESARROLLADA MAXIMO EN 3 PAGINAS. PARA EL CASO EN MENCION, NO SE EVIDENCIA UN ANALISIS DE LOS DEPARTAMENTOS A OPERAR</t>
  </si>
  <si>
    <t>54 A 60</t>
  </si>
  <si>
    <t>56 Y 57</t>
  </si>
  <si>
    <t>53, 59 Y 60</t>
  </si>
  <si>
    <t xml:space="preserve">58 Y 59 </t>
  </si>
  <si>
    <t>DE ACUERDO A LA IP 001-2019, EN LO REFERENTE AL FORTALECIMIENTO  DEL ENTORNO DONDE SE DESARROLLARÁ LA ATENCIÓN, PG.8,   EN EL MANUAL OPERATIVO GENERACIONES 2.0, VERSIÓN 2,  DEL 6 DE AGOSTO DE 2019,MANIFIESTA QUE EL ENFOQUE DIFERENCIAL E INTERSECCIONAL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</si>
  <si>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FUNDACION EQUIDAD</t>
  </si>
  <si>
    <t>FECHA ELABORACIÓN 07/09/2019</t>
  </si>
  <si>
    <t>Zonas de Interés (4, 46 Y 47)</t>
  </si>
  <si>
    <t>94 A 96</t>
  </si>
  <si>
    <t>101 A 113</t>
  </si>
  <si>
    <t>103 A 109</t>
  </si>
  <si>
    <t>104 A 108</t>
  </si>
  <si>
    <t>114 A 130</t>
  </si>
  <si>
    <t>120 A 121- 127 A 128</t>
  </si>
  <si>
    <t>87 Y 110</t>
  </si>
  <si>
    <t>104 A 104</t>
  </si>
  <si>
    <t>128 A 130</t>
  </si>
  <si>
    <t xml:space="preserve">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EN LA CARRERA 25 N°6-16 PISO 3 (QUIBD0O, NO INDICA EL COMPROMISO PARA LA OTRA SEDE EN LA CUAL TIENE INTENSION OPERAR (ANTIOQUIA). </t>
  </si>
  <si>
    <t>FUNDACION PARA EL DESARROLLO SOCIAL AGROAMBIENTAL DEL CHOCO FUDSACH</t>
  </si>
  <si>
    <t>Zonas de Interés ( 1, 4, 46 Y 47)</t>
  </si>
  <si>
    <t>90 Y 91</t>
  </si>
  <si>
    <t>95 A 99</t>
  </si>
  <si>
    <t>95 A 97</t>
  </si>
  <si>
    <t>96 A 98</t>
  </si>
  <si>
    <t>98 Y 99</t>
  </si>
  <si>
    <t>97 Y 106</t>
  </si>
  <si>
    <t>88 A 90</t>
  </si>
  <si>
    <t>FOLIO 108</t>
  </si>
  <si>
    <t xml:space="preserve">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EN LA CALLE 30 N° 2-47, QUIBDO -CHOCO, NO INDICA EL COMPROMISO PARA LA OTRA  SEDE EN LA CUALE TIENE INTENSION OPERAR. </t>
  </si>
  <si>
    <t>ASOCIACION MUJER Y GENERO- AMGES</t>
  </si>
  <si>
    <t>Zonas de Interés (59)</t>
  </si>
  <si>
    <t>93 Y 94</t>
  </si>
  <si>
    <t>DE ACUERDO A LA IP 001-2019 FORMATO N°4 “PROPUESTA TECNICA Y METODOLOGICA” NUMERAL 1.4 “LECTURA DEL CONTEXTO- DE LAS ZONAS DONDE MANIFIESTA INTERES DE OPERAR”  LOS INTERESADOS DEBEN PLANTEAR EL CONTEXTO DE LA SITUACION DE LOS NIÑOS, NIÑAS Y ADOLESCENTES DE LAS ZONAS DE INTERES DONDE MANISFESTO SU DESEO DE OPERAR. ESTA INFORMACION DEBE SER DESARROLLADA MAXIMO EN 3 PAGINAS. PARA EL CASO EN MENCION, NO SE EVIDENCIA UN ANALISIS DEL DEPARTAMENTO DONDE MANIFIESTA INTENSION DE OPERAR.</t>
  </si>
  <si>
    <t>94  Y 95</t>
  </si>
  <si>
    <t>97 A 107</t>
  </si>
  <si>
    <t>101 A 103</t>
  </si>
  <si>
    <t>99 Y 100</t>
  </si>
  <si>
    <t>96 Y 107</t>
  </si>
  <si>
    <t>103 A 104</t>
  </si>
  <si>
    <t>108 Y 111</t>
  </si>
  <si>
    <t>DE ACUERDO A LA IP 001-2019, EN LO REFERENTE AL FORTALECIMIENTO  DEL ENTORNO DONDE SE DESARROLLARÁ LA ATENCIÓN, PG.11,   EN EL MANUAL OPERATIVO GENERACIONES 2.0, VERSIÓN 2,  DEL 6 DE AGOSTO DE 2019,MANIFIESTA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POR TANTO, EL OFERENTE DEBE DESARROLLAR COMO ABORDARÁ ESTE ITEM EN SU PROPUESTA</t>
  </si>
  <si>
    <t>DE ACUERDO CON LA IP 001-2019 , FORMATO N° 4 “PROPUESTA TECNICA Y METODOLOGICA” Y LO INIDICADO EN EL NUMERAL 1.9 “TRANSFORMACIONES Y RESULTADOS ESPERADOS”  EL OFERENTE DEBE ENUMERAR Y DESCRIBIR LOS RESULTADOS QUE SE PROYECTA LOGRAR CON LA APUESTA METODOLOGICA, ASI COMO LAS EVIDENCIAS QUE SE INDICAN EN CONSECUCION DE ESTOS. PARA EL CASO CONCRETO EL OFERENTE NO LO RELACIONA, SOLO SE LIMITO A DEJAR LA LEYENDA DEL FORMATO.</t>
  </si>
  <si>
    <t>FOLIO 92</t>
  </si>
  <si>
    <t>FOLIO 157</t>
  </si>
  <si>
    <t>NOTA: DEBIDO A QUE LA PROPUESTA TECNICA SE ENCONTRABA EN DESORDEN PERO FOLIADA SE PROCEDIO A ORGANZARLA NUEVAMENTE  PARA LA LECTURA COHERENTE. FOLIOS 93 A 111</t>
  </si>
  <si>
    <t>FUNDACION CASA HOGAR NUESTRO SUEÑO BARRIO REPOSO</t>
  </si>
  <si>
    <t>Zonas de Interés (4, 46 Y 79)</t>
  </si>
  <si>
    <t xml:space="preserve">DE ACUERDO A LA IP 001-2019 FORMATO N°4 “PROPUESTA TECNICA Y METODOLOGICA” NUMERAL 1.4 “LECTURA DEL CONTEXTO- DE LAS ZONAS DONDE MANIFIESTA INTERES DE OPERAR”  LOS INTERESADOS DEBEN PLANTEAR EL CONTEXTO DE LA SITUACION DE LOS NIÑOS, NIÑAS Y ADOLESCENTES DE LAS ZONAS DE INTERES DONDE MANISFESTO SU DESEO DE OPERAR. ESTA INFORMACION DEBE SER DESARROLLADA MAXIMO EN 3 PAGINAS. PARA EL CASO EN MENCION, NO SE EVIDENCIA UN ANALISIS DE LOS DEPARTAMENTOS DE ANTIOQUIA Y VALLE DEL CAUCA QUE SON LAS ZONAS DONDE MANIFESTO INTERES. </t>
  </si>
  <si>
    <t>AUNQUE SOLO MENCIONA PROCESO DE FOCALIZACION EN QUIBDO, SE VALIDA PUESTO QUE ES UNA PROPUESTA GENERAL POR LAS ZONAS DE INTERES.</t>
  </si>
  <si>
    <t>62  A 64</t>
  </si>
  <si>
    <t>59, 60 Y 64</t>
  </si>
  <si>
    <t>63 Y 65</t>
  </si>
  <si>
    <t>58 Y 59 -65  Y 66</t>
  </si>
  <si>
    <t>FOLIO 55</t>
  </si>
  <si>
    <t>FOLIO 73</t>
  </si>
  <si>
    <t>CORPORACION INTEGRAL DE INNOVACION SOCIAL INNOVAR</t>
  </si>
  <si>
    <t>Zonas de Interés (9, 10, 13, 14, 15, 16, 21, 22, 23, 27, 28, 29, 30, 31, 32, 33, 34, 35, 53, 54, 55, 56, 62, 63, 64, 65, 69, 70 Y 71)</t>
  </si>
  <si>
    <t>DE ACUERDO A LA IP 001-2019 FORMATO N°4 “PROPUESTA TECNICA Y METODOLOGICA” NUMERAL 1.4 “LECTURA DEL CONTEXTO- DE LAS ZONAS DONDE MANIFIESTA INTERES DE OPERAR”  LOS INTERESADOS DEBEN PLANTEAR EL CONTEXTO DE LA SITUACION DE LOS NIÑOS, NIÑAS Y ADOLESCENTES DE LAS ZONAS DE INTERES DONDE MANISFESTO SU DESEO DE OPERAR. ESTA INFORMACION DEBE SER DESARROLLADA MAXIMO EN 3 PAGINAS. PARA EL CASO EN MENCION, NO SE EVIDENCIA UN ANALISIS DE LOS DEPARTAMENTOS A OPERAR</t>
  </si>
  <si>
    <t>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RESPECTO EN LOS DOCUMENTOS PRESENTADOS POR EL INTERESADO</t>
  </si>
  <si>
    <t>118 A 125</t>
  </si>
  <si>
    <t>118 A 121</t>
  </si>
  <si>
    <t>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</si>
  <si>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115-118 Y 124</t>
  </si>
  <si>
    <t>123 Y 124</t>
  </si>
  <si>
    <t>FOLIO 128</t>
  </si>
  <si>
    <t>FUNDACION COLOMBIA HUMANITARIA PARA EL DESARROLLO SOSTENIBLE DE LA COSTA CARIBE-FUCDESCOC</t>
  </si>
  <si>
    <t xml:space="preserve">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MENCIONARON CODIGO MUNICIPIO SIN MENCIONAR EL NUMERO DE LAS ZONAS CON INTENSION DE OPERAR. </t>
  </si>
  <si>
    <t>4 A 7</t>
  </si>
  <si>
    <t>2 Y 3</t>
  </si>
  <si>
    <t>10 A 24</t>
  </si>
  <si>
    <t>12 A 14</t>
  </si>
  <si>
    <t>14 Y 15</t>
  </si>
  <si>
    <t>21 Y 22</t>
  </si>
  <si>
    <t>8  Y 9</t>
  </si>
  <si>
    <t>19 Y 21</t>
  </si>
  <si>
    <t>2 Y 4</t>
  </si>
  <si>
    <t>24 Y 25</t>
  </si>
  <si>
    <t>FOLIO 129</t>
  </si>
  <si>
    <t>DE ACUERDO A LA IP001-2019 EN SU FORMATO N° 4 "PROPUESTA TÉCNICA Y METODOLÓGICA" NUMERAL 2 “CAPACIDAD TECNICA SEDE ADMINISTRATIVA Y TALENTO HUMANO, EN DONDE DEBE EXPRESAR QUE GARANTIZA LA CONTRATACION PERMANENTE DURANTE LA EJECUCION  DEL CONTRATTO CON RECURSOS PROPIOS DE AL MENOS UN (1) DIRECTOR GENERAL O TECNICO O TECNICO, UN (1) CONTADOR Y UN (1) ASESOR LEGAL, COMO PARTE DEL TALENTO HUMANO; EL OFERENTE DEBE ALLEGAR DICHA INFORMACION YA QUE NO LO MANIFIESTA.</t>
  </si>
  <si>
    <t xml:space="preserve">FOLIO 98 </t>
  </si>
  <si>
    <t>CORPORACION LA NUEVA COLOMBIA-CONUCOL</t>
  </si>
  <si>
    <t>Zonas de Interés (46 Y 47)</t>
  </si>
  <si>
    <t>59 Y 60</t>
  </si>
  <si>
    <t>62 A 74</t>
  </si>
  <si>
    <t>58-63 A 73</t>
  </si>
  <si>
    <t>70 A 72</t>
  </si>
  <si>
    <t>72 Y 73</t>
  </si>
  <si>
    <t>65 Y 72</t>
  </si>
  <si>
    <t>73 A 75</t>
  </si>
  <si>
    <t xml:space="preserve"> CUMPLE</t>
  </si>
  <si>
    <t>FOLIO 78</t>
  </si>
  <si>
    <t>DE ACUERDO CON LA IP 001-2019,  FORMATO N° 4 “PROPUESTA TECNICA Y METODOLOGICA” EN SU ANEXO 3 “VALORES TECNICOS AGREGADOS DEL SERVICIO” EL OFERENTE DEBE INCLUIR EL FORMATO EXISTENTE DONDE MANIFIESTA, QUE SE COMPROMETE A INVERTIR MINIMO EL 2% DEL VALOR DEL CONTRATO EN LOS VALORES TECNICOS AGREGADOS.</t>
  </si>
  <si>
    <t>EL OFERRENTE NO PRESENTA EL FORAMTO N° 5 LO QUE PERMITE DEDUCIR QUE NO TIENE CONTRATOS VIGENTES CON EL ICBF</t>
  </si>
  <si>
    <t>FUNDACION EDUCATIVA PARA EL DESARROLLO DE CARTAGENA Y REGION CARIBE-FUNDECAR</t>
  </si>
  <si>
    <t>Zonas de Interés (13 Y 14)</t>
  </si>
  <si>
    <t>49 A 51</t>
  </si>
  <si>
    <t>51 A 68</t>
  </si>
  <si>
    <t>56 A 60</t>
  </si>
  <si>
    <t>64 Y 65</t>
  </si>
  <si>
    <t>59 A 61</t>
  </si>
  <si>
    <t>DE ACUERDO A LA IP 001-2019, EN LO REFERENTE AL FORTALECIMIENTO  DEL ENTORNO DONDE SE DESARROLLARÁ LA ATENCIÓN, PG.11,   EN EL MANUAL OPERATIVO GENERACIONES 2.0, VERSIÓN 2,  DEL 6 DE AGOSTO DE 2019, SE INDICA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EN LA PROPUESTA PRESENTADA NO SE EVIDENCIARON METODOLOGÍAS PARA EL FORTALECIMIENTO DE ESTOS ENTORNOS</t>
  </si>
  <si>
    <t>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t>
  </si>
  <si>
    <t>FOLIO 43</t>
  </si>
  <si>
    <t>FOLIO 105</t>
  </si>
  <si>
    <t>FUNDACION EDUCATIVA Y SOCIAL -FUNDESOL</t>
  </si>
  <si>
    <t>FECHA ELABORACIÓN 09/09/2019</t>
  </si>
  <si>
    <t>47 Y 48</t>
  </si>
  <si>
    <t>49 A 63</t>
  </si>
  <si>
    <t>54 A 58</t>
  </si>
  <si>
    <t>60 A 61</t>
  </si>
  <si>
    <t>56 A 57</t>
  </si>
  <si>
    <t>61 Y 62</t>
  </si>
  <si>
    <t>59 A 60</t>
  </si>
  <si>
    <t>63 Y 64</t>
  </si>
  <si>
    <t>FOLIO 44</t>
  </si>
  <si>
    <t xml:space="preserve">LA EVALUACION DE LA EXPERIENCIA ESTA SUJETA A QUE EL OFERENTE PUEDA APORTAR CAMARA DE COMERCIO O DOCUMENTO JURIDICO QUE PERMITA EVIDENCIAR EL CAMBIO DE RAZON SOCIAL. </t>
  </si>
  <si>
    <t>FUNDACION PARA EDUCACION Y SALUD - FUNDAEDSA</t>
  </si>
  <si>
    <t>Zonas de Interés (Zonas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SOLO INDICO NOMBRE DEL DEPARTAMENTO.)</t>
  </si>
  <si>
    <t>92 A 94</t>
  </si>
  <si>
    <t>91 A 94</t>
  </si>
  <si>
    <t>95 A 101</t>
  </si>
  <si>
    <t>91 A 99</t>
  </si>
  <si>
    <t>94 Y 95/102 A 103</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</si>
  <si>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DEL  SIGUIENTE GRUPOS DE EDAD:  CONSTRUYENDO E INCIDIENDO 14 A 17 AÑOS. POR TANTO, EL OFERENTE DEBE INCLUIR ESTE GRUPO DE EDADE DESCRITO.</t>
  </si>
  <si>
    <t xml:space="preserve">99 A 101 </t>
  </si>
  <si>
    <t>100 Y 104</t>
  </si>
  <si>
    <t>99 A 105Y 106</t>
  </si>
  <si>
    <t>107 A 109</t>
  </si>
  <si>
    <t>DE ACUERDO A LA IP001-2019 DONDE SE PUBLICA EL MANUAL OPERATIVO DEL PROGRAMA GENERACIONES 2.0 EL CUAL INDICA EN EL NUMERAL 1.1 LOS ENFOQUES PARA EL DESARROLLO DEL PROGRAMA, ES NECESARIO INCLUIR ACCIONES QUE DEN CUENTA DE IMPLEMENTACION DEL MODELO DE ENFOQUE  DIFERENCIAL</t>
  </si>
  <si>
    <t>FOLIO 110</t>
  </si>
  <si>
    <t>CORPORACION PARA LA INVESTIGACION Y DESARROLLO DE LA DEMOCRACIA - CIDEMOS</t>
  </si>
  <si>
    <t>FECHA ELABORACIÓN  10/09/2019</t>
  </si>
  <si>
    <t>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DEBE SUBSANAR LAS ZONAS DE LOS DEPARTAMENTOS DE BOYACA, ARAUCA, SANTANDER Y NORTE DE SANTANDER )</t>
  </si>
  <si>
    <t>45 A 47</t>
  </si>
  <si>
    <t>48 A 54</t>
  </si>
  <si>
    <t>45 A 48</t>
  </si>
  <si>
    <t>53 Y 54</t>
  </si>
  <si>
    <t>52 Y 53</t>
  </si>
  <si>
    <t>55 A 56</t>
  </si>
  <si>
    <t>FOLIO 57</t>
  </si>
  <si>
    <t xml:space="preserve">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EN LA CALLE 107#23B-79 DE BUCARAMANGA, NO INDICA EL COMPROMISO PARA LAS OTRAS SIETE (7) SEDES EN LAS CUALES TIENES INTENSION OPERAR. </t>
  </si>
  <si>
    <t>FOLIO 85</t>
  </si>
  <si>
    <t>FUNDACION COMPARTIR PARA EL DESARROLLO INTEGRAL DE LA INFANCIA, NIÑEZ, ADOLESCENCIA Y FAMILIA-FUNDACOMPARTIR</t>
  </si>
  <si>
    <t>Zonas de Interés (DE ACUERDO A LA IP001-2019  CAPITULO II, TITULO I, NUMERAL 1 "CARTA DE PRESENTACION DE LA MANIFESTACION DE INTERES EN CONFORMAR EL BANCO DE OFERENTES", INCISO TERCERO, LOS INTERESADOS DEBEN INDICAR EN FORMA PRECISA LOS DEPARTAMENTOS Y ZONAS EN LAS CUALES EXISTE INTERES Y POSIBILIDAD DE OPERAR, PARA LO ANTERIOR DEBERA TENER EN CUENTA EL ANEXO N°3 "MATRIZ DE ZONIFICACION Y PRESUPUESTO", PARA EL CASO DEBE SUBSANAR LOS NUMEROS DE ZONAS Y NOMBRE DE LOS DEPARTAMENTOS)</t>
  </si>
  <si>
    <t>SE SOLICITA QUE SE VERIFIQUE EL NUMERAL 1.4 "LECTURA DEL CONTEXTO- DE LAS ZONAS QUE MANIFIESTA INTERES DE OPERAR" TODA VEZ QUE SEÑALA COMO FACTORES DE RIESGOS EL ENAMORAMIENTO, RELACION CON EL DINERO Y EL SENTIDO DE PERTENENCIA. POR TANTO SE SOLICITA QUE SE DESARROLLE TECNICAMENTE EN LA PROPUESTA.</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</si>
  <si>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LA ATENCION  Y EL ANALISIS DEL CONTEXTO DE CADA UNO DE LOS GRUPOS.</t>
  </si>
  <si>
    <t>62 A 64</t>
  </si>
  <si>
    <t>58 A 60 Y 65</t>
  </si>
  <si>
    <t>DE ACUERDO CON LA IP 001-2019 EN LO REFERENTE A LAS CAPACIDADES Y HABILIDADES QUE SE FORTALECEN EN LOS PARTICIPANTES, EN EL MANUAL OPERATIVO GENERACIONES 2.0 VERSIÓN 2 DEL 6 DE AGOSTO DE 2019, PG. 23 A LA 29, SE DESCRIBE CUÁLES SON LAS CAPACIDADES Y HABILIDADES QUE SE ESPERAN FORTALECER.  POR TANTO, EL OFERENTE DEBE DESARROLLAR COMO ABORDARÁ ESTE ITEM EN SU PROPUESTA</t>
  </si>
  <si>
    <t xml:space="preserve">DE ACUERDO CON LA IP 001-2019 EN LO REFERENTE A LA METODOLOGÍA PARA IDENTIFICAR LAS PROBLEMÁTICAS A ABORDAR Y EL DESARROLLO DE ACCIONES DE PREVENCIÓN, SEGÚN LO DEFINIDO EN EL MANUAL OPERATIVO GENERACIONES 2.0 PÁGINA 38, SE REQUIERE IDENTIFICAR LAS PROBLEMÁTICAS COMUNES PRESENTES EN LOS TERRITORIOS Y COMUNIDAD PARA DE ESTA MANERA PROPONER METODOLOGÍAS PARA LA IDENTIFICACIÓN DE RIESGOS E IMPLEMENTACIÓN DE ACCIONES DE PREVENCIÓN DIRIGIDAS A LA MITIGACIÓN DE LOS RIESGOS IDENTIFICADOS. </t>
  </si>
  <si>
    <t xml:space="preserve">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EN LA CARRERA 5- N°20-05 (NARIÑO), NO INDICA EL COMPROMISO PARA LAS DEMAS ZONAS EN LAS CUALES TIENES INTENSION OPERAR. </t>
  </si>
  <si>
    <t>EL INTERESADO NO PRESENTÓ EL FORMATO N 4 "PROPUESTA TÉCNICA Y METODOLÓGICA" DE LA IP 001-2019 TITULO III "REQUISITOS TÉCNICOS" NUMERAL 2, EN DONDE DEBE MANIFESTAR SU COMPROMISO DE DISPONER DE UNA SEDE ADMINISTRATIVA EN LA ZONA DONDE ESTÁ INTERESADO OPERAR</t>
  </si>
  <si>
    <t>FOLIO 96</t>
  </si>
  <si>
    <t>NOTA: LA PROPUESTA NO SE ENCONTRABA FOLIADA RAZON POR LA CUAL SE PROCEDIO A REALIZAR LA FOLIACION DE LA 1 A LA 102</t>
  </si>
  <si>
    <t>FUNDACION SOCIAL CRECIENDO</t>
  </si>
  <si>
    <t>FECHA ELABORACIÓN  09/09/2019</t>
  </si>
  <si>
    <t>Zonas de Interés (34 Y 35)</t>
  </si>
  <si>
    <t>276 A 277</t>
  </si>
  <si>
    <t>281 A 290</t>
  </si>
  <si>
    <t>284 A 286</t>
  </si>
  <si>
    <t>285 A 286</t>
  </si>
  <si>
    <t>278 Y 279 - 28</t>
  </si>
  <si>
    <t>279 Y 289</t>
  </si>
  <si>
    <t>290 A 292</t>
  </si>
  <si>
    <t>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IMPLEMENTARA ESTE ITEM EN SU PROPUESTA.</t>
  </si>
  <si>
    <t>293  Y 294</t>
  </si>
  <si>
    <t>FOLIO 136</t>
  </si>
  <si>
    <t xml:space="preserve">PASTORAL SOCIAL </t>
  </si>
  <si>
    <t>Zonas de Interés ( 24, 25 Y 26)</t>
  </si>
  <si>
    <t>193 A 195</t>
  </si>
  <si>
    <t>192 Y 193</t>
  </si>
  <si>
    <t>196 A 198</t>
  </si>
  <si>
    <t>199 Y 200</t>
  </si>
  <si>
    <t>DE ACUERDO CON LA IP 001 2019 EN LO REFERENTE A ESTABLECER LAS ACCIONES DE COORDINACIÓN Y ARTICULACIÓN CON LOS DEMÁS ACTORES INSTITUCIONALES; QUE EL MANUAL OPERATIVO "GENERACIONES 2.0", NUMERAL 4"COMPONENTES DEL PROGRAMA", SUBNUMERAL 4.3 "ARTICULACIÓN INTERINSTITUCIONAL", EL INTERESADO DEBE AMPLIAR LAS ACCIONES EFECTIVAS DE COORDINACIÓN INSTITUCIONAL CON LOS ACTORES DEL SISTEMA NACIONAL DE BIENESTAR FAMILIAR (SNBF). DADO QUE SOLO SE LIMITA A DECIR QUE UNA VEZ SE TENGA EL DIAGNOSTICO, SE BUSCARA AUNAR ESFUERZOS PARA FAVORECER A LOS PARTICIPANTES.</t>
  </si>
  <si>
    <t>198 Y 202</t>
  </si>
  <si>
    <t>202 A 204</t>
  </si>
  <si>
    <t>204 Y 205</t>
  </si>
  <si>
    <t>NO CUMPLES</t>
  </si>
  <si>
    <t>FOLIO 206</t>
  </si>
  <si>
    <t>FUNDACION CIRCULO DE OBREROS DE SAN PEDRO CLAVER</t>
  </si>
  <si>
    <t>Zonas de Interés (DE ACUERDO A LA IP001-2019  CAPITULO II, TITULO I, NUMERAL 1 "CARTA DE PRESENTACION DE LA MANIFESTACION DE INTERES EN CONFORMAR EL BANCO DE OFERENTES", INCISO TERCERO, LOS INTERESADOS DEBEN INDICAR EN FORMA PRECISA LOS DEPARTAMENTOS Y NUMERO DE ZONA EN LAS CUALES EXISTE INTERES Y POSIBILIDAD DE OPERAR, PARA LO ANTERIOR DEBERA TENER EN CUENTA EL ANEXO N°3 "MATRIZ DE ZONIFICACION Y PRESUPUESTO")</t>
  </si>
  <si>
    <t>49 Y 50</t>
  </si>
  <si>
    <t>52 A 58</t>
  </si>
  <si>
    <t>50 Y 54</t>
  </si>
  <si>
    <t>54 A 56</t>
  </si>
  <si>
    <t>57 A 58</t>
  </si>
  <si>
    <t>61 A 62</t>
  </si>
  <si>
    <t xml:space="preserve">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EN LA CARRERA 44 N°30-93 PISO 3, NO INDICA EL DEPARTAMENTO Y MUNICIPIO DE UBICACION DE ESTA SEDE. </t>
  </si>
  <si>
    <t xml:space="preserve">ADICIONA UNA LLAMADA GEOREFERENCIACION DE HOGARES </t>
  </si>
  <si>
    <t>FUNDACIÓN TU CRECER</t>
  </si>
  <si>
    <t>820002498-8</t>
  </si>
  <si>
    <t>53 A 55</t>
  </si>
  <si>
    <t>ASOCIACIÓN DE CULTIVADORES DE CAÑA DE AZUCAR DE COLOMBIA ASOCAÑA</t>
  </si>
  <si>
    <t>890303178-2</t>
  </si>
  <si>
    <t>DIRECCION DE NIÑEZ Y ADOLOESCENCIA</t>
  </si>
  <si>
    <t>255 A 257</t>
  </si>
  <si>
    <t>262 A 267</t>
  </si>
  <si>
    <t>264 Y 265</t>
  </si>
  <si>
    <t>ASOCIACIÓN PROFESIONALES DE COLOMBIA</t>
  </si>
  <si>
    <t>830.107.985-1</t>
  </si>
  <si>
    <t>11, 12, 40, 41, 42, 43, 44, 45, 34 57 Y 76</t>
  </si>
  <si>
    <t>DIRECIÓN DE NIÑEZ Y ADOLESCENCIA</t>
  </si>
  <si>
    <t>75 A 81</t>
  </si>
  <si>
    <t>76 Y 77</t>
  </si>
  <si>
    <t>89 A 95</t>
  </si>
  <si>
    <t>87 A 89</t>
  </si>
  <si>
    <t>92 A 95</t>
  </si>
  <si>
    <t>96 Y 97</t>
  </si>
  <si>
    <t xml:space="preserve">DE ACUERDO CON LA IP 001-2019,  FORMATO N° 4 “PROPUESTA TECNICA Y METODOLOGICA” EN SU ANEXO 3 “VALORES TECNICOS AGREGADOS DEL SERVICIO” EL OFERENTE DEBE INCLUIR EL FORMATO EXISTENTE DONDE MANIFIESTA, QUE SE COMPROMETE A INVERTIR MINIMO EL 2% DEL VALOR DEL CONTRATO EN LOS VALORES TECNICOS AGREGADOS.
</t>
  </si>
  <si>
    <t>FUNDACIÓN GUAJIRA NACIENTE</t>
  </si>
  <si>
    <t>825002112-9</t>
  </si>
  <si>
    <t>51 Y 52</t>
  </si>
  <si>
    <t>58 Y 59</t>
  </si>
  <si>
    <t>60 A 62</t>
  </si>
  <si>
    <t>62 A 72</t>
  </si>
  <si>
    <t>59, 60, 69, 70 Y 71</t>
  </si>
  <si>
    <t>PRESENCIA COLOMBO SUIZA</t>
  </si>
  <si>
    <t>890.934.938-4</t>
  </si>
  <si>
    <t>46, 47, 1, 2, 3, 5, 63, 64, 69, 70, 9, 10, 13, 15, 35, 36, 37, 38, 54, 55 Y 56</t>
  </si>
  <si>
    <t>117 A 119</t>
  </si>
  <si>
    <t>116 Y 117</t>
  </si>
  <si>
    <t>124 A 137</t>
  </si>
  <si>
    <t>128 A 129</t>
  </si>
  <si>
    <t>137 Y 138</t>
  </si>
  <si>
    <t>a.)	DE ACUERDO A LA IP001-2019 EN SU FORMATO N° 4 "PROPUESTA TÉCNICA Y METODOLÓGICA" NUMERAL 2 “CAPACIDAD TECNICA SEDE ADMINISTRATIVA Y TALENTO HUMANO, EN DONDE DEBE EXPRESAR QUE DISPONE DE UNA SEDE ADMINISTRATIVA EN LA ZONA DONDE ESTÁ INTERESADO OPERAR, EL OFERENTE SI BIEN SE COMPROMETE A TENER UNA SEDE ADMINISTRATIVA, NO INDICA EL COMPROMISO PARA LAS OTRAS CINCO (5) SEDES EN LAS CUALES TIENES INTENSION OPERAR. ADEMAS DEBE INIDCAR EL DEPARTAMENTO DE LA DIRECCION QUE PROPUSO.</t>
  </si>
  <si>
    <t>FUNDACIÓN CRUZADA SOCIAL</t>
  </si>
  <si>
    <t>890800971-9</t>
  </si>
  <si>
    <t>21, 22 Y 23</t>
  </si>
  <si>
    <t>147 A 149</t>
  </si>
  <si>
    <t>167 A 177</t>
  </si>
  <si>
    <t>155 A 168</t>
  </si>
  <si>
    <t>174 Y 175</t>
  </si>
  <si>
    <t>175 Y 176</t>
  </si>
  <si>
    <t>ASOCIACIÓN DE PADRES DE FAMILIA DEL RESTAURANTE ESCOLAR CATUMARE Y SUBSEDES</t>
  </si>
  <si>
    <t>900484538-1</t>
  </si>
  <si>
    <t>1.	DE ACUERDO CON LA IP 001-2019, EL OBJETO PRESENTADO POR EL INTERESADO EN EL FORMATO 4 "PROPUESTA TÉCNICA Y METODOLÓGICA NO CUMPLE CON EL OBJETO DE LA INVITACIÓN PÚBLICA.</t>
  </si>
  <si>
    <t>FUNDACIÓN ASOCIACIÓN PARA EL FOMENTO Y DESARROLLO SOCIAL</t>
  </si>
  <si>
    <t>34, 35, 51 Y 52</t>
  </si>
  <si>
    <t>107 A 114</t>
  </si>
  <si>
    <t>105 Y 112</t>
  </si>
  <si>
    <t>121 Y 122</t>
  </si>
  <si>
    <t>FUNDACIÓN PARA EL DESARROLLO SOSTENIBLE DE LA FAMILIA</t>
  </si>
  <si>
    <t>900390785-1</t>
  </si>
  <si>
    <t>51, 52, 53, 54 Y 55</t>
  </si>
  <si>
    <t>74 A 81</t>
  </si>
  <si>
    <t>77 A 79</t>
  </si>
  <si>
    <t>80 Y 81</t>
  </si>
  <si>
    <t>81 Y 82</t>
  </si>
  <si>
    <t>84 Y 85</t>
  </si>
  <si>
    <t>EL PROPONENTE NO FIRMÓ EL FORMATO DE CAPACIDAD TÉCNICA SEDE ADMINISTRATIVA Y TALENTO HUMANO</t>
  </si>
  <si>
    <t>CORPORAVCIÓN VIDA</t>
  </si>
  <si>
    <t>58 A 61</t>
  </si>
  <si>
    <t>64 A 74</t>
  </si>
  <si>
    <t>68 A 70</t>
  </si>
  <si>
    <t>57, 63 Y 64</t>
  </si>
  <si>
    <r>
      <t>a.)</t>
    </r>
    <r>
      <rPr>
        <sz val="7"/>
        <color theme="1"/>
        <rFont val="Times New Roman"/>
        <family val="1"/>
      </rPr>
      <t xml:space="preserve">     </t>
    </r>
    <r>
      <rPr>
        <sz val="11"/>
        <color theme="1"/>
        <rFont val="Calibri"/>
        <family val="2"/>
        <scheme val="minor"/>
      </rPr>
      <t>DE ACUERDO A LA IP001-2019 EN SU FORMATO N° 4 "PROPUESTA TÉCNICA Y METODOLÓGICA" NUMERAL 2 “CAPACIDAD TECNICA SEDE ADMINISTRATIVA Y TALENTO HUMANO, EN DONDE DEBE MANIFESTAR SU COMPROMISO PARA DISPONER DE UNA SEDE ADMINISTRATIVA EN LOS DEPARTAMENTOS QUE MANIFESTO INTERES.</t>
    </r>
  </si>
  <si>
    <t>HOGAR JUVENIL CAMPESINO SUCRE CAUCA</t>
  </si>
  <si>
    <t>891501542-3</t>
  </si>
  <si>
    <t>28 Y 30</t>
  </si>
  <si>
    <t>104 A 106</t>
  </si>
  <si>
    <t>106 Y 107</t>
  </si>
  <si>
    <t>106 A 111</t>
  </si>
  <si>
    <t>111 Y 112</t>
  </si>
  <si>
    <t>FUNDACIÓN JERA SEMBRANDO EL MAÑANA</t>
  </si>
  <si>
    <t>805020145-5</t>
  </si>
  <si>
    <t>7 Y 8</t>
  </si>
  <si>
    <t>9 A 11</t>
  </si>
  <si>
    <t>8 Y 9</t>
  </si>
  <si>
    <t>13 A 15</t>
  </si>
  <si>
    <t>17 Y 18</t>
  </si>
  <si>
    <t>ASOCIACIÓN JUVENIL VISIÓN FUTURA</t>
  </si>
  <si>
    <t>806002258-6</t>
  </si>
  <si>
    <t>13, 14, 15, 16, 72, 73, 74, 36, 37 Y 38</t>
  </si>
  <si>
    <t>71 Y 72</t>
  </si>
  <si>
    <t xml:space="preserve">82 A </t>
  </si>
  <si>
    <t>91 Y 92</t>
  </si>
  <si>
    <t>94 Y 95</t>
  </si>
  <si>
    <t>73 A 76</t>
  </si>
  <si>
    <t>FUNDACIÓN PARA EL CAMBIO SOCIAL DE MERCADERES</t>
  </si>
  <si>
    <t>81004234-9</t>
  </si>
  <si>
    <t>27, 28, 29, 30, 31, 32, 33, 48, 49, 50, 59, 60, 61, 82 Y 83</t>
  </si>
  <si>
    <t>112 Y 113</t>
  </si>
  <si>
    <t xml:space="preserve">3. DE ACUERDO A LA IP 001-2019 FORMATO N°4 “PROPUESTA TECNICA Y METODOLOGICA” NUMERAL 1.4 “LECTURA DEL CONTEXTO- DE LAS ZONAS DONDE MANIFIESTA INTERES DE OPERAR”  LOS INTERESADOS DEBEN PLANTEAR EL CONTEXTO DE LA SITUACION DE LOS NIÑOS, NIÑAS Y ADOLESCENTES DE LAS ZONAS DE INTERES DONDE MANISFESTO SU DESEO DE OPERAR. ESTA INFORMACION DEBE SER DESARROLLADA MAXIMO EN 3 PAGINAS. PARA EL CASO EN MENCION, NO SE EVIDENCIA UN ANALISIS DE LOS DEPARTAMENTOS A OPERAR. </t>
  </si>
  <si>
    <t>4. 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RESPECTO EN LOS DOCUMENTOS PRESENTADOS POR EL INTERESADO.</t>
  </si>
  <si>
    <t>113 A 119</t>
  </si>
  <si>
    <t>6.DE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LOS GRUPOS DE EDADES DESCRITOS.</t>
  </si>
  <si>
    <t>7. DE ACUERDO CON LA IP 001-2019 EN LO REFERENTE A LOS NÚCLEOS DE DESARROLLO, EN EL MANUAL OPERATIVO GENERACIONES 2.0 VERSIÓN 2 DEL 6 DE AGOSTO DE 2019 "COMPONENTES DEL PROGRAMA", PG. 15 A LA 20, HACE ALUSIÓN AL SUSTENTO TÉCNICO PARA EL DESARROLLO IDÓNEO DE ESTE COMPONENTE. POR TANTO, EL OFERENTE DEBE DESARROLLAR CADA UNO DE LOS ITEMS ALLÍ MENCIONADOS EN SU PROPUESTA.</t>
  </si>
  <si>
    <t>8. 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LOS PROYECTOS SERÁN INICIATIVAS DE TRABAJO COLECTIVO Y COMUNITARIO FORMULADAS POR LOS PROPIOS PARTICIPANTES, QUE BENEFICIEN A LA COMUNIDAD. PUEDEN SER DE TIPO CULTURAL, DEPORTIVO, AMBIENTAL, COMUNICATIVO (COLECTIVOS DE COMUNICACIÓN), ENTRE OTROS... ". POR TANTO, EL OFERENTE DEBE DESARROLLAR COMO ABORDARÁ LA INICIATIVA.</t>
  </si>
  <si>
    <t>9. DE ACUERDO CON LA IP 001 2019 EN LO REFERENTE A ESTABLECER LAS ACCIONES DE COORDINACIÓN Y ARTICULACIÓN CON LOS DEMÁS ACTORES INSTITUCIONALES; QUE EL MANUAL OPERATIVO "GENERACIONES 2.0", NUMERAL 4"COMPONENTES DEL PROGRAMA", SUBNUMERAL 4.3 "ARTICULACIÓN INTERINSTITUCIONAL", EL INTERESADO DEBE PRESENTAR LAS ACCIONES EFECTIVAS DE COORDINACIÓN INSTITUCIONAL CON LOS ACTORES DEL SISTEMA NACIONAL DE BIENESTAR FAMILIAR (SNBF).</t>
  </si>
  <si>
    <t>10. EL INTERESADO NO MANIFIESTA COMO REALIZARÁ LOS INSTRUMENTOS PARA FOMENTAR LA PARTICIPACIÓN ACTIVA Y EL CONTROL SOCIAL, SEGÚN LAS ORIENTACIONES DESCRITAS EN LA INVITACIÓN PÚBLICA 001 2019, QUE EL MANUAL OPERATIVO "GENERACIONES 2.0" NUMERAL 4. "COMPONENTES DEL PROGRAMA", SUBNUMERAL 4.4 "CONTROL SOCIAL" EN DONDE ESTABLECE LA CONFORMACIÓN DE LOS COMITÉS "GUARDIANES DEL TESORO” Y SU ESTRUCTURA. POR LO TANTO, EL INTERESADO LO DEBE PRESENTAR.</t>
  </si>
  <si>
    <t>11. DE ACUERDO CON LA IP 001-2019 EN LO REFERENTE A LAS CAPACIDADES Y HABILIDADES QUE SE FORTALECEN EN LOS PARTICIPANTES, EN EL MANUAL OPERATIVO GENERACIONES 2.0 VERSIÓN 2 DEL 6 DE AGOSTO DE 2019, PG. 23 A LA 29, SE DESCRIBE CUÁLES SON LAS CAPACIDADES Y HABILIDADES QUE SE ESPERAN FORTALECER.  POR TANTO, EL OFERENTE DEBE DESARROLLAR COMO ABORDARÁ ESTE ITEM EN SU PROPUESTA.</t>
  </si>
  <si>
    <t>12. DE ACUERDO CON LA IP 001-2019 EN LO REFERENTE A LAS CAPACIDADES Y HABILIDADES QUE SE FORTALECEN EN LOS PARTICIPANTES, EN EL MANUAL OPERATIVO GENERACIONES 2.0 VERSIÓN 2 DEL 6 DE AGOSTO DE 2019, PG. 45 Y 46, NUMERAL 8.2.1.3. "TIPO DE ENCUENTROS CON LAS FAMILIAS Y LOS ENTORNOS", DE ACUERDO CON EL MANUAL A PARTIR DE LAS PROBLEMÁTICAS A ABORDAR SE DEBEN DESARROLLAR UNA METODOLOGÍA EN COHERENCIA A LOS ENCUENTROS PLANTEADOS EN LOS ENCUENTROS CON LAS FAMILIAS Y EN LOS ENTORNOS.  POR TANTO, EL OFERENTE DEBE DESARROLLAR COMO ABORDARÁ ESTE ITEM EN SU PROPUESTA.</t>
  </si>
  <si>
    <t>13. DE ACUERDO A LA IP 001-2019, EN LO REFERENTE AL FORTALECIMIENTO  DEL ENTORNO DONDE SE DESARROLLARÁ LA ATENCIÓN, PG.11,   EN EL MANUAL OPERATIVO GENERACIONES 2.0, VERSIÓN 2,  DEL 6 DE AGOSTO DE 2019,MANIFIESTA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POR TANTO, EL OFERENTE DEBE DESARROLLAR COMO ABORDARÁ ESTE ITEM EN SU PROPUESTA.</t>
  </si>
  <si>
    <t>121Y 122</t>
  </si>
  <si>
    <t>15. DE ACUERDO CON LA IP 001-2019 Y LO INDICADO EN EL MANUAL OPERATIVO DEL PROGRAMA GENERACIONES 2.0, EN EL NUMERAL 4 COMPONENTES DEL PROGRAMA, Y LO ESPECIFICADO EN EL APARTE 4.1.2.1 NUCLEOS DE DESARROLLO, EL OFERENTE DEBE DESCRIBIR COMO DEFINIRÁ Y PONDRÁ EN MARCHA LOS NUCLESO DE DESARROLLO.</t>
  </si>
  <si>
    <t>218-219</t>
  </si>
  <si>
    <t>FUNDACIÓN PARA EL DESARROLLO DE LA POBLACIÓN CON NECESIDADES EDUCATIVAS ESPECIALES DEL DEPARTAMENTO DE SUCRE TALENTOS</t>
  </si>
  <si>
    <t>13, 14, 37, 38, 54, 56, 72 Y 74</t>
  </si>
  <si>
    <t>60 A 65</t>
  </si>
  <si>
    <t>58, 59 Y 60</t>
  </si>
  <si>
    <t>74 A 86</t>
  </si>
  <si>
    <t>83 A 86</t>
  </si>
  <si>
    <t>62 A 65</t>
  </si>
  <si>
    <t>UNIVERSIDAD DEL MAGDALENA</t>
  </si>
  <si>
    <t>891780111-8</t>
  </si>
  <si>
    <t>55, 35, 23 Y 15</t>
  </si>
  <si>
    <t>87 Y 88</t>
  </si>
  <si>
    <t>87 A 92</t>
  </si>
  <si>
    <t>98 A 106</t>
  </si>
  <si>
    <t>102 A 104</t>
  </si>
  <si>
    <t>105 Y 106</t>
  </si>
  <si>
    <t>107 Y 108</t>
  </si>
  <si>
    <t>FUNDACIÓN NUESTRO AMAZONAS - FUNDANUAMA</t>
  </si>
  <si>
    <t>NIT ENTIDAD A EVALUAR 900652473-2</t>
  </si>
  <si>
    <t>50, 76 Y 43</t>
  </si>
  <si>
    <t>29 AL 32</t>
  </si>
  <si>
    <t>32 A 39</t>
  </si>
  <si>
    <t>36 Y 37</t>
  </si>
  <si>
    <t>38 Y 39</t>
  </si>
  <si>
    <t>34, 35 Y 36</t>
  </si>
  <si>
    <t>FUNDACIÓN AFECTO</t>
  </si>
  <si>
    <t>NIT ENTIDAD A EVALUAR 9002106171</t>
  </si>
  <si>
    <t>137 A 142</t>
  </si>
  <si>
    <t>142 A 145</t>
  </si>
  <si>
    <t>. DE ACUERDO CON LA IP 001-2019 EN LO REFERENTE A LAS CAPACIDADES Y HABILIDADES QUE SE FORTALECEN EN LOS PARTICIPANTES, EN EL MANUAL OPERATIVO GENERACIONES 2.0 VERSIÓN 2 DEL 6 DE AGOSTO DE 2019, PG. 23 A LA 29, SE DESCRIBE CUÁLES SON LAS CAPACIDADES Y HABILIDADES QUE SE ESPERAN FORTALECER.  POR TANTO, EL OFERENTE DEBE DESARROLLAR COMO ABORDARÁ ESTE ITEM EN SU PROPUESTA.</t>
  </si>
  <si>
    <t>. DE ACUERDO A LA IP 001-2019, EN LO REFERENTE AL FORTALECIMIENTO  DEL ENTORNO DONDE SE DESARROLLARÁ LA ATENCIÓN, PG.11,   EN EL MANUAL OPERATIVO GENERACIONES 2.0, VERSIÓN 2,  DEL 6 DE AGOSTO DE 2019,MANIFIESTA QUE, "... I)LAS CONDICIONES HUMANAS TIENEN QUE VER CON PROMOVER Y FORTALECER CARACTERÍSTICAS, CUALIDADES Y CAPACIDADES EN LAS PERSONAS QUE INCIDEN, EN EL DESARROLLO DE LAS NIÑAS Y LOS NIÑOS, EN SU RELACIONAMIENTO CONSIGO MISMAS, CON LOS OTROS Y CON EL ENTORNO Y SUS CONTEXTOS; II) LAS CONDICIONES MATERIALES, QUE ALUDEN A LAS DOTACIONES (INFRAESTRUCTURAS, TRANSPORTE, ELEMENTOS DE CONSUMO, APOYOS, ETC.) QUE PERMITEN DISPONER DE LOS ESPACIOS Y MATERIALES PARA CONFIGURAR AMBIENTES SIGNIFICATIVOS, SEGUROS Y PROTEGIDOS QUE POSIBILITEN LA INTERACCIÓN; III) LAS CONDICIONES SOCIALES, HACEN REFERENCIA AL ANDAMIAJE SOBRE EL CUAL SE CONSTRUYE LA COMUNIDAD (INSTITUCIONES, CREENCIAS, ECONOMÍA, POLÍTICA, TECNOLOGÍA, ETC.)...". POR TANTO, EL OFERENTE DEBE DESARROLLAR COMO ABORDARÁ ESTE ITEM EN SU PROPUESTA.</t>
  </si>
  <si>
    <t>. DE ACUERDO CON LA IP 001-2019 Y LO INDICADO EN EL MANUAL OPERATIVO DEL PROGRAMA GENERACIONES 2.0, EN EL NUMERAL 4 COMPONENTES DEL PROGRAMA, Y LO ESPECIFICADO EN EL APARTE 4.1.2.1 NUCLEOS DE DESARROLLO, EL OFERENTE DEBE DESCRIBIR COMO DEFINIRÁ Y PONDRÁ EN MARCHA LOS NUCLESO DE DESARROLLO.S</t>
  </si>
  <si>
    <t>FUNDACIÓN PARA EL DESARROLLO Y EL CAMBIO- FUNDECA</t>
  </si>
  <si>
    <t>90007966-8</t>
  </si>
  <si>
    <t>46 Y 47</t>
  </si>
  <si>
    <t>12 A15</t>
  </si>
  <si>
    <t>19 A 22</t>
  </si>
  <si>
    <t>19 A 23</t>
  </si>
  <si>
    <t>25 Y 26</t>
  </si>
  <si>
    <t>NO ES CLARO EL DETALLE DE CUALIFICACIÓN ADICIONAL</t>
  </si>
  <si>
    <t>NO ES CLARO EL DETALLE DE ACTIVIDAD DE MOVILIZACIÓN SOCIAL</t>
  </si>
  <si>
    <t>NO ES CLARO EL DETALLE DE AMPLIACIÓN DE COBERTURA</t>
  </si>
  <si>
    <t>ESTÁ CONDICIONADO</t>
  </si>
  <si>
    <t>CENTRO DE DESARROLLO COMUNITARIO VERSALLES</t>
  </si>
  <si>
    <t>22, 23, 66, 67, 68</t>
  </si>
  <si>
    <t>93 al 95</t>
  </si>
  <si>
    <t>95 al 106</t>
  </si>
  <si>
    <t>96 al 105</t>
  </si>
  <si>
    <t>99, 101 y 103</t>
  </si>
  <si>
    <t>103 y 104</t>
  </si>
  <si>
    <t>105 y 106</t>
  </si>
  <si>
    <t>95, 97 y 98</t>
  </si>
  <si>
    <t>96, 97 y 98</t>
  </si>
  <si>
    <t>100, 102, 104 y 105</t>
  </si>
  <si>
    <t>NO ES CLARA LA ESPECIFICACIÓN QUE EL INTERESADO REALIZA EN EL FOLIO No. 266 FRENTE A ESTA SEDE, LO ANTERIOR TENIENDO EN CUENTA QUE EL VALOR TÉCNICO HACE REFERENCIA A ESPACIOS PARA OPERAR EL SERVICIO, ES DECIR, PARA EL DESARROLLO DE LAS ACTIVIDADES CON LOS NNA O PADRES DE FAMILIA, PERO EL INTERESADO NO ACLARA QUE ESTAS SEDES SEAN PARA EL DESARROLLO DE ESTAS ACTIVIDADES PUES SE ENTIENDE COMO SI FUERAN LAS MISMAS SEDES ADMINISTRATIVAS.</t>
  </si>
  <si>
    <t>ASOCIACIÓN POR LA INFANCIA Y EL DESARROLLO SOCIAL INFADES</t>
  </si>
  <si>
    <t>19 y 20</t>
  </si>
  <si>
    <t>DE ACUERDO A LA IP 001-2019 FORMATO N°4 “PROPUESTA TÉCNICA Y METODOLÓGICA” NUMERAL 1.4 “LECTURA DEL CONTEXTO- DE LAS ZONAS DONDE MANIFIESTA INTERÉS DE OPERAR” LOS INTERESADOS DEBEN PLANTEAR EL CONTEXTO DE LA SITUACIÓN DE LOS NIÑOS, NIÑAS Y ADOLESCENTES DE LAS ZONAS DE INTERÉS DONDE MANISFESTARON SU DESEO DE OPERAR. ESTA INFORMACIÓN DEBE SER DESARROLLADA MAXIMO EN 3 PÁGINAS. PARA EL CASO EN MENCIÓN, NO SE EVIDENCIA UN ANÁLISIS DEL CONTEXTO EN TÉRMINOS DE LAS PROBLEMÁTICAS QUE AFECTAN A LOS NNA DE LA REGIÓN.</t>
  </si>
  <si>
    <t xml:space="preserve">LA PROPUESTA PRESENTADA NO HACE REFERENCIA A LA DESCRIPCIÓN DEL PROCESO DE FOCALIZACIÓN SEGÚN LO ENUNCIADO EN EL MANUAL OPERATIVO GENERACIONES 2.0 VERSIÓN 2 DEL 6 DE AGOSTO DE 2019, ESPECÍFICAMENTE EN SU NÚMERAL 5.1 “CRITERIOS DE INGRESO” DONDE SE DESCRIBE LA FOCALIZACIÓN TERRITORIAL Y POBLACIONAL. </t>
  </si>
  <si>
    <t>29 al 34</t>
  </si>
  <si>
    <t xml:space="preserve">DE ACUERDO CON LO ESTABLECIDO EN LA INVITACIÓN PÚBLICA IP 001 2019 EN LO REFERENTE A LA DESCRIPCIÓN DEL ESQUEMA GENERAL DE ATENCIÓN, EL MANUAL OPERATIVO "GENERACIONES 2.0", NUMERAL 8 "ESQUEMA DE ATENCIÓN", ESTABLECE LA FORMULACIÓN DE LAS ETAPAS DEL PROGRAMA. EL INTERESADO DEBE SUBSANAR DICHO REQUERIMIENTO YA QUE NO SE AJUSTA AL ESQUEMA PROPUESTO EN EL MANUAL OPERATIVO DEL PROGRAMA GENERACIONES 2.0. </t>
  </si>
  <si>
    <t>22 al 27</t>
  </si>
  <si>
    <t>DE ACUERDO CON LA IP 001-2019 EN LO REFERENTE A LOS NÚCLEOS DE DESARROLLO, EN EL MANUAL OPERATIVO GENERACIONES 2.0 VERSIÓN 2 DEL 6 DE AGOSTO DE 2019 "COMPONENTES DEL PROGRAMA", PG. 15 A LA 20, SE HACE ALUSIÓN AL SUSTENTO TÉCNICO PARA EL DESARROLLO IDÓNEO DE ESTE COMPONENTE. POR TANTO, EL OFERENTE DEBE DESARROLLAR CADA UNO DE LOS ITEMS ALLÍ MENCIONADOS EN SU PROPUESTA YA QUE MENCIONA LOS NÚCLEOS DE DESARROLLO PERO NO REFIERE CÓMO VA A PONER EN MARCHA LAS METODOLOGÍAS PARA LOGRAR EL DESARROLLO DE ESTOS NÚCLEOS ACORDE CON LOS GRUPOS DE EDAD.</t>
  </si>
  <si>
    <t>29 y 30</t>
  </si>
  <si>
    <t>30 y 31</t>
  </si>
  <si>
    <t>DE ACUERDO CON LA IP 001-2019 EN LO REFERENTE A LAS CAPACIDADES Y HABILIDADES QUE SE FORTALECEN EN LOS PARTICIPANTES, EN EL MANUAL OPERATIVO GENERACIONES 2.0 VERSIÓN 2 DEL 6 DE AGOSTO DE 2019, PG. 23 A LA 29, SE DESCRIBE CUÁLES SON LAS CAPACIDADES Y HABILIDADES QUE SE ESPERAN FORTALECER EN LOS NNA. EN LA PROPUESTA PRESENTADA POR EL PROPONENTE NO SE EVIDENCIAN ACCIONES DE FORTALECIMIENTO DE ESTE ÍTEM.</t>
  </si>
  <si>
    <t>DE ACUERDO CON LA IP 001-2019, FORMATO No. 4 PROPUESTA TÉCNICA Y METODOLÓGICA NUMERAL 1.9 “TRANSFORMACIONES Y RESULTADOS ESPERADOS” SE DEBE INCLUIR RESULTADOS QUE SE PROYECTA LOGRAR, LAS EVIDENCIAS Y LAS ACCIONES QUE APORTAN ELEMENTOS PARA EL DESCUBRIMIENTO Y DESARROLLO DE VOCACIONES, TALENTOS Y CONSTRUCCIÓN DEL PROYECTO DE VIDA.</t>
  </si>
  <si>
    <t>DE ACUERO CON LA IP 001-2019 TITULO III, NUMERAL 5 “VALORES AGREGADOS”, CON LA MANIFESTACIÓN DEL INTERÉS DE CONFORMAR EL BANCO, EL INTERESADO DEBERÁ INDICAR MEDIANTE EL DILIGENCIAMIENTO DEL FORMATO No. 4 “PROPUESTA TÉCNICA Y METODOLÓGICA” PUNTO 3. VALORES TÉCNICOS AGREGADOS DEL SERVICIO, QUE SE COMPROMETE A INVERTIR EN LOS VALORES TÉCNICOS AGREGADOS MÍNIMO EL 2% DEL VALOR DEL CONTRATO QUE SE LLEGUE A CELEBRAR EN CASO DE SER HABILITADO Y SELECCIONADO PARA SUSCRIBIR CONTRATO.  EL PROPONENTE NO PRESENTÓ LO INDICADO EN ESTE PUNTO.</t>
  </si>
  <si>
    <t>DE ACUERDO CON LA IP 001-2019 TITULO III, NUMERAL 5 “VALORES AGREGADOS”, CON LA MANIFESTACIÓN DEL INTERÉS DE CONFORMAR EL BANCO, EL INTERESADO DEBERÁ INDICAR MEDIANTE EL DILIGENCIAMIENTO DEL FORMATO No. 4 “PROPUESTA TÉCNICA Y METODOLÓGICA” PUNTO 3. VALORES TÉCNICOS AGREGADOS DEL SERVICIO, CUÁL O CUÁLES DE LOS VALORES AGREGADOS SE COMPROMETE A ENTREGAR EN LA EVENTUAL EJECUCIÓN DE FUTUROS SERVICIOS, PUEDE SELECCIONAR UNO O VARIOS. EL PROPONENTE NO PRESENTÓ LO INDICADO EN ESTE PUNTO.</t>
  </si>
  <si>
    <t>NO CUMPLE, LA PROPUESTA NO SE ENCUENTRA FOLIADA POR LO QUE SE PROCEDIÓ CON LA FOLIACIÓN DEL COMPONENTE TÉCNICO Y DE EXPERIENCIA, DEL NÚMERO 1 AL 37.</t>
  </si>
  <si>
    <t>FUNDACIÓN PARA LA ORIENTACIÓN FAMILIAR FUNOF</t>
  </si>
  <si>
    <t>27, 28, 29, 30, 31, 32, 77, 78, 79</t>
  </si>
  <si>
    <t>188 y 212</t>
  </si>
  <si>
    <t>189 al 191 y 213 al 215</t>
  </si>
  <si>
    <t>194 al 200 y 218 al 224</t>
  </si>
  <si>
    <t>197 al 198 y 220 al 221</t>
  </si>
  <si>
    <t>197 al 198 y 221 al 222</t>
  </si>
  <si>
    <t>199 y 222 al 223</t>
  </si>
  <si>
    <t>200 y 223 al 224</t>
  </si>
  <si>
    <t>201 y 224</t>
  </si>
  <si>
    <t>202 al 203 y 225 al 226</t>
  </si>
  <si>
    <t>191 y 196 y 213, 214 y 219</t>
  </si>
  <si>
    <t>199 al 200 y 223</t>
  </si>
  <si>
    <t>193 al 194 y 216 al 217</t>
  </si>
  <si>
    <t>207 y 230</t>
  </si>
  <si>
    <t>EL INTERESADO PRESENTÓ EL PUNTO NO. 2 "CAPACIDAD TÉCNICA SEDE ADMINISTRATIVA Y TALENTO HUMANO QUE HACE PARTE DEL FORMATO NO. 4 "PROPUESTA TÉCNICA Y METODOLÓGICA", DE LA IP 001-2019, PERO NO INCLUYÓ EL PÁRRAFO EN DONDE GARANTIZA LA CONTRATACIÓN PERMANENTE DURANTE LA EJECUCIÓN DE CONTRATO Y CON SUS PROPIOS RECURSOS DEL SIGUIENTE TALENTO HUMANO: DIRECTOR GENERAL O TÉCNICO O DE PROYECTOS, CONTADOR, ASESOR LEGAL</t>
  </si>
  <si>
    <t>208 y 231</t>
  </si>
  <si>
    <t>ASOCIACIÓN AGRO PORVENIR DEL PACÍFICO</t>
  </si>
  <si>
    <t>DE ACUERDO CON LA IP 001-2019, EL OBJETO PRESENTADO POR EL INTERESADO EN EL FORMATO 4 "PROPUESTA TÉCNICA Y METODOLÓGICA NO CUMPLE CON EL OBJETO DE LA INVITACIÓN PÚBLICA. EL OBJETO QUE RELACIONAN EN LA PROPUESTA CORRESPONDE AL PROGRAMA GENERACIONES CON BIENESTAR</t>
  </si>
  <si>
    <t>55 al 60</t>
  </si>
  <si>
    <t>DE ACUERDO CON LO ESTABLECIDO EN LA INVITACIÓN PÚBLICA IP 001 2019 EN LO REFERENTE A LA DESCRIPCIÓN DEL ESQUEMA GENERAL DE ATENCIÓN, EL MANUAL OPERATIVO "GENERACIONES 2.0", NUMERAL 8 "ESQUEMA DE ATENCIÓN", ESTABLECE LA FORMULACIÓN DE LAS ETAPAS DEL PROGRAMA. EL INTERESADO DEBE SUBSANAR DICHO REQUERIMIENTO YA QUE LO PRESENTA EN EL MARCO DEL PROGRAMA GENERACIONES CON BIENESTAR.</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</si>
  <si>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LOS GRUPOS DE EDADES DESCRITOS Y CÓMO PROPONE REALIZAR LA ATENCIÓN EN CADA GRUPO DE EDAD PARTIENDO DE LAS NECESIDADES IDENTIFICADAS EN EL ANÁLISIS DEL CONTEXTO.</t>
  </si>
  <si>
    <t>DE ACUERDO CON LA IP 001-2019 EN LO REFERENTE A LOS NÚCLEOS DE DESARROLLO, EN EL MANUAL OPERATIVO GENERACIONES 2.0 VERSIÓN 2 DEL 6 DE AGOSTO DE 2019 "COMPONENTES DEL PROGRAMA", PG. 15 A LA 20, SE HACE ALUSIÓN AL SUSTENTO TÉCNICO PARA EL DESARROLLO IDÓNEO DE ESTE COMPONENTE. POR TANTO, EL OFERENTE DEBE DESARROLLAR CADA UNO DE LOS ITEMS ALLÍ MENCIONADOS EN SU PROPUESTA E INDICAR CÓMO VA A PONER EN MARCHA LAS METODOLOGÍAS PARA LOGRAR EL DESARROLLO DE ESTOS NÚCLEOS.</t>
  </si>
  <si>
    <t>63 y 64</t>
  </si>
  <si>
    <t>DE ACUERDO CON LA IP 001-2019, FORMATO No. 4 PROPUESTA TÉCNICA Y METODOLÓGICA NUMERAL 1.9 “TRANSFORMACIONES Y RESULTADOS ESPERADOS” SE DEBE INCLUIR RESULTADOS QUE SE PROYECTA LOGRAR, LAS EVIDENCIAS Y LAS ACCIONES QUE APORTAN ELEMENTOS PARA EL DESCUBRIMIENTO Y DESARROLLO DE VOCACIONES, TALENTOS Y CONSTRUCCIÓN DEL PROYECTO DE VIDA, EN ESTE SENTIDO, SE DEBE AMPLIAR LOS RESULTADOS QUE ESPERA OBTENER HACIENDO UNA RELACIÓN ENTRE LAS PROBLEMÁTICAS DEL TERRITORIO Y CÓMO A TRAVÉS DE LA IMPLEMENTACIÓN DEL PROGRAMA GENERACIONES 2.0 SE ESPERA MITIGAR ESTAS SITUACIONES Y CONTRIBUIR AL DESARROLLO INTEGRAL DE LOS NNA.</t>
  </si>
  <si>
    <t>FUNDACIÓN POLITÉCNICO LATINOAMERICANO DEL NORTE</t>
  </si>
  <si>
    <t>DE ACUERDO A LA IP001-2019 CAPÍTULO II, TÍTULO I, NUMERAL 1 "CARTA DE PRESENTACIÓN DE LA MANIFESTACIÓN DE INTERÉS EN CONFORMAR EL BANCO DE OFERENTES", INCISO TERCERO, LOS INTERESADOS DEBEN INDICAR EN FORMA PRECISA LAS ZONAS EN LAS CUALES EXISTE INTERÉS EN OPERAR, PARA LO ANTERIOR DEBERÁ TENER EN CUENTA EL ANEXO N°3 "MATRIZ DE ZONIFICACIÓN Y PRESUPUESTO". EL INTERESADO INDICÓ LAS ZONAS PERO FRACCIONÓ LOS MUNICIPIOS QUE CORRESPONDEN A CADA ZONA (ESTA NO PUEDE SER MODIFICADA EN SUS MUNICIPIOS), POR LO QUE SE SUGIERE AJUSTAR EL FORMATO No. 1 INDICANDO LA ZONA DE INTERÉS (ASUMIENDO QUE ESTÁ INTERESADO EN TODOS LOS MUNICIPIOS QUE COMPONEN LA ZONA), SEGÚN ANEXO N°3 "MATRIZ DE ZONIFICACIÓN Y PRESUPUESTO".</t>
  </si>
  <si>
    <t>40 al 44</t>
  </si>
  <si>
    <t>38 y 39</t>
  </si>
  <si>
    <t>LA PROPUESTA PRESENTADA NO HACE REFERENCIA A LA DESCRIPCIÓN DEL PROCESO DE FOCALIZACIÓN SEGÚN LO ENUNCIADO EN EL MANUAL OPERATIVO GENERACIONES 2.0 VERSIÓN 2 DEL 6 DE AGOSTO DE 2019, ESPECÍFICAMENTE EN SU NÚMERAL 5.1 “CRITERIOS DE INGRESO” DONDE SE DESCRIBE LA FOCALIZACIÓN TERRITORIAL Y POBLACIONAL.  EN FOCALIZACIÓN TERRITORIAL PLANTEA LAS ZONAS DE INTERÉS Y EN LA POBLACIONAL LOS MOMENTOS DEL DESARROLLO, SIN EMBARGO ESTO NO CORRESPONDE CON LOS CRITERIOS DE FOCALIZACIÓN DEL PROGRAMA.</t>
  </si>
  <si>
    <t>51 al 57</t>
  </si>
  <si>
    <t xml:space="preserve">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LOS GRUPOS DE EDADES DESCRITOS Y CÓMO PROPONE REALIZAR LA ATENCIÓN EN CADA GRUPO DE EDAD PARTIENDO DE LAS NECESIDADES IDENTIFICADAS EN EL ANÁLISIS DEL CONTEXTO, DEBIDO A QUE EN LA PROPUESTA SOLO PRESENTA LOS GRUPOS DE EDAD Y UNA BREVE DESCRIPCIÓN DE ESTOS GRUPOS DE EDAD. </t>
  </si>
  <si>
    <t>45 al 50</t>
  </si>
  <si>
    <t>DE ACUERDO CON LA IP 001-2019 EN LO REFERENTE A LA INICIATIVA Y FORTALECIMIENTO DE LA VOCACIÓN COLECTIVA EN LAS NIÑAS, LOS NIÑOS Y LOS ADOLESCENTES (GRUPOS ETÁREOS DE 14 A 17 AÑOS), EN EL MANUAL OPERATIVO GENERACIONES 2.0 VERSIÓN 2 DEL 6 DE AGOSTO DE 2019, PG. 45, SOLICITA: "...LA CONSTRUCCIÓN DE UNA INICIATIVA POR PARTE DE CADA UNO DE LOS GRUPOS DE TRABAJO DE LOS ADOLESCENTES DE 14 A 17 AÑOS BASADOS EN EL ENFOQUE DE LA PEDAGOGÍA EXPERIENCIAL QUE SE SUSTENTA EN LAS EXPERIENCIAS, VIVENCIAS Y SENTIMIENTOS DE LOS INDIVIDUOS COMO ELEMENTO FUNDAMENTAL PARA LA CONSTRUCCIÓN DEL CONOCIMIENTO. EL PROGRAMA PREVÉ LA FORMULACIÓN E IMPLEMENTACIÓN DE PEQUEÑAS INICIATIVAS ORIENTADAS A LA CONSTRUCCIÓN DE PAZ EN EL TERRITORIO.  SI BIEN EN LA PROPUESTA REFIEREN EN LA PÁGINA 45 LO RELACIONADO CON LA VOCACIÓN COLECTIVA, NO LO RELACIONAN CON EL GRUPO DE EDAD DE 14 A 17 AÑOS NI PROPONEN CÓMO FORTALECER ESTE PROCESO PARA ESTE GRUPO DE EDAD.</t>
  </si>
  <si>
    <t>56 y 57</t>
  </si>
  <si>
    <t>46 al 50</t>
  </si>
  <si>
    <t>53 y 54</t>
  </si>
  <si>
    <t>57 y 58</t>
  </si>
  <si>
    <t>SEDE ADMINISTRATIVA
EL INTERESADO NO PRESENTÓ EL PUNTO No. 2 "CAPACIDAD TÉCNICA SEDE ADMINISTRATIVA Y TALENTO HUMANO QUE HACE PARTE DEL FORMATO No. 4 "PROPUESTA TÉCNICA Y METODOLÓGICA", DE LA IP 001-2019, EN DONDE DEBE EXPRESAR QUE DISPONE DE UNA SEDE ADMINISTRATIVA EN LA ZONA DONDE ESTÁ INTERESADO OPERAR.</t>
  </si>
  <si>
    <t>EL INTERESADO NO PRESENTÓ EL PUNTO No. 2 "CAPACIDAD TÉCNICA SEDE ADMINISTRATIVA Y TALENTO HUMANO QUE HACE PARTE DEL FORMATO No. 4 "PROPUESTA TÉCNICA Y METODOLÓGICA", DE LA IP 001-2019, EN DONDE DEBE EXPRESAR QUE SE COMPROMETE A DISPONER DE UNA SEDE ADMINISTRATIVA EN LA ZONA DONDE ESTÁ INTERESADO OPERAR.</t>
  </si>
  <si>
    <t>EL INTERESADO NO PRESENTÓ EL PUNTO NO. 2 "CAPACIDAD TÉCNICA SEDE ADMINISTRATIVA Y TALENTO HUMANO QUE HACE PARTE DEL FORMATO NO. 4 "PROPUESTA TÉCNICA Y METODOLÓGICA", DE LA IP 001-2019, EN DONDE GARANTIZA LA CONTRATACIÓN PERMANENTE DURANTE LA EJECUCIÓN DE CONTRATO Y CON SUS PROPIOS RECURSOS DEL SIGUIENTE TALENTO HUMANO: DIRECTOR GENERAL O TÉCNICO O DE PROYECTOS, CONTADOR, ASESOR LEGAL</t>
  </si>
  <si>
    <t>CORPORACIÓN CONSTRUYAMOS FUTURO "MÉTETE EN EL CUENTO"</t>
  </si>
  <si>
    <t>84, 85, 89</t>
  </si>
  <si>
    <t>MARÍA XIMENA ZULUAGA ARISTIZÁBAL</t>
  </si>
  <si>
    <t>92 AL 97</t>
  </si>
  <si>
    <t>DE ACUERDO A LA IP 001-2019 FORMATO N°4 “PROPUESTA TÉCNICA Y METODOLÓGICA” NUMERAL 1.4 “LECTURA DEL CONTEXTO- DE LAS ZONAS DONDE MANIFIESTA INTERÉS DE OPERAR” LOS INTERESADOS DEBEN PLANTEAR EL CONTEXTO DE LA SITUACIÓN DE LOS NIÑOS, NIÑAS Y ADOLESCENTES DE LAS ZONAS DE INTERÉS DONDE MANISFESTARON SU DESEO DE OPERAR. ESTA INFORMACIÓN DEBE SER DESARROLLADA MAXIMO EN 3 PÁGINAS. PARA EL CASO EN MENCIÓN, SE EVIDENCIA UN ANÁLISIS DEL CONTEXTO DE AMAZONAS Y SAN ANDRÉS; NO OBSTANTE, NO HAY MENCIÓN ALGUNA A VICHADA, OTRA DE LAS ZONAS EN LAS CUALES MANIFESTARON INTERÉS EN OPERAR.</t>
  </si>
  <si>
    <t>98 AL 113</t>
  </si>
  <si>
    <t>100 AL 107</t>
  </si>
  <si>
    <t>100 AL 106</t>
  </si>
  <si>
    <t>110 AL 111</t>
  </si>
  <si>
    <t>100 AL 107 Y 113 AL 126</t>
  </si>
  <si>
    <t>113 AL 126</t>
  </si>
  <si>
    <t>ASOCIACIÓN AGRO IMPULSO DEL CHOCÓ</t>
  </si>
  <si>
    <t>DE ACUERDO CON LA IP 001-2019, LOS OBJETIVOS ESPECÍFICOS PRESENTADOS POR EL INTERESADO EN EL FORMATO 4 "PROPUESTA TÉCNICA Y METODOLÓGICA” NO CORRESPONDEN A LO RELACIONADO EN EL MANUAL OPERATIVO GENERACIONES 2.0 VERSIÓN 2 DEL 6 DE AGOSTO DE 2019. LOS OBJETIVOS ESPECÍFICOS INDICADOS POR EL PROPONENTE CORRESPONDEN AL PROGRAMA GENERACIONES CON BIENESTAR.</t>
  </si>
  <si>
    <t>60 al 69</t>
  </si>
  <si>
    <t>65 y 66</t>
  </si>
  <si>
    <t>69 y 70</t>
  </si>
  <si>
    <t>EL INTERESADO PRESENTÓ EL PUNTO No. 2 "CAPACIDAD TÉCNICA SEDE ADMINISTRATIVA Y TALENTO HUMANO QUE HACE PARTE DEL FORMATO No. 4 "PROPUESTA TÉCNICA Y METODOLÓGICA", DE LA IP 001-2019, EXPRESANDO QUE CUENTA CON UNA SEDE ADMINISTRATIVA, SIN EMBARGO, NO PRESENTÓ EL MISMO FORMATO DONDE DEBE INDICAR QUE SE COMPROMETE A DISPONER DE UNA SEDE ADMINISTRATIVA ADICIONAL EN LA OTRA ZONA DONDE ESTÁ INTERESADO OPERAR.</t>
  </si>
  <si>
    <t>MUJERES GESTORAS COMUNITARIAS DE LOS MONTES DE MARÍA - MUGESCO</t>
  </si>
  <si>
    <t>9, 10, 13, 14, 36, 37, 38, 53, 54, 55, 56, 72, 73</t>
  </si>
  <si>
    <t>DE ACUERDO CON LA IP 001-2019, EL OBJETO PRESENTADO POR EL INTERESADO EN EL FORMATO 4 "PROPUESTA TÉCNICA Y METODOLÓGICA NO CUMPLE CON EL OBJETO DE LA INVITACIÓN PÚBLICA, SE SUGIERE AJUSTAR REVISAR REDACCIÓN.</t>
  </si>
  <si>
    <t>93 y 94</t>
  </si>
  <si>
    <t xml:space="preserve">DE ACUERDO A LA IP 001-2019 FORMATO N°4 “PROPUESTA TÉCNICA Y METODOLÓGICA” NUMERAL 1.4 “LECTURA DEL CONTEXTO- DE LAS ZONAS DONDE MANIFIESTA INTERÉS DE OPERAR”  LOS INTERESADOS DEBEN PLANTEAR EL CONTEXTO DE LA SITUACIÓN DE LOS NIÑOS, NIÑAS Y ADOLESCENTES DE LAS ZONAS DE INTERÉS DONDE MANISFESTARON SU DESEO DE OPERAR. ESTA INFORMACIÓN DEBE SER DESARROLLADA MAXIMO EN 3 PÁGINAS. PARA EL CASO EN MENCIÓN, NO SE EVIDENCIA UN ANÁLISIS DEL CONTEXTO DE CADA UNA DE LAS ZONAS EN LAS CUALES MANIFESTARON INTERÉS EN OPERAR. </t>
  </si>
  <si>
    <t>95 al 98</t>
  </si>
  <si>
    <t>96 y 98</t>
  </si>
  <si>
    <t>DE ACUERDO CON LA IP 001-2019 EN LO REFERENTE A LOS NÚCLEOS DE DESARROLLO, EN EL MANUAL OPERATIVO GENERACIONES 2.0 VERSIÓN 2 DEL 6 DE AGOSTO DE 2019 "COMPONENTES DEL PROGRAMA", PG. 15 A LA 20, SE HACE ALUSIÓN AL SUSTENTO TÉCNICO PARA EL DESARROLLO IDÓNEO DE ESTE COMPONENTE. POR TANTO, EL OFERENTE DEBE DESARROLLAR CADA UNO DE LOS ITEMS ALLÍ MENCIONADOS EN SU PROPUESTA E INDICAR CÓMO VA A PONER EN MARCHA LAS METODOLOGÍAS PARA LOGRAR EL DESARROLLO DE ESTOS NÚCLEOS. EN LA PROPUESTA HACE MENCIÓN GENERAL A LOS NÚCLEOS PERO NO REFIERE LA PROPUESTA PARA PONER EN MARCHA CADA UNO DE ESTOS.</t>
  </si>
  <si>
    <t>98 y 99</t>
  </si>
  <si>
    <t>DE ACUERDO CON LA IP 001-2019 EN LO REFERENTE A LA ARTICULACIÓN INTERINSTITUCIONAL, EN EL MANUAL OPERATIVO GENERACIONES 2.0 VERSIÓN 2 DEL 6 DE AGOSTO DE 2019 NUMERAL 4 "COMPONENTES DEL PROGRAMA", 4.3 “ARTICULACIÓN INTERINSTITUCIONAL” SE ESTABLECE LA IMPORTANCIA DE ARTICULACIÓN CON AGENTES DEL SNBF Y DEMÁS SECTORES EN EL MARCO DE LA GARANTÍA DE DERECHOS Y LA CUALIFICACIÓN DEL PROGRAMA; LO CUAL NO SE EVIDENCIA INCORPORADO EN LA PROPUESTA, REFIEREN SOLAMENTE ACCIONES DE PRESENTACIÓN ANTE OTRAS INSTITUCIONES PERO NO ACCIONES QUE PERMITAN LA ARTICULACIÓN PARA LA GESTIÓN Y GARANTÍA DE LOS DERECHOS DE LOS NNA Y PARA MOVILIZAR ACCIONES PARA LA CUALIFICACIÓN DEL PROGRAMA.</t>
  </si>
  <si>
    <t>99 al 102</t>
  </si>
  <si>
    <t>102 y 103</t>
  </si>
  <si>
    <t>EL INTERESADO PRESENTÓ EL PUNTO No. 2 "CAPACIDAD TÉCNICA SEDE ADMINISTRATIVA Y TALENTO HUMANO QUE HACE PARTE DEL FORMATO No. 4 "PROPUESTA TÉCNICA Y METODOLÓGICA", DE LA IP 001-2019, EXPRESANDO QUE CUENTA CON TRES SEDES ADMINISTRATIVAS, SIN EMBARGO, NO PRESENTÓ EL MISMO FORMATO DONDE DEBE INDICAR QUE SE COMPROMETE A DISPONER DE LAS SEDES EN LAS DEMÁS ZONAS DE INTERÉS (MAGDALENA Y CÓRDOBA).</t>
  </si>
  <si>
    <t>FUNDACIÓN DE SERVICIO SOCIAL FUNSERVISOC</t>
  </si>
  <si>
    <t>75 y 76</t>
  </si>
  <si>
    <t>77 al 82</t>
  </si>
  <si>
    <t>78 y 79</t>
  </si>
  <si>
    <t>81 y 82</t>
  </si>
  <si>
    <t>DE ACUERDO CON LA IP 001-2019, FORMATO No. 4 PROPUESTA TÉCNICA Y METODOLÓGICA NUMERAL 1.9 “TRANSFORMACIONES Y RESULTADOS ESPERADOS” SE DEBE INCLUIR RESULTADOS QUE SE PROYECTA LOGRAR, LAS EVIDENCIAS Y LAS ACCIONES QUE APORTAN ELEMENTOS PARA EL DESCUBRIMIENTO Y DESARROLLO DE VOCACIONES, TALENTOS Y CONSTRUCCIÓN DEL PROYECTO DE VIDA, EN ESTE SENTIDO, DEBE INCLUIR LOS RESULTADOS QUE ESPERA OBTENER HACIENDO UNA RELACIÓN ENTRE LAS PROBLEMÁTICAS DEL TERRITORIO Y CÓMO A TRAVÉS DEL PROGRAMA SE ESPERA MITIGAR ESTAS SITUACIONES Y CONTRIBUIR AL DESARROLLO INTEGRAL DE LOS NNA.</t>
  </si>
  <si>
    <t xml:space="preserve">EL INTERESADO PRESENTÓ EL PUNTO No. 2 "CAPACIDAD TÉCNICA SEDE ADMINISTRATIVA Y TALENTO HUMANO QUE HACE PARTE DEL FORMATO No. 4 "PROPUESTA TÉCNICA Y METODOLÓGICA", DE LA IP 001-2019, EXPRESANDO QUE CUENTA CON UNA SEDE ADMINISTRATIVA EN LA ZONA 46 (QUIBDÓ), SIN EMBARGO, NO PRESENTÓ EL MISMO FORMATO DONDE DEBE INDICAR QUE SE COMPROMETE A DISPONER DE UNA SEDE ADMINISTRATIVA ADICIONAL EN LA OTRA ZONA DONDE ESTÁ INTERESADO OPERAR. </t>
  </si>
  <si>
    <t>EN EL FORMATO NÚMERO 5. "CONTRATOS VIGENTES CON EL ICBF", RELACIONÓ EL CONTRATO NO. 341 DE 2017 DE LA MODALIDAD TERRITORIOS ÉTNICOS CON BIENESTAR, EL CUAL YA FUE EJECUTADO, POR LO ANTERIOR SE SUGIERE SUBSANAR, RETIRANDO ESTA EXPERIENCIA DEL FORMATO No. 5 Y PRESENTÁNDOLA EN EL FORMATO No. 3 "EXPERIENCIA DEL INTERESADO" PARA QUE SEA TENIDA EN CUENTA DENTRO DE LA VALIDACIÓN DE LA EXPERIENCIA.</t>
  </si>
  <si>
    <t>CORPORACIÓN PROPULSORA DE EMPRESAS DE NORTE DE SANTANDER</t>
  </si>
  <si>
    <t xml:space="preserve">DE ACUERDO A LA IP001-2019  CAPÍTULO II, TÍTULO I, NUMERAL 1 "CARTA DE PRESENTACIÓN DE LA MANIFESTACIÓN DE INTERÉS EN CONFORMAR EL BANCO DE OFERENTES", INCISO TERCERO, LOS INTERESADOS DEBEN INDICAR EN FORMA PRECISA LAS ZONAS EN LAS CUALES EXISTE INTERÉS EN OPERAR, PARA LO ANTERIOR DEBERÁ TENER EN CUENTA EL ANEXO N°3 "MATRIZ DE ZONIFICACIÓN Y PRESUPUESTO". EL INTERESADO INDICÓ EL DPARTAMENTO PERO ESTE NO CORRESPONDE A LA ZONA INDICADA, POR LO QUE SE SUGIERE AJUSTAR EL FORMATO No. 1 INDICANDO CORRECTAMENTE LA ZONA DE INTERÉS. </t>
  </si>
  <si>
    <t>60 al 65</t>
  </si>
  <si>
    <t>74 AL 78</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</si>
  <si>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ABORDADES METODOLÓGICOS DIFERENCIALES CON EL FIN DE RESPONDER A LOS INTERESES PROPIOS DE LOS SIGUIENTES GRUPOS DE EDAD: EXPLORANDO-6 A 9 AÑOS, PROFUNDIZANDO-10 A 13 AÑOS Y CONSTRUYENDO E INCIDIENDO 14 A 17 AÑOS. POR TANTO, EL OFERENTE DEBE INCLUIR LOS GRUPOS DE EDADES DESCRITOS Y CÓMO PROPONE REALIZAR LA ATENCIÓN EN CADA GRUPO DE EDAD.</t>
  </si>
  <si>
    <t>72, 73, 76 Y 77</t>
  </si>
  <si>
    <t>70 Y 77</t>
  </si>
  <si>
    <t>66 AL 68</t>
  </si>
  <si>
    <t>LA SEDE DEBE SER PARA EL DESARROLLO DE LAS ACTIVIDADES CON LOS NNA.</t>
  </si>
  <si>
    <t xml:space="preserve">FUNDACIÓN NUEVOS KAMINOS </t>
  </si>
  <si>
    <t>58 al 62</t>
  </si>
  <si>
    <t>EL INTERESADO NO MANIFIESTA COMO REALIZARÁ LOS INSTRUMENTOS PARA FOMENTAR LA PARTICIPACIÓN ACTIVA Y EL CONTROL SOCIAL, SEGÚN LAS ORIENTACIONES DESCRITAS EN LA INVITACIÓN PÚBLICA 001 2019, QUE EL MANUAL OPERATIVO "GENERACIONES 2.0" NUMERAL 4. "COMPONENTES DEL PROGRAMA", SUBNUMERAL 4.4 "CONTROL SOCIAL" EN DONDE ESTABLECE LA CONFORMACIÓN DE LOS COMITÉS "GUARDIANES DEL TESORO” Y SU ESTRUCTURA. POR LO TANTO, EL INTERESADO LO DEBE PRESENTAR DEBIDO A QUE LO PRESENTADO CORRESPONDE AL PROGRAMA GENERACIONES CON BIENESTAR</t>
  </si>
  <si>
    <t xml:space="preserve">DE ACUERDO CON LA IP 001-2019, FORMATO No. 4 PROPUESTA TÉCNICA Y METODOLÓGICA NUMERAL 1.9 “TRANSFORMACIONES Y RESULTADOS ESPERADOS” SE DEBE INCLUIR RESULTADOS QUE SE PROYECTA LOGRAR, LAS EVIDENCIAS Y LAS ACCIONES QUE APORTAN ELEMENTOS PARA EL DESCUBRIMIENTO Y DESARROLLO DE VOCACIONES, TALENTOS Y CONSTRUCCIÓN DEL PROYECTO DE VIDA, EN ESTE SENTIDO, SE DEBE AMPLIAR LOS RESULTADOS QUE ESPERA OBTENER HACIENDO UNA RELACIÓN ENTRE LAS PROBLEMÁTICAS DEL TERRITORIO Y CÓMO A TRAVÉS DEL PROGRAMA SE ESPERA MITIGAR ESTAS SITUACIONES Y CONTRIBUIR AL DESARROLLO INTEGRAL DE LOS NNA.
</t>
  </si>
  <si>
    <t>CORPORACIÓN AGROEMPRESARIAL DE LOS LLANOS CORPALLANOS</t>
  </si>
  <si>
    <t>DE ACUERDO A LA IP001-2019  CAPÍTULO II, TÍTULO I, NUMERAL 1 "CARTA DE PRESENTACIÓN DE LA MANIFESTACIÓN DE INTERÉS EN CONFORMAR EL BANCO DE OFERENTES", INCISO TERCERO, LOS INTERESADOS DEBEN INDICAR EN FORMA PRECISA LAS ZONAS EN LAS CUALES EXISTE INTERÉS EN OPERAR, PARA LO ANTERIOR DEBERÁ TENER EN CUENTA EL ANEXO N°3 "MATRIZ DE ZONIFICACIÓN Y PRESUPUESTO". EL INTERESADO SOLO INDICÓ NOMBRES DE LOS DEPARTAMENTOS.</t>
  </si>
  <si>
    <t>164 al 168</t>
  </si>
  <si>
    <t>DE ACUERDO A LA IP 001-2019 EN LO REFERENTE AL CONTEXTO DE LA SITUACIÓN DE LOS NNA SEGÚN LAS ZONAS DE INTERÉS, LA PROPUESTA PRESENTADA NO HACE REFERENCIA A LO ENUNCIADO EN EL MANUAL OPERATIVO GENERACIONES 2.0 VERSIÓN 2 DEL 6 DE AGOSTO DE 2019 , ESPECÍFICAMENTE EN SU NÚMERAL 8.2.1.2 "LECTURA DEL CONTEXTO", POR LO ANTERIOR SE DEBE PROFUNDIZAR EN ESTE ÍTEM SEGÚN LAS ZONAS DE INTERÉS Y AJUSTAR EL FORMATO No.1 CARTA DE PRESENTACIÓN DE LA MANIFESTACIÓN DE INTERÉS, YA QUE EN ESTE NO REFIRIÓ LAS ZONAS EN LAS CUALES ESTABA INTERESADO EN OPERAR. SE RECOMIENDA REVISAR LA ZONIFICACIÓN PUBLICADA EN LA PÁGINA DEL ICBF.</t>
  </si>
  <si>
    <t>169 al 185</t>
  </si>
  <si>
    <t>DE ACUERDO CON LA IP 001-2019 EN LO REFERENTE A LOS NÚCLEOS DE DESARROLLO, EN EL MANUAL OPERATIVO GENERACIONES 2.0 VERSIÓN 2 DEL 6 DE AGOSTO DE 2019 "COMPONENTES DEL PROGRAMA", PG. 15 A LA 20, SE HACE ALUSIÓN AL SUSTENTO TÉCNICO PARA EL DESARROLLO IDÓNEO DE ESTE COMPONENTE. POR TANTO, EL OFERENTE DEBE DESARROLLAR CADA UNO DE LOS ITEMS ALLÍ MENCIONADOS EN SU PROPUESTA YA QUE MENCIONA LOS NÚCLEOS DE DESARROLLO PERO NO REFIERE CÓMO VA A PONER EN MARCHA LAS METODOLOGÍAS PARA LOGRAR EL DESARROLLO DE ESTOS NÚCLEOS EN CADA UNA DE LAS ZONAS DE INTERÉS.</t>
  </si>
  <si>
    <t>173 y 174</t>
  </si>
  <si>
    <t>176 al 185</t>
  </si>
  <si>
    <t>186 y 187</t>
  </si>
  <si>
    <t>CONSORCIO PROSPERAR SOCIAL CREINDE</t>
  </si>
  <si>
    <t>NO CUMPLE, LO ANTERIOR TENIENDO EN CUENTA QUE PARA EL PRESENTE BANCO NO SE ACEPTAN PROPUESTAS EN CONSORCIO O UNIÓN TEMPORAL, POR ESTA RAZÓN NO SE EVALÚA EL COMPONENTE TÉCNICO</t>
  </si>
  <si>
    <t>CORPORACIÓN CASA AMAZONÍA</t>
  </si>
  <si>
    <t>DE ACUERDO A LA IP001-2019 EL OPERADOR EN EL FORMATO 1. CARTA DE PRESENTACIÓN DE MANIFESTACIÓN DE INTERÉS, DEBE RELACIONAR LAS ZONAS DE INTERÉS DE ACUERDO A LA ZONIFICACIÓN ESTIPULADA EN LA IP ANEXO 3 MATRIZ DE ZONIFICACIÓN Y PRESUPUESTO, POR LO CUAL SE DEBE AJUSTAR LA CARTA DE PRESENTACIÓN YA QUE NO REGISTRA LAS ZONAS, DEBE SUBSANAR.</t>
  </si>
  <si>
    <t>91 y 92</t>
  </si>
  <si>
    <t>94 al 99</t>
  </si>
  <si>
    <t>100 al 111</t>
  </si>
  <si>
    <t>108 y 109</t>
  </si>
  <si>
    <t>109 al 111</t>
  </si>
  <si>
    <t>101 y 102</t>
  </si>
  <si>
    <t>104 y 105</t>
  </si>
  <si>
    <t>111 y 112</t>
  </si>
  <si>
    <t>EL INTERESADO NO PRESENTÓ EL PUNTO No. 2 "CAPACIDAD TÉCNICA SEDE ADMINISTRATIVA Y TALENTO HUMANO QUE HACE PARTE DEL FORMATO No. 4 "PROPUESTA TÉCNICA Y METODOLÓGICA", DE LA IP 001-2019, EN DONDE DEBE EXPRESAR QUE DISPONE DE UNA SEDE ADMINISTRATIVA EN LA ZONA DONDE ESTÁ INTERESADO OPERAR.</t>
  </si>
  <si>
    <t>EL INTERESADO NO PRESENTÓ EL PUNTO NO. 2 "CAPACIDAD TÉCNICA SEDE ADMINISTRATIVA Y TALENTO HUMANO QUE HACE PARTE DEL FORMATO NO. 4 "PROPUESTA TÉCNICA Y METODOLÓGICA", DE LA IP 001-2019, EN DONDE GARANTIZA LA CONTRATACIÓN PERMANENTE DURANTE LA EJECUCIÓN DE CONTRATO Y CON SUS PROPIOS RECURSOS DEL SIGUIENTE TALENTO HUMANO: DIRECTOR GENERAL O TÉCNICO O DE PROYECTOS , CONTADOR, ASESOR LEGAL</t>
  </si>
  <si>
    <t>ASOCIACIÓN DE PROFESIONALES EN PROGRAMAS DE PROMOCIÓN Y PREVENCIÓN PARA LA SALUD, LA EDUCACIÓN, LA FAMILIA Y LA COMUNIDAD- APSEFACOM</t>
  </si>
  <si>
    <t>34, 35, 53, 54, 55, 56, 72, 73, 74</t>
  </si>
  <si>
    <t>90 y 91</t>
  </si>
  <si>
    <t>91 AL 95</t>
  </si>
  <si>
    <t>DE ACUERDO CON LA IP 001-2019 EN LO REFERENTE A LA ARTICULACIÓN INTERINSTITUCIONAL, EN EL MANUAL OPERATIVO GENERACIONES 2.0 VERSIÓN 2 DEL 6 DE AGOSTO DE 2019 NUMERAL 4 "COMPONENTES DEL PROGRAMA", 4.3 “ARTICULACIÓN INTERINSTITUCIONAL” SE ESTABLECE LA IMPORTANCIA DE ARTICULACIÓN CON AGENTES DEL SNBF Y DEMÁS SECTORES EN EL MARCO DE LA GARANTÍA DE DERECHOS Y LA CUALIFICACIÓN DEL PROGRAMA; LO CUAL NO SE EVIDENCIA INCORPORADO EN LA PROPUESTA, SOLO REFIEREN EL TÍTULO.</t>
  </si>
  <si>
    <t>DE ACUERDO CON LA IP 001-2019 EN LO REFERENTE A LAS CAPACIDADES Y HABILIDADES QUE SE FORTALECEN EN LOS PARTICIPANTES, EN EL MANUAL OPERATIVO GENERACIONES 2.0 VERSIÓN 2 DEL 6 DE AGOSTO DE 2019, PG. 23 A LA 29, SE DESCRIBE CUÁLES SON LAS CAPACIDADES Y HABILIDADES QUE SE ESPERAN FORTALECER. EN LA PROPUESTA PRESENTADA POR EL PROPONENTE NO SE EVIDENCIAN ACCIONES DE FORTALECIMIENTO DE ESTE ÍTEM.</t>
  </si>
  <si>
    <t>FUNDACIÓN PARA EL DESARROLLO DEL SER HUMANO EN LAS DIFERENTES ETAPAS DEL CICLO VITAL - FUNDASERVIT</t>
  </si>
  <si>
    <t>NO REFIERE ZONAS DE INTERÉS EN EL FORMATO N°1 CARTA DE PRESENTACIÓN DE LA MANIFESTACIÓN DE INTERÉS</t>
  </si>
  <si>
    <t>54 al 56</t>
  </si>
  <si>
    <t>57 al 63</t>
  </si>
  <si>
    <t>DE ACUERDO CON LA IP 001-2019 EN LO REFERENTE A LOS NÚCLEOS DE DESARROLLO, EN EL MANUAL OPERATIVO GENERACIONES 2.0 VERSIÓN 2 DEL 6 DE AGOSTO DE 2019 "COMPONENTES DEL PROGRAMA", PG. 15 A LA 20, SE HACE ALUSIÓN AL SUSTENTO TÉCNICO PARA EL DESARROLLO IDÓNEO DE ESTE COMPONENTE. POR TANTO, EL OFERENTE DEBE DESARROLLAR CADA UNO DE LOS ITEMS ALLÍ MENCIONADOS EN SU PROPUESTA YA QUE MENCIONA ALGUNOS NÚCLEOS DE DESARROLLO PERO NO LOS INCOPORA TODOS, ADEMÁS, NO REFIERE CÓMO VA A PONER EN MARCHA LAS METODOLOGÍAS PARA LOGRAR EL DESARROLLO DE ESTOS NÚCLEOS.</t>
  </si>
  <si>
    <t>64 y 65</t>
  </si>
  <si>
    <t>68 al 70</t>
  </si>
  <si>
    <t>70 y 71</t>
  </si>
  <si>
    <t>NO PRESENTÓ PUNTO 2 DE CAPACIDAD TÉCNICA SEDE ADMINISTRATIVA Y TALENTO HUMANO DEL FORMATO No. 4</t>
  </si>
  <si>
    <t>NO PRESENTÓ PUNTO 3 DE VALORES TÉCNICOS AGREGADOS DEL SERVICIO DEL FORMATO No. 4</t>
  </si>
  <si>
    <t xml:space="preserve">CORPORACIÓN LATINA </t>
  </si>
  <si>
    <t>1, 2, 3, 4, 5, 6, 7, 8, 21, 22, 23, 66, 67</t>
  </si>
  <si>
    <t>196 al 201</t>
  </si>
  <si>
    <t>NO SE INCLUYÓ EN LA PROPUESTA LA DESCRIPCIÓN DEL PROCESO DE FOCALIZACIÓN CONFORME A LOS CRITERIOS DE FOCALIZACIÓN DEFINIDOS EN EL MANUAL OPERATIVO DE GENERACIONES 2.0</t>
  </si>
  <si>
    <t>206 al 219</t>
  </si>
  <si>
    <t>214 al 215</t>
  </si>
  <si>
    <t>218 y 219</t>
  </si>
  <si>
    <t xml:space="preserve">213 y 219 </t>
  </si>
  <si>
    <t>205 y 206 y 208 al 210</t>
  </si>
  <si>
    <t>204 al 206</t>
  </si>
  <si>
    <t>216 al 218</t>
  </si>
  <si>
    <t>NO SE EVIDENCIÓ EN LA PROPUESTA LA DESCRIPCIÓN DE ACCIONES EN RELACIÓN CON LOS ENFOQUES CONTEMPLADOS EN EL MANUAL OPERATIVO DE GENERACIONES 2.0</t>
  </si>
  <si>
    <t>FUNDACIÓN PARA EL DESARROLLO SOCIAL INTEGRAL DE LA COMUNIDAD FUNDECI</t>
  </si>
  <si>
    <t>13, 14, 34, 35, 36, 37, 38, 72, 73, 74</t>
  </si>
  <si>
    <t>MARIA XIMENA ZULUAGA ARISTIZABAL</t>
  </si>
  <si>
    <t>NO SE EVIDENCIA EN EL OBJETIVO GENERAL ÉNFASIS EN EL FORTALECIMIENTO DE CAPACIDADES Y HABILIDADES NI POTENCIACIÓN DE VOCACIONES INTERESES Y TALENTOS EN LÍNEA CON LOS PROYECTOS DE VIDA DE LOS NNA.</t>
  </si>
  <si>
    <t>51 y 52</t>
  </si>
  <si>
    <t>NO SE EVIDENCIA EN LA PROPUESTA EL ANÁLISIS DEL CONTEXTO EN RELACIÓN CON SITUACIONES QUE AFECTEN A LAS NIÑAS, LOS NIÑOS Y LOS ADOLESCENTES Y LA NECESIDAD DE IMPLEMENTAR ESTE TIPO DE PROGRAMAS PARA MITIGAR ESTAS SITUACIONES</t>
  </si>
  <si>
    <t>53 al 57</t>
  </si>
  <si>
    <t>53, 56 y 57</t>
  </si>
  <si>
    <t>LA PROPUESTA NO DESCRIBE CÓMO SE VA A ABORDAR CON LOS GRUPOS DE 14 A 17 AÑOS LA INICIATIVA DE EMPRENDIMIENTO Y EL NÚCLEO DE DESARROLLO EN EL QUE SE VA A PROFUNDIZAR</t>
  </si>
  <si>
    <t>NO SE EVIDENCIA CON CLARIDAD LAS CAPACIDADES Y HABILIDADES QUE SE ESPERA FORTALECER EN LOS PARTICIPANTES A TRAVÉS DE LA METODOLOGÍA IMPLEMENTADA MEDIANTE EL PROGRAMA GENERACIONES 2.0</t>
  </si>
  <si>
    <t>NO SE EVIDENCIÓ DENTRO DE LA PROPUESTA UNA METODOLOGÍA DEFINIDA PARA FORTALECER LOS ENTORNOS EN LOS CUALES SE PODRÍA LLEVAR A CABO LA ATENCIÓN.</t>
  </si>
  <si>
    <t>NO SE EVIDENCIA EN LA PROPUESTA EL DESARROLLO DE ELEMENTOS QUE DEN CUENTA DE LA IMPLEMENTACIÓN DEL ENFOQUE DIFERENCIAL DEL ICBF</t>
  </si>
  <si>
    <t>SE DEBE AMPLIAR LOS RESULTADOS QUE ESPERA OBTENER EN LAS ZONAS DONDE MANIFESTÓ INTERÉS HACIENDO UNA RELACIÓN ENTRE LAS PROBLEMÁTICAS DEL TERRITORIO Y CÓMO A TRAVÉS DEL PROGRAMA SE ESPERA MITIGAR ESTAS SITUACIONES Y CONTRIBUIR AL DESARROLLO INTEGRAL DE LOS NNA</t>
  </si>
  <si>
    <t>PRESENTÓ EL FORMATO PERO SE ENCUENTRA MAL DILIGENCIADO, PORQUE INDICÓ QUE DISPONE DE UNA SEDE EN LA ZONA DONDE ESTÁ INTERESADA EN OPERAR QUE ESTARÁ DOTADA DE LOS  EQUIPOS REQUERIDOS Y SALA DE REUNIONES, PERO DEBE DILIGENCIAR EL COMPROMISO POR NO DISPONER DE LAS SEDES EN TODAS LAS ZONAS DE INTERÉS, DE MANERA COHERENTE CON EL FORMATO No. 4. PUNTO 2. CAPACIDAD TÉCNICA SEDE ADMINISTRATIVA Y TALENTO HUMANO</t>
  </si>
  <si>
    <t>NO CUMPLE, EL PROPONENTE PRESENTÓ 3 CERTIFICACIONES QUE NO SE ENCONTRABAN RELACIONADAS EN EL FORMATO No. 3 "EXPERIENCIA DEL INTERESADO", SIN EMBARGO SE INCLUYERON EN LA HOJA DE CÁLCULO DE EVALUACIÓN DE LA EXPERIENCIA ESPECÍFICA, ESTAS CERTIFICACIONES NO CUMPLEN CON LOS REQUISITOS ESTABLECIDOS EN LA IP 001 DE 2019, NUMERAL 4.1 ¿CÓMO ACREDITAR LA EXPERIENCIA?</t>
  </si>
  <si>
    <t xml:space="preserve">FUNDACIÓN PARA EL DESARROLLO DE LA ORIOQUÍA- FUNDEPRO </t>
  </si>
  <si>
    <t>822002132-5</t>
  </si>
  <si>
    <t>11,12,17,18,19,20,21,22,23,40,41,42,43,44,45,48,49,50,57,58,62,63,64,65,66,67,68,69,70,71,75,76,77,78,79,80,81,87,</t>
  </si>
  <si>
    <t xml:space="preserve">SISTEMA NACIONAL DE BIENESTAR FAMILIAR </t>
  </si>
  <si>
    <t xml:space="preserve">LA FUNDACIÓN OFERENTE MANIFIESTA INTERÉS EN OPERAR EN 14 DEPARTAMENTOS Y EL DISTRITO CAPITAL. SI BIEN OFRECE EN EL DOCUMENTO UN ANÁLISIS DE CONTEXTO GENERAL, NO PRESENTA UN AN{ALISIS ESPECÍFICO EN RELACIÓN CON LOS 14 DEPARTAMENTOS Y EL DISTRITO CAPITAL. ES NESARIO FORTALECER EL ANALISIS DE CONTEXTO DE CADA TERRITORIO YA QUE ESTOS PRESENTAN SITUACIONES DIFERENCIALES EN MATERIA DE DERECHOS DE LA INFANCIA U LA ADOLESCENCIA.  </t>
  </si>
  <si>
    <t>375-381</t>
  </si>
  <si>
    <t xml:space="preserve">ES IMPORTANTE FORTALECER EN LA PROPUESTA LA DESCRIPCIÓN DE ACCIONES ESPECÍFICAS QUE SE TENDRÁN PREVISTAS EN ESTE GRUPO ETÁREO. YA QUE EN LA PROPUESTA ES GENÉRICA PARA LA POLACIÓN DE 6 A 17 AÑOS 11 MESES Y 29 DÍAS. </t>
  </si>
  <si>
    <t>374, 381</t>
  </si>
  <si>
    <t>387-400</t>
  </si>
  <si>
    <t xml:space="preserve">EN LA PROPUESTA NO SE EVIDENCIA UN DESARROLLO ESPECÍFICO RELACIONADO CON LA METODOLOGÍA QUE SE SEGUIRÁ PARA EL FORTALECIMIENTO DEL ENTORNO EN EL QUE SE DESARROLLARÁ LA ATENCIÓN. </t>
  </si>
  <si>
    <t>383 Y 384</t>
  </si>
  <si>
    <t xml:space="preserve">DIÓSESIS DE ITSMINA-TADÓ- CHOCÓ </t>
  </si>
  <si>
    <t>891680186-0</t>
  </si>
  <si>
    <t>70 Y 71</t>
  </si>
  <si>
    <t xml:space="preserve">76, 77, 78, 79,80, 81, 82, 83, 84. </t>
  </si>
  <si>
    <t>76, 85</t>
  </si>
  <si>
    <t>92,93,94</t>
  </si>
  <si>
    <t>81,92,93,94</t>
  </si>
  <si>
    <t xml:space="preserve">CORPOCES - CORPORACIÓN ESPÍRITU SANTO </t>
  </si>
  <si>
    <t>807000358-9</t>
  </si>
  <si>
    <t>34,35,62,63,64,65,69,70</t>
  </si>
  <si>
    <t>122,123,124,125,126,126,128,129,130</t>
  </si>
  <si>
    <t>122, 123</t>
  </si>
  <si>
    <t>131, 132, 138,139,140,</t>
  </si>
  <si>
    <t>SI BIEN LA PROPUESTA EXPLICÍTA TODAS LAS FASES REQUERIDAS, EN EL FOLIO 132 SEÑALA QUE LA PROPUESTA SOLO SE IMPLEMENTARÍA EN EL DEPARTAMENTO NORTE DE SANTANDER, LO CUAL DEJARÍA POR FUERA LOS OTROS DOS DEPARTAMENTOS QUE SE PLANTEA INTERNVENIR (CESAR Y SANTANDER)</t>
  </si>
  <si>
    <t>EN LA PROPUESTA NO SE INCLUYE INFORMACIÓN A CERCA DE CÓMO SE REALIZARÍA LA ORGANIZACIÓN Y ATENCIÓN POR GRUPOS DE LOS TRES GRUPOS DE EDADES, DE ACUERDO A LO ESTABLECIDO EN EL MANUAL OPERATIVO.</t>
  </si>
  <si>
    <t>116,117,118,119,120,121,122,</t>
  </si>
  <si>
    <t>145, 147</t>
  </si>
  <si>
    <t>LA PROPUESTA  INCLUYE METODOLOGÍA PARA IDENTIFICAR PROBLEMAS, NO OBSTANTE REQUIERE HACER MÁS VISIBLE LA DESCRIPCIÓN DE LAS ACCIONES PARA FORTALECER EL ENTORNO DONDE SE DESARROLLARÁ LA ATENCIÓN.</t>
  </si>
  <si>
    <t>132,133,134,135,136,137</t>
  </si>
  <si>
    <t>FOLIO 152</t>
  </si>
  <si>
    <t>FOLIO 154</t>
  </si>
  <si>
    <t xml:space="preserve">CONSORCIO FAVANSO. </t>
  </si>
  <si>
    <t xml:space="preserve">LA PROPUESTA ES ALLEGADA POR PARTE DE UN CONSORCIO. POR ELLO, TENIENDO ENCUENTA LO ESTABLECIDO EN EL NUMERAL 4 DEL CAPÍTULO I, LA INVITACIÓN PARA LA CONFORMACIÓN DLE BANCO DE OFERENTES ESTÁ FOCALIZADA A ENTIDADES SIN ÁNIMO DE LUCRO CON UNA SOLA PERSONERÍA JURÍDICA, SE RECHAZA LA PROPUESTA EN TANTO NO CUENTA CON LAS CONDICIONES ESTABLECIDAS. </t>
  </si>
  <si>
    <t>FUNDACIÓN SOÑANDO POR UNA ESPERANZA</t>
  </si>
  <si>
    <t>825001808-1</t>
  </si>
  <si>
    <t>LA GUAJIRA (FOLIO 67)</t>
  </si>
  <si>
    <t>MARTA ISABEL ARIZA LOPEZ</t>
  </si>
  <si>
    <t xml:space="preserve">PRESENTA UNA FOCALIZACIÓN Y METAS DEL PLAN DE DESARROLLO, PERO NO HAY LECTURA DE CONTEXTO ESPECÍFICO DE LA SITUACIÓN DE LA POBBLACIÓN OBJETIVO DE LA PROPUESTA NI DE SUS FAMILIAS. </t>
  </si>
  <si>
    <t>78,79,80,81,82,83,84</t>
  </si>
  <si>
    <t xml:space="preserve">DESCRIBE CÓMO SE AGRUPARÁN LOS NIÑOS TENIENDO EN CUENTA LOS GRUPOS ETÁREOS, NO OBSTANTE NO SE DESCRIBE LA MANERA COMO SE ADELANTARÁ LA ATENCIÓN CORRESPONDIENTE PARA CADA GRUPO. ADICIONAL A ELLO NO EXPLICITA LAS EDADES QUE COMPRENDE EL GRUPO NOMBRADO COMO ADOLESCENTES. </t>
  </si>
  <si>
    <t>72, 73, 74, 89, 90</t>
  </si>
  <si>
    <t>77,83, 91</t>
  </si>
  <si>
    <t xml:space="preserve">ES IMPORTANTE QUE DEFINA CLARAMENTE LOS ENTORNOS EN LOS QUE DESARROLLARÁ LA IMPLEMENTACIÓN DEL PROGRAMA. YA QUE LA DEFINICIÓN DEL ENTORNO PERMITIRÁ ESTABLECER LOS VALORES AGREGADOS DE MODIFICACIÓN DEL MISMO CON LAS ACCIONES DE PROMOCIÓN Y PREVENCIÓN QUE SE DEFINEN EN LA PROPUESTA. </t>
  </si>
  <si>
    <t>EN LA PROPUESTA NO SE INCLUYEN LOS ENFOQUES DIFERENCIALES QUE SE ESTABLECEN EN LOS CRITERIOS PREVISTOS.</t>
  </si>
  <si>
    <t xml:space="preserve">EN LA PROPUESTA PRESENTADA, SE ANUNCIA EN EL ÍNDICE QUE EN EL FOLIO 65 ESTÁ ESTA INFORMACIÓN.  NO OBSTANTE,  NO SE INCLUYE INFORMACIÓN CLARA Y CONCISA EN LA CUAL EL INTERESADO INDIQUE QUE CUENTA Y GARANTIZA LA CONTRATACIÓN PERMANENTE DURANTE LA EJECUCIÓN DE CONTRATO Y CON SUS PROPIOS RECURSOS.  DE LOS SIGUIENTES PERFILES DE TALENTO HUMANO: DIRECTOR GENERAL O TÉCNICO DE PROYECTOS, CONTADOR Y ASESOR LEGAL. </t>
  </si>
  <si>
    <t>EN LA PROPUESTA PRESENTADA, SE ANUNCIA EN EL ÍNDICE QUE EN LOS FOLIOS 135 Y 136 ESTÁ LA INFORMACIÓN RELACIONADA CON LOS VALORES AGREGADOS.  NO OBSTANTE,  NO SE INCLUYE INFORMACIÓN CLARA Y CONCISA ESOBRE EL COMPROMISO DEL VALOR DEL 2%.</t>
  </si>
  <si>
    <t>FUNDACIÓN JARDINES LUMINOSOS</t>
  </si>
  <si>
    <t>900126291-3</t>
  </si>
  <si>
    <t>1,2,3,4,5,6,7,8,9,10,13,14,15,16,27,28,29,30,31,32,33,36,37,38,39,46,47,59,60,61,72,73,74,77,78,79,80,85,86,87</t>
  </si>
  <si>
    <t>YANETH ROCIO VALERO</t>
  </si>
  <si>
    <t>DIRECCIÓN DEL SISTEMA NACIONAL DE BIENESTAR FAMILIAR</t>
  </si>
  <si>
    <t xml:space="preserve">NATALY RESTREPO </t>
  </si>
  <si>
    <t>EL ANALISIS DEL CONTEXTO NO LO REALIZARA PARA LA TOTALIDAD DE LAS ZONAS DE INTERES</t>
  </si>
  <si>
    <t>23--24 -25-26-27</t>
  </si>
  <si>
    <t>30-31</t>
  </si>
  <si>
    <t>EN LA PROPUESTA NO SE HACE EXPLÍCITO COMO SE ABORDARÁ EL FORTALECIMIENTO DE LA VOCACIÓN COLECTIVA EN NNA DE 14-17 AÑOS</t>
  </si>
  <si>
    <t>32-39</t>
  </si>
  <si>
    <t>EN LA PROPUESTA NO SE HACE EXPLÍCITO COMO SE FORTALECERA EL ENTORNO DONDE SE DESARROLLARÁ A ATENCIÓN</t>
  </si>
  <si>
    <t xml:space="preserve">EN LA PROPUESTA NO SE HACE EXPLÍCITO LAS ACCIONES A DESARROLLAR PARA IMPLEMENTAR EL ENFOQUE DIFERENCIAL </t>
  </si>
  <si>
    <t>FOLIO 3</t>
  </si>
  <si>
    <t>FOLIO 21</t>
  </si>
  <si>
    <t>NO ANEXA FORMATO</t>
  </si>
  <si>
    <t>CAJA DE COMPENSACIÓN FAMILIAR DE NORTE DE SANTANDER-COMFANORTE</t>
  </si>
  <si>
    <t>890500516-3</t>
  </si>
  <si>
    <t>62,63,64</t>
  </si>
  <si>
    <t>NATALY RESTREPO</t>
  </si>
  <si>
    <t xml:space="preserve">DEBE COMPLEMENTARSE CON DATOS O INDICADORES QUE PERMITAN REALIZAR ANALISIS DE CONTEXTO Y SITUACIONES DE RIESGO A VULNERACIONES DE LA POBLACIÓN DE 6-17 AÑOS Y SUS FAMILIAS EN LAS ZONAS OFERTADAS. </t>
  </si>
  <si>
    <t>52 HASTA 56</t>
  </si>
  <si>
    <t>EN LA PROPUESTA NO HAY EVIDENCIA ESPECIFICA DE ACERCA COMO SE REALIZARÍA LA ORGANIZACIÓN Y ATENCIÓN POR GRUPOS DE EDAD DE ACUERDO AL MANUAL OPERATIVO Y CONTEXTO</t>
  </si>
  <si>
    <t>50-51-52</t>
  </si>
  <si>
    <t>EN LA PROPUESTA NO HAY EVIDENCIA ESPECIFICA DE COMO ABORDARÁ LA INICIATIVA Y FORTALECIMIENTO DE LA VOCACIÓN COLECTIVA EN NNA DE 14-17 AÑOS</t>
  </si>
  <si>
    <t>EN LA PROPUESTA NO HAY EVIDENCIA ESPECIFICA FORTALECERA LAS HABILIDADES Y CAPACIDADES DE LOS PARTICIPANTES</t>
  </si>
  <si>
    <t>FOLIO 5- 58</t>
  </si>
  <si>
    <t>FOLIO 58</t>
  </si>
  <si>
    <t>FOLIO 59</t>
  </si>
  <si>
    <t>CORPORACIÓN COMUNITARIA PARA EL DESARROLLO DE LAS FAMILIAS Y COMUNIDADES DEL DEPARTAMENTO DE MAGDALENA</t>
  </si>
  <si>
    <t>819004113-3</t>
  </si>
  <si>
    <t>15,54,55,56 (BOLÍVAR Y MAGDALENA)</t>
  </si>
  <si>
    <t xml:space="preserve">YANETH ROCIO VALERO </t>
  </si>
  <si>
    <t xml:space="preserve">SISTEMA NACIONA DE BIENESTAR FAMILIAR </t>
  </si>
  <si>
    <t>123,14,125,126 Y 127</t>
  </si>
  <si>
    <t xml:space="preserve">SI BIEN SE EXPONE UNA FOCALIZACIÓN DEL PROGRAMA, PREOCUPA QUE, EL CONTEXTO DE LA SITUACIÓN PRESENTADO, CORRESPONDE SOLO A LA  SITUACIÓN DE POBLACIÓN CHIMILA Y NO DE LAS NIÑAS, NIÑOS Y ADOLESCENTES DE TODOS LOS MUNICIPIOS SELECCIONADOS EN LA PROPUESTA.
</t>
  </si>
  <si>
    <t xml:space="preserve">SI BIEN SE EXPONE UNA FOCALIZACIÓN DEL PROGRAMA, PREOCUPA QUE, EN TÉRMINOS POBLACIONALES SE SUNSCRIBA SOLO A COMUNIDAD CHIMILA. 
</t>
  </si>
  <si>
    <t xml:space="preserve">ES IMPORTANTE QUE SE ADECUE LA PROPUESTA METODOLÓGICA PARA QUE DE CUENTA DE CADA UNA DE LAS ETAPAS DEL PROGRAMA DE ACUERDO CON LO ESTABLECIDO EN EL MANUAL OPERATIBO DEL PROGRAMA GENERACIONES CON BIENESTAR 2.0 (ALISTAMIENTO, ATENCIÓN Y CIERRE). 
</t>
  </si>
  <si>
    <t>ES IMPORTANTE QUE SE ADECUE LA PROPUESTA METODOLÓGICA PARA QUE DE CUENTA A LO ESTABLECIDO EN EL MANUAL OPERATIVO DEL PROGRAMA GENERACIONES CON BIENESTAR 2.0 YA QUE NO SE INCLUYE LA DESCRIPCIÓN A CERCA DE LA ORGANIZACIÓN Y ATENCIÓN POR GRUPOS DE EDAD DE ACUERDO AL MANUAL OPERATIVO</t>
  </si>
  <si>
    <t>142 Y 143</t>
  </si>
  <si>
    <t xml:space="preserve">EN LA PROPUESTA NO SE DEFINE CON CLARIDAD LA MANERA COMO SE FORTALECERÁ LA VOCACIÓN COLECTIVA EN NIÑAS, NIÑOS Y ADOLESCENCES ENTRE 14 Y 17 AÑOS. 
</t>
  </si>
  <si>
    <t xml:space="preserve">ES IMPORTANTE QUE SE ADECUE LA PROPUESTA METODOLÓGICA Y SE INCLUYA INFORMACIÓN A CERCA DE LAS ACCIONES DE COORDINACIÓN Y ARTICULACIÓN CON LOS DEMÁS ACTORES INSTITUCIONALES, SOCIALES Y COMUNITARIOS PARA LA PROMOCÍON Y GARANTÍA DE DERECHOS DE LOS NIÑOS, NIÑAS Y ADOLESCENTES. 
</t>
  </si>
  <si>
    <t xml:space="preserve">EN LA PROPUESTA NO SE ESTABLECE CON CLARIDAD LOS INSTRUMENTOS QUE SE TENDRÁN EN CUENTA PARA FOMENTAR LA PARTICIPACIÓN ACTIVA Y EL CONTROL SOCIAL DE NIÑOS, NIÑAS Y ADOLESCENTES EN EL DESARROLLO DE LAS ACTIVIDADES DEL PROGRAMA. 
</t>
  </si>
  <si>
    <t xml:space="preserve">EN EL DOCUMENTO DE LA PROPUESTA NO SE ESTABLECE CON CLARIDAD LAS CAPACIDADES Y HABILIDADES QUE SE ORTALECERÁN EN LOS PARTICIPANTES. </t>
  </si>
  <si>
    <t>144,145.</t>
  </si>
  <si>
    <t xml:space="preserve">ES NECESARIO FORTALECER EN EL DOCUMENTO LA INFORMACIÓN QUE PERMITA IDENTIFICAR LA METODOLOGÍA QUE SE TENDRÁ EN CUENTA PARA FORTALECER EL ENTORNO EN EL QUE  SE DESRROLLARÁ LA ATENCIÓN.
</t>
  </si>
  <si>
    <t xml:space="preserve">ES NECESARIO FORTALECER ESTA PARTE DENTRO DEL DOCUMENTO Y AMPLIAR ESTOS RESULTADOS AL TOTA DE POBLACIÓN DE NIÑAS, NIÑOS Y ADOLESCENTES DE LOS TERRITORIOS QUE HAN SIDO FOCALIZADOS EN LA PROPUESTA. 
</t>
  </si>
  <si>
    <t>FOLIO 10, 117</t>
  </si>
  <si>
    <t xml:space="preserve">EN LA DOCUMENTACIÓN NO SE ANEXÓ MANIFESTACIÓN EXPRESA DEL INTERESADO EN LA CUAL SE INDIQUE QUE CUENTA Y GARANTIZA LA CONTRATACIÓN PERMAMANTE, DURANTE LA EJECUCIÓN DE CONTRATO Y CON SUS PROPIOS RECURSOS DEL TALENTO HUMANO CORRESPONDIENTE A: DIRECTOR GENERAL O TÉCNICO O DE PROYECTOS, CONTADOR, ASESOR LEGAL. </t>
  </si>
  <si>
    <t>EN LA DOCUMENTACIÓN NO SE ANEXÓ MANIFESTACIÓN EXPRESA DEL INTERESADO EN LA CUAL SE INDIQUE QUE SE COMPROMETE A PROVEER VALORES AGREGADOS T{ECNICOS DE MÍNIMO 2% DEL VALOR QUE LLEGARA A CONTRATAR.</t>
  </si>
  <si>
    <t>NO SE INDICA QUÉ VALOR AGREGADO PROVEERÁ-</t>
  </si>
  <si>
    <t>NO SE ANEXA FORMATO</t>
  </si>
  <si>
    <t xml:space="preserve">FUNDACIÓN PARA EL DESARRROLLO INTEGRAL DE LA NIÑEZ (JESÚS DE LA BUENA ESPERANZA) </t>
  </si>
  <si>
    <t>900655545-8</t>
  </si>
  <si>
    <t>9, 10</t>
  </si>
  <si>
    <t xml:space="preserve">EL DOCUMENTO INCLUYE UNA JUTIFICACIÓN DEL PROGRAMA POR ALGUNAS PROBLEMÁTICAS GENÉRICAS. NO OBSTANTE, NO HAY DATOS NI INDICADORES ESPECÍFICOS QUE PERMITA UN ANÁLISIS POBLACIONAL Y TERRITORIAL. </t>
  </si>
  <si>
    <t>LA PROPUESTA NO EXPLICITA DE MANERA CLARA CÓMO ABORDARÁ LA INICIATIVA Y FORTALECIMIENTO DE LA VOCACIÓN COLECTICA EN NIÑAS, NIÑOS Y ADOLECENTES ENTRE LOS 14 A 17 AÑOS.</t>
  </si>
  <si>
    <t xml:space="preserve">EN EL DOCUMENTO DE LA PROPUESTA NO SE ESTABLECE LAS CAPACIDADES Y HABILIDADES QUE SE FORTALECEN EN LOS PARTICIPANTES. </t>
  </si>
  <si>
    <t xml:space="preserve">EN EL DOCUMENTO DE LA PROPUESTA NO SE ESTABLECE LA METODOLOGÍA PREVISTA PARA FORTALECER EL ENTORNO DONDE SE DESARROLLARÁ LA ATENCIÓN. </t>
  </si>
  <si>
    <t xml:space="preserve">SI BIEN EN LOS VALORES AGREGADOS DE LA PROPUESTA SE MENCIONA EL ENFOQUE DIFERENCIAL, ESTE NO ES EVIDENTE EN EL CUERPO DE TODA LA PROPUESTA TÉCNICA. </t>
  </si>
  <si>
    <t>FOLIOS 05, 95 Y 96</t>
  </si>
  <si>
    <t>FOLIOS 95 Y 96</t>
  </si>
  <si>
    <t>NO SE ANEXA DOCUMENTO EN EL QUE SE EXPRESE DE MANERA ESPECÍFICA QUE EL OFERETE CUENTA Y GARANTIZA L CONTRATACIÓN PERMANENTE DURANTE LA EJECUCIÓN DE SU CONTRATO Y CON SUS PROPIOS RECURSOS DEL TALENTO HUMANO (DIRECTOR GENERAL O TÉCNICO DE PROYECTOS, CONTADOR, ASESOR LEGAL)</t>
  </si>
  <si>
    <t xml:space="preserve">FUNDACIÓN SEMILLAS DE VIDA PARA COLOMBIA FUNSEVIDA </t>
  </si>
  <si>
    <t>830510399-2</t>
  </si>
  <si>
    <t>ATLÁNTICO, SUCRE, CÓRDOBA Y LA GUAJIRA</t>
  </si>
  <si>
    <t xml:space="preserve">217, 218, 219, 220, 221
</t>
  </si>
  <si>
    <t xml:space="preserve">226,  227, 228, 229, 230,  231, 232. </t>
  </si>
  <si>
    <t>222, 223, 224, 225.</t>
  </si>
  <si>
    <t>233, 234</t>
  </si>
  <si>
    <t xml:space="preserve">FUNDACIÓN PARA LA EDUCACIÓN INTEGRAL -FUNPEIJEMIS </t>
  </si>
  <si>
    <t>900656694-1</t>
  </si>
  <si>
    <t xml:space="preserve">EN EL DOCUMENTO SE MENCIONAN PROBLEMÁTICAS PERO NO SE ACOMPAÑA CON DATOS QUE RESPALDEN LOS PLANTEAMIENTOS CITADOS. ESTO LIMITA EL ANÁLISIS DE CONTEXTO DE MAERA PROFUNDA. ES NECESIO FORTALECER EL ANÁLSISI DE CONTEXTO Y LOS DATOS Y FUENTES EN QUÉ SUSTENTAR DICHO ANÁLISIS. </t>
  </si>
  <si>
    <t>EN LA PROPUESTA METODOLÓGICA EXPUESTA NO SE HACE MENCIÓN EXPLICITA RELACIONADA CON LA MANERA COMO REALIZARÁ EL PROCESO DE ORGANIZACIÓN Y ATENCIÓN POR GRUPOS DE EDAD DE ACUERDO AL MANUAL OPERATIVO Y EL ANÁLISIS DE CONTEXTO.</t>
  </si>
  <si>
    <t>EN EL DOCUMENTO NO SE EXPRESA DE MANERA CLARA Y CONCISA COMO EL OFERENTE PLANTEA ABORDAR LA INICIATIVA DE FORTALECIMIENTO VOCACIONAL COLECTIVA EN NIÑAS, NIÑOS Y ADOLESCENTES DEL GRUPO ETAREO ENTRE 14 Y 17 AÑOS.</t>
  </si>
  <si>
    <t>67, 69</t>
  </si>
  <si>
    <t xml:space="preserve">NO. LA PROPUESTA NO ESTABLECE CON CLARIDAD LAS CAPACIDADES Y HABILIDADES QUE SE FORTALECERÁN EN LOS PARTICIPANTES EN EL MARCO DE LAS ACCIONES DESARROLLADAS EN EL MARCO DE UN POSIBLE CONTRATO. </t>
  </si>
  <si>
    <t xml:space="preserve">LA PROPESTA NO INCLUYE DE MANERA CLARA LA METODOLOGÍA QUE PERMITIRÁ IDENTIFICAR LAS PROBLEMÁTICAS A ABORDAR EN EL DESARROLLO DE ACCIONES DE PREVENCIÓN. </t>
  </si>
  <si>
    <t xml:space="preserve">LA PROPUESTA NO ESTABLECE LA METODOLOGÍA QUE SE PLANTEA PARA FORTALECER EL ENTORNO EN DONDE SE DESARROLLARÁ LA ATENCIÓN. </t>
  </si>
  <si>
    <t xml:space="preserve">SI BIEN LA PROPUESTA EN SU ANEXO DE VALORES AGREGADOS DESCRIBE LOS ENFOQUES DIFERENCIAS,ES, SE HACE NECESARIO QUE SEA DESARROLLADO EN EL CONTENIDO GENERAL DE LA PROPUESTA TÉCNICA DE ACUERDO CON LO ESTABLECIDO EN LA INVITACIÓN PÚBLICA PARA CONFORMAR EL BANCO DE OFERENTES. </t>
  </si>
  <si>
    <t>69 Y 70</t>
  </si>
  <si>
    <t>FOLIO 4 Y 86</t>
  </si>
  <si>
    <t xml:space="preserve">EN LOS DOCUMENTOS ADJUTADOS EN LA PROPUESTA NO SE SEÑALA CON CLARIDAD EL COMPROMISO DEL OFERENTE DE DISPONER DE SEDE ADMINISTRATIVA EN LA ZONA EN CASO DE SER SELECCIONADO. ES NECESARIO QUE ESTE COMPROMISO QUEDE DE MANERA EXPRESA, AÚN CUANDO EN EL FOLIO 89 SE ESTABLECE QUE LA SEDE HARÁ PARTE DEL 2% DEL VALOR DEL CONTRATO QUE SE LLEGASE A CELEBRAR. </t>
  </si>
  <si>
    <t xml:space="preserve">EN EL DOCUMENTO PRESENTADO POR EL OFERENTE NO SE INDICA EXPLÍCITAMENTE  QUE CUENTA Y GARANTIZA LA CONTRATACIÓN PERMANENTE DURANTE LA EJECUCIÓN DEL CONTRATO Y CON SUS PROPIOS RECURSOS, RELACIONADO CON EL TALENTO HUMANO: DIRECTOR GENERAL O TÉCNICO DE PROYECTOS, CONTADOR Y ASESOR LEGAL. </t>
  </si>
  <si>
    <t>86, 89</t>
  </si>
  <si>
    <t>FUNDACIÓN PARA EL DESARROLLO Y BIENESTAR SOCIAL</t>
  </si>
  <si>
    <t>900020330-6</t>
  </si>
  <si>
    <t>MARIA ISABEL ARIZA</t>
  </si>
  <si>
    <t>POR QUE SOLO MENCIONA PROBLEMATICAS PERO NO ACOMPAÑA CON CIFRAS</t>
  </si>
  <si>
    <t>65 HASTA 70</t>
  </si>
  <si>
    <t xml:space="preserve">NO HAY INFORMACIÓN SOBRE LA PROPUESTA ESPECIFICA QUE SE TENDRA EN CUENTA PARA DESARROLLAR PARA CADA GRUPO ETAREO TENIENDO EN CUENTA LA INVITACIÓN PÚBLICA Y EL MANUEL OPERTAIVO </t>
  </si>
  <si>
    <t>71-72-73</t>
  </si>
  <si>
    <t>EN EL DOCUMENTO PRESENTADO NO SE HACE REFERENCIA A CÓMO ABORDAR LAS INICIATIVAS DE ESTE GRUPO ETAREO</t>
  </si>
  <si>
    <t>52-75-76</t>
  </si>
  <si>
    <t>EN EL DOCUMENTO PRESENTADO NO SE HACE REFERENCIA A CÓMO ABORDAR LAS CAPACIDADES Y HABILIDADES A FORTALECER EN LOS PARTICIPANTES</t>
  </si>
  <si>
    <t xml:space="preserve">EN EL DOCUMENTO PRESENTADO NO SE HACE REFERENCIA CÓMO SE VAN A FORTALECER LOS ENTORNOS DONDE SE VA A DESARROLLAR LA PROPUESTA </t>
  </si>
  <si>
    <t>EN EL DOCUMENTO PRESENTADO NO SE HACE REFERENCIA DE MANERA EXPLICITA  A CÓMO VA INCORPORAR EL ENFOQUE DIFERENCIAL EN LAS ACCIONES</t>
  </si>
  <si>
    <t>EN LA PRPOPUESTA NO SE MANIFIESTA DE MANERA EXPLICITA EN DONDE SE INDIQUE QUE SE CUENTA CON EL TALENTO HUMANO COMO DIRECTOR GENERAL O TECNICO DE PROYECTOS, CONTADOR Y ASESOR LEGAL</t>
  </si>
  <si>
    <t>CORPORACIÓN COMUNIDAD INTELIGENTE - CORPOCI</t>
  </si>
  <si>
    <t>900273706-7</t>
  </si>
  <si>
    <t>11,12,17,18,19,20,21,22,23,40,41,42,43,44,45,48,49,50,62,63,64,65,66,67,68,69,70,71,75,76,77,78,79,80</t>
  </si>
  <si>
    <t>YANETH ROCIO VALEO GUTIÉRREZ</t>
  </si>
  <si>
    <t xml:space="preserve">EL CONTEXTO PRESENTADO EN EL DOCUMENTO ES GENÉRICO Y NO ESPECIFICA EL ANÁLISIS DE LOS 14 DEPARTAMENTOS Y EL DISTRITO CAPITAL, ZONAS DE INFLUENCIA DE LA PROPUESTA . </t>
  </si>
  <si>
    <t>147 A 156</t>
  </si>
  <si>
    <t>144 Y 153</t>
  </si>
  <si>
    <t>150 Y 156</t>
  </si>
  <si>
    <t>150, 156 Y 157</t>
  </si>
  <si>
    <t>157, 158 Y 159</t>
  </si>
  <si>
    <t xml:space="preserve">NO SE EVIDENCIA CON CLARIDAD DENTRO DE LA PROPUESTA CÓMO SE FORTALECERÁ LOS ENTORNOS A TRABAJAR. </t>
  </si>
  <si>
    <t xml:space="preserve">SI BIEN SE ENUMERA LOS ENFOQUES EN EL FOLIO 147, ESTOS NO SON DESARROLLADOS EN EL DOCUENTO PRESENTADO. </t>
  </si>
  <si>
    <t>FOLIOS 5 Y 160</t>
  </si>
  <si>
    <t>FOLIO 160</t>
  </si>
  <si>
    <t>FOLIO 271</t>
  </si>
  <si>
    <t xml:space="preserve">FUNDACIÓN LAS GOLONDRINAS </t>
  </si>
  <si>
    <t>8000009090-6</t>
  </si>
  <si>
    <t>1,3,4,5,7,8,36 Y 37</t>
  </si>
  <si>
    <t>91, 92, 93, 94</t>
  </si>
  <si>
    <t>97,98, 99, 106</t>
  </si>
  <si>
    <t>98, 99</t>
  </si>
  <si>
    <t>95, 96</t>
  </si>
  <si>
    <t>105, 107, 109</t>
  </si>
  <si>
    <t>106, 107</t>
  </si>
  <si>
    <t>FOLIO 2 Y 88</t>
  </si>
  <si>
    <t xml:space="preserve">NO APLICA </t>
  </si>
  <si>
    <t>ASOCIACIÓN DE PROFESIONALES PARA EL DESARROLLO EMPRESARIAL Y SOCIAL DE LA REGION CARIBE-APDES</t>
  </si>
  <si>
    <t>819006201-2</t>
  </si>
  <si>
    <t>MAGDALENA, CESAR, SUCRE, BOLÍVAR, ATLÁNTICO, LA GUAJIRÁ Y CORDOBA</t>
  </si>
  <si>
    <t>YANETH ROCIO VALERO GUTIERRÉZ</t>
  </si>
  <si>
    <t xml:space="preserve">DIRECCIÓN DEL SISTEMA NACIONAL DE BIENESTAR FAMILIAR </t>
  </si>
  <si>
    <t>NO ANEXO LA PROPUESTA TÉCNICA DEFINIDA EN LA INVITACION PÚBLICA PARA LA CONFORMACIÓN DEL BANCO DE OFERENTES IP-001-2019. TITULO III. REQUISITOS TÉCNICOS NUMERAL 3</t>
  </si>
  <si>
    <t>SI BIEN TIENE UNA SEDE EN EL MUNICIPIO DE ARIGUANI, NO INDICA EL COMPROMISO DE DISPONER DE SEDES EN LOS OTROS 6 DEDPARTAMENTOS DONDE ESTA APLICANDO</t>
  </si>
  <si>
    <t>FOLIO 87</t>
  </si>
  <si>
    <t>FUNDACIÓN AMBIENTAL PRO VIDA-FUNAPROM</t>
  </si>
  <si>
    <t>900573093-8</t>
  </si>
  <si>
    <t>28,29,30,31,61,82</t>
  </si>
  <si>
    <t xml:space="preserve">SI BIEN DENTRO DEL DOCUMENTO SE INCLUYE LA POBLACIÓN OBJETIVO, NO SE DESCRIBE EL PROCESO ESPECÍFICO MEDIANTE EL CUAL SE FOCALIZARÁ  E IDENTIFICARÁ A LA POBLACIÓN PARTICIPANTE. </t>
  </si>
  <si>
    <t xml:space="preserve">EN EL DOCUMENTO NO SE DESCRIBE EL ESQUEMA GENERAL DE ATENCIÓN PARA CADA UNA DE LAS ETAPAS DEL PROGRAMA DE ACUERDO CON LO ESTABLECIDO EN EL MANUAL OPERATIVO DEL PROGRAMA. LA INFORMACIÓN ADJUNTADA CORRESPONDE A UN PROYECTO DE INVESTIGACIÓN Y NO DE ATENCIÓN DEL PROGRAMA OBJETO DE LA INVISTACIÓN PÚBLICA.  POR LO CUAL NO CUMPLE CON LO SOLICITADO. </t>
  </si>
  <si>
    <t>FOLIO 5</t>
  </si>
  <si>
    <t>FOLIO 25</t>
  </si>
  <si>
    <t>ASOCIACIÓN PARA EL DESARROLLO INTEGRAL DE LA POBLACIÓN AFRODESCENDIENTE COLOMBIANA ASOAFROCOL</t>
  </si>
  <si>
    <t>900179840-4</t>
  </si>
  <si>
    <t>ATLANTICO, 13 y 54</t>
  </si>
  <si>
    <t>41, 42</t>
  </si>
  <si>
    <t xml:space="preserve">EL CONTEXTO DEBE SER AMPLIADO A LAS ZONAS DE BOLIVAR, MAGDALENA Y ATLÁNTICO YA QUE SOLO OFRECE LECTURA DE LO CORRESPONDIENTE A LA CIUDAD DE BARRANQUILLA. </t>
  </si>
  <si>
    <t>LA PROPUESTA DESCRIBE SOLAMENTE EL PROCESO DE FOCALIZACIÓN A TENER EN CUENTA EN POBLACIÓN DE LA CIUDAD DE BARRANQUILLA, DEJANDO POR FUERA LA FOCALIZACIÓN PARA TODA LA POBLACIÓN QUE SERÁ OBJETO DEL PROYECTO (ATLÁNTICO, BOLÍVAR Y MAGDALENA)</t>
  </si>
  <si>
    <t>45,46,47,48,49</t>
  </si>
  <si>
    <t>46 Y 48</t>
  </si>
  <si>
    <t>EN EL DOCUMENTO DE PROPUESTA TÉCNICA METODOLÓGICA, NO SE DESCRIBEN CON CLARIDAD LAS ACCIONES DE IMPLEMENTACIÓN DEL ENFOQUE DIFERENCIAL.</t>
  </si>
  <si>
    <t>EN EL DOCUEMENTO SE AGREGAN RESULTADOS PROUYECTADOS FOCALIZADOS UNICAMENTE EN EL DISTRITO DE BARRANQUILLA MAS NO A LA TOTALIDAD DE TERRITORIOS INCLUIDOS EN LA OFERTA.</t>
  </si>
  <si>
    <t>FOLIO 38</t>
  </si>
  <si>
    <t>84,85,86</t>
  </si>
  <si>
    <t>CORPORACIÓN UNIVERSITARIA AUTÓNOMA</t>
  </si>
  <si>
    <t>891501766-6</t>
  </si>
  <si>
    <t>27,28,29,30,31,32</t>
  </si>
  <si>
    <t>SE SUGIERE AMPLIAR LA LECTURA DE CONTEXTO SOBRE TODO EN INDICADORES DE VULNERACIÓN DE DERECHOS YA QUE ESTO JUSTIFICARÍA LAS ACCIONES DE PREVENCIÓN DEL PROGRAMA GENERACIONES 2.0, PREFERIBLEMENTE TENIENDO EN CUENTA LAS CLARAS DIFERENCIAS QUE HAY EN LAS 7 ZONAS GEOPOLITICAS DEL DEPARTAMENTO QUE CORRESPONDEN A LAS 6 ZONAS DE INTERVENCIÓN DEL PROPONENTE.</t>
  </si>
  <si>
    <t>NO HACE MENCIÓN A COMO SE FOCALIZARÍAN LOS NNA EN EL MOMENTO DE REALIZAR LA INTERVENCIÓN</t>
  </si>
  <si>
    <t>EN LA PROPUESTA NO ES EXPLICITO EL ENUNCIADO RELACIONADO CON LA VOCACIÓN COLECTIVA EN NNA DE 14-17 AÑOS</t>
  </si>
  <si>
    <t>EN LA PROPUESTA NO ES EXPLICITO EL ENUNCIADO RELACIONADO CON EL FORTALECIMIENTO DE LOS ENTORNOS DONDE SE DESARROLLARÁ LA ATENCIÓN</t>
  </si>
  <si>
    <t>SI BIEN LOS RESULTADOS EXPUESTOS SON POTENTES, LAS EVIDENCIAS QUE LAS ACOMPAÑA EN EL CUADRO DE LA PROPUESTA TÉCNICA SON DEBILES POR QUE DEBERÍAN SER ACORDES PARA DAR CUENTA CON UN INDICADOR O META DE RESULTADO. EJEMPLO: 1. DOCUMENTOS DE INFORMES, 2. METODOLOGÍAS Y HERRAMIENTAS PRODUCIDAS, 3. ESCALAS DE VALORACIÓN.</t>
  </si>
  <si>
    <t>FOLIO 3 Y 24</t>
  </si>
  <si>
    <t>FOLIO 24</t>
  </si>
  <si>
    <t>FOLIO 50</t>
  </si>
  <si>
    <t>ANEXA CONTRATOS VIGENTES A PARTI DEL FOLIO 87 AL 142</t>
  </si>
  <si>
    <t>CORPORACIÓN MULTIACTIVA REVIVE TU ESPERANZAS -COMULRES</t>
  </si>
  <si>
    <t>54 Y 55 - MAGDALENA Y 9 -ATLATICO</t>
  </si>
  <si>
    <t>113-121</t>
  </si>
  <si>
    <t>115-120</t>
  </si>
  <si>
    <t>112 Y 115</t>
  </si>
  <si>
    <t>111-112</t>
  </si>
  <si>
    <t>LA PROPUESTA TÉCNICA Y METOLOGICA, SI BIEN MENCIONA EN EL FOLIO 115 TALLERES PARA LA IDENTIFICACION DE VULNERACIÓN Y RIEGOS,   NO DA CUENTA DE MANERA CLARA Y EXPRESA COMO SE  ESTABLECE LA METODOLOGIA PARA IDENTIFICAR LAS PROBLEMATICAS A ABORDAR Y EL DESARROLLO DE ACCIONES DE PREVENCIÓN,  CONFORMIDAD COMO LO ESTABLECE EL FORMATO N. 4,  QUE HACE PARTE INTEGRAL DE ESTA INVITACIÓN PUBLICA.</t>
  </si>
  <si>
    <t>LA PROPUESTA TÉCNICA Y METOLOGICA  NO DA CUENTA DE MANERA CLARA Y EXPRESA COMO SE  ESTABLECE LA METODOLOGIA PARA FORTALCER EL ENTORNO DONDE SE DESARROLLARA LA ATENCIÓN,  DE CONFORMIDAD COMO LO ESTABLECE EL MANUAL OPERATIVO DEL PROGRAMA DE GENERACIONES CON BIENESTAR 2.0, NUMERAL 8.2.1.3 ,  QUE HACE PARTE INTEGRAL DE ESTA INVITACIÓN PUBLICA.</t>
  </si>
  <si>
    <t>121 -122</t>
  </si>
  <si>
    <t xml:space="preserve">EL PROPONENTE SI BIEN MANIFIESTA TENER UNA SEDE EN CARTAGENA, NO MANIFIESTA QUE EVENTUALMENTE DISPONDRA DE OTRA SEDE EN ATLANTICO Y MAGDALENA. </t>
  </si>
  <si>
    <t>FUNDACIÓN PAZCIFICO VIVE</t>
  </si>
  <si>
    <t>59-61</t>
  </si>
  <si>
    <t>66-71</t>
  </si>
  <si>
    <t>67 -69</t>
  </si>
  <si>
    <t>LA PROPUESTA TÉCNICA Y METOLOGICA  NO DA CUENTA DE MANERA CLARA Y EXPRESA COMO SE REALIZARÁ LA ATENCIÓN POR GRUPOS DE EDAD,  DE CONFORMIDAD COMO LO ESTABLECE EL MANUAL OPERATIVO DEL PROGRAMA DE GENERACIONES CON BIENESTAR 2.0, NUMERAL 8.2.1.2 PAG 39 A LA 44,  QUE HACE PARTE INTEGRAL DE ESTA INVITACIÓN PUBLICA.</t>
  </si>
  <si>
    <t>LA PROPUESTA TÉCNICA Y METOLOGICA,   NO DA CUENTA DE MANERA CLARA Y EXPRESA COMO SE  ESTABLECE LA METODOLOGIA PARA IDENTIFICAR LAS PROBLEMATICAS A ABORDAR Y EL DESARROLLO DE ACCIONES DE PREVENCIÓN,  CONFORMIDAD COMO LO ESTABLECE EL FORMATO N. 4,  QUE HACE PARTE INTEGRAL DE ESTA INVITACIÓN PUBLICA</t>
  </si>
  <si>
    <t>LA PROPUESTA TÉCNICA Y METOLOGICA,   NO DA CUENTA DE MANERA CLARA Y EXPRESA COMO SE  ESTABLECE EL ENFOQUE DIFERENCIAL, DE CONFORMIDAD CON EL  MANUAL OPERATIVO DEL PROGRAMA GENERACIONES CON BIENESTAR 2.0, NUMERAL 1.1.,  QUE HACE PARTE INTEGRAL DE ESTA INVITACIÓN PUBLICA</t>
  </si>
  <si>
    <t>EL PROPONENTE SE PRESENTA PARA LAS ZONAS DONDE TIENE SU SEDE ADMINISTRATIVA, POR LO CUAL NO APLICA</t>
  </si>
  <si>
    <t>CORPORACIÓN SOCIOCULTURAL DE AFRODESCIENTE ATAOLE</t>
  </si>
  <si>
    <t>13 Y 14, 9 Y 10, 35, 54 Y 55</t>
  </si>
  <si>
    <t>EL PROPONENTE NO MANIFESTO EN LA PROPUESTA TECNICA Y METODOLOGICA, DE MANERA CLARA Y PRECISA DEL CONTEXTO DE LA SITUACION DE LOS NNA DE LAS ZONAS DE INTERES, DE CONFORMIDAD EN LO ESTABLECIDO EN EL FORMATO NO. 4 , NUEMRAL 1.4 QUE HACE PARTE DE LA PRESENTE INVITACIÓN</t>
  </si>
  <si>
    <t>57 AL 59</t>
  </si>
  <si>
    <t>EL PROPONENTE NO MANIFESTO EN LA PROPUESTA TÉCNICA Y METODOLOGICA, DE MANERA CLARA Y PRECISA LA INICIATIVA Y FORTALECIMIENTO DE LA VOCACION PARA LOS NNA DEL GRUPO ETAREO 14 A 17 AÑOS, DE CONFORMIDAD EN LO ESTABLECIDO EN EL MANUAL OPERATIVO GENERACIONES CON BIENESTAR 2.0, NUMERAL 1.5.2.3.2.3 QUE HACE PARTE DE LA PRESENTE INVITACIÓN</t>
  </si>
  <si>
    <t>EL PROPONENTE NO MANIFESTÓ EN LA PROPUESTA TÉCNICA Y METODOLOGICA, DE MANERA CLARA Y PRECISA LA METODOLOGIA PARA FORTALECER EL ENTONO (EDUCATIVO, INSTITUCIONAL, ESPACIO PUBLICO, COMUNITARIO), DE CONFORMIDAD EN LO ESTABLECIDO EN EL FORMATO N. 4, NUMERAL 1.8. Y EN EL MANUAL OPERATIVO GENERACIONES CON BIENESTAR 2.0,  QUE HACE PARTE DE LA PRESENTE INVITACIÓN.</t>
  </si>
  <si>
    <t>59-60</t>
  </si>
  <si>
    <t>Asociacion Sembradores de Esperanza /SEMDES</t>
  </si>
  <si>
    <t>Zona 46-47 Choco</t>
  </si>
  <si>
    <t>56 - 58</t>
  </si>
  <si>
    <t>61- 66</t>
  </si>
  <si>
    <t>68 -69</t>
  </si>
  <si>
    <t>Cumple</t>
  </si>
  <si>
    <t>No aporta en la propuesta tecnica y metodologica que dispone o dispondra de una sede administrativa como lo establece el numral 2 del titulo III Requisitos Tecnicos y en el formato # 4 numeral 2</t>
  </si>
  <si>
    <t>No aporta en la propuesta tecnica y metodologica que aportara Valor tecnico agregado como lo establece el numral 2 del titulo III Requisitos Tecnicos y en el formato # 4 numeral 3</t>
  </si>
  <si>
    <t>Folio 142</t>
  </si>
  <si>
    <t>NO Cumple</t>
  </si>
  <si>
    <t>ASOCIACIÓN CAMPO VERDE DEL CHOCO</t>
  </si>
  <si>
    <t>900509527-0</t>
  </si>
  <si>
    <t>ZONA 1, 46, 47 Y 78
ESTAS ZONAS NO LAS RELACIONA EN EL FORMATO N.1 CARTA DE PRESENTACIÓN DE LA MANIFESTACIÓN DE INTERES, SINO EN EL RELATO DE LA PROPUESTA TÉCNICA Y METODOOLOGICA, FORMATO N.4, POR LO CUAL DEBE SUBSANAR LA CARTA DE PRESENTACIÓN.</t>
  </si>
  <si>
    <t>63-71</t>
  </si>
  <si>
    <t>67-69</t>
  </si>
  <si>
    <t>LA PROPUESTA TÉCNICA Y METOLOGICA  NO DA CUENTA DE MANERA CLARA Y EXPRESA COMO SE  ESTABLECE LA METODOLOGIA PARA FORTALCER EL ENTORNO DONDE SE DESARROLLARA LA ATENCIÓN,  CONFORMIDAD COMO LO ESTABLECE EL MANUAL OPERATIVO DEL PROGRAMA DE GENERACIONES CON BIENESTAR 2.0, NUMERAL 8.2.1.3 PAG 346,  QUE HACE PARTE INTEGRAL DE ESTA INVITACIÓN PUBLICA.</t>
  </si>
  <si>
    <t>EL PROPONENTE SI BIEN MANIFIESTA TENER UNA SEDE EN QUIBDO,  NO MANIFIESTA QUE EVENTUALMENTE DISPONDRA DE OTRA EN LAS ZONAS A LAS QUE SE POSTULA.</t>
  </si>
  <si>
    <t>EL PROPONENTE ALLEGO LOS VALORES TÉCNICOS AGREGADOS, QUE HACEN PARTE DEL NUMERAL 3 DE LA PROPUESTA TÉCNICA; SIN EMBARGO NO REGISTRO FIRMA Y MODIFICO EL CONTENIDO DE DOCHO FORMATO, POR LO TANTO NO CUMPLE, HASTA QUE SE SUBSANE</t>
  </si>
  <si>
    <t>FOLIO 185</t>
  </si>
  <si>
    <t>Fundacion Conciencia Social</t>
  </si>
  <si>
    <t>94-100</t>
  </si>
  <si>
    <t>93-101</t>
  </si>
  <si>
    <t>LA PROPUESTA TÉCNICA Y METOLOGICA  NO DA CUENTA DE MANERA CLARA Y EXPRESA DEL ENFOQUE DIFERENCIAL, COMO LO ESTABLECE EL MANUAL OPERATIVO EN SU NUMERAL 1.2.1</t>
  </si>
  <si>
    <t>No Cumple</t>
  </si>
  <si>
    <t>folio 107</t>
  </si>
  <si>
    <t>CORPORACIÓN PARA EL DESARROLLO ETNOCULTURAL-EDUCAR</t>
  </si>
  <si>
    <r>
      <t xml:space="preserve">ATLÁNTICO, BOLIVAR, CESAR, CORDOBA, MAGDALENA. 
</t>
    </r>
    <r>
      <rPr>
        <sz val="12"/>
        <color theme="1"/>
        <rFont val="Calibri"/>
        <family val="2"/>
        <scheme val="minor"/>
      </rPr>
      <t>EL PROPONENTE RELACIONA ESTOS DEPRATAMENTOS PERO NO NOMINA LAS ZONAS EN LA QUE ESTA INTERESADO EN EL FORMATO N.1 CARTA DE PRESENTACIÓN DE LA MANIFESTACIÓN DE INTERES POR LO CUAL DEBE SUBSANAR LA CARTA DE PRESENTACIÓN.</t>
    </r>
  </si>
  <si>
    <t>LA PROPUESTA TÉCNICA Y METOLOGICA  NO DA CUENTA DE MANERA CLARA Y EXPRESA DEL CONTEXTO DE LA SITUACIÓN DE LOS NNA DE LAS ZONAS DE INTERES,  CONFORMIDAD EN EL NUMERAL 1.4 DEL FORMATO 4,   QUE HACE PARTE INTEGRAL DE ESTA INVITACIÓN PUBLICA.</t>
  </si>
  <si>
    <t>LA PROPUESTA TÉCNICA Y METOLOGICA  NO DA CUENTA DE MANERA CLARA Y EXPRESA DEL PROCESO DE FOCALIZACIÓN E IDENTIFICACIÓN  DE LOS NNA PARTICIPANTES,  CONFORMIDAD COMO LO ESTABLECE EL MANUAL OPERATIVO DEL PROGRAMA DE GENERACIONES CON BIENESTAR 2.0, NUMERAL 5, ,  Y EL FORMATO 4, NUMERAL 1.3, QUE HACE PARTE INTEGRAL DE ESTA INVITACIÓN PUBLICA.</t>
  </si>
  <si>
    <t>LA PROPUESTA TÉCNICA Y METOLOGICA, AUNQUE MENCIONA UNA FASE DE INTERVENCIÓN,   NO DA CUENTA DE MANERA CLARA Y EXPRESA DEL ESQUEMA GENERAL DE ATENCIÓN PARA CADA UNA DE LAS ETAPADAS DEL PROGRAMA (ALISTAMIENTO, ATENCIÓN Y CIERRE),  CONFORMIDAD COMO LO ESTABLECE EL MANUAL OPERATIVO DEL PROGRAMA DE GENERACIONES CON BIENESTAR 2.0, NUMERAL 8 PAG 34-37,  Y EL FORMATO N. 4, NUMERALES 1.6, 1.7, Y 1.8, QUE HACE PARTE INTEGRAL DE ESTA INVITACIÓN PUBLICA.</t>
  </si>
  <si>
    <t>LA PROPUESTA TÉCNICA Y METOLOGICA  NO DA CUENTA DE MANERA CLARA Y EXPRESA COMO SE REALIZARÁ LA ATENCIÓN PRO GRUPOS DE EDAD,  CONFORMIDAD COMO LO ESTABLECE EL MANUAL OPERATIVO DEL PROGRAMA DE GENERACIONES CON BIENESTAR 2.0, NUMERAL 8.2.1.2 PAG 39 A LA 44,  QUE HACE PARTE INTEGRAL DE ESTA INVITACIÓN PUBLICA.</t>
  </si>
  <si>
    <t>LA PROPUESTA TÉCNICA Y METOLOGICA, AUNQUE MENCIONA UNO DE LOS NUCLEOS DE DESARROLLO "LITERATURA Y JUEGO", NO DA CUENTA DE MANERA CLARA Y EXPRESA DE COMO SE PONDRÁ EN MARCHA LOS NUCLEOS DE DESARROLLO (CIENCIA Y TECNOLOGIA, RECREACIÓN Y DEPORTE, ARTE Y CULTURA),  CONFORMIDAD COMO LO ESTABLECE EL MANUAL OPERATIVO DEL PROGRAMA DE GENERACIONES CON BIENESTAR 2.0, NUMERAL 4.1.2.1 PAG 18-19,  QUE HACE PARTE INTEGRAL DE ESTA INVITACIÓN PUBLICA.</t>
  </si>
  <si>
    <t>LA PROPUESTA TÉCNICA Y METOLOGICA  NO DA CUENTA DE MANERA CLARA Y EXPRESA COMO SE REALIZARÁ LA INICIATIVA Y EL FORTALECIMIENTO A LA VOCACION PARA EL GRUPO DE 14 A 17 AÑOS,  CONFORMIDAD COMO LO ESTABLECE EL MANUAL OPERATIVO DEL PROGRAMA DE GENERACIONES CON BIENESTAR 2.0, NUMERAL 1.5.2.3.2.3 PAG 29,  QUE HACE PARTE INTEGRAL DE ESTA INVITACIÓN PUBLICA.</t>
  </si>
  <si>
    <t>LA PROPUESTA TÉCNICA Y METOLOGICA  NO DA CUENTA DE MANERA CLARA Y EXPRESA COMO SE ESTABLECE LAS ACCIONES DE COORDINACIÓN Y ARTICULACIÓN CON LOS DEMAS ACTORES INSTITUCIONAES, DE  CONFORMIDAD COMO LO ESTABLECE EL MANUAL OPERATIVO DEL PROGRAMA DE GENERACIONES CON BIENESTAR 2.0, NUMERAL 4.3 PAG  20,  QUE HACE PARTE INTEGRAL DE ESTA INVITACIÓN PUBLICA.</t>
  </si>
  <si>
    <t>LA PROPUESTA TÉCNICA Y METOLOGICA  NO DA CUENTA DE MANERA CLARA Y EXPRESA COMO SE ESTABLECE LOS INSTRUMENTOS PARA FORMANTAR LA PARTICIPACIÓN  Y EL CONTROL SOCIAL,  CONFORMIDAD COMO LO ESTABLECE EL MANUAL OPERATIVO DEL PROGRAMA DE GENERACIONES CON BIENESTAR 2.0, NUMERAL 4.4.,  PAG 21-21,  QUE HACE PARTE INTEGRAL DE ESTA INVITACIÓN PUBLICA.</t>
  </si>
  <si>
    <t>LA PROPUESTA TÉCNICA Y METOLOGICA  NO DA CUENTA DE MANERA CLARA Y EXPRESA COMO SE ESTABLECE LAS CAPACIDADES Y HABILIDADES QUE SE FORTALECERAN EN LOS PARTICIPANTES,  CONFORMIDAD COMO LO ESTABLECE EL MANUAL OPERATIVO DEL PROGRAMA DE GENERACIONES CON BIENESTAR 2.0, NUMERAL 6 PAG 23-25,  QUE HACE PARTE INTEGRAL DE ESTA INVITACIÓN PUBLICA.</t>
  </si>
  <si>
    <t>EL PROPONENTE SI BIEN MANIFIESTA TENER UNA SEDE EN CARTAGENA, NO MANIFIESTA QUE EVENTUALMENTE DISPONDRA DE OTRA EN LAS ZONAS A LAS QUE SE POSTULA</t>
  </si>
  <si>
    <t>Fundacion Picachos</t>
  </si>
  <si>
    <t>24,25,26,48,49,50,83,84,75, 86.</t>
  </si>
  <si>
    <t>115-118</t>
  </si>
  <si>
    <t>113, 117</t>
  </si>
  <si>
    <t>EL PROPONENTE NO MANIFESTÓ DE MANERA CLARA Y PRECISA LOS LAS CAPACIDADES Y HABILIDADES QUE SE FORTLACENE LOS PARTICIPANTES, DE CONFORMIDAD COMO LO ESTABLECE EL MANIAL OPERATIVO DEL PROGRAMA GEERACIONES CON BIENESTAR 2.0 , NUMERAL 1.2.4 Y 1.2.5</t>
  </si>
  <si>
    <t>LA PROPUESTA TÉCNICA Y METOLOGICA  NO DA CUENTA DE MANERA CLARA Y EXPRESA COMO DESARROLLARA EL FORTALECIMIENTO DE LOS ENTORNOS DONDE SE DESARROLLARÁ LA ATENCIÓN (EDUCATIVO, ESPACIO PÚBLICO, COMUNITARIO, INSTITUCIONAL) CONFORMIDAD COMO LO ESTABLECE EL MANUAL OPERATIVO DEL PROGRAMA DE GENERACIONES CON BIENESTAR 2.0, NUMERAL 1.5.2.3.1 PAG 24,  QUE HACE PARTE INTEGRAL DE ESTA INVITACIÓN PUBLICA.</t>
  </si>
  <si>
    <t xml:space="preserve">Fundacion Pactos </t>
  </si>
  <si>
    <t>9, 10,54, 55, 56,51,52, 72, 73, 74</t>
  </si>
  <si>
    <t>48-60</t>
  </si>
  <si>
    <t>52-54</t>
  </si>
  <si>
    <t>50-51</t>
  </si>
  <si>
    <t>folio 45</t>
  </si>
  <si>
    <t>folio 44</t>
  </si>
  <si>
    <t>Folio 062</t>
  </si>
  <si>
    <t>FUNDACIÓN ALAS A LA LIBERTAD</t>
  </si>
  <si>
    <t>EL PROPONENTE NO RELACIONO EN LA CARTA DE PRESENTACIÓN DE LA MANIFESTACIÓN DE INTERES, EL NúMERO DE ZONAS A LAS CUALES TIENE INTERES EN OPERAR, DE CONFORMIDAD CON LO ESTABLECIDO EN EL FORMATO No. 1 , QUE HACE PARTE DE LA PRESENTE INVTACIÓN PÚBLICA.
EL PROPONENTE EN LA PROPUESTA TÉCNICA INFIERE QUEPRESENTA INTERES EN LA ZONA 9 (MUNICIPIO DE SOLEDAD -ATLANTICO)</t>
  </si>
  <si>
    <t>118-119</t>
  </si>
  <si>
    <t>120-121</t>
  </si>
  <si>
    <t>131-133</t>
  </si>
  <si>
    <t>124-130</t>
  </si>
  <si>
    <t>134-136</t>
  </si>
  <si>
    <t>132-133</t>
  </si>
  <si>
    <t>139-140</t>
  </si>
  <si>
    <t>FOLIO 037-038</t>
  </si>
  <si>
    <t>EL PROPONENTE APLICO A LA MISMA ZONA DONDE TIENE SU SEDE ADMINUSTRATIVA</t>
  </si>
  <si>
    <t>037-038</t>
  </si>
  <si>
    <t>158-159</t>
  </si>
  <si>
    <t>FUNDACIÓN REDEZ</t>
  </si>
  <si>
    <t xml:space="preserve">27, 28, 29, 30, 31, 32, 33 CAUCA, 59, 60, 61 NARIÑO, 77, 78, 79 A11VALLE, 82 Y 83 PUTUMAYO </t>
  </si>
  <si>
    <t>90 Y 93 AL 99</t>
  </si>
  <si>
    <t>98, 112 y 113</t>
  </si>
  <si>
    <t>LA PROPUESTA TÉCNICA Y METOLOGICA  NO DA CUENTA DE MANERA CLARA Y EXPRESA EL ENFOQUE DIFERENCIAL, COMO LO ESTABLECE EL MANUAL OPERATIVO EN SU NUMERAL 1.1</t>
  </si>
  <si>
    <t>EL SEMBRADOR SEMILLAS PARA EL FUTURO</t>
  </si>
  <si>
    <t>59, 60, 61, 66, 67, 1,2 ,3 ,4 ,5 ,6 ,7 Y 8, 77, 78, 79</t>
  </si>
  <si>
    <t>100-108</t>
  </si>
  <si>
    <t>EL PROPONENTE NO APORTO EN LA  PORPUESTA TÉCNICA Y METODOLOGICA EL PROCESO DE FOCALIZACIÓN Y POBLACIÓN OBJETIVO, DE CONFORMIDAD EN LO ESTABLECIDO EN EL FORMATO N. 4, NUMERO 1.3 Y DEL MANUAL OPERATIVO DEL PROGRAMA GENERACIONES CON BIENESTAR 2.0 QUE HACE PARTE INTEGRAL DE LA PRESENTE INVITACIÓN, NUMERAL 1.4.1.2</t>
  </si>
  <si>
    <t>EL PROPONENTE NO DA CUENTA EN LA  PORPUESTA TÉCNICA Y METODOLOGICA LOS NUCLEOS DE DESARROLLO, DE CONFORMIDAD EN LO ESTABLECIDO EN EL MANUAL OPERATIVO DEL PROGRAMA GENERACIONES CON BIENESTAR 2.0 QUE HACE PARTE INTEGRAL DE LA PRESENTE INVITACIÓN, NUMERAL 1.2.3</t>
  </si>
  <si>
    <t>EL PROPONENTE NO DA CUENTA EN LA  PORPUESTA TÉCNICA Y METODOLOGICA COMO SE ABORDARA LA INICIATOCA PARA EL GRUPO DE EDAD DE 14 A 17 AÑOS, DE CONFORMIDAD EN LO ESTABLECIDO EN EL MANUAL OPERATIVO DEL PROGRAMA GENERACIONES CON BIENESTAR 2.0 QUE HACE PARTE INTEGRAL DE LA PRESENTE INVITACIÓN, NUMERAL 8.2.1.2</t>
  </si>
  <si>
    <t>EL PROPONENTE NO APORTO EN LA  PORPUESTA TÉCNICA Y METODOLOGICA COMO SE REALIZARÁ LAS ACTIVIDADES POR GRUPO DE EDAD, DE CONFORMIDAD EN LO ESTABLECIDO EN EL MANUAL OPERATIVO DEL PROGRAMA GENERACIONES CON BIENESTAR 2.0 QUE HACE PARTE INTEGRAL DE LA PRESENTE INVITACIÓN, NUMERAL 1.5.1. Y 1.5.2.1.3.2</t>
  </si>
  <si>
    <t>EL PROPONENTE NO MANIFESTÓ D EMANERA CLARA Y PRECISA LOS INSTRUMENTOS PARA FOMENTAR LA PARTICIPACIÓN Y CONTROL SOCIAL, DE CONFORMIDAD COMO LO ESTABLECE EL MANIAL OPERATIVO DEL PROGRAMA GEERACIONES CON BIENESTAR 2.0 , NUMERAL 1.5.7</t>
  </si>
  <si>
    <t>EL PROPONENTE NO MANIFESTÓ D EMANERA CLARA Y PRECISA LOS LAS CAPACIDADES Y HABILIDADES QUE SE FORTLACENE LOS PARTICIPANTES, DE CONFORMIDAD COMO LO ESTABLECE EL MANIAL OPERATIVO DEL PROGRAMA GEERACIONES CON BIENESTAR 2.0 , NUMERAL 1.2.4 Y 1.2.5</t>
  </si>
  <si>
    <t>115 -117</t>
  </si>
  <si>
    <t>FUNDACIÓN KUSKALLA</t>
  </si>
  <si>
    <t>59, 60 Y 61 NARIÑO, 82 Y 83 PUTUMAYO; 77,78,79 VALLE; 27 A LA 33 CAUCA</t>
  </si>
  <si>
    <t>LA PROPUESTA TÉCNICA Y METOLOGICA  NO DA CUENTA DE MANERA CLARA Y EXPRESA DEL PROCESO DE FOCALIZACIÓN E IDENTIFICACIÓN  DE LOS NNA PARTICIPANTES,  CONFORMIDAD COMO LO ESTABLECE EL MANUAL OPERATIVO DEL PROGRAMA DE GENERACIONES CON BIENESTAR 2.0, NUMERAL 5, PAG 22-23,  Y EL FORMATO 4, NUMERAL 1.3, QUE HACE PARTE INTEGRAL DE ESTA INVITACIÓN PUBLICA</t>
  </si>
  <si>
    <t>87-90</t>
  </si>
  <si>
    <t>87, 89</t>
  </si>
  <si>
    <t>LA PROPUESTA TÉCNICA Y METOLOGICA  NO DA CUENTA DE MANERA CLARA Y EXPRESA DE LAS METODOLOGIAS PARA IDENTIFICAR LAS PROBLEMATICAS A ABORDAR,  CONFORMIDAD COMO LO ESTABLECE EL MANUAL OPERATIVO DEL PROGRAMA DE GENERACIONES CON BIENESTAR 2.0, NUMERAL 8.2.1.2,  QUE HACE PARTE INTEGRAL DE ESTA INVITACIÓN PUBLICA.</t>
  </si>
  <si>
    <t>LA PROPUESTA TÉCNICA Y METOLOGICA  NO DA CUENTA DE MANERA CLARA Y EXPRESA DE LAS ACCIONES PARA IMPLEMENTAR EL ENFOQUE DIFERENCIAL, DE  CONFORMIDAD COMO LO ESTABLECE EL MANUAL OPERATIVO DEL PROGRAMA DE GENERACIONES CON BIENESTAR 2.0, NUMERAL 1.1. PAG 6 Y 7,  QUE HACE PARTE INTEGRAL DE ESTA INVITACIÓN PUBLICA.</t>
  </si>
  <si>
    <t>93-94</t>
  </si>
  <si>
    <t>94 -95</t>
  </si>
  <si>
    <t>EL PROPONENTE SI BIEN MANIFIESTA TENER UNA SEDE, PERO NO MANIFIESTA QUE EVENTUALMENTE DISPONDRA DE OTRA EN LAS ZONAS A LAS QUE SE POSTULA</t>
  </si>
  <si>
    <t>FUNDACIÓN PARA EL DESARROLLO INTEGRAL DE LA MUJER Y LA NIÑEZ -FUNDIMUR</t>
  </si>
  <si>
    <t>1,2,3,4,5,6,7,8 (ANTIOQUIA); 9,10 (ATLANTICO); 13,14,15,16 (BOLIVAR); 34,35 (CESAR); 37,37,38,39 (CORDOBA); 51, 52 (GUAJIRA); 53,54,55,56 (MAGDALENA); 57,58 (META); 62,63,64,65 (NORTE DE SANTADER); 72,73,74 (SUCRE)</t>
  </si>
  <si>
    <t>365 -368</t>
  </si>
  <si>
    <t>371-374</t>
  </si>
  <si>
    <t>376-387</t>
  </si>
  <si>
    <t>372 Y 377</t>
  </si>
  <si>
    <t>378 -383</t>
  </si>
  <si>
    <t>393 AL 398</t>
  </si>
  <si>
    <t>Fundacion de Servicios para el progreso activo y la equidad social-SEPAES</t>
  </si>
  <si>
    <t>59 (NARIÑO), 82 (PUTUMAYO)</t>
  </si>
  <si>
    <t>237-239</t>
  </si>
  <si>
    <t>243-252</t>
  </si>
  <si>
    <t>LA PROPUESTA TÉCNICA Y METOLOGICA  NO DA CUENTA DE MANERA CLARA Y EXPRESA COMO SE REALIZARÁ LA ATENCIÓN POR GRUPOS DE EDAD, DE CONFORMIDAD COMO LO ESTABLECE EL MANUAL OPERATIVO DEL PROGRAMA DE GENERACIONES CON BIENESTAR 2.0, NUMERAL 8.2.1.2 PAG 39 A LA 44,  QUE HACE PARTE INTEGRAL DE ESTA INVITACIÓN PUBLICA.</t>
  </si>
  <si>
    <t>247-249</t>
  </si>
  <si>
    <t>LA PROPUESTA TÉCNICA Y METOLOGICA  NO DA CUENTA DE MANERA CLARA Y EXPRESA COMO SE ESTABLECE LAS ACCIONES DE COORDINACIÓN Y ARTICULACIÓN CON LOS DE MAS ACTORES INSTITUCIONAES, DE  CONFORMIDAD COMO LO ESTABLECE EL MANUAL OPERATIVO DEL PROGRAMA DE GENERACIONES CON BIENESTAR 2.0, NUMERAL 4.3 PAG  20,  QUE HACE PARTE INTEGRAL DE ESTA INVITACIÓN PUBLICA.</t>
  </si>
  <si>
    <t>251-252</t>
  </si>
  <si>
    <t>240-243</t>
  </si>
  <si>
    <t>Folio 92</t>
  </si>
  <si>
    <t>FUNDACOBA</t>
  </si>
  <si>
    <t>EL PROPONENTE NO RELACIONO EN LA CARTA DE PRESENTACIÓN DE LA MANIFESTACIÓN DE INTERES LOS NUMEROS DE LAS ZONAS QUE LE INTERESA OPERAR, DE CONFORMIDAD CON LO ESTABLECIDO EN EL FORMATO No. 1 (ANTIOQUIA, CAUCA, CHOCO, NARIÑO, QUINDIO, VALLE DEL CAUCA)</t>
  </si>
  <si>
    <t>158-161</t>
  </si>
  <si>
    <t>166 -168</t>
  </si>
  <si>
    <t>174-175</t>
  </si>
  <si>
    <t>183-186</t>
  </si>
  <si>
    <t>EL PROPONENTE SI BIEN MANIFIESTA TENER UNA SEDE EN VALLE Y ANTIOQUIA,  NO MANIFIESTA QUE EVENTUALMENTE DISPONDRA DE OTRA EN LAS ZONAS A LAS QUE SE POSTULA (CAUCA, CHOCO, NARIÑO, QUINDIO)</t>
  </si>
  <si>
    <t>FOLIO 194</t>
  </si>
  <si>
    <t>Fundacion Construyendo Felicidad</t>
  </si>
  <si>
    <t>No relaciona los numeros de las zonas que le interesa operar (BOLIVAR, CORDOBA, SUCRE, ATLATICO, SANTANDER, AMAZONAS, META, GUAVIARE, CESAR)</t>
  </si>
  <si>
    <t>AUNQUE LA PROPUESTA DESCRIBE LAS ETAPAS DE ALISTAMIENTO Y ATENCION NO DA CUENTA DE LA FASE DE CIERRE DE CONFORMIDAD CON EL MANUAL OPERATIVOS DEL PROGRAMA GENERACIONES CON BIENESTAR 2.0 EN SU NUMERAL 8.3 Pag 49</t>
  </si>
  <si>
    <t>LA PROPUESTA TÉCNICA Y METOLOGICA AUNQUE MENCIONA NUCLEOS DE DESARROLLO, NO DA CUENTA DE MANERA CLARA Y EXPRESA DE COMO SE PONDRÁ EN MARCHA  LOS NUCLEOS DE DESARROLLO (CIENCIA Y TECNOLOGIA, RECREACIÓN Y DEPORTE, ARTE Y CULTURA) POR LOS GRUPOS DE EDAD,  DE CONFORMIDAD COMO LO ESTABLECE EL MANUAL OPERATIVO DEL PROGRAMA DE GENERACIONES CON BIENESTAR 2.0, NUMERAL 4.1.2.1 PAG 18-19,  QUE HACE PARTE INTEGRAL DE ESTA INVITACIÓN PUBLICA.</t>
  </si>
  <si>
    <t>LA PROPUESTA TÉCNICA Y METOLOGICA  NO DA CUENTA DE MANERA CLARA Y EXPRESA COMO SE REALIZARÁ LA ATENCIÓN POR GRUPOS DE EDAD,  CONFORMIDAD COMO LO ESTABLECE EL MANUAL OPERATIVO DEL PROGRAMA DE GENERACIONES CON BIENESTAR 2.0, NUMERAL 8.2.1.2,  QUE HACE PARTE INTEGRAL DE ESTA INVITACIÓN PUBLICA.</t>
  </si>
  <si>
    <t>el proponenete en el folio 54 no manifesto contar con una sede.</t>
  </si>
  <si>
    <t>Folio 54</t>
  </si>
  <si>
    <t>folio 21-22</t>
  </si>
  <si>
    <t>Fundacion Jovenes por el Bienestar del Darien- FUNJOTRABIUN</t>
  </si>
  <si>
    <t>46 (Choco)</t>
  </si>
  <si>
    <t>54-57</t>
  </si>
  <si>
    <t>Folio 49</t>
  </si>
  <si>
    <t>Folio 72,73.</t>
  </si>
  <si>
    <t>FUNDACIÓN ESPECIALIZADA PARA LA PRIMERA INFANCIA, NIÑEZ, JUVENTUD Y FAMILIA -FELIZ</t>
  </si>
  <si>
    <t>ZONAS: 85,1 A 8, 80, 9 Y 10, 11 Y 12, 13 A 16, 17 A 20, 21 A 23, 24 A 26, 81, 27 A 33, 34 A 35, 46 Y 47, 36 A 39, 40 A 45, 86, 87
48 A 50, 51 Y 52, 53 A 56, 57 Y 58, 59 A 61, 62 A 65, 66 Y67, 68, 69 A 71, 72 A 74, 75 A 76, 77 A 79, 88, 89, 82 Y 83, 84</t>
  </si>
  <si>
    <t>77-79</t>
  </si>
  <si>
    <t>83-84</t>
  </si>
  <si>
    <t>FUNDACIÓN FLUIR</t>
  </si>
  <si>
    <t>FECHA ELABORACIÓN 26 DE AGOSTO</t>
  </si>
  <si>
    <t>LA PROPUESTA ALLEGADA NO INCLUYE CARTA DE PRESENTACION DE LA MANIFESTACION DE INTERES EN CONFORMAR EL BANCO DE OFERENTES POR LO TANTO TAMPOCO LAS ZONAS DE INTERÉS</t>
  </si>
  <si>
    <t>FAMILIA Y COMUNIDADES</t>
  </si>
  <si>
    <t>MARTHA LUCIA MOVILLA</t>
  </si>
  <si>
    <t>FUNDACIÓN MUJER SIGLO XXI</t>
  </si>
  <si>
    <t>DE ACUERDO CON LA IP 001 2019 EN LO REFERENTE A ESTABLECER LAS ACCIONES DE COORDINACIÓN Y ARTICULACIÓN CON LOS DEMÁS ACTORES INSTITUCIONALES; QUE EL MANUAL OPERATIVO "GENERACIONES 2.0", NUMERAL 4"COMPONENTES DEL PROGRAMA", SUBNUMERAL 4.3 "ARTICULACIÓN INTERINSTITUCIONAL", EL INTERESADO DEBE PRESENTAR LAS ACCIONES EFECTIVAS DE COORDINACIÓN INSTITUCIONAL CON LOS ACTORES DEL SISTEMA NACIONAL DE BIENESTAR FAMILIAR (SNBF).DE ACUERDO CON LA IP 001 2019 EN LO REFERENTE A ESTABLECER LAS ACCIONES DE COORDINACIÓN Y ARTICULACIÓN CON LOS DEMÁS ACTORES INSTITUCIONALES; QUE EL MANUAL OPERATIVO "GENERACIONES 2.0", NUMERAL 4"COMPONENTES DEL PROGRAMA", SUBNUMERAL 4.3 "ARTICULACIÓN INTERINSTITUCIONAL", EL INTERESADO DEBE PRESENTAR LAS ACCIONES EFECTIVAS DE COORDINACIÓN INSTITUCIONAL CON LOS ACTORES DEL SISTEMA NACIONAL DE BIENESTAR FAMILIAR (SNBF).</t>
  </si>
  <si>
    <t>LA PROPUESTA ALLEGADA NO INCLUYE EL FORMATO DE CAPACIDAD TÉCNICA SEDE ADMINISTRATIVA Y TALENTO HUMANO, SUBSANAR INCLUYENDO EL FORMATO DILIGENCIADO CON LO QUE SE LE SOLICITA</t>
  </si>
  <si>
    <t>LA PROPUESTA ALLEGADA NO INCLUYE EL FORMATO DE VALORES TÉCNICOS AGREGADOS DEL SERVICIO, SUBSANAR AGREGANDO EL FORMATO DILIGENCIANDO LO SOLICITADO</t>
  </si>
  <si>
    <t>FUNDACIÓN JESÚS DIVINO PROTECTOR</t>
  </si>
  <si>
    <t>FECHA ELABORACIÓN 27 DE AGOSTO DE 2019</t>
  </si>
  <si>
    <t>37 - 46 - 47</t>
  </si>
  <si>
    <t xml:space="preserve">DANIEL GAVALO </t>
  </si>
  <si>
    <t xml:space="preserve">LA PROPUESTA ALLEGADA NO INCLUYE LA DESCRIPCIÓN DE COMO PONDRÁ EN MARCHA LOS NUCLEOS DE DESARROLLO </t>
  </si>
  <si>
    <t>LA PROPUESTA ALLEGADA NO INCLUYE LA DESCRIPCIÓN DE COMO ABORDARÁ LA INICIATIVA Y FORTALECIMIENTO DE LA VOCACIÓN COLECTIVA EN NNA (14/17)</t>
  </si>
  <si>
    <t xml:space="preserve">LA POPUESTA ALLEGADA NO INCLUYE FORMATO CAPACIDAD TÉCNICA SEDE ADINISTRATIVA Y TALENTO HUMANO DONDE GARANTIZA LA CONTRATACIÓN PERMANENTE DEL TALENTO HUMANO BASE DE LA ORGANIZACIÓN </t>
  </si>
  <si>
    <t>ASOCIACIÓN MUNDOS HERMANOS ONG</t>
  </si>
  <si>
    <t>FECHA ELABORACIÓN: 02 DE SEPTIEMBRE DE 2019</t>
  </si>
  <si>
    <t>17 - 66 - 63 - 44</t>
  </si>
  <si>
    <t>FUNDACION PROYECTAR DE LA COSTA</t>
  </si>
  <si>
    <t>3 DE SEPTIEMBRE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</si>
</sst>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 _€_-;\-* #,##0\ _€_-;_-* &quot;-&quot;\ _€_-;_-@_-"/>
    <numFmt numFmtId="165" formatCode="_-* #,##0.00\ _€_-;\-* #,##0.00\ _€_-;_-* &quot;-&quot;??\ _€_-;_-@_-"/>
  </numFmts>
  <fonts count="37">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9"/>
      <color indexed="81"/>
      <name val="Tahoma"/>
      <family val="2"/>
    </font>
    <font>
      <sz val="9"/>
      <color indexed="81"/>
      <name val="Tahoma"/>
      <family val="2"/>
    </font>
    <font>
      <b/>
      <sz val="11"/>
      <name val="Calibri"/>
      <family val="2"/>
      <scheme val="minor"/>
    </font>
    <font>
      <b/>
      <sz val="11"/>
      <color theme="1"/>
      <name val="Arial"/>
      <family val="2"/>
    </font>
    <font>
      <sz val="11"/>
      <color theme="1"/>
      <name val="Arial"/>
      <family val="2"/>
    </font>
    <font>
      <sz val="14"/>
      <name val="Arial"/>
      <family val="2"/>
    </font>
    <font>
      <b/>
      <sz val="14"/>
      <name val="Arial"/>
      <family val="2"/>
    </font>
    <font>
      <sz val="11"/>
      <name val="Arial"/>
      <family val="2"/>
    </font>
    <font>
      <b/>
      <sz val="16"/>
      <name val="Arial"/>
      <family val="2"/>
    </font>
    <font>
      <sz val="16"/>
      <name val="Arial"/>
      <family val="2"/>
    </font>
    <font>
      <b/>
      <sz val="9"/>
      <name val="Arial"/>
      <family val="2"/>
    </font>
    <font>
      <b/>
      <sz val="11"/>
      <name val="Arial"/>
      <family val="2"/>
    </font>
    <font>
      <b/>
      <sz val="8"/>
      <name val="Arial"/>
      <family val="2"/>
    </font>
    <font>
      <b/>
      <sz val="7"/>
      <name val="Arial"/>
      <family val="2"/>
    </font>
    <font>
      <sz val="10"/>
      <name val="Arial"/>
      <family val="2"/>
    </font>
    <font>
      <sz val="11"/>
      <color rgb="FFFF0000"/>
      <name val="Arial"/>
      <family val="2"/>
    </font>
    <font>
      <sz val="11"/>
      <color theme="0"/>
      <name val="Arial"/>
      <family val="2"/>
    </font>
    <font>
      <b/>
      <sz val="11"/>
      <color theme="0"/>
      <name val="Arial"/>
      <family val="2"/>
    </font>
    <font>
      <b/>
      <sz val="10"/>
      <color theme="1"/>
      <name val="Calibrr"/>
    </font>
    <font>
      <b/>
      <sz val="11"/>
      <color rgb="FFFF0000"/>
      <name val="Calibrr"/>
    </font>
    <font>
      <sz val="11"/>
      <color rgb="FFFF0000"/>
      <name val="Calibri"/>
      <family val="2"/>
      <scheme val="minor"/>
    </font>
    <font>
      <b/>
      <sz val="14"/>
      <name val="Calibri"/>
      <family val="2"/>
      <scheme val="minor"/>
    </font>
    <font>
      <b/>
      <sz val="12"/>
      <name val="Calibri"/>
      <family val="2"/>
      <scheme val="minor"/>
    </font>
    <font>
      <sz val="11"/>
      <name val="Calibri"/>
      <family val="2"/>
      <scheme val="minor"/>
    </font>
    <font>
      <b/>
      <sz val="10"/>
      <name val="Calibrr"/>
    </font>
    <font>
      <b/>
      <sz val="11"/>
      <name val="Calibrr"/>
    </font>
    <font>
      <sz val="12"/>
      <color theme="1"/>
      <name val="Calibri"/>
      <family val="2"/>
      <scheme val="minor"/>
    </font>
    <font>
      <sz val="11"/>
      <color rgb="FF000000"/>
      <name val="Calibri"/>
      <family val="2"/>
      <scheme val="minor"/>
    </font>
    <font>
      <sz val="7"/>
      <color theme="1"/>
      <name val="Times New Roman"/>
      <family val="1"/>
    </font>
    <font>
      <sz val="12"/>
      <name val="Calibri"/>
      <family val="2"/>
      <scheme val="minor"/>
    </font>
    <font>
      <b/>
      <sz val="9"/>
      <color theme="1"/>
      <name val="Calibri"/>
      <family val="2"/>
      <scheme val="minor"/>
    </font>
    <font>
      <b/>
      <strike/>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rgb="FFFF00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bottom style="thin">
        <color indexed="64"/>
      </bottom>
      <diagonal/>
    </border>
    <border>
      <left/>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438">
    <xf numFmtId="0" fontId="0" fillId="0" borderId="0" xfId="0"/>
    <xf numFmtId="0" fontId="2" fillId="0" borderId="5" xfId="0" applyFont="1" applyBorder="1" applyAlignment="1">
      <alignment horizontal="center" vertical="center" wrapText="1"/>
    </xf>
    <xf numFmtId="0" fontId="0" fillId="0" borderId="0" xfId="0" applyAlignment="1">
      <alignment horizontal="center"/>
    </xf>
    <xf numFmtId="0" fontId="2" fillId="2" borderId="2" xfId="0" applyFont="1" applyFill="1" applyBorder="1" applyAlignment="1">
      <alignment horizontal="center" vertical="center"/>
    </xf>
    <xf numFmtId="0" fontId="3" fillId="0" borderId="1" xfId="0" applyFont="1" applyBorder="1" applyAlignment="1">
      <alignment vertical="center" wrapText="1"/>
    </xf>
    <xf numFmtId="0" fontId="2" fillId="3" borderId="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2" fillId="0" borderId="0" xfId="0" applyFont="1" applyFill="1" applyAlignment="1" applyProtection="1">
      <alignment vertical="center"/>
    </xf>
    <xf numFmtId="0" fontId="16" fillId="0" borderId="17" xfId="0" applyFont="1" applyFill="1" applyBorder="1" applyAlignment="1" applyProtection="1">
      <alignment horizontal="center" vertical="center"/>
    </xf>
    <xf numFmtId="0" fontId="17" fillId="0" borderId="17" xfId="0" applyFont="1" applyFill="1" applyBorder="1" applyAlignment="1" applyProtection="1">
      <alignment horizontal="center" vertical="center" wrapText="1"/>
    </xf>
    <xf numFmtId="0" fontId="18" fillId="0" borderId="17" xfId="0" applyFont="1" applyFill="1" applyBorder="1" applyAlignment="1" applyProtection="1">
      <alignment horizontal="center" vertical="center" wrapText="1"/>
    </xf>
    <xf numFmtId="0" fontId="19" fillId="0" borderId="0" xfId="0" applyFont="1" applyFill="1" applyAlignment="1" applyProtection="1">
      <alignment vertical="center"/>
    </xf>
    <xf numFmtId="0" fontId="12" fillId="0" borderId="17" xfId="0" applyFont="1" applyFill="1" applyBorder="1" applyAlignment="1" applyProtection="1">
      <alignment horizontal="center" vertical="center" wrapText="1"/>
    </xf>
    <xf numFmtId="3" fontId="12" fillId="0" borderId="17" xfId="0" applyNumberFormat="1" applyFont="1" applyFill="1" applyBorder="1" applyAlignment="1" applyProtection="1">
      <alignment horizontal="center" vertical="center"/>
    </xf>
    <xf numFmtId="0" fontId="12" fillId="0" borderId="17" xfId="0" applyFont="1" applyFill="1" applyBorder="1" applyAlignment="1" applyProtection="1">
      <alignment horizontal="left" vertical="center" wrapText="1"/>
    </xf>
    <xf numFmtId="0" fontId="12" fillId="0" borderId="17" xfId="0" applyFont="1" applyFill="1" applyBorder="1" applyAlignment="1" applyProtection="1">
      <alignment horizontal="center" vertical="center"/>
    </xf>
    <xf numFmtId="1" fontId="16" fillId="0" borderId="17" xfId="0" applyNumberFormat="1" applyFont="1" applyFill="1" applyBorder="1" applyAlignment="1">
      <alignment horizontal="center" vertical="center" wrapText="1"/>
    </xf>
    <xf numFmtId="3" fontId="12" fillId="0" borderId="0" xfId="0" applyNumberFormat="1" applyFont="1" applyFill="1" applyAlignment="1" applyProtection="1">
      <alignment vertical="center"/>
    </xf>
    <xf numFmtId="0" fontId="20" fillId="0" borderId="17" xfId="0" applyFont="1" applyFill="1" applyBorder="1" applyAlignment="1" applyProtection="1">
      <alignment horizontal="left" vertical="center" wrapText="1"/>
    </xf>
    <xf numFmtId="0" fontId="12" fillId="3" borderId="0" xfId="0" applyFont="1" applyFill="1" applyAlignment="1" applyProtection="1">
      <alignment vertical="center"/>
    </xf>
    <xf numFmtId="1" fontId="12" fillId="3" borderId="0" xfId="0" applyNumberFormat="1" applyFont="1" applyFill="1" applyAlignment="1" applyProtection="1">
      <alignment horizontal="center" vertical="center"/>
    </xf>
    <xf numFmtId="0" fontId="12" fillId="3" borderId="0" xfId="0" applyFont="1" applyFill="1" applyAlignment="1" applyProtection="1">
      <alignment horizontal="center" vertical="center"/>
    </xf>
    <xf numFmtId="1" fontId="16" fillId="3" borderId="0" xfId="0" applyNumberFormat="1" applyFont="1" applyFill="1" applyAlignment="1" applyProtection="1">
      <alignment vertical="center"/>
    </xf>
    <xf numFmtId="0" fontId="21" fillId="3" borderId="0" xfId="0" applyFont="1" applyFill="1" applyAlignment="1" applyProtection="1">
      <alignment vertical="center"/>
    </xf>
    <xf numFmtId="1" fontId="22" fillId="3" borderId="0" xfId="0" applyNumberFormat="1" applyFont="1" applyFill="1" applyAlignment="1" applyProtection="1">
      <alignment vertical="center"/>
    </xf>
    <xf numFmtId="1" fontId="21" fillId="3" borderId="0" xfId="0" applyNumberFormat="1" applyFont="1" applyFill="1" applyAlignment="1" applyProtection="1">
      <alignment horizontal="center" vertical="center" wrapText="1"/>
    </xf>
    <xf numFmtId="0" fontId="21" fillId="0" borderId="0" xfId="0" applyFont="1" applyFill="1" applyAlignment="1" applyProtection="1">
      <alignment vertical="center"/>
    </xf>
    <xf numFmtId="0" fontId="12" fillId="3" borderId="0" xfId="0" applyFont="1" applyFill="1"/>
    <xf numFmtId="0" fontId="12" fillId="3" borderId="21"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0" xfId="0" applyFont="1" applyFill="1" applyBorder="1" applyAlignment="1">
      <alignment horizontal="center" vertical="center" wrapText="1"/>
    </xf>
    <xf numFmtId="0" fontId="16" fillId="3" borderId="0" xfId="0" applyFont="1" applyFill="1" applyAlignment="1">
      <alignment wrapText="1"/>
    </xf>
    <xf numFmtId="0" fontId="12" fillId="3" borderId="0" xfId="0" applyFont="1" applyFill="1" applyAlignment="1">
      <alignment wrapText="1"/>
    </xf>
    <xf numFmtId="0" fontId="12"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Alignment="1">
      <alignment wrapText="1"/>
    </xf>
    <xf numFmtId="0" fontId="9" fillId="3" borderId="0" xfId="0" applyFont="1" applyFill="1" applyAlignment="1">
      <alignment wrapText="1"/>
    </xf>
    <xf numFmtId="49" fontId="12" fillId="3" borderId="0" xfId="0" applyNumberFormat="1" applyFont="1" applyFill="1" applyAlignment="1" applyProtection="1">
      <alignment horizontal="center" vertical="center"/>
    </xf>
    <xf numFmtId="1" fontId="12" fillId="3" borderId="0" xfId="0" applyNumberFormat="1" applyFont="1" applyFill="1" applyAlignment="1" applyProtection="1">
      <alignment horizontal="left" vertical="center"/>
    </xf>
    <xf numFmtId="9" fontId="12" fillId="3" borderId="0" xfId="1" applyNumberFormat="1" applyFont="1" applyFill="1" applyAlignment="1" applyProtection="1">
      <alignment vertical="center"/>
    </xf>
    <xf numFmtId="0" fontId="12" fillId="3" borderId="21" xfId="0" applyFont="1" applyFill="1" applyBorder="1" applyAlignment="1" applyProtection="1">
      <alignment horizontal="center" vertical="center"/>
    </xf>
    <xf numFmtId="0" fontId="16" fillId="3" borderId="0" xfId="0" applyFont="1" applyFill="1" applyAlignment="1" applyProtection="1">
      <alignment horizontal="center" vertical="center"/>
    </xf>
    <xf numFmtId="9" fontId="12" fillId="3" borderId="0" xfId="0" applyNumberFormat="1" applyFont="1" applyFill="1" applyAlignment="1" applyProtection="1">
      <alignment vertical="center"/>
    </xf>
    <xf numFmtId="0" fontId="12" fillId="0" borderId="0" xfId="0" applyFont="1" applyFill="1" applyAlignment="1" applyProtection="1">
      <alignment horizontal="center" vertical="center"/>
    </xf>
    <xf numFmtId="1" fontId="12" fillId="0" borderId="0" xfId="0" applyNumberFormat="1" applyFont="1" applyFill="1" applyAlignment="1" applyProtection="1">
      <alignment horizontal="left" vertical="center"/>
    </xf>
    <xf numFmtId="1" fontId="16" fillId="0" borderId="0" xfId="0" applyNumberFormat="1" applyFont="1" applyFill="1" applyAlignment="1" applyProtection="1">
      <alignment vertical="center"/>
    </xf>
    <xf numFmtId="1" fontId="12" fillId="0" borderId="0" xfId="0" applyNumberFormat="1" applyFont="1" applyFill="1" applyAlignment="1" applyProtection="1">
      <alignment horizontal="center" vertical="center"/>
    </xf>
    <xf numFmtId="14" fontId="0" fillId="0" borderId="0" xfId="0" applyNumberFormat="1"/>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0" fillId="0" borderId="1" xfId="0" applyBorder="1" applyAlignment="1">
      <alignment vertical="center"/>
    </xf>
    <xf numFmtId="0" fontId="2" fillId="2" borderId="5" xfId="0" applyFont="1" applyFill="1" applyBorder="1" applyAlignment="1">
      <alignment horizontal="center" vertical="center" wrapText="1"/>
    </xf>
    <xf numFmtId="0" fontId="2" fillId="2" borderId="1" xfId="0" applyFont="1" applyFill="1" applyBorder="1" applyAlignment="1">
      <alignment vertical="center" wrapText="1"/>
    </xf>
    <xf numFmtId="0" fontId="0" fillId="3" borderId="1" xfId="2" applyNumberFormat="1" applyFont="1" applyFill="1" applyBorder="1" applyAlignment="1">
      <alignment horizontal="center" vertical="center"/>
    </xf>
    <xf numFmtId="0" fontId="0" fillId="3" borderId="1" xfId="2" applyNumberFormat="1" applyFont="1" applyFill="1" applyBorder="1" applyAlignment="1">
      <alignment vertical="center"/>
    </xf>
    <xf numFmtId="0" fontId="0" fillId="3" borderId="4" xfId="2" applyNumberFormat="1" applyFont="1" applyFill="1" applyBorder="1" applyAlignment="1">
      <alignment vertical="center"/>
    </xf>
    <xf numFmtId="0" fontId="2" fillId="0" borderId="1" xfId="0" applyFont="1" applyBorder="1" applyAlignment="1">
      <alignment vertical="center" wrapText="1"/>
    </xf>
    <xf numFmtId="0" fontId="0" fillId="0" borderId="1" xfId="2" applyNumberFormat="1" applyFont="1" applyBorder="1" applyAlignment="1">
      <alignment horizontal="center"/>
    </xf>
    <xf numFmtId="0" fontId="23" fillId="0" borderId="1" xfId="0" applyFont="1" applyBorder="1" applyAlignment="1">
      <alignment horizontal="center" vertical="center" wrapText="1"/>
    </xf>
    <xf numFmtId="0" fontId="24" fillId="5" borderId="2" xfId="0" applyFont="1" applyFill="1" applyBorder="1" applyAlignment="1">
      <alignment vertical="center" wrapText="1"/>
    </xf>
    <xf numFmtId="0" fontId="24" fillId="5" borderId="3" xfId="0" applyFont="1" applyFill="1" applyBorder="1" applyAlignment="1">
      <alignment vertical="center" wrapText="1"/>
    </xf>
    <xf numFmtId="0" fontId="2" fillId="2" borderId="1" xfId="0" applyFont="1" applyFill="1" applyBorder="1" applyAlignment="1">
      <alignment horizontal="center" vertical="center" wrapText="1"/>
    </xf>
    <xf numFmtId="0" fontId="0" fillId="0" borderId="0" xfId="2" applyNumberFormat="1" applyFont="1" applyAlignment="1">
      <alignment horizontal="center"/>
    </xf>
    <xf numFmtId="0" fontId="0" fillId="3" borderId="4" xfId="2" applyNumberFormat="1" applyFont="1" applyFill="1" applyBorder="1" applyAlignment="1">
      <alignment vertical="center" wrapText="1"/>
    </xf>
    <xf numFmtId="0" fontId="0" fillId="3" borderId="1" xfId="2" applyNumberFormat="1" applyFont="1" applyFill="1" applyBorder="1" applyAlignment="1">
      <alignment horizontal="center" vertical="center" wrapText="1"/>
    </xf>
    <xf numFmtId="0" fontId="0" fillId="0" borderId="0" xfId="0" applyAlignment="1">
      <alignment wrapText="1"/>
    </xf>
    <xf numFmtId="0" fontId="0" fillId="4" borderId="2" xfId="0" applyFill="1" applyBorder="1" applyAlignment="1"/>
    <xf numFmtId="0" fontId="0" fillId="4" borderId="4" xfId="0" applyFill="1" applyBorder="1" applyAlignment="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3" borderId="5" xfId="0" applyFont="1" applyFill="1" applyBorder="1" applyAlignment="1">
      <alignment horizontal="center" vertical="center" wrapText="1"/>
    </xf>
    <xf numFmtId="0" fontId="0" fillId="3" borderId="2" xfId="0" applyFill="1" applyBorder="1" applyAlignment="1">
      <alignment horizontal="left" vertical="center" wrapText="1"/>
    </xf>
    <xf numFmtId="0" fontId="0" fillId="0" borderId="1" xfId="0" applyBorder="1" applyAlignment="1">
      <alignment horizontal="center" vertical="center"/>
    </xf>
    <xf numFmtId="0" fontId="2" fillId="2" borderId="2"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0" xfId="0" applyAlignment="1">
      <alignment vertical="center"/>
    </xf>
    <xf numFmtId="0" fontId="2" fillId="0" borderId="1" xfId="2" applyNumberFormat="1" applyFont="1" applyBorder="1" applyAlignment="1">
      <alignment horizontal="center"/>
    </xf>
    <xf numFmtId="14" fontId="2" fillId="0" borderId="4" xfId="0" applyNumberFormat="1" applyFont="1" applyBorder="1" applyAlignment="1">
      <alignment vertical="center"/>
    </xf>
    <xf numFmtId="0" fontId="0" fillId="0" borderId="1" xfId="2" applyNumberFormat="1" applyFont="1" applyBorder="1" applyAlignment="1">
      <alignment horizontal="center" vertical="center"/>
    </xf>
    <xf numFmtId="0" fontId="7" fillId="0" borderId="1" xfId="0" applyFont="1" applyBorder="1" applyAlignment="1">
      <alignment vertical="center" wrapText="1"/>
    </xf>
    <xf numFmtId="0" fontId="2" fillId="0" borderId="1" xfId="0" applyFont="1" applyBorder="1" applyAlignment="1">
      <alignment vertical="center"/>
    </xf>
    <xf numFmtId="0" fontId="0" fillId="3" borderId="4" xfId="2" applyNumberFormat="1" applyFont="1" applyFill="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26" fillId="0" borderId="1" xfId="0" applyFont="1" applyBorder="1" applyAlignment="1">
      <alignment vertical="center" wrapText="1"/>
    </xf>
    <xf numFmtId="0" fontId="7" fillId="0" borderId="2" xfId="0" applyFont="1" applyBorder="1" applyAlignment="1">
      <alignment vertical="center"/>
    </xf>
    <xf numFmtId="0" fontId="7" fillId="0" borderId="1" xfId="0" applyFont="1" applyBorder="1" applyAlignment="1">
      <alignment horizontal="left" vertical="center"/>
    </xf>
    <xf numFmtId="0" fontId="7" fillId="0" borderId="1" xfId="0" applyFont="1" applyBorder="1" applyAlignment="1">
      <alignment vertical="center"/>
    </xf>
    <xf numFmtId="14" fontId="7" fillId="0" borderId="1" xfId="0" applyNumberFormat="1" applyFont="1" applyBorder="1" applyAlignment="1">
      <alignment vertical="center"/>
    </xf>
    <xf numFmtId="0" fontId="7" fillId="2" borderId="2" xfId="0" applyFont="1" applyFill="1" applyBorder="1" applyAlignment="1">
      <alignment horizontal="center" vertical="center"/>
    </xf>
    <xf numFmtId="0" fontId="28" fillId="0" borderId="1" xfId="0" applyFont="1" applyBorder="1" applyAlignment="1">
      <alignment vertical="center"/>
    </xf>
    <xf numFmtId="0" fontId="7" fillId="3" borderId="8"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 xfId="0" applyFont="1" applyFill="1" applyBorder="1" applyAlignment="1">
      <alignment vertical="center" wrapText="1"/>
    </xf>
    <xf numFmtId="0" fontId="7" fillId="3" borderId="1" xfId="0" applyFont="1" applyFill="1" applyBorder="1" applyAlignment="1">
      <alignment horizontal="center" vertical="center" wrapText="1"/>
    </xf>
    <xf numFmtId="0" fontId="28" fillId="3" borderId="1" xfId="2" applyNumberFormat="1" applyFont="1" applyFill="1" applyBorder="1" applyAlignment="1">
      <alignment horizontal="center" vertical="center"/>
    </xf>
    <xf numFmtId="0" fontId="28" fillId="3" borderId="1" xfId="2" applyNumberFormat="1" applyFont="1" applyFill="1" applyBorder="1" applyAlignment="1">
      <alignment vertical="center"/>
    </xf>
    <xf numFmtId="0" fontId="28" fillId="3" borderId="4" xfId="2" applyNumberFormat="1" applyFont="1" applyFill="1" applyBorder="1" applyAlignment="1">
      <alignment vertical="center"/>
    </xf>
    <xf numFmtId="0" fontId="28" fillId="0" borderId="1" xfId="0" applyFont="1" applyBorder="1" applyAlignment="1">
      <alignment horizontal="justify" vertical="center"/>
    </xf>
    <xf numFmtId="0" fontId="29" fillId="0" borderId="1" xfId="0" applyFont="1" applyBorder="1" applyAlignment="1">
      <alignment horizontal="center" vertical="center" wrapText="1"/>
    </xf>
    <xf numFmtId="0" fontId="30" fillId="5" borderId="2" xfId="0" applyFont="1" applyFill="1" applyBorder="1" applyAlignment="1">
      <alignment vertical="center" wrapText="1"/>
    </xf>
    <xf numFmtId="0" fontId="30" fillId="5" borderId="3" xfId="0" applyFont="1" applyFill="1" applyBorder="1" applyAlignment="1">
      <alignment vertical="center" wrapText="1"/>
    </xf>
    <xf numFmtId="0" fontId="28" fillId="0" borderId="1" xfId="2" applyNumberFormat="1" applyFont="1" applyBorder="1" applyAlignment="1">
      <alignment horizontal="center"/>
    </xf>
    <xf numFmtId="0" fontId="0" fillId="0" borderId="5" xfId="0" applyFont="1" applyBorder="1" applyAlignment="1">
      <alignment horizontal="center" vertical="center" wrapText="1"/>
    </xf>
    <xf numFmtId="0" fontId="0" fillId="3" borderId="1" xfId="2" applyNumberFormat="1" applyFont="1" applyFill="1" applyBorder="1" applyAlignment="1">
      <alignment horizontal="right" vertical="center"/>
    </xf>
    <xf numFmtId="49" fontId="0" fillId="3" borderId="1" xfId="2" applyNumberFormat="1" applyFont="1" applyFill="1" applyBorder="1" applyAlignment="1">
      <alignment horizontal="center" vertical="center"/>
    </xf>
    <xf numFmtId="0" fontId="0" fillId="3" borderId="4" xfId="2" applyNumberFormat="1" applyFont="1" applyFill="1" applyBorder="1" applyAlignment="1">
      <alignment horizontal="justify" vertical="center" wrapText="1"/>
    </xf>
    <xf numFmtId="3" fontId="2" fillId="0" borderId="3" xfId="0" applyNumberFormat="1" applyFont="1" applyBorder="1" applyAlignment="1">
      <alignment vertical="center"/>
    </xf>
    <xf numFmtId="0" fontId="2" fillId="4" borderId="4" xfId="0" applyFont="1" applyFill="1" applyBorder="1" applyAlignment="1"/>
    <xf numFmtId="0" fontId="2" fillId="0" borderId="2"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justify" vertical="center"/>
    </xf>
    <xf numFmtId="0" fontId="0" fillId="0" borderId="0" xfId="0" applyAlignment="1">
      <alignment horizontal="justify" vertical="center"/>
    </xf>
    <xf numFmtId="0" fontId="1" fillId="0" borderId="1" xfId="2" applyNumberFormat="1" applyFont="1" applyBorder="1" applyAlignment="1">
      <alignment horizontal="center"/>
    </xf>
    <xf numFmtId="0" fontId="25" fillId="3" borderId="4" xfId="2" applyNumberFormat="1" applyFont="1" applyFill="1" applyBorder="1" applyAlignment="1">
      <alignment vertical="center" wrapText="1"/>
    </xf>
    <xf numFmtId="0" fontId="25" fillId="3" borderId="4" xfId="2" applyNumberFormat="1" applyFont="1" applyFill="1" applyBorder="1" applyAlignment="1">
      <alignment vertical="center"/>
    </xf>
    <xf numFmtId="0" fontId="28" fillId="3" borderId="4" xfId="2" applyNumberFormat="1" applyFont="1" applyFill="1" applyBorder="1" applyAlignment="1">
      <alignment vertical="center" wrapText="1"/>
    </xf>
    <xf numFmtId="0" fontId="28"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xf>
    <xf numFmtId="0" fontId="25" fillId="3" borderId="1" xfId="2" applyNumberFormat="1" applyFont="1" applyFill="1" applyBorder="1" applyAlignment="1">
      <alignment horizontal="center" vertical="center"/>
    </xf>
    <xf numFmtId="0" fontId="2" fillId="0" borderId="1" xfId="2" applyNumberFormat="1" applyFont="1" applyBorder="1" applyAlignment="1">
      <alignment horizontal="center" vertical="center"/>
    </xf>
    <xf numFmtId="14" fontId="2" fillId="0" borderId="1" xfId="0" applyNumberFormat="1" applyFont="1" applyBorder="1" applyAlignment="1">
      <alignment vertical="center"/>
    </xf>
    <xf numFmtId="0" fontId="0" fillId="0" borderId="1" xfId="0" applyBorder="1" applyAlignment="1">
      <alignment horizontal="left" vertical="center"/>
    </xf>
    <xf numFmtId="14" fontId="2" fillId="0" borderId="4" xfId="0" applyNumberFormat="1" applyFont="1" applyBorder="1" applyAlignment="1">
      <alignment vertical="center" wrapText="1"/>
    </xf>
    <xf numFmtId="2" fontId="0" fillId="3" borderId="1" xfId="3" applyNumberFormat="1" applyFont="1" applyFill="1" applyBorder="1" applyAlignment="1">
      <alignment vertical="center"/>
    </xf>
    <xf numFmtId="0" fontId="0" fillId="0" borderId="0" xfId="2" applyNumberFormat="1" applyFont="1" applyAlignment="1">
      <alignment horizontal="center" wrapText="1"/>
    </xf>
    <xf numFmtId="0" fontId="0" fillId="0" borderId="1" xfId="0" applyBorder="1" applyAlignment="1">
      <alignment wrapText="1"/>
    </xf>
    <xf numFmtId="0" fontId="0" fillId="3" borderId="1" xfId="2" applyNumberFormat="1" applyFont="1" applyFill="1" applyBorder="1" applyAlignment="1">
      <alignment vertical="center" wrapText="1"/>
    </xf>
    <xf numFmtId="0" fontId="0" fillId="0" borderId="1" xfId="2" applyNumberFormat="1" applyFont="1" applyFill="1" applyBorder="1" applyAlignment="1">
      <alignment horizontal="center" vertical="center"/>
    </xf>
    <xf numFmtId="0" fontId="2" fillId="0" borderId="1" xfId="0" applyFont="1" applyBorder="1" applyAlignment="1">
      <alignment horizontal="justify" vertical="center" wrapText="1"/>
    </xf>
    <xf numFmtId="0" fontId="0" fillId="0" borderId="1" xfId="0" applyFont="1" applyBorder="1" applyAlignment="1">
      <alignment horizontal="justify" vertical="center" wrapText="1"/>
    </xf>
    <xf numFmtId="0" fontId="2" fillId="2" borderId="0" xfId="0" applyFont="1" applyFill="1" applyBorder="1" applyAlignment="1">
      <alignment horizontal="left" vertical="center" wrapText="1"/>
    </xf>
    <xf numFmtId="0" fontId="0" fillId="4" borderId="0" xfId="0" applyFill="1" applyBorder="1" applyAlignment="1">
      <alignment horizontal="center"/>
    </xf>
    <xf numFmtId="0" fontId="32" fillId="0" borderId="0" xfId="0" applyFont="1" applyAlignment="1">
      <alignment wrapText="1"/>
    </xf>
    <xf numFmtId="0" fontId="0" fillId="0" borderId="0" xfId="0" applyAlignment="1">
      <alignment vertical="center" wrapText="1"/>
    </xf>
    <xf numFmtId="0" fontId="2" fillId="0" borderId="3" xfId="0" applyFont="1" applyBorder="1" applyAlignment="1">
      <alignment vertical="center" wrapText="1"/>
    </xf>
    <xf numFmtId="49" fontId="0" fillId="3" borderId="1" xfId="2" applyNumberFormat="1" applyFont="1" applyFill="1" applyBorder="1" applyAlignment="1">
      <alignment horizontal="right" vertical="center"/>
    </xf>
    <xf numFmtId="0" fontId="0" fillId="0" borderId="0" xfId="0" applyAlignment="1">
      <alignment vertical="top" wrapText="1"/>
    </xf>
    <xf numFmtId="0" fontId="2" fillId="0" borderId="2" xfId="0" applyFont="1" applyBorder="1" applyAlignment="1">
      <alignment horizontal="left" vertical="center"/>
    </xf>
    <xf numFmtId="14" fontId="2" fillId="0" borderId="1" xfId="0" applyNumberFormat="1" applyFont="1" applyBorder="1" applyAlignment="1">
      <alignment vertical="center" wrapText="1"/>
    </xf>
    <xf numFmtId="2" fontId="0" fillId="3" borderId="1" xfId="3" applyNumberFormat="1" applyFont="1" applyFill="1" applyBorder="1" applyAlignment="1">
      <alignment horizontal="center" vertical="center"/>
    </xf>
    <xf numFmtId="0" fontId="0" fillId="0" borderId="2" xfId="0" applyFont="1" applyBorder="1" applyAlignment="1">
      <alignment vertical="center"/>
    </xf>
    <xf numFmtId="0" fontId="0" fillId="0" borderId="1" xfId="0" applyFont="1" applyBorder="1" applyAlignment="1">
      <alignment vertical="center"/>
    </xf>
    <xf numFmtId="14" fontId="0" fillId="0" borderId="1" xfId="0" applyNumberFormat="1" applyFont="1" applyBorder="1" applyAlignment="1">
      <alignment vertical="center" wrapText="1"/>
    </xf>
    <xf numFmtId="2" fontId="0" fillId="3" borderId="1" xfId="3" applyNumberFormat="1" applyFont="1" applyFill="1" applyBorder="1" applyAlignment="1">
      <alignment horizontal="right" vertical="center" wrapText="1"/>
    </xf>
    <xf numFmtId="2" fontId="0" fillId="3" borderId="1" xfId="3" applyNumberFormat="1" applyFont="1" applyFill="1" applyBorder="1" applyAlignment="1">
      <alignment horizontal="righ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14" fontId="2" fillId="0" borderId="4" xfId="0" applyNumberFormat="1" applyFont="1" applyBorder="1" applyAlignment="1">
      <alignment horizontal="center" vertical="center"/>
    </xf>
    <xf numFmtId="0" fontId="0" fillId="3" borderId="4" xfId="2" applyNumberFormat="1" applyFont="1" applyFill="1" applyBorder="1" applyAlignment="1">
      <alignment horizontal="center" vertical="center"/>
    </xf>
    <xf numFmtId="0" fontId="0" fillId="0" borderId="0" xfId="0" applyAlignment="1">
      <alignment horizontal="center" vertical="center" wrapText="1"/>
    </xf>
    <xf numFmtId="0" fontId="0" fillId="3" borderId="4" xfId="2" applyNumberFormat="1" applyFont="1" applyFill="1" applyBorder="1" applyAlignment="1">
      <alignment horizontal="center" vertical="center" wrapText="1"/>
    </xf>
    <xf numFmtId="0" fontId="24" fillId="5" borderId="2"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35"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0" fillId="0" borderId="0" xfId="0" applyAlignment="1">
      <alignment horizontal="center" wrapText="1"/>
    </xf>
    <xf numFmtId="0" fontId="2" fillId="2" borderId="1" xfId="0" applyFont="1" applyFill="1" applyBorder="1" applyAlignment="1">
      <alignment horizontal="center" vertical="center"/>
    </xf>
    <xf numFmtId="0" fontId="0" fillId="0" borderId="1" xfId="0" applyBorder="1" applyAlignment="1">
      <alignment horizontal="center" wrapText="1"/>
    </xf>
    <xf numFmtId="14" fontId="2" fillId="0" borderId="3" xfId="0" applyNumberFormat="1" applyFont="1" applyBorder="1" applyAlignment="1">
      <alignment vertical="center"/>
    </xf>
    <xf numFmtId="0" fontId="0" fillId="3" borderId="1" xfId="2" applyNumberFormat="1" applyFont="1" applyFill="1" applyBorder="1" applyAlignment="1">
      <alignment horizontal="left" vertical="center"/>
    </xf>
    <xf numFmtId="0" fontId="0" fillId="0" borderId="0" xfId="0" applyAlignment="1">
      <alignment horizontal="justify" vertical="center" wrapText="1"/>
    </xf>
    <xf numFmtId="3" fontId="2" fillId="0" borderId="1" xfId="0" applyNumberFormat="1" applyFont="1" applyBorder="1" applyAlignment="1">
      <alignment horizontal="left" vertical="center"/>
    </xf>
    <xf numFmtId="14" fontId="2" fillId="0" borderId="1" xfId="0" applyNumberFormat="1" applyFont="1" applyBorder="1" applyAlignment="1">
      <alignment horizontal="center" vertical="center"/>
    </xf>
    <xf numFmtId="14" fontId="0" fillId="0" borderId="1" xfId="0" applyNumberFormat="1" applyFont="1" applyBorder="1" applyAlignment="1">
      <alignment vertical="center"/>
    </xf>
    <xf numFmtId="0" fontId="0" fillId="0" borderId="0" xfId="0" applyAlignment="1">
      <alignment horizontal="left" vertical="center"/>
    </xf>
    <xf numFmtId="3" fontId="0" fillId="3" borderId="1" xfId="2" applyNumberFormat="1" applyFont="1" applyFill="1" applyBorder="1" applyAlignment="1">
      <alignment horizontal="center" vertical="center"/>
    </xf>
    <xf numFmtId="3" fontId="2" fillId="0" borderId="1" xfId="0" applyNumberFormat="1" applyFont="1" applyBorder="1" applyAlignment="1">
      <alignment vertical="center" wrapText="1"/>
    </xf>
    <xf numFmtId="0" fontId="0" fillId="3" borderId="1" xfId="4" applyNumberFormat="1" applyFont="1" applyFill="1" applyBorder="1" applyAlignment="1">
      <alignment horizontal="center" vertical="center"/>
    </xf>
    <xf numFmtId="0" fontId="0" fillId="3" borderId="1" xfId="4" applyNumberFormat="1" applyFont="1" applyFill="1" applyBorder="1" applyAlignment="1">
      <alignment horizontal="center" vertical="center" wrapText="1"/>
    </xf>
    <xf numFmtId="16" fontId="0" fillId="3" borderId="4" xfId="2" applyNumberFormat="1" applyFont="1" applyFill="1" applyBorder="1" applyAlignment="1">
      <alignment vertical="center"/>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2" fillId="6" borderId="24" xfId="0" applyFont="1" applyFill="1" applyBorder="1"/>
    <xf numFmtId="0" fontId="2" fillId="6" borderId="25" xfId="0" applyFont="1" applyFill="1" applyBorder="1" applyAlignment="1">
      <alignment horizontal="center"/>
    </xf>
    <xf numFmtId="0" fontId="2" fillId="6" borderId="25" xfId="2" applyNumberFormat="1" applyFont="1" applyFill="1" applyBorder="1" applyAlignment="1">
      <alignment horizontal="center"/>
    </xf>
    <xf numFmtId="0" fontId="2" fillId="6" borderId="25" xfId="0" applyFont="1" applyFill="1" applyBorder="1"/>
    <xf numFmtId="0" fontId="2" fillId="6" borderId="26" xfId="0" applyFont="1" applyFill="1" applyBorder="1"/>
    <xf numFmtId="0" fontId="0" fillId="6" borderId="25" xfId="0" applyFill="1" applyBorder="1"/>
    <xf numFmtId="0" fontId="0" fillId="6" borderId="26" xfId="0" applyFill="1" applyBorder="1"/>
    <xf numFmtId="0" fontId="0" fillId="7" borderId="0" xfId="0" applyFill="1" applyAlignment="1">
      <alignment wrapText="1"/>
    </xf>
    <xf numFmtId="0" fontId="0" fillId="6" borderId="0" xfId="0" applyFill="1"/>
    <xf numFmtId="0" fontId="0" fillId="6" borderId="0" xfId="0" applyFill="1" applyAlignment="1">
      <alignment horizontal="center"/>
    </xf>
    <xf numFmtId="0" fontId="0" fillId="6" borderId="0" xfId="2" applyNumberFormat="1" applyFont="1" applyFill="1" applyAlignment="1">
      <alignment horizontal="center"/>
    </xf>
    <xf numFmtId="0" fontId="0" fillId="7" borderId="0" xfId="0" applyFill="1" applyAlignment="1">
      <alignment horizontal="justify" wrapText="1"/>
    </xf>
    <xf numFmtId="0" fontId="0" fillId="3" borderId="1" xfId="0" applyFill="1" applyBorder="1" applyProtection="1">
      <protection locked="0"/>
    </xf>
    <xf numFmtId="0" fontId="0" fillId="0" borderId="1" xfId="0" applyBorder="1" applyAlignment="1" applyProtection="1">
      <alignment vertical="center"/>
      <protection locked="0"/>
    </xf>
    <xf numFmtId="0" fontId="0" fillId="0" borderId="3" xfId="0" applyFont="1" applyBorder="1" applyAlignment="1">
      <alignment vertical="center"/>
    </xf>
    <xf numFmtId="14" fontId="0" fillId="0" borderId="4" xfId="0" applyNumberFormat="1" applyFont="1" applyBorder="1" applyAlignment="1">
      <alignment vertical="center"/>
    </xf>
    <xf numFmtId="0" fontId="1" fillId="3" borderId="1" xfId="2" applyNumberFormat="1" applyFont="1" applyFill="1" applyBorder="1" applyAlignment="1">
      <alignment horizontal="center" vertical="center"/>
    </xf>
    <xf numFmtId="0" fontId="0" fillId="3" borderId="4" xfId="2" applyNumberFormat="1" applyFont="1" applyFill="1" applyBorder="1" applyAlignment="1">
      <alignment horizontal="center" vertical="top" wrapText="1"/>
    </xf>
    <xf numFmtId="0" fontId="0" fillId="3" borderId="4" xfId="2" applyNumberFormat="1" applyFont="1" applyFill="1" applyBorder="1" applyAlignment="1">
      <alignment horizontal="left" vertical="top" wrapText="1"/>
    </xf>
    <xf numFmtId="0" fontId="0" fillId="0" borderId="1" xfId="2" applyNumberFormat="1" applyFont="1" applyFill="1" applyBorder="1" applyAlignment="1">
      <alignment vertical="center"/>
    </xf>
    <xf numFmtId="0" fontId="0" fillId="0" borderId="4" xfId="2" applyNumberFormat="1" applyFont="1" applyFill="1" applyBorder="1" applyAlignment="1">
      <alignment vertical="center" wrapText="1"/>
    </xf>
    <xf numFmtId="0" fontId="2" fillId="0" borderId="3"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1" xfId="0" applyFont="1" applyFill="1" applyBorder="1" applyAlignment="1">
      <alignment horizontal="left" vertical="center" wrapText="1"/>
    </xf>
    <xf numFmtId="0" fontId="0" fillId="4" borderId="1" xfId="0" applyFill="1" applyBorder="1" applyAlignment="1">
      <alignment horizont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2" xfId="2" applyNumberFormat="1" applyFont="1" applyBorder="1" applyAlignment="1">
      <alignment horizontal="center"/>
    </xf>
    <xf numFmtId="0" fontId="0" fillId="0" borderId="4" xfId="2" applyNumberFormat="1" applyFont="1" applyBorder="1" applyAlignment="1">
      <alignment horizont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0" fillId="0" borderId="4" xfId="0" applyBorder="1" applyAlignment="1">
      <alignment horizontal="left" vertical="center"/>
    </xf>
    <xf numFmtId="0" fontId="2" fillId="4" borderId="2"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7" fillId="0" borderId="1" xfId="0" applyFont="1" applyBorder="1" applyAlignment="1">
      <alignment horizontal="center" vertical="center" wrapText="1"/>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0" fillId="3" borderId="1" xfId="0" applyFill="1" applyBorder="1" applyAlignment="1">
      <alignment horizontal="left" vertical="center" wrapText="1"/>
    </xf>
    <xf numFmtId="0" fontId="0" fillId="0" borderId="2" xfId="0" applyBorder="1" applyAlignment="1">
      <alignment horizontal="left" wrapText="1"/>
    </xf>
    <xf numFmtId="0" fontId="0" fillId="0" borderId="4" xfId="0" applyBorder="1" applyAlignment="1">
      <alignment horizontal="left" wrapText="1"/>
    </xf>
    <xf numFmtId="0" fontId="0" fillId="3" borderId="2" xfId="0" applyFill="1" applyBorder="1" applyAlignment="1">
      <alignment horizontal="left" vertical="center" wrapText="1"/>
    </xf>
    <xf numFmtId="0" fontId="0" fillId="3" borderId="4" xfId="0" applyFill="1" applyBorder="1" applyAlignment="1">
      <alignment horizontal="left"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0" borderId="1" xfId="0" applyFont="1" applyBorder="1" applyAlignment="1">
      <alignment horizontal="left" vertical="top" wrapText="1"/>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23"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0" fontId="0" fillId="0" borderId="2" xfId="0" applyBorder="1" applyAlignment="1">
      <alignment horizontal="center"/>
    </xf>
    <xf numFmtId="0" fontId="0" fillId="0" borderId="4" xfId="0"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4"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4" borderId="1" xfId="0" applyFont="1" applyFill="1" applyBorder="1" applyAlignment="1">
      <alignment horizontal="center"/>
    </xf>
    <xf numFmtId="0" fontId="0" fillId="4" borderId="1" xfId="0" applyFill="1" applyBorder="1" applyAlignment="1">
      <alignment horizont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2" applyNumberFormat="1" applyFont="1" applyBorder="1" applyAlignment="1">
      <alignment horizontal="center" wrapText="1"/>
    </xf>
    <xf numFmtId="0" fontId="0" fillId="0" borderId="4" xfId="2" applyNumberFormat="1" applyFont="1" applyBorder="1" applyAlignment="1">
      <alignment horizontal="center" wrapText="1"/>
    </xf>
    <xf numFmtId="0" fontId="7" fillId="2" borderId="1" xfId="0" applyFont="1" applyFill="1" applyBorder="1" applyAlignment="1">
      <alignment horizontal="left" vertical="center" wrapText="1"/>
    </xf>
    <xf numFmtId="0" fontId="28" fillId="4" borderId="1" xfId="0" applyFont="1" applyFill="1" applyBorder="1" applyAlignment="1">
      <alignment horizontal="center"/>
    </xf>
    <xf numFmtId="0" fontId="28" fillId="0" borderId="2" xfId="0" applyFont="1" applyBorder="1" applyAlignment="1">
      <alignment horizontal="left" vertical="center" wrapText="1"/>
    </xf>
    <xf numFmtId="0" fontId="28" fillId="0" borderId="4" xfId="0" applyFont="1" applyBorder="1" applyAlignment="1">
      <alignment horizontal="left" vertical="center" wrapText="1"/>
    </xf>
    <xf numFmtId="0" fontId="28" fillId="0" borderId="2" xfId="2" applyNumberFormat="1" applyFont="1" applyBorder="1" applyAlignment="1">
      <alignment horizontal="center"/>
    </xf>
    <xf numFmtId="0" fontId="28" fillId="0" borderId="4" xfId="2" applyNumberFormat="1" applyFont="1" applyBorder="1" applyAlignment="1">
      <alignment horizont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8" fillId="0" borderId="1"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28" fillId="0" borderId="2" xfId="0" applyFont="1" applyBorder="1" applyAlignment="1">
      <alignment horizontal="left" wrapText="1"/>
    </xf>
    <xf numFmtId="0" fontId="28" fillId="0" borderId="4" xfId="0" applyFont="1" applyBorder="1" applyAlignment="1">
      <alignment horizontal="left" wrapText="1"/>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7" xfId="0" applyFont="1" applyFill="1" applyBorder="1" applyAlignment="1">
      <alignment horizontal="center" vertical="center"/>
    </xf>
    <xf numFmtId="0" fontId="28" fillId="0" borderId="4" xfId="0" applyFont="1" applyBorder="1" applyAlignment="1">
      <alignment horizontal="left" vertical="center"/>
    </xf>
    <xf numFmtId="0" fontId="29" fillId="0" borderId="5" xfId="0" applyFont="1" applyBorder="1" applyAlignment="1">
      <alignment horizontal="center" vertical="center"/>
    </xf>
    <xf numFmtId="0" fontId="29" fillId="0" borderId="7" xfId="0" applyFont="1" applyBorder="1" applyAlignment="1">
      <alignment horizontal="center" vertical="center"/>
    </xf>
    <xf numFmtId="0" fontId="28" fillId="3" borderId="1" xfId="0" applyFont="1" applyFill="1" applyBorder="1" applyAlignment="1">
      <alignment horizontal="left" vertical="center" wrapText="1"/>
    </xf>
    <xf numFmtId="0" fontId="28" fillId="3" borderId="2" xfId="0" applyFont="1" applyFill="1" applyBorder="1" applyAlignment="1">
      <alignment horizontal="left" vertical="center" wrapText="1"/>
    </xf>
    <xf numFmtId="0" fontId="28" fillId="3" borderId="4" xfId="0" applyFont="1" applyFill="1" applyBorder="1" applyAlignment="1">
      <alignment horizontal="left" vertical="center" wrapText="1"/>
    </xf>
    <xf numFmtId="0" fontId="27" fillId="4" borderId="2" xfId="0" applyFont="1" applyFill="1" applyBorder="1" applyAlignment="1">
      <alignment horizontal="center" vertical="center"/>
    </xf>
    <xf numFmtId="0" fontId="27" fillId="4" borderId="3" xfId="0" applyFont="1" applyFill="1" applyBorder="1" applyAlignment="1">
      <alignment horizontal="center" vertical="center"/>
    </xf>
    <xf numFmtId="0" fontId="27" fillId="4" borderId="4" xfId="0" applyFont="1" applyFill="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2" xfId="0" applyFont="1" applyBorder="1" applyAlignment="1">
      <alignment horizontal="center" vertical="center"/>
    </xf>
    <xf numFmtId="0" fontId="27" fillId="0" borderId="23"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2" borderId="2" xfId="0" applyFont="1" applyFill="1" applyBorder="1" applyAlignment="1">
      <alignment horizontal="center" vertical="top" wrapText="1"/>
    </xf>
    <xf numFmtId="0" fontId="27" fillId="2" borderId="4" xfId="0" applyFont="1" applyFill="1" applyBorder="1" applyAlignment="1">
      <alignment horizontal="center" vertical="top" wrapText="1"/>
    </xf>
    <xf numFmtId="0" fontId="27" fillId="2" borderId="3" xfId="0" applyFont="1" applyFill="1" applyBorder="1" applyAlignment="1">
      <alignment horizontal="center" vertical="top" wrapText="1"/>
    </xf>
    <xf numFmtId="0" fontId="28" fillId="0" borderId="1" xfId="0" applyFont="1" applyBorder="1" applyAlignment="1">
      <alignment horizontal="center" vertical="center"/>
    </xf>
    <xf numFmtId="0" fontId="27" fillId="0" borderId="1" xfId="0" applyFont="1" applyBorder="1" applyAlignment="1">
      <alignment horizontal="left" vertical="top" wrapText="1"/>
    </xf>
    <xf numFmtId="0" fontId="28" fillId="0" borderId="2" xfId="0" applyFont="1" applyBorder="1" applyAlignment="1">
      <alignment horizontal="center"/>
    </xf>
    <xf numFmtId="0" fontId="28" fillId="0" borderId="4" xfId="0" applyFont="1" applyBorder="1" applyAlignment="1">
      <alignment horizontal="center"/>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27" fillId="2" borderId="1" xfId="0" applyFont="1" applyFill="1" applyBorder="1" applyAlignment="1">
      <alignment horizontal="center" vertical="center"/>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0" fillId="4" borderId="1" xfId="0"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2" fillId="3" borderId="1" xfId="0" applyFont="1" applyFill="1" applyBorder="1" applyAlignment="1">
      <alignment horizontal="center" vertical="center" wrapText="1"/>
    </xf>
    <xf numFmtId="0" fontId="25" fillId="4" borderId="1" xfId="0" applyFont="1" applyFill="1" applyBorder="1" applyAlignment="1">
      <alignment horizont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8" xfId="2" applyNumberFormat="1" applyFont="1" applyBorder="1" applyAlignment="1">
      <alignment horizontal="center" wrapText="1"/>
    </xf>
    <xf numFmtId="0" fontId="0" fillId="0" borderId="9" xfId="2" applyNumberFormat="1" applyFont="1" applyBorder="1" applyAlignment="1">
      <alignment horizontal="center" wrapText="1"/>
    </xf>
    <xf numFmtId="0" fontId="0" fillId="0" borderId="12" xfId="2" applyNumberFormat="1" applyFont="1" applyBorder="1" applyAlignment="1">
      <alignment horizontal="center" wrapText="1"/>
    </xf>
    <xf numFmtId="0" fontId="0" fillId="0" borderId="23" xfId="2" applyNumberFormat="1" applyFont="1" applyBorder="1" applyAlignment="1">
      <alignment horizontal="center" wrapText="1"/>
    </xf>
    <xf numFmtId="0" fontId="0" fillId="0" borderId="10" xfId="2" applyNumberFormat="1" applyFont="1" applyBorder="1" applyAlignment="1">
      <alignment horizontal="center" wrapText="1"/>
    </xf>
    <xf numFmtId="0" fontId="0" fillId="0" borderId="11" xfId="2" applyNumberFormat="1" applyFont="1" applyBorder="1" applyAlignment="1">
      <alignment horizontal="center" wrapText="1"/>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2"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3" borderId="1" xfId="0" applyFill="1" applyBorder="1" applyAlignment="1">
      <alignment horizontal="center" vertical="center" wrapText="1"/>
    </xf>
    <xf numFmtId="0" fontId="4" fillId="0" borderId="1" xfId="0" applyFont="1" applyBorder="1" applyAlignment="1">
      <alignment horizontal="center" vertical="top" wrapText="1"/>
    </xf>
    <xf numFmtId="0" fontId="4" fillId="4"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top" wrapText="1"/>
    </xf>
    <xf numFmtId="0" fontId="0" fillId="0" borderId="1" xfId="0" applyBorder="1" applyAlignment="1">
      <alignment horizontal="center"/>
    </xf>
    <xf numFmtId="0" fontId="3" fillId="0" borderId="1" xfId="0" applyFont="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4" fillId="0" borderId="1" xfId="0" applyFont="1" applyFill="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justify" vertical="center" wrapText="1"/>
    </xf>
    <xf numFmtId="0" fontId="2" fillId="0" borderId="4" xfId="0" applyFont="1" applyBorder="1" applyAlignment="1">
      <alignment horizontal="justify" vertical="center" wrapText="1"/>
    </xf>
    <xf numFmtId="0" fontId="0" fillId="0" borderId="2" xfId="0" applyFont="1" applyBorder="1" applyAlignment="1">
      <alignment horizontal="justify" vertical="center" wrapText="1"/>
    </xf>
    <xf numFmtId="0" fontId="0" fillId="0" borderId="4" xfId="0" applyFont="1" applyBorder="1" applyAlignment="1">
      <alignment horizontal="justify" vertical="center" wrapText="1"/>
    </xf>
    <xf numFmtId="0" fontId="0" fillId="7" borderId="1" xfId="0" applyFill="1" applyBorder="1" applyAlignment="1">
      <alignment horizontal="center"/>
    </xf>
    <xf numFmtId="0" fontId="4" fillId="2"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0" fillId="0" borderId="2" xfId="0" applyBorder="1" applyAlignment="1">
      <alignment horizontal="left"/>
    </xf>
    <xf numFmtId="0" fontId="0" fillId="0" borderId="4" xfId="0" applyBorder="1" applyAlignment="1">
      <alignment horizontal="left"/>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2" fillId="4" borderId="1" xfId="0" applyFont="1" applyFill="1" applyBorder="1" applyAlignment="1">
      <alignment horizontal="center" wrapText="1"/>
    </xf>
    <xf numFmtId="0" fontId="0" fillId="0" borderId="8" xfId="2" applyNumberFormat="1" applyFont="1" applyBorder="1" applyAlignment="1">
      <alignment horizontal="center" vertical="center" wrapText="1"/>
    </xf>
    <xf numFmtId="0" fontId="0" fillId="0" borderId="9" xfId="2" applyNumberFormat="1" applyFont="1" applyBorder="1" applyAlignment="1">
      <alignment horizontal="center" vertical="center" wrapText="1"/>
    </xf>
    <xf numFmtId="0" fontId="0" fillId="0" borderId="12" xfId="2" applyNumberFormat="1" applyFont="1" applyBorder="1" applyAlignment="1">
      <alignment horizontal="center" vertical="center" wrapText="1"/>
    </xf>
    <xf numFmtId="0" fontId="0" fillId="0" borderId="23" xfId="2" applyNumberFormat="1" applyFont="1" applyBorder="1" applyAlignment="1">
      <alignment horizontal="center" vertical="center" wrapText="1"/>
    </xf>
    <xf numFmtId="0" fontId="0" fillId="0" borderId="10" xfId="2" applyNumberFormat="1" applyFont="1" applyBorder="1" applyAlignment="1">
      <alignment horizontal="center" vertical="center" wrapText="1"/>
    </xf>
    <xf numFmtId="0" fontId="0" fillId="0" borderId="11" xfId="2" applyNumberFormat="1" applyFont="1" applyBorder="1" applyAlignment="1">
      <alignment horizontal="center" vertical="center" wrapText="1"/>
    </xf>
    <xf numFmtId="0" fontId="0" fillId="4" borderId="1" xfId="0" applyFill="1" applyBorder="1" applyAlignment="1">
      <alignment horizontal="center" vertical="top" wrapText="1"/>
    </xf>
    <xf numFmtId="0" fontId="25" fillId="4" borderId="1" xfId="0" applyFont="1" applyFill="1" applyBorder="1" applyAlignment="1">
      <alignment horizontal="center" vertical="center"/>
    </xf>
    <xf numFmtId="0" fontId="10" fillId="0" borderId="13" xfId="0" applyFont="1" applyFill="1" applyBorder="1" applyAlignment="1" applyProtection="1">
      <alignment horizontal="center" vertical="center" wrapText="1"/>
    </xf>
    <xf numFmtId="0" fontId="11" fillId="0" borderId="14" xfId="0" applyFont="1" applyFill="1" applyBorder="1" applyAlignment="1" applyProtection="1">
      <alignment horizontal="center" vertical="center" wrapText="1"/>
    </xf>
    <xf numFmtId="0" fontId="11" fillId="0" borderId="15"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xf>
    <xf numFmtId="0" fontId="13" fillId="0" borderId="18" xfId="0" applyFont="1" applyFill="1" applyBorder="1" applyAlignment="1" applyProtection="1">
      <alignment horizontal="center" vertical="center" wrapText="1"/>
    </xf>
    <xf numFmtId="0" fontId="13" fillId="0" borderId="19" xfId="0" applyFont="1" applyFill="1" applyBorder="1" applyAlignment="1" applyProtection="1">
      <alignment horizontal="center" vertical="center"/>
    </xf>
    <xf numFmtId="0" fontId="14" fillId="0" borderId="14" xfId="0" applyFont="1" applyFill="1" applyBorder="1" applyAlignment="1" applyProtection="1">
      <alignment horizontal="justify" vertical="center" wrapText="1"/>
    </xf>
    <xf numFmtId="0" fontId="14" fillId="0" borderId="15" xfId="0" applyFont="1" applyFill="1" applyBorder="1" applyAlignment="1" applyProtection="1">
      <alignment horizontal="justify" vertical="center" wrapText="1"/>
    </xf>
    <xf numFmtId="0" fontId="15" fillId="0" borderId="20" xfId="0" applyFont="1" applyFill="1" applyBorder="1" applyAlignment="1" applyProtection="1">
      <alignment horizontal="center" vertical="center" wrapText="1"/>
    </xf>
    <xf numFmtId="0" fontId="15" fillId="0" borderId="19" xfId="0" applyFont="1" applyFill="1" applyBorder="1" applyAlignment="1" applyProtection="1">
      <alignment horizontal="center" vertical="center" wrapText="1"/>
    </xf>
    <xf numFmtId="1" fontId="16" fillId="0" borderId="20" xfId="0" applyNumberFormat="1" applyFont="1" applyFill="1" applyBorder="1" applyAlignment="1" applyProtection="1">
      <alignment horizontal="center" vertical="center"/>
    </xf>
    <xf numFmtId="1" fontId="16" fillId="0" borderId="19" xfId="0" applyNumberFormat="1" applyFont="1" applyFill="1" applyBorder="1" applyAlignment="1" applyProtection="1">
      <alignment horizontal="center" vertical="center"/>
    </xf>
    <xf numFmtId="0" fontId="16" fillId="0" borderId="20" xfId="0" applyFont="1" applyFill="1" applyBorder="1" applyAlignment="1" applyProtection="1">
      <alignment horizontal="center" vertical="center"/>
    </xf>
    <xf numFmtId="0" fontId="16" fillId="0" borderId="19" xfId="0" applyFont="1" applyFill="1" applyBorder="1" applyAlignment="1" applyProtection="1">
      <alignment horizontal="center" vertical="center"/>
    </xf>
    <xf numFmtId="0" fontId="16" fillId="0" borderId="17" xfId="0" applyFont="1" applyFill="1" applyBorder="1" applyAlignment="1" applyProtection="1">
      <alignment horizontal="center" vertical="center"/>
    </xf>
    <xf numFmtId="1" fontId="17" fillId="0" borderId="20" xfId="0" applyNumberFormat="1" applyFont="1" applyFill="1" applyBorder="1" applyAlignment="1">
      <alignment horizontal="center" vertical="center" wrapText="1"/>
    </xf>
    <xf numFmtId="0" fontId="17" fillId="0" borderId="19" xfId="0" applyFont="1" applyFill="1" applyBorder="1" applyAlignment="1">
      <alignment horizontal="center" vertical="center"/>
    </xf>
    <xf numFmtId="0" fontId="12" fillId="3" borderId="0" xfId="0" applyFont="1" applyFill="1" applyAlignment="1">
      <alignment horizontal="left" wrapText="1"/>
    </xf>
    <xf numFmtId="1" fontId="21" fillId="3" borderId="0" xfId="0" applyNumberFormat="1" applyFont="1" applyFill="1" applyAlignment="1" applyProtection="1">
      <alignment horizontal="center" vertical="center"/>
    </xf>
    <xf numFmtId="0" fontId="12" fillId="3" borderId="21" xfId="0" applyFont="1" applyFill="1" applyBorder="1" applyAlignment="1">
      <alignment horizontal="center" vertical="center"/>
    </xf>
    <xf numFmtId="0" fontId="12" fillId="3" borderId="21" xfId="0" applyFont="1" applyFill="1" applyBorder="1" applyAlignment="1">
      <alignment horizontal="center" vertical="center" wrapText="1"/>
    </xf>
    <xf numFmtId="0" fontId="12" fillId="3" borderId="22" xfId="0" applyFont="1" applyFill="1" applyBorder="1" applyAlignment="1">
      <alignment horizontal="center" vertical="center"/>
    </xf>
    <xf numFmtId="0" fontId="12" fillId="3" borderId="0" xfId="0" applyFont="1" applyFill="1" applyAlignment="1">
      <alignment horizontal="center" vertical="center" wrapText="1"/>
    </xf>
    <xf numFmtId="0" fontId="2" fillId="0" borderId="4" xfId="0" applyFont="1" applyBorder="1" applyAlignment="1">
      <alignment vertical="center" wrapText="1"/>
    </xf>
    <xf numFmtId="0" fontId="2" fillId="6" borderId="25" xfId="0" applyFont="1" applyFill="1" applyBorder="1" applyAlignment="1">
      <alignment wrapText="1"/>
    </xf>
    <xf numFmtId="0" fontId="0" fillId="0" borderId="1" xfId="0" applyBorder="1" applyAlignment="1">
      <alignment horizontal="justify" vertical="center" wrapText="1"/>
    </xf>
    <xf numFmtId="0" fontId="0" fillId="0" borderId="0" xfId="0" applyAlignment="1">
      <alignment horizontal="left" wrapText="1"/>
    </xf>
    <xf numFmtId="14" fontId="7" fillId="0" borderId="4" xfId="0" applyNumberFormat="1" applyFont="1" applyBorder="1" applyAlignment="1">
      <alignment vertical="center" wrapText="1"/>
    </xf>
    <xf numFmtId="0" fontId="28" fillId="0" borderId="0" xfId="2" applyNumberFormat="1" applyFont="1" applyAlignment="1">
      <alignment horizontal="center" wrapText="1"/>
    </xf>
    <xf numFmtId="0" fontId="2" fillId="0" borderId="4" xfId="0" applyNumberFormat="1" applyFont="1" applyBorder="1" applyAlignment="1">
      <alignment vertical="center" wrapText="1"/>
    </xf>
  </cellXfs>
  <cellStyles count="5">
    <cellStyle name="Millares" xfId="3" builtinId="3"/>
    <cellStyle name="Millares [0]" xfId="4" builtinId="6"/>
    <cellStyle name="Millares 2" xfId="2" xr:uid="{00000000-0005-0000-0000-000000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externalLink" Target="externalLinks/externalLink70.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externalLink" Target="externalLinks/externalLink95.xml"/><Relationship Id="rId366" Type="http://schemas.openxmlformats.org/officeDocument/2006/relationships/externalLink" Target="externalLinks/externalLink137.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externalLink" Target="externalLinks/externalLink39.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externalLink" Target="externalLinks/externalLink106.xml"/><Relationship Id="rId377" Type="http://schemas.openxmlformats.org/officeDocument/2006/relationships/externalLink" Target="externalLinks/externalLink14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externalLink" Target="externalLinks/externalLink8.xml"/><Relationship Id="rId402" Type="http://schemas.openxmlformats.org/officeDocument/2006/relationships/externalLink" Target="externalLinks/externalLink173.xml"/><Relationship Id="rId279" Type="http://schemas.openxmlformats.org/officeDocument/2006/relationships/externalLink" Target="externalLinks/externalLink50.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externalLink" Target="externalLinks/externalLink61.xml"/><Relationship Id="rId304" Type="http://schemas.openxmlformats.org/officeDocument/2006/relationships/externalLink" Target="externalLinks/externalLink75.xml"/><Relationship Id="rId346" Type="http://schemas.openxmlformats.org/officeDocument/2006/relationships/externalLink" Target="externalLinks/externalLink117.xml"/><Relationship Id="rId388" Type="http://schemas.openxmlformats.org/officeDocument/2006/relationships/externalLink" Target="externalLinks/externalLink159.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externalLink" Target="externalLinks/externalLink184.xml"/><Relationship Id="rId248" Type="http://schemas.openxmlformats.org/officeDocument/2006/relationships/externalLink" Target="externalLinks/externalLink19.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externalLink" Target="externalLinks/externalLink86.xml"/><Relationship Id="rId357" Type="http://schemas.openxmlformats.org/officeDocument/2006/relationships/externalLink" Target="externalLinks/externalLink128.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externalLink" Target="externalLinks/externalLink170.xml"/><Relationship Id="rId259" Type="http://schemas.openxmlformats.org/officeDocument/2006/relationships/externalLink" Target="externalLinks/externalLink30.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externalLink" Target="externalLinks/externalLink41.xml"/><Relationship Id="rId326" Type="http://schemas.openxmlformats.org/officeDocument/2006/relationships/externalLink" Target="externalLinks/externalLink97.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externalLink" Target="externalLinks/externalLink139.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externalLink" Target="externalLinks/externalLink52.xml"/><Relationship Id="rId337" Type="http://schemas.openxmlformats.org/officeDocument/2006/relationships/externalLink" Target="externalLinks/externalLink108.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externalLink" Target="externalLinks/externalLink150.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externalLink" Target="externalLinks/externalLink10.xml"/><Relationship Id="rId390" Type="http://schemas.openxmlformats.org/officeDocument/2006/relationships/externalLink" Target="externalLinks/externalLink161.xml"/><Relationship Id="rId404" Type="http://schemas.openxmlformats.org/officeDocument/2006/relationships/externalLink" Target="externalLinks/externalLink175.xml"/><Relationship Id="rId250" Type="http://schemas.openxmlformats.org/officeDocument/2006/relationships/externalLink" Target="externalLinks/externalLink21.xml"/><Relationship Id="rId292" Type="http://schemas.openxmlformats.org/officeDocument/2006/relationships/externalLink" Target="externalLinks/externalLink63.xml"/><Relationship Id="rId306" Type="http://schemas.openxmlformats.org/officeDocument/2006/relationships/externalLink" Target="externalLinks/externalLink77.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externalLink" Target="externalLinks/externalLink119.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externalLink" Target="externalLinks/externalLink186.xml"/><Relationship Id="rId261" Type="http://schemas.openxmlformats.org/officeDocument/2006/relationships/externalLink" Target="externalLinks/externalLink32.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externalLink" Target="externalLinks/externalLink88.xml"/><Relationship Id="rId359" Type="http://schemas.openxmlformats.org/officeDocument/2006/relationships/externalLink" Target="externalLinks/externalLink130.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externalLink" Target="externalLinks/externalLink141.xml"/><Relationship Id="rId230" Type="http://schemas.openxmlformats.org/officeDocument/2006/relationships/externalLink" Target="externalLinks/externalLink1.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externalLink" Target="externalLinks/externalLink43.xml"/><Relationship Id="rId328" Type="http://schemas.openxmlformats.org/officeDocument/2006/relationships/externalLink" Target="externalLinks/externalLink99.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externalLink" Target="externalLinks/externalLink152.xml"/><Relationship Id="rId241" Type="http://schemas.openxmlformats.org/officeDocument/2006/relationships/externalLink" Target="externalLinks/externalLink12.xml"/><Relationship Id="rId36" Type="http://schemas.openxmlformats.org/officeDocument/2006/relationships/worksheet" Target="worksheets/sheet36.xml"/><Relationship Id="rId283" Type="http://schemas.openxmlformats.org/officeDocument/2006/relationships/externalLink" Target="externalLinks/externalLink54.xml"/><Relationship Id="rId339" Type="http://schemas.openxmlformats.org/officeDocument/2006/relationships/externalLink" Target="externalLinks/externalLink110.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externalLink" Target="externalLinks/externalLink121.xml"/><Relationship Id="rId406" Type="http://schemas.openxmlformats.org/officeDocument/2006/relationships/externalLink" Target="externalLinks/externalLink177.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externalLink" Target="externalLinks/externalLink163.xml"/><Relationship Id="rId252" Type="http://schemas.openxmlformats.org/officeDocument/2006/relationships/externalLink" Target="externalLinks/externalLink23.xml"/><Relationship Id="rId294" Type="http://schemas.openxmlformats.org/officeDocument/2006/relationships/externalLink" Target="externalLinks/externalLink65.xml"/><Relationship Id="rId308" Type="http://schemas.openxmlformats.org/officeDocument/2006/relationships/externalLink" Target="externalLinks/externalLink79.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externalLink" Target="externalLinks/externalLink132.xml"/><Relationship Id="rId196" Type="http://schemas.openxmlformats.org/officeDocument/2006/relationships/worksheet" Target="worksheets/sheet196.xml"/><Relationship Id="rId417" Type="http://schemas.openxmlformats.org/officeDocument/2006/relationships/styles" Target="styles.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externalLink" Target="externalLinks/externalLink34.xml"/><Relationship Id="rId319" Type="http://schemas.openxmlformats.org/officeDocument/2006/relationships/externalLink" Target="externalLinks/externalLink90.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externalLink" Target="externalLinks/externalLink101.xml"/><Relationship Id="rId165" Type="http://schemas.openxmlformats.org/officeDocument/2006/relationships/worksheet" Target="worksheets/sheet165.xml"/><Relationship Id="rId372" Type="http://schemas.openxmlformats.org/officeDocument/2006/relationships/externalLink" Target="externalLinks/externalLink143.xml"/><Relationship Id="rId232" Type="http://schemas.openxmlformats.org/officeDocument/2006/relationships/externalLink" Target="externalLinks/externalLink3.xml"/><Relationship Id="rId274" Type="http://schemas.openxmlformats.org/officeDocument/2006/relationships/externalLink" Target="externalLinks/externalLink45.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80" Type="http://schemas.openxmlformats.org/officeDocument/2006/relationships/worksheet" Target="worksheets/sheet80.xml"/><Relationship Id="rId176" Type="http://schemas.openxmlformats.org/officeDocument/2006/relationships/worksheet" Target="worksheets/sheet176.xml"/><Relationship Id="rId341" Type="http://schemas.openxmlformats.org/officeDocument/2006/relationships/externalLink" Target="externalLinks/externalLink112.xml"/><Relationship Id="rId383" Type="http://schemas.openxmlformats.org/officeDocument/2006/relationships/externalLink" Target="externalLinks/externalLink154.xml"/><Relationship Id="rId201" Type="http://schemas.openxmlformats.org/officeDocument/2006/relationships/worksheet" Target="worksheets/sheet201.xml"/><Relationship Id="rId243" Type="http://schemas.openxmlformats.org/officeDocument/2006/relationships/externalLink" Target="externalLinks/externalLink14.xml"/><Relationship Id="rId285" Type="http://schemas.openxmlformats.org/officeDocument/2006/relationships/externalLink" Target="externalLinks/externalLink5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externalLink" Target="externalLinks/externalLink81.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externalLink" Target="externalLinks/externalLink102.xml"/><Relationship Id="rId352" Type="http://schemas.openxmlformats.org/officeDocument/2006/relationships/externalLink" Target="externalLinks/externalLink123.xml"/><Relationship Id="rId373" Type="http://schemas.openxmlformats.org/officeDocument/2006/relationships/externalLink" Target="externalLinks/externalLink144.xml"/><Relationship Id="rId394" Type="http://schemas.openxmlformats.org/officeDocument/2006/relationships/externalLink" Target="externalLinks/externalLink165.xml"/><Relationship Id="rId408" Type="http://schemas.openxmlformats.org/officeDocument/2006/relationships/externalLink" Target="externalLinks/externalLink179.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externalLink" Target="externalLinks/externalLink4.xml"/><Relationship Id="rId254" Type="http://schemas.openxmlformats.org/officeDocument/2006/relationships/externalLink" Target="externalLinks/externalLink25.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externalLink" Target="externalLinks/externalLink46.xml"/><Relationship Id="rId296" Type="http://schemas.openxmlformats.org/officeDocument/2006/relationships/externalLink" Target="externalLinks/externalLink67.xml"/><Relationship Id="rId300" Type="http://schemas.openxmlformats.org/officeDocument/2006/relationships/externalLink" Target="externalLinks/externalLink71.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externalLink" Target="externalLinks/externalLink92.xml"/><Relationship Id="rId342" Type="http://schemas.openxmlformats.org/officeDocument/2006/relationships/externalLink" Target="externalLinks/externalLink113.xml"/><Relationship Id="rId363" Type="http://schemas.openxmlformats.org/officeDocument/2006/relationships/externalLink" Target="externalLinks/externalLink134.xml"/><Relationship Id="rId384" Type="http://schemas.openxmlformats.org/officeDocument/2006/relationships/externalLink" Target="externalLinks/externalLink155.xml"/><Relationship Id="rId419" Type="http://schemas.openxmlformats.org/officeDocument/2006/relationships/calcChain" Target="calcChain.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externalLink" Target="externalLinks/externalLink15.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externalLink" Target="externalLinks/externalLink36.xml"/><Relationship Id="rId286" Type="http://schemas.openxmlformats.org/officeDocument/2006/relationships/externalLink" Target="externalLinks/externalLink57.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externalLink" Target="externalLinks/externalLink82.xml"/><Relationship Id="rId332" Type="http://schemas.openxmlformats.org/officeDocument/2006/relationships/externalLink" Target="externalLinks/externalLink103.xml"/><Relationship Id="rId353" Type="http://schemas.openxmlformats.org/officeDocument/2006/relationships/externalLink" Target="externalLinks/externalLink124.xml"/><Relationship Id="rId374" Type="http://schemas.openxmlformats.org/officeDocument/2006/relationships/externalLink" Target="externalLinks/externalLink145.xml"/><Relationship Id="rId395" Type="http://schemas.openxmlformats.org/officeDocument/2006/relationships/externalLink" Target="externalLinks/externalLink166.xml"/><Relationship Id="rId409" Type="http://schemas.openxmlformats.org/officeDocument/2006/relationships/externalLink" Target="externalLinks/externalLink180.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externalLink" Target="externalLinks/externalLink5.xml"/><Relationship Id="rId420" Type="http://schemas.openxmlformats.org/officeDocument/2006/relationships/customXml" Target="../customXml/item1.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externalLink" Target="externalLinks/externalLink26.xml"/><Relationship Id="rId276" Type="http://schemas.openxmlformats.org/officeDocument/2006/relationships/externalLink" Target="externalLinks/externalLink47.xml"/><Relationship Id="rId297" Type="http://schemas.openxmlformats.org/officeDocument/2006/relationships/externalLink" Target="externalLinks/externalLink68.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externalLink" Target="externalLinks/externalLink72.xml"/><Relationship Id="rId322" Type="http://schemas.openxmlformats.org/officeDocument/2006/relationships/externalLink" Target="externalLinks/externalLink93.xml"/><Relationship Id="rId343" Type="http://schemas.openxmlformats.org/officeDocument/2006/relationships/externalLink" Target="externalLinks/externalLink114.xml"/><Relationship Id="rId364" Type="http://schemas.openxmlformats.org/officeDocument/2006/relationships/externalLink" Target="externalLinks/externalLink135.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externalLink" Target="externalLinks/externalLink156.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externalLink" Target="externalLinks/externalLink16.xml"/><Relationship Id="rId266" Type="http://schemas.openxmlformats.org/officeDocument/2006/relationships/externalLink" Target="externalLinks/externalLink37.xml"/><Relationship Id="rId287" Type="http://schemas.openxmlformats.org/officeDocument/2006/relationships/externalLink" Target="externalLinks/externalLink58.xml"/><Relationship Id="rId410" Type="http://schemas.openxmlformats.org/officeDocument/2006/relationships/externalLink" Target="externalLinks/externalLink18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externalLink" Target="externalLinks/externalLink83.xml"/><Relationship Id="rId333" Type="http://schemas.openxmlformats.org/officeDocument/2006/relationships/externalLink" Target="externalLinks/externalLink104.xml"/><Relationship Id="rId354" Type="http://schemas.openxmlformats.org/officeDocument/2006/relationships/externalLink" Target="externalLinks/externalLink125.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externalLink" Target="externalLinks/externalLink146.xml"/><Relationship Id="rId396" Type="http://schemas.openxmlformats.org/officeDocument/2006/relationships/externalLink" Target="externalLinks/externalLink167.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externalLink" Target="externalLinks/externalLink6.xml"/><Relationship Id="rId256" Type="http://schemas.openxmlformats.org/officeDocument/2006/relationships/externalLink" Target="externalLinks/externalLink27.xml"/><Relationship Id="rId277" Type="http://schemas.openxmlformats.org/officeDocument/2006/relationships/externalLink" Target="externalLinks/externalLink48.xml"/><Relationship Id="rId298" Type="http://schemas.openxmlformats.org/officeDocument/2006/relationships/externalLink" Target="externalLinks/externalLink69.xml"/><Relationship Id="rId400" Type="http://schemas.openxmlformats.org/officeDocument/2006/relationships/externalLink" Target="externalLinks/externalLink171.xml"/><Relationship Id="rId421" Type="http://schemas.openxmlformats.org/officeDocument/2006/relationships/customXml" Target="../customXml/item2.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externalLink" Target="externalLinks/externalLink73.xml"/><Relationship Id="rId323" Type="http://schemas.openxmlformats.org/officeDocument/2006/relationships/externalLink" Target="externalLinks/externalLink94.xml"/><Relationship Id="rId344" Type="http://schemas.openxmlformats.org/officeDocument/2006/relationships/externalLink" Target="externalLinks/externalLink115.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externalLink" Target="externalLinks/externalLink136.xml"/><Relationship Id="rId386" Type="http://schemas.openxmlformats.org/officeDocument/2006/relationships/externalLink" Target="externalLinks/externalLink157.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externalLink" Target="externalLinks/externalLink17.xml"/><Relationship Id="rId267" Type="http://schemas.openxmlformats.org/officeDocument/2006/relationships/externalLink" Target="externalLinks/externalLink38.xml"/><Relationship Id="rId288" Type="http://schemas.openxmlformats.org/officeDocument/2006/relationships/externalLink" Target="externalLinks/externalLink59.xml"/><Relationship Id="rId411" Type="http://schemas.openxmlformats.org/officeDocument/2006/relationships/externalLink" Target="externalLinks/externalLink182.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externalLink" Target="externalLinks/externalLink84.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externalLink" Target="externalLinks/externalLink105.xml"/><Relationship Id="rId355" Type="http://schemas.openxmlformats.org/officeDocument/2006/relationships/externalLink" Target="externalLinks/externalLink126.xml"/><Relationship Id="rId376" Type="http://schemas.openxmlformats.org/officeDocument/2006/relationships/externalLink" Target="externalLinks/externalLink147.xml"/><Relationship Id="rId397" Type="http://schemas.openxmlformats.org/officeDocument/2006/relationships/externalLink" Target="externalLinks/externalLink168.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externalLink" Target="externalLinks/externalLink7.xml"/><Relationship Id="rId257" Type="http://schemas.openxmlformats.org/officeDocument/2006/relationships/externalLink" Target="externalLinks/externalLink28.xml"/><Relationship Id="rId278" Type="http://schemas.openxmlformats.org/officeDocument/2006/relationships/externalLink" Target="externalLinks/externalLink49.xml"/><Relationship Id="rId401" Type="http://schemas.openxmlformats.org/officeDocument/2006/relationships/externalLink" Target="externalLinks/externalLink172.xml"/><Relationship Id="rId422" Type="http://schemas.openxmlformats.org/officeDocument/2006/relationships/customXml" Target="../customXml/item3.xml"/><Relationship Id="rId303" Type="http://schemas.openxmlformats.org/officeDocument/2006/relationships/externalLink" Target="externalLinks/externalLink74.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externalLink" Target="externalLinks/externalLink116.xml"/><Relationship Id="rId387" Type="http://schemas.openxmlformats.org/officeDocument/2006/relationships/externalLink" Target="externalLinks/externalLink15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externalLink" Target="externalLinks/externalLink18.xml"/><Relationship Id="rId412" Type="http://schemas.openxmlformats.org/officeDocument/2006/relationships/externalLink" Target="externalLinks/externalLink183.xml"/><Relationship Id="rId107" Type="http://schemas.openxmlformats.org/officeDocument/2006/relationships/worksheet" Target="worksheets/sheet107.xml"/><Relationship Id="rId289" Type="http://schemas.openxmlformats.org/officeDocument/2006/relationships/externalLink" Target="externalLinks/externalLink60.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externalLink" Target="externalLinks/externalLink85.xml"/><Relationship Id="rId356" Type="http://schemas.openxmlformats.org/officeDocument/2006/relationships/externalLink" Target="externalLinks/externalLink127.xml"/><Relationship Id="rId398" Type="http://schemas.openxmlformats.org/officeDocument/2006/relationships/externalLink" Target="externalLinks/externalLink16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externalLink" Target="externalLinks/externalLink29.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externalLink" Target="externalLinks/externalLink96.xml"/><Relationship Id="rId367" Type="http://schemas.openxmlformats.org/officeDocument/2006/relationships/externalLink" Target="externalLinks/externalLink138.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externalLink" Target="externalLinks/externalLink40.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externalLink" Target="externalLinks/externalLink51.xml"/><Relationship Id="rId336" Type="http://schemas.openxmlformats.org/officeDocument/2006/relationships/externalLink" Target="externalLinks/externalLink107.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externalLink" Target="externalLinks/externalLink149.xml"/><Relationship Id="rId403" Type="http://schemas.openxmlformats.org/officeDocument/2006/relationships/externalLink" Target="externalLinks/externalLink174.xml"/><Relationship Id="rId6" Type="http://schemas.openxmlformats.org/officeDocument/2006/relationships/worksheet" Target="worksheets/sheet6.xml"/><Relationship Id="rId238" Type="http://schemas.openxmlformats.org/officeDocument/2006/relationships/externalLink" Target="externalLinks/externalLink9.xml"/><Relationship Id="rId291" Type="http://schemas.openxmlformats.org/officeDocument/2006/relationships/externalLink" Target="externalLinks/externalLink62.xml"/><Relationship Id="rId305" Type="http://schemas.openxmlformats.org/officeDocument/2006/relationships/externalLink" Target="externalLinks/externalLink76.xml"/><Relationship Id="rId347" Type="http://schemas.openxmlformats.org/officeDocument/2006/relationships/externalLink" Target="externalLinks/externalLink118.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externalLink" Target="externalLinks/externalLink160.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externalLink" Target="externalLinks/externalLink20.xml"/><Relationship Id="rId414" Type="http://schemas.openxmlformats.org/officeDocument/2006/relationships/externalLink" Target="externalLinks/externalLink185.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externalLink" Target="externalLinks/externalLink31.xml"/><Relationship Id="rId316" Type="http://schemas.openxmlformats.org/officeDocument/2006/relationships/externalLink" Target="externalLinks/externalLink87.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externalLink" Target="externalLinks/externalLink129.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externalLink" Target="externalLinks/externalLink42.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externalLink" Target="externalLinks/externalLink98.xml"/><Relationship Id="rId369" Type="http://schemas.openxmlformats.org/officeDocument/2006/relationships/externalLink" Target="externalLinks/externalLink140.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externalLink" Target="externalLinks/externalLink151.xml"/><Relationship Id="rId240" Type="http://schemas.openxmlformats.org/officeDocument/2006/relationships/externalLink" Target="externalLinks/externalLink11.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externalLink" Target="externalLinks/externalLink53.xml"/><Relationship Id="rId338" Type="http://schemas.openxmlformats.org/officeDocument/2006/relationships/externalLink" Target="externalLinks/externalLink109.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externalLink" Target="externalLinks/externalLink162.xml"/><Relationship Id="rId405" Type="http://schemas.openxmlformats.org/officeDocument/2006/relationships/externalLink" Target="externalLinks/externalLink176.xml"/><Relationship Id="rId251" Type="http://schemas.openxmlformats.org/officeDocument/2006/relationships/externalLink" Target="externalLinks/externalLink22.xml"/><Relationship Id="rId46" Type="http://schemas.openxmlformats.org/officeDocument/2006/relationships/worksheet" Target="worksheets/sheet46.xml"/><Relationship Id="rId293" Type="http://schemas.openxmlformats.org/officeDocument/2006/relationships/externalLink" Target="externalLinks/externalLink64.xml"/><Relationship Id="rId307" Type="http://schemas.openxmlformats.org/officeDocument/2006/relationships/externalLink" Target="externalLinks/externalLink78.xml"/><Relationship Id="rId349" Type="http://schemas.openxmlformats.org/officeDocument/2006/relationships/externalLink" Target="externalLinks/externalLink120.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externalLink" Target="externalLinks/externalLink131.xml"/><Relationship Id="rId416" Type="http://schemas.openxmlformats.org/officeDocument/2006/relationships/theme" Target="theme/theme1.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externalLink" Target="externalLinks/externalLink33.xml"/><Relationship Id="rId318" Type="http://schemas.openxmlformats.org/officeDocument/2006/relationships/externalLink" Target="externalLinks/externalLink89.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externalLink" Target="externalLinks/externalLink142.xml"/><Relationship Id="rId26" Type="http://schemas.openxmlformats.org/officeDocument/2006/relationships/worksheet" Target="worksheets/sheet26.xml"/><Relationship Id="rId231" Type="http://schemas.openxmlformats.org/officeDocument/2006/relationships/externalLink" Target="externalLinks/externalLink2.xml"/><Relationship Id="rId273" Type="http://schemas.openxmlformats.org/officeDocument/2006/relationships/externalLink" Target="externalLinks/externalLink44.xml"/><Relationship Id="rId329" Type="http://schemas.openxmlformats.org/officeDocument/2006/relationships/externalLink" Target="externalLinks/externalLink100.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externalLink" Target="externalLinks/externalLink111.xml"/><Relationship Id="rId200" Type="http://schemas.openxmlformats.org/officeDocument/2006/relationships/worksheet" Target="worksheets/sheet200.xml"/><Relationship Id="rId382" Type="http://schemas.openxmlformats.org/officeDocument/2006/relationships/externalLink" Target="externalLinks/externalLink153.xml"/><Relationship Id="rId242" Type="http://schemas.openxmlformats.org/officeDocument/2006/relationships/externalLink" Target="externalLinks/externalLink13.xml"/><Relationship Id="rId284" Type="http://schemas.openxmlformats.org/officeDocument/2006/relationships/externalLink" Target="externalLinks/externalLink55.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externalLink" Target="externalLinks/externalLink122.xml"/><Relationship Id="rId393" Type="http://schemas.openxmlformats.org/officeDocument/2006/relationships/externalLink" Target="externalLinks/externalLink164.xml"/><Relationship Id="rId407" Type="http://schemas.openxmlformats.org/officeDocument/2006/relationships/externalLink" Target="externalLinks/externalLink178.xml"/><Relationship Id="rId211" Type="http://schemas.openxmlformats.org/officeDocument/2006/relationships/worksheet" Target="worksheets/sheet211.xml"/><Relationship Id="rId253" Type="http://schemas.openxmlformats.org/officeDocument/2006/relationships/externalLink" Target="externalLinks/externalLink24.xml"/><Relationship Id="rId295" Type="http://schemas.openxmlformats.org/officeDocument/2006/relationships/externalLink" Target="externalLinks/externalLink66.xml"/><Relationship Id="rId309" Type="http://schemas.openxmlformats.org/officeDocument/2006/relationships/externalLink" Target="externalLinks/externalLink80.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externalLink" Target="externalLinks/externalLink91.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externalLink" Target="externalLinks/externalLink133.xml"/><Relationship Id="rId418" Type="http://schemas.openxmlformats.org/officeDocument/2006/relationships/sharedStrings" Target="sharedStrings.xml"/><Relationship Id="rId222" Type="http://schemas.openxmlformats.org/officeDocument/2006/relationships/worksheet" Target="worksheets/sheet222.xml"/><Relationship Id="rId264" Type="http://schemas.openxmlformats.org/officeDocument/2006/relationships/externalLink" Target="externalLinks/externalLink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0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1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2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3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4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5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6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7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8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19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0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0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7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6.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7.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8.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99.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742950</xdr:rowOff>
    </xdr:to>
    <xdr:pic>
      <xdr:nvPicPr>
        <xdr:cNvPr id="2" name="Imagen 1" descr="ICBFNEW">
          <a:extLst>
            <a:ext uri="{FF2B5EF4-FFF2-40B4-BE49-F238E27FC236}">
              <a16:creationId xmlns:a16="http://schemas.microsoft.com/office/drawing/2014/main" id="{E66E957B-D291-43DB-BAE1-0485B757E8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0</xdr:row>
      <xdr:rowOff>647700</xdr:rowOff>
    </xdr:to>
    <xdr:pic>
      <xdr:nvPicPr>
        <xdr:cNvPr id="3" name="Imagen 2">
          <a:extLst>
            <a:ext uri="{FF2B5EF4-FFF2-40B4-BE49-F238E27FC236}">
              <a16:creationId xmlns:a16="http://schemas.microsoft.com/office/drawing/2014/main" id="{140ABE02-357A-4FDB-BEB3-3C644582D4DD}"/>
            </a:ext>
          </a:extLst>
        </xdr:cNvPr>
        <xdr:cNvPicPr>
          <a:picLocks noChangeAspect="1"/>
        </xdr:cNvPicPr>
      </xdr:nvPicPr>
      <xdr:blipFill>
        <a:blip xmlns:r="http://schemas.openxmlformats.org/officeDocument/2006/relationships" r:embed="rId2"/>
        <a:stretch>
          <a:fillRect/>
        </a:stretch>
      </xdr:blipFill>
      <xdr:spPr>
        <a:xfrm>
          <a:off x="10757903" y="166482"/>
          <a:ext cx="2100437" cy="4812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8F32AD4D-5278-42BC-ABD9-F4E5ADA751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356603</xdr:colOff>
      <xdr:row>0</xdr:row>
      <xdr:rowOff>4557</xdr:rowOff>
    </xdr:from>
    <xdr:to>
      <xdr:col>7</xdr:col>
      <xdr:colOff>1390240</xdr:colOff>
      <xdr:row>0</xdr:row>
      <xdr:rowOff>742950</xdr:rowOff>
    </xdr:to>
    <xdr:pic>
      <xdr:nvPicPr>
        <xdr:cNvPr id="3" name="Imagen 2">
          <a:extLst>
            <a:ext uri="{FF2B5EF4-FFF2-40B4-BE49-F238E27FC236}">
              <a16:creationId xmlns:a16="http://schemas.microsoft.com/office/drawing/2014/main" id="{6C6A5714-25EA-4D57-AC94-CEF0F4D0C3D7}"/>
            </a:ext>
          </a:extLst>
        </xdr:cNvPr>
        <xdr:cNvPicPr>
          <a:picLocks noChangeAspect="1"/>
        </xdr:cNvPicPr>
      </xdr:nvPicPr>
      <xdr:blipFill>
        <a:blip xmlns:r="http://schemas.openxmlformats.org/officeDocument/2006/relationships" r:embed="rId2"/>
        <a:stretch>
          <a:fillRect/>
        </a:stretch>
      </xdr:blipFill>
      <xdr:spPr>
        <a:xfrm>
          <a:off x="12520028" y="4557"/>
          <a:ext cx="2252837" cy="738393"/>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CD86BCDC-7362-4D23-9FCC-3AD900B817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1B83DE7A-F409-4F60-BE68-75264FBA8CF0}"/>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542925</xdr:rowOff>
    </xdr:to>
    <xdr:pic>
      <xdr:nvPicPr>
        <xdr:cNvPr id="2" name="Imagen 1" descr="ICBFNEW">
          <a:extLst>
            <a:ext uri="{FF2B5EF4-FFF2-40B4-BE49-F238E27FC236}">
              <a16:creationId xmlns:a16="http://schemas.microsoft.com/office/drawing/2014/main" id="{83169D9E-6BBC-4538-9822-0941E69801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42925"/>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523875</xdr:rowOff>
    </xdr:to>
    <xdr:pic>
      <xdr:nvPicPr>
        <xdr:cNvPr id="3" name="Imagen 2">
          <a:extLst>
            <a:ext uri="{FF2B5EF4-FFF2-40B4-BE49-F238E27FC236}">
              <a16:creationId xmlns:a16="http://schemas.microsoft.com/office/drawing/2014/main" id="{07ADE061-CCD8-4B66-9393-7E90E93C848B}"/>
            </a:ext>
          </a:extLst>
        </xdr:cNvPr>
        <xdr:cNvPicPr>
          <a:picLocks noChangeAspect="1"/>
        </xdr:cNvPicPr>
      </xdr:nvPicPr>
      <xdr:blipFill>
        <a:blip xmlns:r="http://schemas.openxmlformats.org/officeDocument/2006/relationships" r:embed="rId2"/>
        <a:stretch>
          <a:fillRect/>
        </a:stretch>
      </xdr:blipFill>
      <xdr:spPr>
        <a:xfrm>
          <a:off x="11319878" y="166482"/>
          <a:ext cx="2252838" cy="357393"/>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984BEB90-A061-487B-ABCA-C7E22B7F51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1D2CCFCF-6A45-46D1-9CA5-95A994EE04A8}"/>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4CEEB3A9-BDD8-4773-95F6-BBEAC32F68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E09CE2F7-D83C-471D-AD41-6303AAF40501}"/>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2031CDAC-3C9E-485B-AB32-F03E8AD05C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05214C99-D953-49A1-894F-5D7324080BC7}"/>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DA485CC4-7918-4A56-9014-03872D3091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7AE2473F-83A3-435F-8B57-2878DBA77782}"/>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05EB82CD-3D11-42A2-B417-0F7B54ED4C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B5ED741F-0B58-4FED-BE4E-9C94CBF0540F}"/>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909A15A8-0519-4C7A-AB12-FB9D33C4D1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3AFC7B42-8DA8-439B-8B14-77A9FFF667C6}"/>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A89741F1-5C4B-43ED-89E8-22A568F319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8EA20335-2AB7-4DBD-B65E-FDFDAAE762FF}"/>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232C749C-DB66-4BE1-8299-6F888408C0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51D4F936-131F-4707-AF44-98F7508A06C5}"/>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681DD37F-23F3-41C3-BECA-1D99CFAF90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118478</xdr:colOff>
      <xdr:row>0</xdr:row>
      <xdr:rowOff>166482</xdr:rowOff>
    </xdr:from>
    <xdr:to>
      <xdr:col>7</xdr:col>
      <xdr:colOff>908698</xdr:colOff>
      <xdr:row>2</xdr:row>
      <xdr:rowOff>266700</xdr:rowOff>
    </xdr:to>
    <xdr:pic>
      <xdr:nvPicPr>
        <xdr:cNvPr id="3" name="Imagen 2">
          <a:extLst>
            <a:ext uri="{FF2B5EF4-FFF2-40B4-BE49-F238E27FC236}">
              <a16:creationId xmlns:a16="http://schemas.microsoft.com/office/drawing/2014/main" id="{5265DE70-FF08-4D15-9C0E-B044C8EE99BD}"/>
            </a:ext>
          </a:extLst>
        </xdr:cNvPr>
        <xdr:cNvPicPr>
          <a:picLocks noChangeAspect="1"/>
        </xdr:cNvPicPr>
      </xdr:nvPicPr>
      <xdr:blipFill>
        <a:blip xmlns:r="http://schemas.openxmlformats.org/officeDocument/2006/relationships" r:embed="rId2"/>
        <a:stretch>
          <a:fillRect/>
        </a:stretch>
      </xdr:blipFill>
      <xdr:spPr>
        <a:xfrm>
          <a:off x="12281903" y="166482"/>
          <a:ext cx="2295170" cy="481218"/>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3B43328E-CDC9-4499-BD2F-4EAD679830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026E8C3D-3130-4D22-A5B1-CD1DC944D04F}"/>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5AB64A88-B4D9-416B-A89A-C105FF5F28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4ABD399D-7093-4148-87B4-E468DCBC61AE}"/>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66799FF6-9A6C-4BBB-A6ED-E101421BE7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BDFDB2CA-84C2-4187-8BE4-171E0315D8CE}"/>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0F1538CE-B7DC-47EA-8707-DD021D516C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92B3CF89-F6F5-45DB-B5FB-7955AD2C5968}"/>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96ABCEAA-4E4D-456F-808A-7D21EEDF94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D9982B6C-363C-4FCD-A7AB-F64653BFDF68}"/>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B09EE56E-9AF4-4DE2-A272-19ED1B4B77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614607B2-5FF9-44C0-9BD4-D3A7A932DB72}"/>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7F7D5AB0-51DF-4501-AF19-007344293C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1E06089A-BF0E-4ABC-8A0C-DA86216F0397}"/>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1B568355-2B88-4C4B-8652-89EAAE91A9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9E8801FB-BF9A-4849-93AB-3652A6D06E9E}"/>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4C0ED972-9AF0-4AE1-8474-D1DA74CC9A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1B6EA50B-687E-4447-B8DB-A90C04942D58}"/>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A56B150E-68DD-4237-8871-59D836B04E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02ABA5DA-9EA1-48CE-A58B-BE7CEAE70D21}"/>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35D7DCAD-A829-48A3-ABAD-5D93CDA3E5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261353</xdr:colOff>
      <xdr:row>0</xdr:row>
      <xdr:rowOff>0</xdr:rowOff>
    </xdr:from>
    <xdr:to>
      <xdr:col>7</xdr:col>
      <xdr:colOff>1294990</xdr:colOff>
      <xdr:row>0</xdr:row>
      <xdr:rowOff>609600</xdr:rowOff>
    </xdr:to>
    <xdr:pic>
      <xdr:nvPicPr>
        <xdr:cNvPr id="3" name="Imagen 2">
          <a:extLst>
            <a:ext uri="{FF2B5EF4-FFF2-40B4-BE49-F238E27FC236}">
              <a16:creationId xmlns:a16="http://schemas.microsoft.com/office/drawing/2014/main" id="{3CF4ABD0-FE43-449C-A226-0F1B13CDEB26}"/>
            </a:ext>
          </a:extLst>
        </xdr:cNvPr>
        <xdr:cNvPicPr>
          <a:picLocks noChangeAspect="1"/>
        </xdr:cNvPicPr>
      </xdr:nvPicPr>
      <xdr:blipFill>
        <a:blip xmlns:r="http://schemas.openxmlformats.org/officeDocument/2006/relationships" r:embed="rId2"/>
        <a:stretch>
          <a:fillRect/>
        </a:stretch>
      </xdr:blipFill>
      <xdr:spPr>
        <a:xfrm>
          <a:off x="12424778" y="0"/>
          <a:ext cx="2252837" cy="609600"/>
        </a:xfrm>
        <a:prstGeom prst="rect">
          <a:avLst/>
        </a:prstGeom>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E23C0041-8636-440A-9C9D-622C9E890B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247A58B9-FF00-44E6-BDEE-EDF9F8CC1C18}"/>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A3C275D3-A1D8-4234-8AB4-1717AA0EED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C12B3440-8027-471B-B189-5C3D857735BF}"/>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E009BB8F-6AA0-4F9B-994A-90EC1CB834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32F32087-B737-4180-A89A-A6FE7835E2FD}"/>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2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0FF27C64-DA51-4ADD-A64B-DC9F500A4C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49527038-A3FB-4CD5-AF45-093CF130A496}"/>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49FB835C-7869-42FD-BA8C-B4D722A5DE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45F294C7-4712-4F81-A383-BC3DA71A2DA1}"/>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2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3F13774D-9EA8-405F-939F-C09C258432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15346B6B-BE7D-4DE5-A39C-131355AE448E}"/>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12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628650</xdr:rowOff>
    </xdr:to>
    <xdr:pic>
      <xdr:nvPicPr>
        <xdr:cNvPr id="2" name="Imagen 1" descr="ICBFNEW">
          <a:extLst>
            <a:ext uri="{FF2B5EF4-FFF2-40B4-BE49-F238E27FC236}">
              <a16:creationId xmlns:a16="http://schemas.microsoft.com/office/drawing/2014/main" id="{DC1421CE-B9E1-4C17-8160-CB63F6A124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28650"/>
        </a:xfrm>
        <a:prstGeom prst="rect">
          <a:avLst/>
        </a:prstGeom>
        <a:noFill/>
        <a:ln>
          <a:noFill/>
        </a:ln>
      </xdr:spPr>
    </xdr:pic>
    <xdr:clientData/>
  </xdr:twoCellAnchor>
  <xdr:twoCellAnchor editAs="oneCell">
    <xdr:from>
      <xdr:col>5</xdr:col>
      <xdr:colOff>537578</xdr:colOff>
      <xdr:row>0</xdr:row>
      <xdr:rowOff>90282</xdr:rowOff>
    </xdr:from>
    <xdr:to>
      <xdr:col>6</xdr:col>
      <xdr:colOff>1571216</xdr:colOff>
      <xdr:row>0</xdr:row>
      <xdr:rowOff>619125</xdr:rowOff>
    </xdr:to>
    <xdr:pic>
      <xdr:nvPicPr>
        <xdr:cNvPr id="3" name="Imagen 2">
          <a:extLst>
            <a:ext uri="{FF2B5EF4-FFF2-40B4-BE49-F238E27FC236}">
              <a16:creationId xmlns:a16="http://schemas.microsoft.com/office/drawing/2014/main" id="{542FD697-6CAA-4E52-8A9B-D6D928FD7A20}"/>
            </a:ext>
          </a:extLst>
        </xdr:cNvPr>
        <xdr:cNvPicPr>
          <a:picLocks noChangeAspect="1"/>
        </xdr:cNvPicPr>
      </xdr:nvPicPr>
      <xdr:blipFill>
        <a:blip xmlns:r="http://schemas.openxmlformats.org/officeDocument/2006/relationships" r:embed="rId2"/>
        <a:stretch>
          <a:fillRect/>
        </a:stretch>
      </xdr:blipFill>
      <xdr:spPr>
        <a:xfrm>
          <a:off x="11738978" y="90282"/>
          <a:ext cx="2252838" cy="528843"/>
        </a:xfrm>
        <a:prstGeom prst="rect">
          <a:avLst/>
        </a:prstGeom>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657225</xdr:rowOff>
    </xdr:to>
    <xdr:pic>
      <xdr:nvPicPr>
        <xdr:cNvPr id="2" name="Imagen 1" descr="ICBFNEW">
          <a:extLst>
            <a:ext uri="{FF2B5EF4-FFF2-40B4-BE49-F238E27FC236}">
              <a16:creationId xmlns:a16="http://schemas.microsoft.com/office/drawing/2014/main" id="{B491363D-69F2-4AC3-8BE1-2B8D424660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57225"/>
        </a:xfrm>
        <a:prstGeom prst="rect">
          <a:avLst/>
        </a:prstGeom>
        <a:noFill/>
        <a:ln>
          <a:noFill/>
        </a:ln>
      </xdr:spPr>
    </xdr:pic>
    <xdr:clientData/>
  </xdr:twoCellAnchor>
  <xdr:twoCellAnchor editAs="oneCell">
    <xdr:from>
      <xdr:col>5</xdr:col>
      <xdr:colOff>480428</xdr:colOff>
      <xdr:row>0</xdr:row>
      <xdr:rowOff>0</xdr:rowOff>
    </xdr:from>
    <xdr:to>
      <xdr:col>6</xdr:col>
      <xdr:colOff>1514066</xdr:colOff>
      <xdr:row>0</xdr:row>
      <xdr:rowOff>557418</xdr:rowOff>
    </xdr:to>
    <xdr:pic>
      <xdr:nvPicPr>
        <xdr:cNvPr id="3" name="Imagen 2">
          <a:extLst>
            <a:ext uri="{FF2B5EF4-FFF2-40B4-BE49-F238E27FC236}">
              <a16:creationId xmlns:a16="http://schemas.microsoft.com/office/drawing/2014/main" id="{204EB8CA-65F9-4549-AE10-B70565818068}"/>
            </a:ext>
          </a:extLst>
        </xdr:cNvPr>
        <xdr:cNvPicPr>
          <a:picLocks noChangeAspect="1"/>
        </xdr:cNvPicPr>
      </xdr:nvPicPr>
      <xdr:blipFill>
        <a:blip xmlns:r="http://schemas.openxmlformats.org/officeDocument/2006/relationships" r:embed="rId2"/>
        <a:stretch>
          <a:fillRect/>
        </a:stretch>
      </xdr:blipFill>
      <xdr:spPr>
        <a:xfrm>
          <a:off x="11681828" y="0"/>
          <a:ext cx="2252838" cy="557418"/>
        </a:xfrm>
        <a:prstGeom prst="rect">
          <a:avLst/>
        </a:prstGeom>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514350</xdr:rowOff>
    </xdr:to>
    <xdr:pic>
      <xdr:nvPicPr>
        <xdr:cNvPr id="2" name="Imagen 1" descr="ICBFNEW">
          <a:extLst>
            <a:ext uri="{FF2B5EF4-FFF2-40B4-BE49-F238E27FC236}">
              <a16:creationId xmlns:a16="http://schemas.microsoft.com/office/drawing/2014/main" id="{96F3E0B1-A5AC-45C2-80A3-B9895C598B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14350"/>
        </a:xfrm>
        <a:prstGeom prst="rect">
          <a:avLst/>
        </a:prstGeom>
        <a:noFill/>
        <a:ln>
          <a:noFill/>
        </a:ln>
      </xdr:spPr>
    </xdr:pic>
    <xdr:clientData/>
  </xdr:twoCellAnchor>
  <xdr:twoCellAnchor editAs="oneCell">
    <xdr:from>
      <xdr:col>5</xdr:col>
      <xdr:colOff>718553</xdr:colOff>
      <xdr:row>0</xdr:row>
      <xdr:rowOff>0</xdr:rowOff>
    </xdr:from>
    <xdr:to>
      <xdr:col>6</xdr:col>
      <xdr:colOff>1752191</xdr:colOff>
      <xdr:row>0</xdr:row>
      <xdr:rowOff>476250</xdr:rowOff>
    </xdr:to>
    <xdr:pic>
      <xdr:nvPicPr>
        <xdr:cNvPr id="3" name="Imagen 2">
          <a:extLst>
            <a:ext uri="{FF2B5EF4-FFF2-40B4-BE49-F238E27FC236}">
              <a16:creationId xmlns:a16="http://schemas.microsoft.com/office/drawing/2014/main" id="{A6027BA2-EF35-428C-A522-3DB12EA74732}"/>
            </a:ext>
          </a:extLst>
        </xdr:cNvPr>
        <xdr:cNvPicPr>
          <a:picLocks noChangeAspect="1"/>
        </xdr:cNvPicPr>
      </xdr:nvPicPr>
      <xdr:blipFill>
        <a:blip xmlns:r="http://schemas.openxmlformats.org/officeDocument/2006/relationships" r:embed="rId2"/>
        <a:stretch>
          <a:fillRect/>
        </a:stretch>
      </xdr:blipFill>
      <xdr:spPr>
        <a:xfrm>
          <a:off x="11919953" y="0"/>
          <a:ext cx="2252838" cy="476250"/>
        </a:xfrm>
        <a:prstGeom prst="rect">
          <a:avLst/>
        </a:prstGeom>
      </xdr:spPr>
    </xdr:pic>
    <xdr:clientData/>
  </xdr:twoCellAnchor>
</xdr:wsDr>
</file>

<file path=xl/drawings/drawing129.xml><?xml version="1.0" encoding="utf-8"?>
<xdr:wsDr xmlns:xdr="http://schemas.openxmlformats.org/drawingml/2006/spreadsheetDrawing" xmlns:a="http://schemas.openxmlformats.org/drawingml/2006/main">
  <xdr:twoCellAnchor editAs="oneCell">
    <xdr:from>
      <xdr:col>0</xdr:col>
      <xdr:colOff>752815</xdr:colOff>
      <xdr:row>0</xdr:row>
      <xdr:rowOff>0</xdr:rowOff>
    </xdr:from>
    <xdr:to>
      <xdr:col>0</xdr:col>
      <xdr:colOff>1438275</xdr:colOff>
      <xdr:row>0</xdr:row>
      <xdr:rowOff>542925</xdr:rowOff>
    </xdr:to>
    <xdr:pic>
      <xdr:nvPicPr>
        <xdr:cNvPr id="2" name="Imagen 1" descr="ICBFNEW">
          <a:extLst>
            <a:ext uri="{FF2B5EF4-FFF2-40B4-BE49-F238E27FC236}">
              <a16:creationId xmlns:a16="http://schemas.microsoft.com/office/drawing/2014/main" id="{806F5730-3BB8-4E95-8A1D-9942DC27CC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815" y="0"/>
          <a:ext cx="685460" cy="542925"/>
        </a:xfrm>
        <a:prstGeom prst="rect">
          <a:avLst/>
        </a:prstGeom>
        <a:noFill/>
        <a:ln>
          <a:noFill/>
        </a:ln>
      </xdr:spPr>
    </xdr:pic>
    <xdr:clientData/>
  </xdr:twoCellAnchor>
  <xdr:twoCellAnchor editAs="oneCell">
    <xdr:from>
      <xdr:col>5</xdr:col>
      <xdr:colOff>594728</xdr:colOff>
      <xdr:row>0</xdr:row>
      <xdr:rowOff>0</xdr:rowOff>
    </xdr:from>
    <xdr:to>
      <xdr:col>6</xdr:col>
      <xdr:colOff>1628366</xdr:colOff>
      <xdr:row>0</xdr:row>
      <xdr:rowOff>709818</xdr:rowOff>
    </xdr:to>
    <xdr:pic>
      <xdr:nvPicPr>
        <xdr:cNvPr id="3" name="Imagen 2">
          <a:extLst>
            <a:ext uri="{FF2B5EF4-FFF2-40B4-BE49-F238E27FC236}">
              <a16:creationId xmlns:a16="http://schemas.microsoft.com/office/drawing/2014/main" id="{4D091C00-EFFB-498B-A802-2E2E9A472F81}"/>
            </a:ext>
          </a:extLst>
        </xdr:cNvPr>
        <xdr:cNvPicPr>
          <a:picLocks noChangeAspect="1"/>
        </xdr:cNvPicPr>
      </xdr:nvPicPr>
      <xdr:blipFill>
        <a:blip xmlns:r="http://schemas.openxmlformats.org/officeDocument/2006/relationships" r:embed="rId2"/>
        <a:stretch>
          <a:fillRect/>
        </a:stretch>
      </xdr:blipFill>
      <xdr:spPr>
        <a:xfrm>
          <a:off x="11796128" y="0"/>
          <a:ext cx="2252838" cy="70981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4C04AF40-6021-4964-AABF-990A0FC617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166103</xdr:colOff>
      <xdr:row>0</xdr:row>
      <xdr:rowOff>118857</xdr:rowOff>
    </xdr:from>
    <xdr:to>
      <xdr:col>7</xdr:col>
      <xdr:colOff>1199740</xdr:colOff>
      <xdr:row>0</xdr:row>
      <xdr:rowOff>657225</xdr:rowOff>
    </xdr:to>
    <xdr:pic>
      <xdr:nvPicPr>
        <xdr:cNvPr id="3" name="Imagen 2">
          <a:extLst>
            <a:ext uri="{FF2B5EF4-FFF2-40B4-BE49-F238E27FC236}">
              <a16:creationId xmlns:a16="http://schemas.microsoft.com/office/drawing/2014/main" id="{17A22B0C-1205-4746-A4CD-6C16C3CAAE4F}"/>
            </a:ext>
          </a:extLst>
        </xdr:cNvPr>
        <xdr:cNvPicPr>
          <a:picLocks noChangeAspect="1"/>
        </xdr:cNvPicPr>
      </xdr:nvPicPr>
      <xdr:blipFill>
        <a:blip xmlns:r="http://schemas.openxmlformats.org/officeDocument/2006/relationships" r:embed="rId2"/>
        <a:stretch>
          <a:fillRect/>
        </a:stretch>
      </xdr:blipFill>
      <xdr:spPr>
        <a:xfrm>
          <a:off x="12329528" y="118857"/>
          <a:ext cx="2252837" cy="538368"/>
        </a:xfrm>
        <a:prstGeom prst="rect">
          <a:avLst/>
        </a:prstGeom>
      </xdr:spPr>
    </xdr:pic>
    <xdr:clientData/>
  </xdr:twoCellAnchor>
</xdr:wsDr>
</file>

<file path=xl/drawings/drawing13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723900</xdr:rowOff>
    </xdr:to>
    <xdr:pic>
      <xdr:nvPicPr>
        <xdr:cNvPr id="2" name="Imagen 1" descr="ICBFNEW">
          <a:extLst>
            <a:ext uri="{FF2B5EF4-FFF2-40B4-BE49-F238E27FC236}">
              <a16:creationId xmlns:a16="http://schemas.microsoft.com/office/drawing/2014/main" id="{3A1BDE0C-C47B-488A-BCDC-3187BD5B7C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23900"/>
        </a:xfrm>
        <a:prstGeom prst="rect">
          <a:avLst/>
        </a:prstGeom>
        <a:noFill/>
        <a:ln>
          <a:noFill/>
        </a:ln>
      </xdr:spPr>
    </xdr:pic>
    <xdr:clientData/>
  </xdr:twoCellAnchor>
  <xdr:twoCellAnchor editAs="oneCell">
    <xdr:from>
      <xdr:col>5</xdr:col>
      <xdr:colOff>604253</xdr:colOff>
      <xdr:row>0</xdr:row>
      <xdr:rowOff>137907</xdr:rowOff>
    </xdr:from>
    <xdr:to>
      <xdr:col>6</xdr:col>
      <xdr:colOff>1637891</xdr:colOff>
      <xdr:row>0</xdr:row>
      <xdr:rowOff>600075</xdr:rowOff>
    </xdr:to>
    <xdr:pic>
      <xdr:nvPicPr>
        <xdr:cNvPr id="3" name="Imagen 2">
          <a:extLst>
            <a:ext uri="{FF2B5EF4-FFF2-40B4-BE49-F238E27FC236}">
              <a16:creationId xmlns:a16="http://schemas.microsoft.com/office/drawing/2014/main" id="{2FED1BEA-5CBF-4476-9A95-77194DBAAEEA}"/>
            </a:ext>
          </a:extLst>
        </xdr:cNvPr>
        <xdr:cNvPicPr>
          <a:picLocks noChangeAspect="1"/>
        </xdr:cNvPicPr>
      </xdr:nvPicPr>
      <xdr:blipFill>
        <a:blip xmlns:r="http://schemas.openxmlformats.org/officeDocument/2006/relationships" r:embed="rId2"/>
        <a:stretch>
          <a:fillRect/>
        </a:stretch>
      </xdr:blipFill>
      <xdr:spPr>
        <a:xfrm>
          <a:off x="11805653" y="137907"/>
          <a:ext cx="2252838" cy="462168"/>
        </a:xfrm>
        <a:prstGeom prst="rect">
          <a:avLst/>
        </a:prstGeom>
      </xdr:spPr>
    </xdr:pic>
    <xdr:clientData/>
  </xdr:twoCellAnchor>
</xdr:wsDr>
</file>

<file path=xl/drawings/drawing13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657225</xdr:rowOff>
    </xdr:to>
    <xdr:pic>
      <xdr:nvPicPr>
        <xdr:cNvPr id="2" name="Imagen 1" descr="ICBFNEW">
          <a:extLst>
            <a:ext uri="{FF2B5EF4-FFF2-40B4-BE49-F238E27FC236}">
              <a16:creationId xmlns:a16="http://schemas.microsoft.com/office/drawing/2014/main" id="{5B666B24-B6AA-4212-809F-425C52B993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57225"/>
        </a:xfrm>
        <a:prstGeom prst="rect">
          <a:avLst/>
        </a:prstGeom>
        <a:noFill/>
        <a:ln>
          <a:noFill/>
        </a:ln>
      </xdr:spPr>
    </xdr:pic>
    <xdr:clientData/>
  </xdr:twoCellAnchor>
  <xdr:twoCellAnchor editAs="oneCell">
    <xdr:from>
      <xdr:col>5</xdr:col>
      <xdr:colOff>604253</xdr:colOff>
      <xdr:row>0</xdr:row>
      <xdr:rowOff>52182</xdr:rowOff>
    </xdr:from>
    <xdr:to>
      <xdr:col>6</xdr:col>
      <xdr:colOff>1637891</xdr:colOff>
      <xdr:row>0</xdr:row>
      <xdr:rowOff>523875</xdr:rowOff>
    </xdr:to>
    <xdr:pic>
      <xdr:nvPicPr>
        <xdr:cNvPr id="3" name="Imagen 2">
          <a:extLst>
            <a:ext uri="{FF2B5EF4-FFF2-40B4-BE49-F238E27FC236}">
              <a16:creationId xmlns:a16="http://schemas.microsoft.com/office/drawing/2014/main" id="{0B270487-DFDB-44E9-AD8A-DA1744B18EA0}"/>
            </a:ext>
          </a:extLst>
        </xdr:cNvPr>
        <xdr:cNvPicPr>
          <a:picLocks noChangeAspect="1"/>
        </xdr:cNvPicPr>
      </xdr:nvPicPr>
      <xdr:blipFill>
        <a:blip xmlns:r="http://schemas.openxmlformats.org/officeDocument/2006/relationships" r:embed="rId2"/>
        <a:stretch>
          <a:fillRect/>
        </a:stretch>
      </xdr:blipFill>
      <xdr:spPr>
        <a:xfrm>
          <a:off x="11805653" y="52182"/>
          <a:ext cx="2252838" cy="471693"/>
        </a:xfrm>
        <a:prstGeom prst="rect">
          <a:avLst/>
        </a:prstGeom>
      </xdr:spPr>
    </xdr:pic>
    <xdr:clientData/>
  </xdr:twoCellAnchor>
</xdr:wsDr>
</file>

<file path=xl/drawings/drawing13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657225</xdr:rowOff>
    </xdr:to>
    <xdr:pic>
      <xdr:nvPicPr>
        <xdr:cNvPr id="2" name="Imagen 1" descr="ICBFNEW">
          <a:extLst>
            <a:ext uri="{FF2B5EF4-FFF2-40B4-BE49-F238E27FC236}">
              <a16:creationId xmlns:a16="http://schemas.microsoft.com/office/drawing/2014/main" id="{84EF462F-32E9-4560-BDAE-F70CB2368F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57225"/>
        </a:xfrm>
        <a:prstGeom prst="rect">
          <a:avLst/>
        </a:prstGeom>
        <a:noFill/>
        <a:ln>
          <a:noFill/>
        </a:ln>
      </xdr:spPr>
    </xdr:pic>
    <xdr:clientData/>
  </xdr:twoCellAnchor>
  <xdr:twoCellAnchor editAs="oneCell">
    <xdr:from>
      <xdr:col>5</xdr:col>
      <xdr:colOff>432803</xdr:colOff>
      <xdr:row>0</xdr:row>
      <xdr:rowOff>137907</xdr:rowOff>
    </xdr:from>
    <xdr:to>
      <xdr:col>6</xdr:col>
      <xdr:colOff>1466441</xdr:colOff>
      <xdr:row>0</xdr:row>
      <xdr:rowOff>638175</xdr:rowOff>
    </xdr:to>
    <xdr:pic>
      <xdr:nvPicPr>
        <xdr:cNvPr id="3" name="Imagen 2">
          <a:extLst>
            <a:ext uri="{FF2B5EF4-FFF2-40B4-BE49-F238E27FC236}">
              <a16:creationId xmlns:a16="http://schemas.microsoft.com/office/drawing/2014/main" id="{81F12873-C710-4C41-8B1F-32FE371508DE}"/>
            </a:ext>
          </a:extLst>
        </xdr:cNvPr>
        <xdr:cNvPicPr>
          <a:picLocks noChangeAspect="1"/>
        </xdr:cNvPicPr>
      </xdr:nvPicPr>
      <xdr:blipFill>
        <a:blip xmlns:r="http://schemas.openxmlformats.org/officeDocument/2006/relationships" r:embed="rId2"/>
        <a:stretch>
          <a:fillRect/>
        </a:stretch>
      </xdr:blipFill>
      <xdr:spPr>
        <a:xfrm>
          <a:off x="11634203" y="137907"/>
          <a:ext cx="2252838" cy="500268"/>
        </a:xfrm>
        <a:prstGeom prst="rect">
          <a:avLst/>
        </a:prstGeom>
      </xdr:spPr>
    </xdr:pic>
    <xdr:clientData/>
  </xdr:twoCellAnchor>
</xdr:wsDr>
</file>

<file path=xl/drawings/drawing13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695325</xdr:rowOff>
    </xdr:to>
    <xdr:pic>
      <xdr:nvPicPr>
        <xdr:cNvPr id="2" name="Imagen 1" descr="ICBFNEW">
          <a:extLst>
            <a:ext uri="{FF2B5EF4-FFF2-40B4-BE49-F238E27FC236}">
              <a16:creationId xmlns:a16="http://schemas.microsoft.com/office/drawing/2014/main" id="{DC8A976D-9AB0-473B-8FCD-490100CB1F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95325"/>
        </a:xfrm>
        <a:prstGeom prst="rect">
          <a:avLst/>
        </a:prstGeom>
        <a:noFill/>
        <a:ln>
          <a:noFill/>
        </a:ln>
      </xdr:spPr>
    </xdr:pic>
    <xdr:clientData/>
  </xdr:twoCellAnchor>
  <xdr:twoCellAnchor editAs="oneCell">
    <xdr:from>
      <xdr:col>5</xdr:col>
      <xdr:colOff>851903</xdr:colOff>
      <xdr:row>0</xdr:row>
      <xdr:rowOff>166482</xdr:rowOff>
    </xdr:from>
    <xdr:to>
      <xdr:col>6</xdr:col>
      <xdr:colOff>1885541</xdr:colOff>
      <xdr:row>0</xdr:row>
      <xdr:rowOff>638175</xdr:rowOff>
    </xdr:to>
    <xdr:pic>
      <xdr:nvPicPr>
        <xdr:cNvPr id="3" name="Imagen 2">
          <a:extLst>
            <a:ext uri="{FF2B5EF4-FFF2-40B4-BE49-F238E27FC236}">
              <a16:creationId xmlns:a16="http://schemas.microsoft.com/office/drawing/2014/main" id="{EAEFF866-1325-440B-8163-1701AFFB5701}"/>
            </a:ext>
          </a:extLst>
        </xdr:cNvPr>
        <xdr:cNvPicPr>
          <a:picLocks noChangeAspect="1"/>
        </xdr:cNvPicPr>
      </xdr:nvPicPr>
      <xdr:blipFill>
        <a:blip xmlns:r="http://schemas.openxmlformats.org/officeDocument/2006/relationships" r:embed="rId2"/>
        <a:stretch>
          <a:fillRect/>
        </a:stretch>
      </xdr:blipFill>
      <xdr:spPr>
        <a:xfrm>
          <a:off x="12053303" y="166482"/>
          <a:ext cx="2252838" cy="471693"/>
        </a:xfrm>
        <a:prstGeom prst="rect">
          <a:avLst/>
        </a:prstGeom>
      </xdr:spPr>
    </xdr:pic>
    <xdr:clientData/>
  </xdr:twoCellAnchor>
</xdr:wsDr>
</file>

<file path=xl/drawings/drawing134.xml><?xml version="1.0" encoding="utf-8"?>
<xdr:wsDr xmlns:xdr="http://schemas.openxmlformats.org/drawingml/2006/spreadsheetDrawing" xmlns:a="http://schemas.openxmlformats.org/drawingml/2006/main">
  <xdr:twoCellAnchor editAs="oneCell">
    <xdr:from>
      <xdr:col>0</xdr:col>
      <xdr:colOff>695665</xdr:colOff>
      <xdr:row>0</xdr:row>
      <xdr:rowOff>0</xdr:rowOff>
    </xdr:from>
    <xdr:to>
      <xdr:col>0</xdr:col>
      <xdr:colOff>1381125</xdr:colOff>
      <xdr:row>0</xdr:row>
      <xdr:rowOff>628650</xdr:rowOff>
    </xdr:to>
    <xdr:pic>
      <xdr:nvPicPr>
        <xdr:cNvPr id="2" name="Imagen 1" descr="ICBFNEW">
          <a:extLst>
            <a:ext uri="{FF2B5EF4-FFF2-40B4-BE49-F238E27FC236}">
              <a16:creationId xmlns:a16="http://schemas.microsoft.com/office/drawing/2014/main" id="{7F481671-A723-4FDA-98AE-A2E24E725A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665" y="0"/>
          <a:ext cx="685460" cy="628650"/>
        </a:xfrm>
        <a:prstGeom prst="rect">
          <a:avLst/>
        </a:prstGeom>
        <a:noFill/>
        <a:ln>
          <a:noFill/>
        </a:ln>
      </xdr:spPr>
    </xdr:pic>
    <xdr:clientData/>
  </xdr:twoCellAnchor>
  <xdr:twoCellAnchor editAs="oneCell">
    <xdr:from>
      <xdr:col>5</xdr:col>
      <xdr:colOff>623303</xdr:colOff>
      <xdr:row>0</xdr:row>
      <xdr:rowOff>0</xdr:rowOff>
    </xdr:from>
    <xdr:to>
      <xdr:col>6</xdr:col>
      <xdr:colOff>1656941</xdr:colOff>
      <xdr:row>0</xdr:row>
      <xdr:rowOff>657225</xdr:rowOff>
    </xdr:to>
    <xdr:pic>
      <xdr:nvPicPr>
        <xdr:cNvPr id="3" name="Imagen 2">
          <a:extLst>
            <a:ext uri="{FF2B5EF4-FFF2-40B4-BE49-F238E27FC236}">
              <a16:creationId xmlns:a16="http://schemas.microsoft.com/office/drawing/2014/main" id="{2C422B31-2A30-46E7-9A20-C46FFF4C850C}"/>
            </a:ext>
          </a:extLst>
        </xdr:cNvPr>
        <xdr:cNvPicPr>
          <a:picLocks noChangeAspect="1"/>
        </xdr:cNvPicPr>
      </xdr:nvPicPr>
      <xdr:blipFill>
        <a:blip xmlns:r="http://schemas.openxmlformats.org/officeDocument/2006/relationships" r:embed="rId2"/>
        <a:stretch>
          <a:fillRect/>
        </a:stretch>
      </xdr:blipFill>
      <xdr:spPr>
        <a:xfrm>
          <a:off x="11824703" y="0"/>
          <a:ext cx="2252838" cy="657225"/>
        </a:xfrm>
        <a:prstGeom prst="rect">
          <a:avLst/>
        </a:prstGeom>
      </xdr:spPr>
    </xdr:pic>
    <xdr:clientData/>
  </xdr:twoCellAnchor>
</xdr:wsDr>
</file>

<file path=xl/drawings/drawing13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742950</xdr:rowOff>
    </xdr:to>
    <xdr:pic>
      <xdr:nvPicPr>
        <xdr:cNvPr id="2" name="Imagen 1" descr="ICBFNEW">
          <a:extLst>
            <a:ext uri="{FF2B5EF4-FFF2-40B4-BE49-F238E27FC236}">
              <a16:creationId xmlns:a16="http://schemas.microsoft.com/office/drawing/2014/main" id="{95B4D0A1-5B8C-45AB-9EF5-1B994F9181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642353</xdr:colOff>
      <xdr:row>0</xdr:row>
      <xdr:rowOff>71232</xdr:rowOff>
    </xdr:from>
    <xdr:to>
      <xdr:col>6</xdr:col>
      <xdr:colOff>1675991</xdr:colOff>
      <xdr:row>0</xdr:row>
      <xdr:rowOff>495300</xdr:rowOff>
    </xdr:to>
    <xdr:pic>
      <xdr:nvPicPr>
        <xdr:cNvPr id="3" name="Imagen 2">
          <a:extLst>
            <a:ext uri="{FF2B5EF4-FFF2-40B4-BE49-F238E27FC236}">
              <a16:creationId xmlns:a16="http://schemas.microsoft.com/office/drawing/2014/main" id="{23F5490D-9803-45DC-AE40-67F45291D347}"/>
            </a:ext>
          </a:extLst>
        </xdr:cNvPr>
        <xdr:cNvPicPr>
          <a:picLocks noChangeAspect="1"/>
        </xdr:cNvPicPr>
      </xdr:nvPicPr>
      <xdr:blipFill>
        <a:blip xmlns:r="http://schemas.openxmlformats.org/officeDocument/2006/relationships" r:embed="rId2"/>
        <a:stretch>
          <a:fillRect/>
        </a:stretch>
      </xdr:blipFill>
      <xdr:spPr>
        <a:xfrm>
          <a:off x="11843753" y="71232"/>
          <a:ext cx="2252838" cy="424068"/>
        </a:xfrm>
        <a:prstGeom prst="rect">
          <a:avLst/>
        </a:prstGeom>
      </xdr:spPr>
    </xdr:pic>
    <xdr:clientData/>
  </xdr:twoCellAnchor>
</xdr:wsDr>
</file>

<file path=xl/drawings/drawing136.xml><?xml version="1.0" encoding="utf-8"?>
<xdr:wsDr xmlns:xdr="http://schemas.openxmlformats.org/drawingml/2006/spreadsheetDrawing" xmlns:a="http://schemas.openxmlformats.org/drawingml/2006/main">
  <xdr:twoCellAnchor editAs="oneCell">
    <xdr:from>
      <xdr:col>0</xdr:col>
      <xdr:colOff>733765</xdr:colOff>
      <xdr:row>0</xdr:row>
      <xdr:rowOff>28575</xdr:rowOff>
    </xdr:from>
    <xdr:to>
      <xdr:col>0</xdr:col>
      <xdr:colOff>1419225</xdr:colOff>
      <xdr:row>0</xdr:row>
      <xdr:rowOff>723900</xdr:rowOff>
    </xdr:to>
    <xdr:pic>
      <xdr:nvPicPr>
        <xdr:cNvPr id="2" name="Imagen 1" descr="ICBFNEW">
          <a:extLst>
            <a:ext uri="{FF2B5EF4-FFF2-40B4-BE49-F238E27FC236}">
              <a16:creationId xmlns:a16="http://schemas.microsoft.com/office/drawing/2014/main" id="{468825C1-F3CB-46B4-8FF5-EE7DAF7567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765" y="28575"/>
          <a:ext cx="685460" cy="695325"/>
        </a:xfrm>
        <a:prstGeom prst="rect">
          <a:avLst/>
        </a:prstGeom>
        <a:noFill/>
        <a:ln>
          <a:noFill/>
        </a:ln>
      </xdr:spPr>
    </xdr:pic>
    <xdr:clientData/>
  </xdr:twoCellAnchor>
  <xdr:twoCellAnchor editAs="oneCell">
    <xdr:from>
      <xdr:col>5</xdr:col>
      <xdr:colOff>632828</xdr:colOff>
      <xdr:row>0</xdr:row>
      <xdr:rowOff>90282</xdr:rowOff>
    </xdr:from>
    <xdr:to>
      <xdr:col>6</xdr:col>
      <xdr:colOff>1666466</xdr:colOff>
      <xdr:row>0</xdr:row>
      <xdr:rowOff>647700</xdr:rowOff>
    </xdr:to>
    <xdr:pic>
      <xdr:nvPicPr>
        <xdr:cNvPr id="3" name="Imagen 2">
          <a:extLst>
            <a:ext uri="{FF2B5EF4-FFF2-40B4-BE49-F238E27FC236}">
              <a16:creationId xmlns:a16="http://schemas.microsoft.com/office/drawing/2014/main" id="{6C8CC48F-C73B-4381-A52B-CDC625ED6FD8}"/>
            </a:ext>
          </a:extLst>
        </xdr:cNvPr>
        <xdr:cNvPicPr>
          <a:picLocks noChangeAspect="1"/>
        </xdr:cNvPicPr>
      </xdr:nvPicPr>
      <xdr:blipFill>
        <a:blip xmlns:r="http://schemas.openxmlformats.org/officeDocument/2006/relationships" r:embed="rId2"/>
        <a:stretch>
          <a:fillRect/>
        </a:stretch>
      </xdr:blipFill>
      <xdr:spPr>
        <a:xfrm>
          <a:off x="11834228" y="90282"/>
          <a:ext cx="2252838" cy="557418"/>
        </a:xfrm>
        <a:prstGeom prst="rect">
          <a:avLst/>
        </a:prstGeom>
      </xdr:spPr>
    </xdr:pic>
    <xdr:clientData/>
  </xdr:twoCellAnchor>
</xdr:wsDr>
</file>

<file path=xl/drawings/drawing13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638175</xdr:rowOff>
    </xdr:to>
    <xdr:pic>
      <xdr:nvPicPr>
        <xdr:cNvPr id="2" name="Imagen 1" descr="ICBFNEW">
          <a:extLst>
            <a:ext uri="{FF2B5EF4-FFF2-40B4-BE49-F238E27FC236}">
              <a16:creationId xmlns:a16="http://schemas.microsoft.com/office/drawing/2014/main" id="{932F5FA9-CE5B-407A-8A8D-0412D26B34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38175"/>
        </a:xfrm>
        <a:prstGeom prst="rect">
          <a:avLst/>
        </a:prstGeom>
        <a:noFill/>
        <a:ln>
          <a:noFill/>
        </a:ln>
      </xdr:spPr>
    </xdr:pic>
    <xdr:clientData/>
  </xdr:twoCellAnchor>
  <xdr:twoCellAnchor editAs="oneCell">
    <xdr:from>
      <xdr:col>5</xdr:col>
      <xdr:colOff>594728</xdr:colOff>
      <xdr:row>0</xdr:row>
      <xdr:rowOff>99807</xdr:rowOff>
    </xdr:from>
    <xdr:to>
      <xdr:col>6</xdr:col>
      <xdr:colOff>1628366</xdr:colOff>
      <xdr:row>0</xdr:row>
      <xdr:rowOff>666750</xdr:rowOff>
    </xdr:to>
    <xdr:pic>
      <xdr:nvPicPr>
        <xdr:cNvPr id="3" name="Imagen 2">
          <a:extLst>
            <a:ext uri="{FF2B5EF4-FFF2-40B4-BE49-F238E27FC236}">
              <a16:creationId xmlns:a16="http://schemas.microsoft.com/office/drawing/2014/main" id="{05C3CB51-B749-4742-8EB8-1C8B3E817499}"/>
            </a:ext>
          </a:extLst>
        </xdr:cNvPr>
        <xdr:cNvPicPr>
          <a:picLocks noChangeAspect="1"/>
        </xdr:cNvPicPr>
      </xdr:nvPicPr>
      <xdr:blipFill>
        <a:blip xmlns:r="http://schemas.openxmlformats.org/officeDocument/2006/relationships" r:embed="rId2"/>
        <a:stretch>
          <a:fillRect/>
        </a:stretch>
      </xdr:blipFill>
      <xdr:spPr>
        <a:xfrm>
          <a:off x="11796128" y="99807"/>
          <a:ext cx="2252838" cy="566943"/>
        </a:xfrm>
        <a:prstGeom prst="rect">
          <a:avLst/>
        </a:prstGeom>
      </xdr:spPr>
    </xdr:pic>
    <xdr:clientData/>
  </xdr:twoCellAnchor>
</xdr:wsDr>
</file>

<file path=xl/drawings/drawing13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695325</xdr:rowOff>
    </xdr:to>
    <xdr:pic>
      <xdr:nvPicPr>
        <xdr:cNvPr id="2" name="Imagen 1" descr="ICBFNEW">
          <a:extLst>
            <a:ext uri="{FF2B5EF4-FFF2-40B4-BE49-F238E27FC236}">
              <a16:creationId xmlns:a16="http://schemas.microsoft.com/office/drawing/2014/main" id="{2EEAA108-C627-4314-A523-7534263855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95325"/>
        </a:xfrm>
        <a:prstGeom prst="rect">
          <a:avLst/>
        </a:prstGeom>
        <a:noFill/>
        <a:ln>
          <a:noFill/>
        </a:ln>
      </xdr:spPr>
    </xdr:pic>
    <xdr:clientData/>
  </xdr:twoCellAnchor>
  <xdr:twoCellAnchor editAs="oneCell">
    <xdr:from>
      <xdr:col>5</xdr:col>
      <xdr:colOff>470903</xdr:colOff>
      <xdr:row>0</xdr:row>
      <xdr:rowOff>90282</xdr:rowOff>
    </xdr:from>
    <xdr:to>
      <xdr:col>6</xdr:col>
      <xdr:colOff>1504541</xdr:colOff>
      <xdr:row>0</xdr:row>
      <xdr:rowOff>571500</xdr:rowOff>
    </xdr:to>
    <xdr:pic>
      <xdr:nvPicPr>
        <xdr:cNvPr id="3" name="Imagen 2">
          <a:extLst>
            <a:ext uri="{FF2B5EF4-FFF2-40B4-BE49-F238E27FC236}">
              <a16:creationId xmlns:a16="http://schemas.microsoft.com/office/drawing/2014/main" id="{34E844A8-4492-4E1F-A61E-E869283AA994}"/>
            </a:ext>
          </a:extLst>
        </xdr:cNvPr>
        <xdr:cNvPicPr>
          <a:picLocks noChangeAspect="1"/>
        </xdr:cNvPicPr>
      </xdr:nvPicPr>
      <xdr:blipFill>
        <a:blip xmlns:r="http://schemas.openxmlformats.org/officeDocument/2006/relationships" r:embed="rId2"/>
        <a:stretch>
          <a:fillRect/>
        </a:stretch>
      </xdr:blipFill>
      <xdr:spPr>
        <a:xfrm>
          <a:off x="11672303" y="90282"/>
          <a:ext cx="2252838" cy="481218"/>
        </a:xfrm>
        <a:prstGeom prst="rect">
          <a:avLst/>
        </a:prstGeom>
      </xdr:spPr>
    </xdr:pic>
    <xdr:clientData/>
  </xdr:twoCellAnchor>
</xdr:wsDr>
</file>

<file path=xl/drawings/drawing139.xml><?xml version="1.0" encoding="utf-8"?>
<xdr:wsDr xmlns:xdr="http://schemas.openxmlformats.org/drawingml/2006/spreadsheetDrawing" xmlns:a="http://schemas.openxmlformats.org/drawingml/2006/main">
  <xdr:twoCellAnchor editAs="oneCell">
    <xdr:from>
      <xdr:col>0</xdr:col>
      <xdr:colOff>838540</xdr:colOff>
      <xdr:row>0</xdr:row>
      <xdr:rowOff>0</xdr:rowOff>
    </xdr:from>
    <xdr:to>
      <xdr:col>0</xdr:col>
      <xdr:colOff>1524000</xdr:colOff>
      <xdr:row>0</xdr:row>
      <xdr:rowOff>657225</xdr:rowOff>
    </xdr:to>
    <xdr:pic>
      <xdr:nvPicPr>
        <xdr:cNvPr id="2" name="Imagen 1" descr="ICBFNEW">
          <a:extLst>
            <a:ext uri="{FF2B5EF4-FFF2-40B4-BE49-F238E27FC236}">
              <a16:creationId xmlns:a16="http://schemas.microsoft.com/office/drawing/2014/main" id="{1587C3CE-70F3-461F-9ED0-67D55A8999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540" y="0"/>
          <a:ext cx="685460" cy="657225"/>
        </a:xfrm>
        <a:prstGeom prst="rect">
          <a:avLst/>
        </a:prstGeom>
        <a:noFill/>
        <a:ln>
          <a:noFill/>
        </a:ln>
      </xdr:spPr>
    </xdr:pic>
    <xdr:clientData/>
  </xdr:twoCellAnchor>
  <xdr:twoCellAnchor editAs="oneCell">
    <xdr:from>
      <xdr:col>5</xdr:col>
      <xdr:colOff>575678</xdr:colOff>
      <xdr:row>0</xdr:row>
      <xdr:rowOff>90282</xdr:rowOff>
    </xdr:from>
    <xdr:to>
      <xdr:col>6</xdr:col>
      <xdr:colOff>1609316</xdr:colOff>
      <xdr:row>0</xdr:row>
      <xdr:rowOff>619125</xdr:rowOff>
    </xdr:to>
    <xdr:pic>
      <xdr:nvPicPr>
        <xdr:cNvPr id="3" name="Imagen 2">
          <a:extLst>
            <a:ext uri="{FF2B5EF4-FFF2-40B4-BE49-F238E27FC236}">
              <a16:creationId xmlns:a16="http://schemas.microsoft.com/office/drawing/2014/main" id="{EB5CF8D3-3D4D-468B-B0CC-6D4728D3BE4F}"/>
            </a:ext>
          </a:extLst>
        </xdr:cNvPr>
        <xdr:cNvPicPr>
          <a:picLocks noChangeAspect="1"/>
        </xdr:cNvPicPr>
      </xdr:nvPicPr>
      <xdr:blipFill>
        <a:blip xmlns:r="http://schemas.openxmlformats.org/officeDocument/2006/relationships" r:embed="rId2"/>
        <a:stretch>
          <a:fillRect/>
        </a:stretch>
      </xdr:blipFill>
      <xdr:spPr>
        <a:xfrm>
          <a:off x="11777078" y="90282"/>
          <a:ext cx="2252838" cy="5288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D2C12FF6-D917-4048-BA0D-2D86A0789F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213728</xdr:colOff>
      <xdr:row>0</xdr:row>
      <xdr:rowOff>80757</xdr:rowOff>
    </xdr:from>
    <xdr:to>
      <xdr:col>7</xdr:col>
      <xdr:colOff>1247365</xdr:colOff>
      <xdr:row>0</xdr:row>
      <xdr:rowOff>723900</xdr:rowOff>
    </xdr:to>
    <xdr:pic>
      <xdr:nvPicPr>
        <xdr:cNvPr id="3" name="Imagen 2">
          <a:extLst>
            <a:ext uri="{FF2B5EF4-FFF2-40B4-BE49-F238E27FC236}">
              <a16:creationId xmlns:a16="http://schemas.microsoft.com/office/drawing/2014/main" id="{285C2FC5-580A-4836-83AA-5D3BC56721A0}"/>
            </a:ext>
          </a:extLst>
        </xdr:cNvPr>
        <xdr:cNvPicPr>
          <a:picLocks noChangeAspect="1"/>
        </xdr:cNvPicPr>
      </xdr:nvPicPr>
      <xdr:blipFill>
        <a:blip xmlns:r="http://schemas.openxmlformats.org/officeDocument/2006/relationships" r:embed="rId2"/>
        <a:stretch>
          <a:fillRect/>
        </a:stretch>
      </xdr:blipFill>
      <xdr:spPr>
        <a:xfrm>
          <a:off x="12377153" y="80757"/>
          <a:ext cx="2252837" cy="643143"/>
        </a:xfrm>
        <a:prstGeom prst="rect">
          <a:avLst/>
        </a:prstGeom>
      </xdr:spPr>
    </xdr:pic>
    <xdr:clientData/>
  </xdr:twoCellAnchor>
</xdr:wsDr>
</file>

<file path=xl/drawings/drawing14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600075</xdr:rowOff>
    </xdr:to>
    <xdr:pic>
      <xdr:nvPicPr>
        <xdr:cNvPr id="2" name="Imagen 1" descr="ICBFNEW">
          <a:extLst>
            <a:ext uri="{FF2B5EF4-FFF2-40B4-BE49-F238E27FC236}">
              <a16:creationId xmlns:a16="http://schemas.microsoft.com/office/drawing/2014/main" id="{D0549FF0-A724-4FD9-AD70-089A7287A7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00075"/>
        </a:xfrm>
        <a:prstGeom prst="rect">
          <a:avLst/>
        </a:prstGeom>
        <a:noFill/>
        <a:ln>
          <a:noFill/>
        </a:ln>
      </xdr:spPr>
    </xdr:pic>
    <xdr:clientData/>
  </xdr:twoCellAnchor>
  <xdr:twoCellAnchor editAs="oneCell">
    <xdr:from>
      <xdr:col>5</xdr:col>
      <xdr:colOff>1013828</xdr:colOff>
      <xdr:row>0</xdr:row>
      <xdr:rowOff>128382</xdr:rowOff>
    </xdr:from>
    <xdr:to>
      <xdr:col>6</xdr:col>
      <xdr:colOff>1914116</xdr:colOff>
      <xdr:row>0</xdr:row>
      <xdr:rowOff>733425</xdr:rowOff>
    </xdr:to>
    <xdr:pic>
      <xdr:nvPicPr>
        <xdr:cNvPr id="3" name="Imagen 2">
          <a:extLst>
            <a:ext uri="{FF2B5EF4-FFF2-40B4-BE49-F238E27FC236}">
              <a16:creationId xmlns:a16="http://schemas.microsoft.com/office/drawing/2014/main" id="{70150429-C3C8-449E-91B4-253A369BA85A}"/>
            </a:ext>
          </a:extLst>
        </xdr:cNvPr>
        <xdr:cNvPicPr>
          <a:picLocks noChangeAspect="1"/>
        </xdr:cNvPicPr>
      </xdr:nvPicPr>
      <xdr:blipFill>
        <a:blip xmlns:r="http://schemas.openxmlformats.org/officeDocument/2006/relationships" r:embed="rId2"/>
        <a:stretch>
          <a:fillRect/>
        </a:stretch>
      </xdr:blipFill>
      <xdr:spPr>
        <a:xfrm>
          <a:off x="12215228" y="128382"/>
          <a:ext cx="2252838" cy="605043"/>
        </a:xfrm>
        <a:prstGeom prst="rect">
          <a:avLst/>
        </a:prstGeom>
      </xdr:spPr>
    </xdr:pic>
    <xdr:clientData/>
  </xdr:twoCellAnchor>
</xdr:wsDr>
</file>

<file path=xl/drawings/drawing14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666750</xdr:rowOff>
    </xdr:to>
    <xdr:pic>
      <xdr:nvPicPr>
        <xdr:cNvPr id="2" name="Imagen 1" descr="ICBFNEW">
          <a:extLst>
            <a:ext uri="{FF2B5EF4-FFF2-40B4-BE49-F238E27FC236}">
              <a16:creationId xmlns:a16="http://schemas.microsoft.com/office/drawing/2014/main" id="{441BF734-8CE4-4E01-83EE-1675D5B554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66750"/>
        </a:xfrm>
        <a:prstGeom prst="rect">
          <a:avLst/>
        </a:prstGeom>
        <a:noFill/>
        <a:ln>
          <a:noFill/>
        </a:ln>
      </xdr:spPr>
    </xdr:pic>
    <xdr:clientData/>
  </xdr:twoCellAnchor>
  <xdr:twoCellAnchor editAs="oneCell">
    <xdr:from>
      <xdr:col>5</xdr:col>
      <xdr:colOff>537578</xdr:colOff>
      <xdr:row>0</xdr:row>
      <xdr:rowOff>166482</xdr:rowOff>
    </xdr:from>
    <xdr:to>
      <xdr:col>6</xdr:col>
      <xdr:colOff>1571216</xdr:colOff>
      <xdr:row>0</xdr:row>
      <xdr:rowOff>762000</xdr:rowOff>
    </xdr:to>
    <xdr:pic>
      <xdr:nvPicPr>
        <xdr:cNvPr id="3" name="Imagen 2">
          <a:extLst>
            <a:ext uri="{FF2B5EF4-FFF2-40B4-BE49-F238E27FC236}">
              <a16:creationId xmlns:a16="http://schemas.microsoft.com/office/drawing/2014/main" id="{EF0E47CF-AE59-4903-B9AC-E822E980BB34}"/>
            </a:ext>
          </a:extLst>
        </xdr:cNvPr>
        <xdr:cNvPicPr>
          <a:picLocks noChangeAspect="1"/>
        </xdr:cNvPicPr>
      </xdr:nvPicPr>
      <xdr:blipFill>
        <a:blip xmlns:r="http://schemas.openxmlformats.org/officeDocument/2006/relationships" r:embed="rId2"/>
        <a:stretch>
          <a:fillRect/>
        </a:stretch>
      </xdr:blipFill>
      <xdr:spPr>
        <a:xfrm>
          <a:off x="11738978" y="166482"/>
          <a:ext cx="2252838" cy="595518"/>
        </a:xfrm>
        <a:prstGeom prst="rect">
          <a:avLst/>
        </a:prstGeom>
      </xdr:spPr>
    </xdr:pic>
    <xdr:clientData/>
  </xdr:twoCellAnchor>
</xdr:wsDr>
</file>

<file path=xl/drawings/drawing14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657225</xdr:rowOff>
    </xdr:to>
    <xdr:pic>
      <xdr:nvPicPr>
        <xdr:cNvPr id="2" name="Imagen 1" descr="ICBFNEW">
          <a:extLst>
            <a:ext uri="{FF2B5EF4-FFF2-40B4-BE49-F238E27FC236}">
              <a16:creationId xmlns:a16="http://schemas.microsoft.com/office/drawing/2014/main" id="{DF69C97F-7221-421B-A489-52715822F8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57225"/>
        </a:xfrm>
        <a:prstGeom prst="rect">
          <a:avLst/>
        </a:prstGeom>
        <a:noFill/>
        <a:ln>
          <a:noFill/>
        </a:ln>
      </xdr:spPr>
    </xdr:pic>
    <xdr:clientData/>
  </xdr:twoCellAnchor>
  <xdr:twoCellAnchor editAs="oneCell">
    <xdr:from>
      <xdr:col>6</xdr:col>
      <xdr:colOff>223253</xdr:colOff>
      <xdr:row>0</xdr:row>
      <xdr:rowOff>71232</xdr:rowOff>
    </xdr:from>
    <xdr:to>
      <xdr:col>6</xdr:col>
      <xdr:colOff>2476091</xdr:colOff>
      <xdr:row>0</xdr:row>
      <xdr:rowOff>733425</xdr:rowOff>
    </xdr:to>
    <xdr:pic>
      <xdr:nvPicPr>
        <xdr:cNvPr id="3" name="Imagen 2">
          <a:extLst>
            <a:ext uri="{FF2B5EF4-FFF2-40B4-BE49-F238E27FC236}">
              <a16:creationId xmlns:a16="http://schemas.microsoft.com/office/drawing/2014/main" id="{0377C59C-DCC0-4D21-B40A-0F84AFA37378}"/>
            </a:ext>
          </a:extLst>
        </xdr:cNvPr>
        <xdr:cNvPicPr>
          <a:picLocks noChangeAspect="1"/>
        </xdr:cNvPicPr>
      </xdr:nvPicPr>
      <xdr:blipFill>
        <a:blip xmlns:r="http://schemas.openxmlformats.org/officeDocument/2006/relationships" r:embed="rId2"/>
        <a:stretch>
          <a:fillRect/>
        </a:stretch>
      </xdr:blipFill>
      <xdr:spPr>
        <a:xfrm>
          <a:off x="12643853" y="71232"/>
          <a:ext cx="2252838" cy="662193"/>
        </a:xfrm>
        <a:prstGeom prst="rect">
          <a:avLst/>
        </a:prstGeom>
      </xdr:spPr>
    </xdr:pic>
    <xdr:clientData/>
  </xdr:twoCellAnchor>
</xdr:wsDr>
</file>

<file path=xl/drawings/drawing14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428625</xdr:rowOff>
    </xdr:to>
    <xdr:pic>
      <xdr:nvPicPr>
        <xdr:cNvPr id="2" name="Imagen 1" descr="ICBFNEW">
          <a:extLst>
            <a:ext uri="{FF2B5EF4-FFF2-40B4-BE49-F238E27FC236}">
              <a16:creationId xmlns:a16="http://schemas.microsoft.com/office/drawing/2014/main" id="{B1CB0BB9-0D21-47C8-A014-D3278826E1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428625"/>
        </a:xfrm>
        <a:prstGeom prst="rect">
          <a:avLst/>
        </a:prstGeom>
        <a:noFill/>
        <a:ln>
          <a:noFill/>
        </a:ln>
      </xdr:spPr>
    </xdr:pic>
    <xdr:clientData/>
  </xdr:twoCellAnchor>
  <xdr:twoCellAnchor editAs="oneCell">
    <xdr:from>
      <xdr:col>5</xdr:col>
      <xdr:colOff>328028</xdr:colOff>
      <xdr:row>0</xdr:row>
      <xdr:rowOff>118857</xdr:rowOff>
    </xdr:from>
    <xdr:to>
      <xdr:col>6</xdr:col>
      <xdr:colOff>1361666</xdr:colOff>
      <xdr:row>0</xdr:row>
      <xdr:rowOff>704850</xdr:rowOff>
    </xdr:to>
    <xdr:pic>
      <xdr:nvPicPr>
        <xdr:cNvPr id="3" name="Imagen 2">
          <a:extLst>
            <a:ext uri="{FF2B5EF4-FFF2-40B4-BE49-F238E27FC236}">
              <a16:creationId xmlns:a16="http://schemas.microsoft.com/office/drawing/2014/main" id="{056BAEC6-2640-4A77-AD5B-216D3A1615E7}"/>
            </a:ext>
          </a:extLst>
        </xdr:cNvPr>
        <xdr:cNvPicPr>
          <a:picLocks noChangeAspect="1"/>
        </xdr:cNvPicPr>
      </xdr:nvPicPr>
      <xdr:blipFill>
        <a:blip xmlns:r="http://schemas.openxmlformats.org/officeDocument/2006/relationships" r:embed="rId2"/>
        <a:stretch>
          <a:fillRect/>
        </a:stretch>
      </xdr:blipFill>
      <xdr:spPr>
        <a:xfrm>
          <a:off x="11529428" y="118857"/>
          <a:ext cx="2252838" cy="585993"/>
        </a:xfrm>
        <a:prstGeom prst="rect">
          <a:avLst/>
        </a:prstGeom>
      </xdr:spPr>
    </xdr:pic>
    <xdr:clientData/>
  </xdr:twoCellAnchor>
</xdr:wsDr>
</file>

<file path=xl/drawings/drawing144.xml><?xml version="1.0" encoding="utf-8"?>
<xdr:wsDr xmlns:xdr="http://schemas.openxmlformats.org/drawingml/2006/spreadsheetDrawing" xmlns:a="http://schemas.openxmlformats.org/drawingml/2006/main">
  <xdr:twoCellAnchor editAs="oneCell">
    <xdr:from>
      <xdr:col>0</xdr:col>
      <xdr:colOff>724240</xdr:colOff>
      <xdr:row>0</xdr:row>
      <xdr:rowOff>0</xdr:rowOff>
    </xdr:from>
    <xdr:to>
      <xdr:col>0</xdr:col>
      <xdr:colOff>1409700</xdr:colOff>
      <xdr:row>1</xdr:row>
      <xdr:rowOff>0</xdr:rowOff>
    </xdr:to>
    <xdr:pic>
      <xdr:nvPicPr>
        <xdr:cNvPr id="2" name="Imagen 1" descr="ICBFNEW">
          <a:extLst>
            <a:ext uri="{FF2B5EF4-FFF2-40B4-BE49-F238E27FC236}">
              <a16:creationId xmlns:a16="http://schemas.microsoft.com/office/drawing/2014/main" id="{F66F402D-4AAC-4083-877D-217C16C9FB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240" y="0"/>
          <a:ext cx="685460" cy="781050"/>
        </a:xfrm>
        <a:prstGeom prst="rect">
          <a:avLst/>
        </a:prstGeom>
        <a:noFill/>
        <a:ln>
          <a:noFill/>
        </a:ln>
      </xdr:spPr>
    </xdr:pic>
    <xdr:clientData/>
  </xdr:twoCellAnchor>
  <xdr:twoCellAnchor editAs="oneCell">
    <xdr:from>
      <xdr:col>6</xdr:col>
      <xdr:colOff>347078</xdr:colOff>
      <xdr:row>0</xdr:row>
      <xdr:rowOff>61707</xdr:rowOff>
    </xdr:from>
    <xdr:to>
      <xdr:col>6</xdr:col>
      <xdr:colOff>2599916</xdr:colOff>
      <xdr:row>0</xdr:row>
      <xdr:rowOff>685800</xdr:rowOff>
    </xdr:to>
    <xdr:pic>
      <xdr:nvPicPr>
        <xdr:cNvPr id="3" name="Imagen 2">
          <a:extLst>
            <a:ext uri="{FF2B5EF4-FFF2-40B4-BE49-F238E27FC236}">
              <a16:creationId xmlns:a16="http://schemas.microsoft.com/office/drawing/2014/main" id="{5B6D77AC-371C-4055-A4D7-CA5891CA8980}"/>
            </a:ext>
          </a:extLst>
        </xdr:cNvPr>
        <xdr:cNvPicPr>
          <a:picLocks noChangeAspect="1"/>
        </xdr:cNvPicPr>
      </xdr:nvPicPr>
      <xdr:blipFill>
        <a:blip xmlns:r="http://schemas.openxmlformats.org/officeDocument/2006/relationships" r:embed="rId2"/>
        <a:stretch>
          <a:fillRect/>
        </a:stretch>
      </xdr:blipFill>
      <xdr:spPr>
        <a:xfrm>
          <a:off x="12767678" y="61707"/>
          <a:ext cx="2252838" cy="624093"/>
        </a:xfrm>
        <a:prstGeom prst="rect">
          <a:avLst/>
        </a:prstGeom>
      </xdr:spPr>
    </xdr:pic>
    <xdr:clientData/>
  </xdr:twoCellAnchor>
</xdr:wsDr>
</file>

<file path=xl/drawings/drawing14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704850</xdr:rowOff>
    </xdr:to>
    <xdr:pic>
      <xdr:nvPicPr>
        <xdr:cNvPr id="2" name="Imagen 1" descr="ICBFNEW">
          <a:extLst>
            <a:ext uri="{FF2B5EF4-FFF2-40B4-BE49-F238E27FC236}">
              <a16:creationId xmlns:a16="http://schemas.microsoft.com/office/drawing/2014/main" id="{3147A52E-3FC9-42FE-AE7F-1F79E05EBD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04850"/>
        </a:xfrm>
        <a:prstGeom prst="rect">
          <a:avLst/>
        </a:prstGeom>
        <a:noFill/>
        <a:ln>
          <a:noFill/>
        </a:ln>
      </xdr:spPr>
    </xdr:pic>
    <xdr:clientData/>
  </xdr:twoCellAnchor>
  <xdr:twoCellAnchor editAs="oneCell">
    <xdr:from>
      <xdr:col>6</xdr:col>
      <xdr:colOff>308978</xdr:colOff>
      <xdr:row>0</xdr:row>
      <xdr:rowOff>109332</xdr:rowOff>
    </xdr:from>
    <xdr:to>
      <xdr:col>6</xdr:col>
      <xdr:colOff>2561816</xdr:colOff>
      <xdr:row>0</xdr:row>
      <xdr:rowOff>638175</xdr:rowOff>
    </xdr:to>
    <xdr:pic>
      <xdr:nvPicPr>
        <xdr:cNvPr id="3" name="Imagen 2">
          <a:extLst>
            <a:ext uri="{FF2B5EF4-FFF2-40B4-BE49-F238E27FC236}">
              <a16:creationId xmlns:a16="http://schemas.microsoft.com/office/drawing/2014/main" id="{B189FBE6-89B0-468B-9F6F-0B588C7912E4}"/>
            </a:ext>
          </a:extLst>
        </xdr:cNvPr>
        <xdr:cNvPicPr>
          <a:picLocks noChangeAspect="1"/>
        </xdr:cNvPicPr>
      </xdr:nvPicPr>
      <xdr:blipFill>
        <a:blip xmlns:r="http://schemas.openxmlformats.org/officeDocument/2006/relationships" r:embed="rId2"/>
        <a:stretch>
          <a:fillRect/>
        </a:stretch>
      </xdr:blipFill>
      <xdr:spPr>
        <a:xfrm>
          <a:off x="12729578" y="109332"/>
          <a:ext cx="2252838" cy="528843"/>
        </a:xfrm>
        <a:prstGeom prst="rect">
          <a:avLst/>
        </a:prstGeom>
      </xdr:spPr>
    </xdr:pic>
    <xdr:clientData/>
  </xdr:twoCellAnchor>
</xdr:wsDr>
</file>

<file path=xl/drawings/drawing14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647700</xdr:rowOff>
    </xdr:to>
    <xdr:pic>
      <xdr:nvPicPr>
        <xdr:cNvPr id="2" name="Imagen 1" descr="ICBFNEW">
          <a:extLst>
            <a:ext uri="{FF2B5EF4-FFF2-40B4-BE49-F238E27FC236}">
              <a16:creationId xmlns:a16="http://schemas.microsoft.com/office/drawing/2014/main" id="{319933D7-0EC4-4B86-9FF9-52025198AA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47700"/>
        </a:xfrm>
        <a:prstGeom prst="rect">
          <a:avLst/>
        </a:prstGeom>
        <a:noFill/>
        <a:ln>
          <a:noFill/>
        </a:ln>
      </xdr:spPr>
    </xdr:pic>
    <xdr:clientData/>
  </xdr:twoCellAnchor>
  <xdr:twoCellAnchor editAs="oneCell">
    <xdr:from>
      <xdr:col>5</xdr:col>
      <xdr:colOff>937628</xdr:colOff>
      <xdr:row>0</xdr:row>
      <xdr:rowOff>166482</xdr:rowOff>
    </xdr:from>
    <xdr:to>
      <xdr:col>6</xdr:col>
      <xdr:colOff>1971266</xdr:colOff>
      <xdr:row>0</xdr:row>
      <xdr:rowOff>600075</xdr:rowOff>
    </xdr:to>
    <xdr:pic>
      <xdr:nvPicPr>
        <xdr:cNvPr id="3" name="Imagen 2">
          <a:extLst>
            <a:ext uri="{FF2B5EF4-FFF2-40B4-BE49-F238E27FC236}">
              <a16:creationId xmlns:a16="http://schemas.microsoft.com/office/drawing/2014/main" id="{9E6F3E8A-493D-4BA1-8D1E-B21D42B353B9}"/>
            </a:ext>
          </a:extLst>
        </xdr:cNvPr>
        <xdr:cNvPicPr>
          <a:picLocks noChangeAspect="1"/>
        </xdr:cNvPicPr>
      </xdr:nvPicPr>
      <xdr:blipFill>
        <a:blip xmlns:r="http://schemas.openxmlformats.org/officeDocument/2006/relationships" r:embed="rId2"/>
        <a:stretch>
          <a:fillRect/>
        </a:stretch>
      </xdr:blipFill>
      <xdr:spPr>
        <a:xfrm>
          <a:off x="12139028" y="166482"/>
          <a:ext cx="2252838" cy="433593"/>
        </a:xfrm>
        <a:prstGeom prst="rect">
          <a:avLst/>
        </a:prstGeom>
      </xdr:spPr>
    </xdr:pic>
    <xdr:clientData/>
  </xdr:twoCellAnchor>
</xdr:wsDr>
</file>

<file path=xl/drawings/drawing14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619125</xdr:rowOff>
    </xdr:to>
    <xdr:pic>
      <xdr:nvPicPr>
        <xdr:cNvPr id="2" name="Imagen 1" descr="ICBFNEW">
          <a:extLst>
            <a:ext uri="{FF2B5EF4-FFF2-40B4-BE49-F238E27FC236}">
              <a16:creationId xmlns:a16="http://schemas.microsoft.com/office/drawing/2014/main" id="{5E1B7AF9-789E-4609-AF7C-CF8403E247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19125"/>
        </a:xfrm>
        <a:prstGeom prst="rect">
          <a:avLst/>
        </a:prstGeom>
        <a:noFill/>
        <a:ln>
          <a:noFill/>
        </a:ln>
      </xdr:spPr>
    </xdr:pic>
    <xdr:clientData/>
  </xdr:twoCellAnchor>
  <xdr:twoCellAnchor editAs="oneCell">
    <xdr:from>
      <xdr:col>6</xdr:col>
      <xdr:colOff>13703</xdr:colOff>
      <xdr:row>0</xdr:row>
      <xdr:rowOff>128382</xdr:rowOff>
    </xdr:from>
    <xdr:to>
      <xdr:col>6</xdr:col>
      <xdr:colOff>2266541</xdr:colOff>
      <xdr:row>0</xdr:row>
      <xdr:rowOff>714375</xdr:rowOff>
    </xdr:to>
    <xdr:pic>
      <xdr:nvPicPr>
        <xdr:cNvPr id="3" name="Imagen 2">
          <a:extLst>
            <a:ext uri="{FF2B5EF4-FFF2-40B4-BE49-F238E27FC236}">
              <a16:creationId xmlns:a16="http://schemas.microsoft.com/office/drawing/2014/main" id="{C4093BDB-69B0-48E9-AE62-4DD7E06E7BF5}"/>
            </a:ext>
          </a:extLst>
        </xdr:cNvPr>
        <xdr:cNvPicPr>
          <a:picLocks noChangeAspect="1"/>
        </xdr:cNvPicPr>
      </xdr:nvPicPr>
      <xdr:blipFill>
        <a:blip xmlns:r="http://schemas.openxmlformats.org/officeDocument/2006/relationships" r:embed="rId2"/>
        <a:stretch>
          <a:fillRect/>
        </a:stretch>
      </xdr:blipFill>
      <xdr:spPr>
        <a:xfrm>
          <a:off x="12434303" y="128382"/>
          <a:ext cx="2252838" cy="585993"/>
        </a:xfrm>
        <a:prstGeom prst="rect">
          <a:avLst/>
        </a:prstGeom>
      </xdr:spPr>
    </xdr:pic>
    <xdr:clientData/>
  </xdr:twoCellAnchor>
</xdr:wsDr>
</file>

<file path=xl/drawings/drawing148.xml><?xml version="1.0" encoding="utf-8"?>
<xdr:wsDr xmlns:xdr="http://schemas.openxmlformats.org/drawingml/2006/spreadsheetDrawing" xmlns:a="http://schemas.openxmlformats.org/drawingml/2006/main">
  <xdr:twoCellAnchor editAs="oneCell">
    <xdr:from>
      <xdr:col>0</xdr:col>
      <xdr:colOff>809965</xdr:colOff>
      <xdr:row>0</xdr:row>
      <xdr:rowOff>0</xdr:rowOff>
    </xdr:from>
    <xdr:to>
      <xdr:col>0</xdr:col>
      <xdr:colOff>1495425</xdr:colOff>
      <xdr:row>0</xdr:row>
      <xdr:rowOff>523875</xdr:rowOff>
    </xdr:to>
    <xdr:pic>
      <xdr:nvPicPr>
        <xdr:cNvPr id="2" name="Imagen 1" descr="ICBFNEW">
          <a:extLst>
            <a:ext uri="{FF2B5EF4-FFF2-40B4-BE49-F238E27FC236}">
              <a16:creationId xmlns:a16="http://schemas.microsoft.com/office/drawing/2014/main" id="{06E74A8F-CA61-4F07-AA16-2C3AC99517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965" y="0"/>
          <a:ext cx="685460" cy="523875"/>
        </a:xfrm>
        <a:prstGeom prst="rect">
          <a:avLst/>
        </a:prstGeom>
        <a:noFill/>
        <a:ln>
          <a:noFill/>
        </a:ln>
      </xdr:spPr>
    </xdr:pic>
    <xdr:clientData/>
  </xdr:twoCellAnchor>
  <xdr:twoCellAnchor editAs="oneCell">
    <xdr:from>
      <xdr:col>6</xdr:col>
      <xdr:colOff>194678</xdr:colOff>
      <xdr:row>0</xdr:row>
      <xdr:rowOff>4557</xdr:rowOff>
    </xdr:from>
    <xdr:to>
      <xdr:col>6</xdr:col>
      <xdr:colOff>2447516</xdr:colOff>
      <xdr:row>0</xdr:row>
      <xdr:rowOff>619125</xdr:rowOff>
    </xdr:to>
    <xdr:pic>
      <xdr:nvPicPr>
        <xdr:cNvPr id="3" name="Imagen 2">
          <a:extLst>
            <a:ext uri="{FF2B5EF4-FFF2-40B4-BE49-F238E27FC236}">
              <a16:creationId xmlns:a16="http://schemas.microsoft.com/office/drawing/2014/main" id="{CD4F0110-436A-40FB-9B42-8B5B19696070}"/>
            </a:ext>
          </a:extLst>
        </xdr:cNvPr>
        <xdr:cNvPicPr>
          <a:picLocks noChangeAspect="1"/>
        </xdr:cNvPicPr>
      </xdr:nvPicPr>
      <xdr:blipFill>
        <a:blip xmlns:r="http://schemas.openxmlformats.org/officeDocument/2006/relationships" r:embed="rId2"/>
        <a:stretch>
          <a:fillRect/>
        </a:stretch>
      </xdr:blipFill>
      <xdr:spPr>
        <a:xfrm>
          <a:off x="12615278" y="4557"/>
          <a:ext cx="2252838" cy="614568"/>
        </a:xfrm>
        <a:prstGeom prst="rect">
          <a:avLst/>
        </a:prstGeom>
      </xdr:spPr>
    </xdr:pic>
    <xdr:clientData/>
  </xdr:twoCellAnchor>
</xdr:wsDr>
</file>

<file path=xl/drawings/drawing14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590550</xdr:rowOff>
    </xdr:to>
    <xdr:pic>
      <xdr:nvPicPr>
        <xdr:cNvPr id="2" name="Imagen 1" descr="ICBFNEW">
          <a:extLst>
            <a:ext uri="{FF2B5EF4-FFF2-40B4-BE49-F238E27FC236}">
              <a16:creationId xmlns:a16="http://schemas.microsoft.com/office/drawing/2014/main" id="{FA227F17-6FB7-48C9-B2AA-3314F968DE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90550"/>
        </a:xfrm>
        <a:prstGeom prst="rect">
          <a:avLst/>
        </a:prstGeom>
        <a:noFill/>
        <a:ln>
          <a:noFill/>
        </a:ln>
      </xdr:spPr>
    </xdr:pic>
    <xdr:clientData/>
  </xdr:twoCellAnchor>
  <xdr:twoCellAnchor editAs="oneCell">
    <xdr:from>
      <xdr:col>6</xdr:col>
      <xdr:colOff>794753</xdr:colOff>
      <xdr:row>0</xdr:row>
      <xdr:rowOff>71232</xdr:rowOff>
    </xdr:from>
    <xdr:to>
      <xdr:col>6</xdr:col>
      <xdr:colOff>3047591</xdr:colOff>
      <xdr:row>0</xdr:row>
      <xdr:rowOff>723900</xdr:rowOff>
    </xdr:to>
    <xdr:pic>
      <xdr:nvPicPr>
        <xdr:cNvPr id="3" name="Imagen 2">
          <a:extLst>
            <a:ext uri="{FF2B5EF4-FFF2-40B4-BE49-F238E27FC236}">
              <a16:creationId xmlns:a16="http://schemas.microsoft.com/office/drawing/2014/main" id="{EC728053-6100-43CF-BE4A-76B7264C94AE}"/>
            </a:ext>
          </a:extLst>
        </xdr:cNvPr>
        <xdr:cNvPicPr>
          <a:picLocks noChangeAspect="1"/>
        </xdr:cNvPicPr>
      </xdr:nvPicPr>
      <xdr:blipFill>
        <a:blip xmlns:r="http://schemas.openxmlformats.org/officeDocument/2006/relationships" r:embed="rId2"/>
        <a:stretch>
          <a:fillRect/>
        </a:stretch>
      </xdr:blipFill>
      <xdr:spPr>
        <a:xfrm>
          <a:off x="13215353" y="71232"/>
          <a:ext cx="2252838" cy="65266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742BD9E4-7A21-4200-8BAE-588D220A98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328028</xdr:colOff>
      <xdr:row>0</xdr:row>
      <xdr:rowOff>42657</xdr:rowOff>
    </xdr:from>
    <xdr:to>
      <xdr:col>7</xdr:col>
      <xdr:colOff>1361665</xdr:colOff>
      <xdr:row>0</xdr:row>
      <xdr:rowOff>666750</xdr:rowOff>
    </xdr:to>
    <xdr:pic>
      <xdr:nvPicPr>
        <xdr:cNvPr id="3" name="Imagen 2">
          <a:extLst>
            <a:ext uri="{FF2B5EF4-FFF2-40B4-BE49-F238E27FC236}">
              <a16:creationId xmlns:a16="http://schemas.microsoft.com/office/drawing/2014/main" id="{794CD562-A359-4568-82CC-2363F90FCC21}"/>
            </a:ext>
          </a:extLst>
        </xdr:cNvPr>
        <xdr:cNvPicPr>
          <a:picLocks noChangeAspect="1"/>
        </xdr:cNvPicPr>
      </xdr:nvPicPr>
      <xdr:blipFill>
        <a:blip xmlns:r="http://schemas.openxmlformats.org/officeDocument/2006/relationships" r:embed="rId2"/>
        <a:stretch>
          <a:fillRect/>
        </a:stretch>
      </xdr:blipFill>
      <xdr:spPr>
        <a:xfrm>
          <a:off x="12491453" y="42657"/>
          <a:ext cx="2252837" cy="624093"/>
        </a:xfrm>
        <a:prstGeom prst="rect">
          <a:avLst/>
        </a:prstGeom>
      </xdr:spPr>
    </xdr:pic>
    <xdr:clientData/>
  </xdr:twoCellAnchor>
</xdr:wsDr>
</file>

<file path=xl/drawings/drawing15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647700</xdr:rowOff>
    </xdr:to>
    <xdr:pic>
      <xdr:nvPicPr>
        <xdr:cNvPr id="2" name="Imagen 1" descr="ICBFNEW">
          <a:extLst>
            <a:ext uri="{FF2B5EF4-FFF2-40B4-BE49-F238E27FC236}">
              <a16:creationId xmlns:a16="http://schemas.microsoft.com/office/drawing/2014/main" id="{52569B7C-5955-4074-9715-0DD5A38649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47700"/>
        </a:xfrm>
        <a:prstGeom prst="rect">
          <a:avLst/>
        </a:prstGeom>
        <a:noFill/>
        <a:ln>
          <a:noFill/>
        </a:ln>
      </xdr:spPr>
    </xdr:pic>
    <xdr:clientData/>
  </xdr:twoCellAnchor>
  <xdr:twoCellAnchor editAs="oneCell">
    <xdr:from>
      <xdr:col>5</xdr:col>
      <xdr:colOff>661403</xdr:colOff>
      <xdr:row>0</xdr:row>
      <xdr:rowOff>23607</xdr:rowOff>
    </xdr:from>
    <xdr:to>
      <xdr:col>6</xdr:col>
      <xdr:colOff>1695041</xdr:colOff>
      <xdr:row>0</xdr:row>
      <xdr:rowOff>657225</xdr:rowOff>
    </xdr:to>
    <xdr:pic>
      <xdr:nvPicPr>
        <xdr:cNvPr id="3" name="Imagen 2">
          <a:extLst>
            <a:ext uri="{FF2B5EF4-FFF2-40B4-BE49-F238E27FC236}">
              <a16:creationId xmlns:a16="http://schemas.microsoft.com/office/drawing/2014/main" id="{E1886A22-E2C6-4F49-9E89-BB189CE95122}"/>
            </a:ext>
          </a:extLst>
        </xdr:cNvPr>
        <xdr:cNvPicPr>
          <a:picLocks noChangeAspect="1"/>
        </xdr:cNvPicPr>
      </xdr:nvPicPr>
      <xdr:blipFill>
        <a:blip xmlns:r="http://schemas.openxmlformats.org/officeDocument/2006/relationships" r:embed="rId2"/>
        <a:stretch>
          <a:fillRect/>
        </a:stretch>
      </xdr:blipFill>
      <xdr:spPr>
        <a:xfrm>
          <a:off x="11862803" y="23607"/>
          <a:ext cx="2252838" cy="633618"/>
        </a:xfrm>
        <a:prstGeom prst="rect">
          <a:avLst/>
        </a:prstGeom>
      </xdr:spPr>
    </xdr:pic>
    <xdr:clientData/>
  </xdr:twoCellAnchor>
</xdr:wsDr>
</file>

<file path=xl/drawings/drawing15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628650</xdr:rowOff>
    </xdr:to>
    <xdr:pic>
      <xdr:nvPicPr>
        <xdr:cNvPr id="2" name="Imagen 1" descr="ICBFNEW">
          <a:extLst>
            <a:ext uri="{FF2B5EF4-FFF2-40B4-BE49-F238E27FC236}">
              <a16:creationId xmlns:a16="http://schemas.microsoft.com/office/drawing/2014/main" id="{21CBEE50-D66C-41EC-8D62-A911038333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28650"/>
        </a:xfrm>
        <a:prstGeom prst="rect">
          <a:avLst/>
        </a:prstGeom>
        <a:noFill/>
        <a:ln>
          <a:noFill/>
        </a:ln>
      </xdr:spPr>
    </xdr:pic>
    <xdr:clientData/>
  </xdr:twoCellAnchor>
  <xdr:twoCellAnchor editAs="oneCell">
    <xdr:from>
      <xdr:col>5</xdr:col>
      <xdr:colOff>1013828</xdr:colOff>
      <xdr:row>0</xdr:row>
      <xdr:rowOff>109332</xdr:rowOff>
    </xdr:from>
    <xdr:to>
      <xdr:col>6</xdr:col>
      <xdr:colOff>2047466</xdr:colOff>
      <xdr:row>0</xdr:row>
      <xdr:rowOff>533400</xdr:rowOff>
    </xdr:to>
    <xdr:pic>
      <xdr:nvPicPr>
        <xdr:cNvPr id="3" name="Imagen 2">
          <a:extLst>
            <a:ext uri="{FF2B5EF4-FFF2-40B4-BE49-F238E27FC236}">
              <a16:creationId xmlns:a16="http://schemas.microsoft.com/office/drawing/2014/main" id="{9112AC61-6A06-4C89-BF73-2B0FF2C314EB}"/>
            </a:ext>
          </a:extLst>
        </xdr:cNvPr>
        <xdr:cNvPicPr>
          <a:picLocks noChangeAspect="1"/>
        </xdr:cNvPicPr>
      </xdr:nvPicPr>
      <xdr:blipFill>
        <a:blip xmlns:r="http://schemas.openxmlformats.org/officeDocument/2006/relationships" r:embed="rId2"/>
        <a:stretch>
          <a:fillRect/>
        </a:stretch>
      </xdr:blipFill>
      <xdr:spPr>
        <a:xfrm>
          <a:off x="12215228" y="109332"/>
          <a:ext cx="2252838" cy="424068"/>
        </a:xfrm>
        <a:prstGeom prst="rect">
          <a:avLst/>
        </a:prstGeom>
      </xdr:spPr>
    </xdr:pic>
    <xdr:clientData/>
  </xdr:twoCellAnchor>
</xdr:wsDr>
</file>

<file path=xl/drawings/drawing15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609600</xdr:rowOff>
    </xdr:to>
    <xdr:pic>
      <xdr:nvPicPr>
        <xdr:cNvPr id="2" name="Imagen 1" descr="ICBFNEW">
          <a:extLst>
            <a:ext uri="{FF2B5EF4-FFF2-40B4-BE49-F238E27FC236}">
              <a16:creationId xmlns:a16="http://schemas.microsoft.com/office/drawing/2014/main" id="{6D66FB40-2C12-4628-8AE6-C55A251FD5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09600"/>
        </a:xfrm>
        <a:prstGeom prst="rect">
          <a:avLst/>
        </a:prstGeom>
        <a:noFill/>
        <a:ln>
          <a:noFill/>
        </a:ln>
      </xdr:spPr>
    </xdr:pic>
    <xdr:clientData/>
  </xdr:twoCellAnchor>
  <xdr:twoCellAnchor editAs="oneCell">
    <xdr:from>
      <xdr:col>6</xdr:col>
      <xdr:colOff>261353</xdr:colOff>
      <xdr:row>0</xdr:row>
      <xdr:rowOff>147432</xdr:rowOff>
    </xdr:from>
    <xdr:to>
      <xdr:col>6</xdr:col>
      <xdr:colOff>2514191</xdr:colOff>
      <xdr:row>0</xdr:row>
      <xdr:rowOff>676275</xdr:rowOff>
    </xdr:to>
    <xdr:pic>
      <xdr:nvPicPr>
        <xdr:cNvPr id="3" name="Imagen 2">
          <a:extLst>
            <a:ext uri="{FF2B5EF4-FFF2-40B4-BE49-F238E27FC236}">
              <a16:creationId xmlns:a16="http://schemas.microsoft.com/office/drawing/2014/main" id="{7F75A66C-2B1E-4E02-A0CE-E8FA55B5007A}"/>
            </a:ext>
          </a:extLst>
        </xdr:cNvPr>
        <xdr:cNvPicPr>
          <a:picLocks noChangeAspect="1"/>
        </xdr:cNvPicPr>
      </xdr:nvPicPr>
      <xdr:blipFill>
        <a:blip xmlns:r="http://schemas.openxmlformats.org/officeDocument/2006/relationships" r:embed="rId2"/>
        <a:stretch>
          <a:fillRect/>
        </a:stretch>
      </xdr:blipFill>
      <xdr:spPr>
        <a:xfrm>
          <a:off x="12681953" y="147432"/>
          <a:ext cx="2252838" cy="528843"/>
        </a:xfrm>
        <a:prstGeom prst="rect">
          <a:avLst/>
        </a:prstGeom>
      </xdr:spPr>
    </xdr:pic>
    <xdr:clientData/>
  </xdr:twoCellAnchor>
</xdr:wsDr>
</file>

<file path=xl/drawings/drawing15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762000</xdr:rowOff>
    </xdr:to>
    <xdr:pic>
      <xdr:nvPicPr>
        <xdr:cNvPr id="2" name="Imagen 1" descr="ICBFNEW">
          <a:extLst>
            <a:ext uri="{FF2B5EF4-FFF2-40B4-BE49-F238E27FC236}">
              <a16:creationId xmlns:a16="http://schemas.microsoft.com/office/drawing/2014/main" id="{35EC3975-5E8A-4BAC-AAB0-2E636F0EF1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62000"/>
        </a:xfrm>
        <a:prstGeom prst="rect">
          <a:avLst/>
        </a:prstGeom>
        <a:noFill/>
        <a:ln>
          <a:noFill/>
        </a:ln>
      </xdr:spPr>
    </xdr:pic>
    <xdr:clientData/>
  </xdr:twoCellAnchor>
  <xdr:twoCellAnchor editAs="oneCell">
    <xdr:from>
      <xdr:col>5</xdr:col>
      <xdr:colOff>689978</xdr:colOff>
      <xdr:row>0</xdr:row>
      <xdr:rowOff>52182</xdr:rowOff>
    </xdr:from>
    <xdr:to>
      <xdr:col>6</xdr:col>
      <xdr:colOff>1723616</xdr:colOff>
      <xdr:row>0</xdr:row>
      <xdr:rowOff>533400</xdr:rowOff>
    </xdr:to>
    <xdr:pic>
      <xdr:nvPicPr>
        <xdr:cNvPr id="3" name="Imagen 2">
          <a:extLst>
            <a:ext uri="{FF2B5EF4-FFF2-40B4-BE49-F238E27FC236}">
              <a16:creationId xmlns:a16="http://schemas.microsoft.com/office/drawing/2014/main" id="{40E1901A-838D-4C54-B787-0837315A94DD}"/>
            </a:ext>
          </a:extLst>
        </xdr:cNvPr>
        <xdr:cNvPicPr>
          <a:picLocks noChangeAspect="1"/>
        </xdr:cNvPicPr>
      </xdr:nvPicPr>
      <xdr:blipFill>
        <a:blip xmlns:r="http://schemas.openxmlformats.org/officeDocument/2006/relationships" r:embed="rId2"/>
        <a:stretch>
          <a:fillRect/>
        </a:stretch>
      </xdr:blipFill>
      <xdr:spPr>
        <a:xfrm>
          <a:off x="11891378" y="52182"/>
          <a:ext cx="2252838" cy="481218"/>
        </a:xfrm>
        <a:prstGeom prst="rect">
          <a:avLst/>
        </a:prstGeom>
      </xdr:spPr>
    </xdr:pic>
    <xdr:clientData/>
  </xdr:twoCellAnchor>
</xdr:wsDr>
</file>

<file path=xl/drawings/drawing15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704850</xdr:rowOff>
    </xdr:to>
    <xdr:pic>
      <xdr:nvPicPr>
        <xdr:cNvPr id="2" name="Imagen 1" descr="ICBFNEW">
          <a:extLst>
            <a:ext uri="{FF2B5EF4-FFF2-40B4-BE49-F238E27FC236}">
              <a16:creationId xmlns:a16="http://schemas.microsoft.com/office/drawing/2014/main" id="{7197203B-446B-4758-B018-A83B0EE999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04850"/>
        </a:xfrm>
        <a:prstGeom prst="rect">
          <a:avLst/>
        </a:prstGeom>
        <a:noFill/>
        <a:ln>
          <a:noFill/>
        </a:ln>
      </xdr:spPr>
    </xdr:pic>
    <xdr:clientData/>
  </xdr:twoCellAnchor>
  <xdr:twoCellAnchor editAs="oneCell">
    <xdr:from>
      <xdr:col>5</xdr:col>
      <xdr:colOff>699503</xdr:colOff>
      <xdr:row>0</xdr:row>
      <xdr:rowOff>0</xdr:rowOff>
    </xdr:from>
    <xdr:to>
      <xdr:col>6</xdr:col>
      <xdr:colOff>1733141</xdr:colOff>
      <xdr:row>0</xdr:row>
      <xdr:rowOff>757443</xdr:rowOff>
    </xdr:to>
    <xdr:pic>
      <xdr:nvPicPr>
        <xdr:cNvPr id="3" name="Imagen 2">
          <a:extLst>
            <a:ext uri="{FF2B5EF4-FFF2-40B4-BE49-F238E27FC236}">
              <a16:creationId xmlns:a16="http://schemas.microsoft.com/office/drawing/2014/main" id="{95CA727F-B2CD-4305-B396-F8CAA29E0310}"/>
            </a:ext>
          </a:extLst>
        </xdr:cNvPr>
        <xdr:cNvPicPr>
          <a:picLocks noChangeAspect="1"/>
        </xdr:cNvPicPr>
      </xdr:nvPicPr>
      <xdr:blipFill>
        <a:blip xmlns:r="http://schemas.openxmlformats.org/officeDocument/2006/relationships" r:embed="rId2"/>
        <a:stretch>
          <a:fillRect/>
        </a:stretch>
      </xdr:blipFill>
      <xdr:spPr>
        <a:xfrm>
          <a:off x="11900903" y="0"/>
          <a:ext cx="2252838" cy="757443"/>
        </a:xfrm>
        <a:prstGeom prst="rect">
          <a:avLst/>
        </a:prstGeom>
      </xdr:spPr>
    </xdr:pic>
    <xdr:clientData/>
  </xdr:twoCellAnchor>
</xdr:wsDr>
</file>

<file path=xl/drawings/drawing15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666750</xdr:rowOff>
    </xdr:to>
    <xdr:pic>
      <xdr:nvPicPr>
        <xdr:cNvPr id="2" name="Imagen 1" descr="ICBFNEW">
          <a:extLst>
            <a:ext uri="{FF2B5EF4-FFF2-40B4-BE49-F238E27FC236}">
              <a16:creationId xmlns:a16="http://schemas.microsoft.com/office/drawing/2014/main" id="{F5063A25-4717-449B-822D-0A3BC2110F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66750"/>
        </a:xfrm>
        <a:prstGeom prst="rect">
          <a:avLst/>
        </a:prstGeom>
        <a:noFill/>
        <a:ln>
          <a:noFill/>
        </a:ln>
      </xdr:spPr>
    </xdr:pic>
    <xdr:clientData/>
  </xdr:twoCellAnchor>
  <xdr:twoCellAnchor editAs="oneCell">
    <xdr:from>
      <xdr:col>6</xdr:col>
      <xdr:colOff>223253</xdr:colOff>
      <xdr:row>0</xdr:row>
      <xdr:rowOff>0</xdr:rowOff>
    </xdr:from>
    <xdr:to>
      <xdr:col>6</xdr:col>
      <xdr:colOff>2476091</xdr:colOff>
      <xdr:row>0</xdr:row>
      <xdr:rowOff>581025</xdr:rowOff>
    </xdr:to>
    <xdr:pic>
      <xdr:nvPicPr>
        <xdr:cNvPr id="3" name="Imagen 2">
          <a:extLst>
            <a:ext uri="{FF2B5EF4-FFF2-40B4-BE49-F238E27FC236}">
              <a16:creationId xmlns:a16="http://schemas.microsoft.com/office/drawing/2014/main" id="{BD1220DD-F150-4F39-81A7-BE390C1C9E87}"/>
            </a:ext>
          </a:extLst>
        </xdr:cNvPr>
        <xdr:cNvPicPr>
          <a:picLocks noChangeAspect="1"/>
        </xdr:cNvPicPr>
      </xdr:nvPicPr>
      <xdr:blipFill>
        <a:blip xmlns:r="http://schemas.openxmlformats.org/officeDocument/2006/relationships" r:embed="rId2"/>
        <a:stretch>
          <a:fillRect/>
        </a:stretch>
      </xdr:blipFill>
      <xdr:spPr>
        <a:xfrm>
          <a:off x="12643853" y="0"/>
          <a:ext cx="2252838" cy="581025"/>
        </a:xfrm>
        <a:prstGeom prst="rect">
          <a:avLst/>
        </a:prstGeom>
      </xdr:spPr>
    </xdr:pic>
    <xdr:clientData/>
  </xdr:twoCellAnchor>
</xdr:wsDr>
</file>

<file path=xl/drawings/drawing15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1</xdr:row>
      <xdr:rowOff>19050</xdr:rowOff>
    </xdr:to>
    <xdr:pic>
      <xdr:nvPicPr>
        <xdr:cNvPr id="2" name="Imagen 1" descr="ICBFNEW">
          <a:extLst>
            <a:ext uri="{FF2B5EF4-FFF2-40B4-BE49-F238E27FC236}">
              <a16:creationId xmlns:a16="http://schemas.microsoft.com/office/drawing/2014/main" id="{03FB343A-8B21-484C-96DB-D61F858115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800100"/>
        </a:xfrm>
        <a:prstGeom prst="rect">
          <a:avLst/>
        </a:prstGeom>
        <a:noFill/>
        <a:ln>
          <a:noFill/>
        </a:ln>
      </xdr:spPr>
    </xdr:pic>
    <xdr:clientData/>
  </xdr:twoCellAnchor>
  <xdr:twoCellAnchor editAs="oneCell">
    <xdr:from>
      <xdr:col>5</xdr:col>
      <xdr:colOff>689978</xdr:colOff>
      <xdr:row>0</xdr:row>
      <xdr:rowOff>147432</xdr:rowOff>
    </xdr:from>
    <xdr:to>
      <xdr:col>6</xdr:col>
      <xdr:colOff>1723616</xdr:colOff>
      <xdr:row>0</xdr:row>
      <xdr:rowOff>752475</xdr:rowOff>
    </xdr:to>
    <xdr:pic>
      <xdr:nvPicPr>
        <xdr:cNvPr id="3" name="Imagen 2">
          <a:extLst>
            <a:ext uri="{FF2B5EF4-FFF2-40B4-BE49-F238E27FC236}">
              <a16:creationId xmlns:a16="http://schemas.microsoft.com/office/drawing/2014/main" id="{F9C2979D-4523-4D5B-9C86-BB174C839F0D}"/>
            </a:ext>
          </a:extLst>
        </xdr:cNvPr>
        <xdr:cNvPicPr>
          <a:picLocks noChangeAspect="1"/>
        </xdr:cNvPicPr>
      </xdr:nvPicPr>
      <xdr:blipFill>
        <a:blip xmlns:r="http://schemas.openxmlformats.org/officeDocument/2006/relationships" r:embed="rId2"/>
        <a:stretch>
          <a:fillRect/>
        </a:stretch>
      </xdr:blipFill>
      <xdr:spPr>
        <a:xfrm>
          <a:off x="11891378" y="147432"/>
          <a:ext cx="2252838" cy="605043"/>
        </a:xfrm>
        <a:prstGeom prst="rect">
          <a:avLst/>
        </a:prstGeom>
      </xdr:spPr>
    </xdr:pic>
    <xdr:clientData/>
  </xdr:twoCellAnchor>
</xdr:wsDr>
</file>

<file path=xl/drawings/drawing15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676275</xdr:rowOff>
    </xdr:to>
    <xdr:pic>
      <xdr:nvPicPr>
        <xdr:cNvPr id="2" name="Imagen 1" descr="ICBFNEW">
          <a:extLst>
            <a:ext uri="{FF2B5EF4-FFF2-40B4-BE49-F238E27FC236}">
              <a16:creationId xmlns:a16="http://schemas.microsoft.com/office/drawing/2014/main" id="{DF44ACD2-E12C-4721-85B2-43722D2C93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76275"/>
        </a:xfrm>
        <a:prstGeom prst="rect">
          <a:avLst/>
        </a:prstGeom>
        <a:noFill/>
        <a:ln>
          <a:noFill/>
        </a:ln>
      </xdr:spPr>
    </xdr:pic>
    <xdr:clientData/>
  </xdr:twoCellAnchor>
  <xdr:twoCellAnchor editAs="oneCell">
    <xdr:from>
      <xdr:col>5</xdr:col>
      <xdr:colOff>366128</xdr:colOff>
      <xdr:row>0</xdr:row>
      <xdr:rowOff>80757</xdr:rowOff>
    </xdr:from>
    <xdr:to>
      <xdr:col>6</xdr:col>
      <xdr:colOff>1399766</xdr:colOff>
      <xdr:row>0</xdr:row>
      <xdr:rowOff>695325</xdr:rowOff>
    </xdr:to>
    <xdr:pic>
      <xdr:nvPicPr>
        <xdr:cNvPr id="3" name="Imagen 2">
          <a:extLst>
            <a:ext uri="{FF2B5EF4-FFF2-40B4-BE49-F238E27FC236}">
              <a16:creationId xmlns:a16="http://schemas.microsoft.com/office/drawing/2014/main" id="{D3E98F4C-7557-416C-8D71-AC55F3C60F9F}"/>
            </a:ext>
          </a:extLst>
        </xdr:cNvPr>
        <xdr:cNvPicPr>
          <a:picLocks noChangeAspect="1"/>
        </xdr:cNvPicPr>
      </xdr:nvPicPr>
      <xdr:blipFill>
        <a:blip xmlns:r="http://schemas.openxmlformats.org/officeDocument/2006/relationships" r:embed="rId2"/>
        <a:stretch>
          <a:fillRect/>
        </a:stretch>
      </xdr:blipFill>
      <xdr:spPr>
        <a:xfrm>
          <a:off x="11567528" y="80757"/>
          <a:ext cx="2252838" cy="614568"/>
        </a:xfrm>
        <a:prstGeom prst="rect">
          <a:avLst/>
        </a:prstGeom>
      </xdr:spPr>
    </xdr:pic>
    <xdr:clientData/>
  </xdr:twoCellAnchor>
</xdr:wsDr>
</file>

<file path=xl/drawings/drawing15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695325</xdr:rowOff>
    </xdr:to>
    <xdr:pic>
      <xdr:nvPicPr>
        <xdr:cNvPr id="2" name="Imagen 1" descr="ICBFNEW">
          <a:extLst>
            <a:ext uri="{FF2B5EF4-FFF2-40B4-BE49-F238E27FC236}">
              <a16:creationId xmlns:a16="http://schemas.microsoft.com/office/drawing/2014/main" id="{80D236AE-F63D-4836-8C98-1901354492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95325"/>
        </a:xfrm>
        <a:prstGeom prst="rect">
          <a:avLst/>
        </a:prstGeom>
        <a:noFill/>
        <a:ln>
          <a:noFill/>
        </a:ln>
      </xdr:spPr>
    </xdr:pic>
    <xdr:clientData/>
  </xdr:twoCellAnchor>
  <xdr:twoCellAnchor editAs="oneCell">
    <xdr:from>
      <xdr:col>5</xdr:col>
      <xdr:colOff>413753</xdr:colOff>
      <xdr:row>0</xdr:row>
      <xdr:rowOff>137907</xdr:rowOff>
    </xdr:from>
    <xdr:to>
      <xdr:col>6</xdr:col>
      <xdr:colOff>1447391</xdr:colOff>
      <xdr:row>0</xdr:row>
      <xdr:rowOff>685800</xdr:rowOff>
    </xdr:to>
    <xdr:pic>
      <xdr:nvPicPr>
        <xdr:cNvPr id="3" name="Imagen 2">
          <a:extLst>
            <a:ext uri="{FF2B5EF4-FFF2-40B4-BE49-F238E27FC236}">
              <a16:creationId xmlns:a16="http://schemas.microsoft.com/office/drawing/2014/main" id="{EB194201-7D7A-4F86-A2F7-74BC17D3DC37}"/>
            </a:ext>
          </a:extLst>
        </xdr:cNvPr>
        <xdr:cNvPicPr>
          <a:picLocks noChangeAspect="1"/>
        </xdr:cNvPicPr>
      </xdr:nvPicPr>
      <xdr:blipFill>
        <a:blip xmlns:r="http://schemas.openxmlformats.org/officeDocument/2006/relationships" r:embed="rId2"/>
        <a:stretch>
          <a:fillRect/>
        </a:stretch>
      </xdr:blipFill>
      <xdr:spPr>
        <a:xfrm>
          <a:off x="11615153" y="137907"/>
          <a:ext cx="2252838" cy="547893"/>
        </a:xfrm>
        <a:prstGeom prst="rect">
          <a:avLst/>
        </a:prstGeom>
      </xdr:spPr>
    </xdr:pic>
    <xdr:clientData/>
  </xdr:twoCellAnchor>
</xdr:wsDr>
</file>

<file path=xl/drawings/drawing15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666750</xdr:rowOff>
    </xdr:to>
    <xdr:pic>
      <xdr:nvPicPr>
        <xdr:cNvPr id="2" name="Imagen 1" descr="ICBFNEW">
          <a:extLst>
            <a:ext uri="{FF2B5EF4-FFF2-40B4-BE49-F238E27FC236}">
              <a16:creationId xmlns:a16="http://schemas.microsoft.com/office/drawing/2014/main" id="{4723A8F5-DEE4-4B5B-BFD0-E42F3093F6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66750"/>
        </a:xfrm>
        <a:prstGeom prst="rect">
          <a:avLst/>
        </a:prstGeom>
        <a:noFill/>
        <a:ln>
          <a:noFill/>
        </a:ln>
      </xdr:spPr>
    </xdr:pic>
    <xdr:clientData/>
  </xdr:twoCellAnchor>
  <xdr:twoCellAnchor editAs="oneCell">
    <xdr:from>
      <xdr:col>5</xdr:col>
      <xdr:colOff>585203</xdr:colOff>
      <xdr:row>0</xdr:row>
      <xdr:rowOff>61707</xdr:rowOff>
    </xdr:from>
    <xdr:to>
      <xdr:col>6</xdr:col>
      <xdr:colOff>1618841</xdr:colOff>
      <xdr:row>0</xdr:row>
      <xdr:rowOff>752475</xdr:rowOff>
    </xdr:to>
    <xdr:pic>
      <xdr:nvPicPr>
        <xdr:cNvPr id="3" name="Imagen 2">
          <a:extLst>
            <a:ext uri="{FF2B5EF4-FFF2-40B4-BE49-F238E27FC236}">
              <a16:creationId xmlns:a16="http://schemas.microsoft.com/office/drawing/2014/main" id="{E194A559-D762-4C7A-8DB0-5A5DA70C9179}"/>
            </a:ext>
          </a:extLst>
        </xdr:cNvPr>
        <xdr:cNvPicPr>
          <a:picLocks noChangeAspect="1"/>
        </xdr:cNvPicPr>
      </xdr:nvPicPr>
      <xdr:blipFill>
        <a:blip xmlns:r="http://schemas.openxmlformats.org/officeDocument/2006/relationships" r:embed="rId2"/>
        <a:stretch>
          <a:fillRect/>
        </a:stretch>
      </xdr:blipFill>
      <xdr:spPr>
        <a:xfrm>
          <a:off x="11786603" y="61707"/>
          <a:ext cx="2252838" cy="69076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9AEC7FE1-248F-449A-BD67-AEA33417F9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280403</xdr:colOff>
      <xdr:row>0</xdr:row>
      <xdr:rowOff>61707</xdr:rowOff>
    </xdr:from>
    <xdr:to>
      <xdr:col>7</xdr:col>
      <xdr:colOff>1314040</xdr:colOff>
      <xdr:row>0</xdr:row>
      <xdr:rowOff>647700</xdr:rowOff>
    </xdr:to>
    <xdr:pic>
      <xdr:nvPicPr>
        <xdr:cNvPr id="3" name="Imagen 2">
          <a:extLst>
            <a:ext uri="{FF2B5EF4-FFF2-40B4-BE49-F238E27FC236}">
              <a16:creationId xmlns:a16="http://schemas.microsoft.com/office/drawing/2014/main" id="{833FF13A-950B-4572-BD69-E84BB9A2E701}"/>
            </a:ext>
          </a:extLst>
        </xdr:cNvPr>
        <xdr:cNvPicPr>
          <a:picLocks noChangeAspect="1"/>
        </xdr:cNvPicPr>
      </xdr:nvPicPr>
      <xdr:blipFill>
        <a:blip xmlns:r="http://schemas.openxmlformats.org/officeDocument/2006/relationships" r:embed="rId2"/>
        <a:stretch>
          <a:fillRect/>
        </a:stretch>
      </xdr:blipFill>
      <xdr:spPr>
        <a:xfrm>
          <a:off x="12443828" y="61707"/>
          <a:ext cx="2252837" cy="585993"/>
        </a:xfrm>
        <a:prstGeom prst="rect">
          <a:avLst/>
        </a:prstGeom>
      </xdr:spPr>
    </xdr:pic>
    <xdr:clientData/>
  </xdr:twoCellAnchor>
</xdr:wsDr>
</file>

<file path=xl/drawings/drawing160.xml><?xml version="1.0" encoding="utf-8"?>
<xdr:wsDr xmlns:xdr="http://schemas.openxmlformats.org/drawingml/2006/spreadsheetDrawing" xmlns:a="http://schemas.openxmlformats.org/drawingml/2006/main">
  <xdr:twoCellAnchor editAs="oneCell">
    <xdr:from>
      <xdr:col>0</xdr:col>
      <xdr:colOff>933790</xdr:colOff>
      <xdr:row>0</xdr:row>
      <xdr:rowOff>0</xdr:rowOff>
    </xdr:from>
    <xdr:to>
      <xdr:col>0</xdr:col>
      <xdr:colOff>1619250</xdr:colOff>
      <xdr:row>0</xdr:row>
      <xdr:rowOff>676275</xdr:rowOff>
    </xdr:to>
    <xdr:pic>
      <xdr:nvPicPr>
        <xdr:cNvPr id="2" name="Imagen 1" descr="ICBFNEW">
          <a:extLst>
            <a:ext uri="{FF2B5EF4-FFF2-40B4-BE49-F238E27FC236}">
              <a16:creationId xmlns:a16="http://schemas.microsoft.com/office/drawing/2014/main" id="{5EA5F8DD-5255-4DD7-A9C1-8AC343A5B3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3790" y="0"/>
          <a:ext cx="685460" cy="676275"/>
        </a:xfrm>
        <a:prstGeom prst="rect">
          <a:avLst/>
        </a:prstGeom>
        <a:noFill/>
        <a:ln>
          <a:noFill/>
        </a:ln>
      </xdr:spPr>
    </xdr:pic>
    <xdr:clientData/>
  </xdr:twoCellAnchor>
  <xdr:twoCellAnchor editAs="oneCell">
    <xdr:from>
      <xdr:col>5</xdr:col>
      <xdr:colOff>566153</xdr:colOff>
      <xdr:row>0</xdr:row>
      <xdr:rowOff>0</xdr:rowOff>
    </xdr:from>
    <xdr:to>
      <xdr:col>6</xdr:col>
      <xdr:colOff>1599791</xdr:colOff>
      <xdr:row>0</xdr:row>
      <xdr:rowOff>776493</xdr:rowOff>
    </xdr:to>
    <xdr:pic>
      <xdr:nvPicPr>
        <xdr:cNvPr id="3" name="Imagen 2">
          <a:extLst>
            <a:ext uri="{FF2B5EF4-FFF2-40B4-BE49-F238E27FC236}">
              <a16:creationId xmlns:a16="http://schemas.microsoft.com/office/drawing/2014/main" id="{93C4E5D2-C0D5-417C-823D-319BDCA0547A}"/>
            </a:ext>
          </a:extLst>
        </xdr:cNvPr>
        <xdr:cNvPicPr>
          <a:picLocks noChangeAspect="1"/>
        </xdr:cNvPicPr>
      </xdr:nvPicPr>
      <xdr:blipFill>
        <a:blip xmlns:r="http://schemas.openxmlformats.org/officeDocument/2006/relationships" r:embed="rId2"/>
        <a:stretch>
          <a:fillRect/>
        </a:stretch>
      </xdr:blipFill>
      <xdr:spPr>
        <a:xfrm>
          <a:off x="11767553" y="0"/>
          <a:ext cx="2252838" cy="776493"/>
        </a:xfrm>
        <a:prstGeom prst="rect">
          <a:avLst/>
        </a:prstGeom>
      </xdr:spPr>
    </xdr:pic>
    <xdr:clientData/>
  </xdr:twoCellAnchor>
</xdr:wsDr>
</file>

<file path=xl/drawings/drawing16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742950</xdr:rowOff>
    </xdr:to>
    <xdr:pic>
      <xdr:nvPicPr>
        <xdr:cNvPr id="2" name="Imagen 1" descr="ICBFNEW">
          <a:extLst>
            <a:ext uri="{FF2B5EF4-FFF2-40B4-BE49-F238E27FC236}">
              <a16:creationId xmlns:a16="http://schemas.microsoft.com/office/drawing/2014/main" id="{9490741A-C011-44D4-985B-FA0DF53EB4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766178</xdr:colOff>
      <xdr:row>0</xdr:row>
      <xdr:rowOff>33132</xdr:rowOff>
    </xdr:from>
    <xdr:to>
      <xdr:col>6</xdr:col>
      <xdr:colOff>1799816</xdr:colOff>
      <xdr:row>0</xdr:row>
      <xdr:rowOff>723900</xdr:rowOff>
    </xdr:to>
    <xdr:pic>
      <xdr:nvPicPr>
        <xdr:cNvPr id="3" name="Imagen 2">
          <a:extLst>
            <a:ext uri="{FF2B5EF4-FFF2-40B4-BE49-F238E27FC236}">
              <a16:creationId xmlns:a16="http://schemas.microsoft.com/office/drawing/2014/main" id="{DA6B7BDF-6D0F-40F6-AC8B-757EFBAED07D}"/>
            </a:ext>
          </a:extLst>
        </xdr:cNvPr>
        <xdr:cNvPicPr>
          <a:picLocks noChangeAspect="1"/>
        </xdr:cNvPicPr>
      </xdr:nvPicPr>
      <xdr:blipFill>
        <a:blip xmlns:r="http://schemas.openxmlformats.org/officeDocument/2006/relationships" r:embed="rId2"/>
        <a:stretch>
          <a:fillRect/>
        </a:stretch>
      </xdr:blipFill>
      <xdr:spPr>
        <a:xfrm>
          <a:off x="11967578" y="33132"/>
          <a:ext cx="2252838" cy="690768"/>
        </a:xfrm>
        <a:prstGeom prst="rect">
          <a:avLst/>
        </a:prstGeom>
      </xdr:spPr>
    </xdr:pic>
    <xdr:clientData/>
  </xdr:twoCellAnchor>
</xdr:wsDr>
</file>

<file path=xl/drawings/drawing16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657225</xdr:rowOff>
    </xdr:to>
    <xdr:pic>
      <xdr:nvPicPr>
        <xdr:cNvPr id="2" name="Imagen 1" descr="ICBFNEW">
          <a:extLst>
            <a:ext uri="{FF2B5EF4-FFF2-40B4-BE49-F238E27FC236}">
              <a16:creationId xmlns:a16="http://schemas.microsoft.com/office/drawing/2014/main" id="{316F1760-539B-46F4-A460-F392859B09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57225"/>
        </a:xfrm>
        <a:prstGeom prst="rect">
          <a:avLst/>
        </a:prstGeom>
        <a:noFill/>
        <a:ln>
          <a:noFill/>
        </a:ln>
      </xdr:spPr>
    </xdr:pic>
    <xdr:clientData/>
  </xdr:twoCellAnchor>
  <xdr:twoCellAnchor editAs="oneCell">
    <xdr:from>
      <xdr:col>5</xdr:col>
      <xdr:colOff>518528</xdr:colOff>
      <xdr:row>0</xdr:row>
      <xdr:rowOff>42657</xdr:rowOff>
    </xdr:from>
    <xdr:to>
      <xdr:col>6</xdr:col>
      <xdr:colOff>1552166</xdr:colOff>
      <xdr:row>0</xdr:row>
      <xdr:rowOff>723900</xdr:rowOff>
    </xdr:to>
    <xdr:pic>
      <xdr:nvPicPr>
        <xdr:cNvPr id="3" name="Imagen 2">
          <a:extLst>
            <a:ext uri="{FF2B5EF4-FFF2-40B4-BE49-F238E27FC236}">
              <a16:creationId xmlns:a16="http://schemas.microsoft.com/office/drawing/2014/main" id="{A2772F29-2922-42C9-BE25-0ACE108470EA}"/>
            </a:ext>
          </a:extLst>
        </xdr:cNvPr>
        <xdr:cNvPicPr>
          <a:picLocks noChangeAspect="1"/>
        </xdr:cNvPicPr>
      </xdr:nvPicPr>
      <xdr:blipFill>
        <a:blip xmlns:r="http://schemas.openxmlformats.org/officeDocument/2006/relationships" r:embed="rId2"/>
        <a:stretch>
          <a:fillRect/>
        </a:stretch>
      </xdr:blipFill>
      <xdr:spPr>
        <a:xfrm>
          <a:off x="11719928" y="42657"/>
          <a:ext cx="2252838" cy="681243"/>
        </a:xfrm>
        <a:prstGeom prst="rect">
          <a:avLst/>
        </a:prstGeom>
      </xdr:spPr>
    </xdr:pic>
    <xdr:clientData/>
  </xdr:twoCellAnchor>
</xdr:wsDr>
</file>

<file path=xl/drawings/drawing16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552450</xdr:rowOff>
    </xdr:to>
    <xdr:pic>
      <xdr:nvPicPr>
        <xdr:cNvPr id="2" name="Imagen 1" descr="ICBFNEW">
          <a:extLst>
            <a:ext uri="{FF2B5EF4-FFF2-40B4-BE49-F238E27FC236}">
              <a16:creationId xmlns:a16="http://schemas.microsoft.com/office/drawing/2014/main" id="{2A4FB0F5-A220-4A56-8793-FCDCF03C7C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52450"/>
        </a:xfrm>
        <a:prstGeom prst="rect">
          <a:avLst/>
        </a:prstGeom>
        <a:noFill/>
        <a:ln>
          <a:noFill/>
        </a:ln>
      </xdr:spPr>
    </xdr:pic>
    <xdr:clientData/>
  </xdr:twoCellAnchor>
  <xdr:twoCellAnchor editAs="oneCell">
    <xdr:from>
      <xdr:col>5</xdr:col>
      <xdr:colOff>528053</xdr:colOff>
      <xdr:row>0</xdr:row>
      <xdr:rowOff>71232</xdr:rowOff>
    </xdr:from>
    <xdr:to>
      <xdr:col>6</xdr:col>
      <xdr:colOff>1561691</xdr:colOff>
      <xdr:row>0</xdr:row>
      <xdr:rowOff>619125</xdr:rowOff>
    </xdr:to>
    <xdr:pic>
      <xdr:nvPicPr>
        <xdr:cNvPr id="3" name="Imagen 2">
          <a:extLst>
            <a:ext uri="{FF2B5EF4-FFF2-40B4-BE49-F238E27FC236}">
              <a16:creationId xmlns:a16="http://schemas.microsoft.com/office/drawing/2014/main" id="{E54189B0-7104-480F-A08A-BFA166452E28}"/>
            </a:ext>
          </a:extLst>
        </xdr:cNvPr>
        <xdr:cNvPicPr>
          <a:picLocks noChangeAspect="1"/>
        </xdr:cNvPicPr>
      </xdr:nvPicPr>
      <xdr:blipFill>
        <a:blip xmlns:r="http://schemas.openxmlformats.org/officeDocument/2006/relationships" r:embed="rId2"/>
        <a:stretch>
          <a:fillRect/>
        </a:stretch>
      </xdr:blipFill>
      <xdr:spPr>
        <a:xfrm>
          <a:off x="11729453" y="71232"/>
          <a:ext cx="2252838" cy="547893"/>
        </a:xfrm>
        <a:prstGeom prst="rect">
          <a:avLst/>
        </a:prstGeom>
      </xdr:spPr>
    </xdr:pic>
    <xdr:clientData/>
  </xdr:twoCellAnchor>
</xdr:wsDr>
</file>

<file path=xl/drawings/drawing16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581025</xdr:rowOff>
    </xdr:to>
    <xdr:pic>
      <xdr:nvPicPr>
        <xdr:cNvPr id="2" name="Imagen 1" descr="ICBFNEW">
          <a:extLst>
            <a:ext uri="{FF2B5EF4-FFF2-40B4-BE49-F238E27FC236}">
              <a16:creationId xmlns:a16="http://schemas.microsoft.com/office/drawing/2014/main" id="{30F693B9-FBC6-47A2-BD16-461D85A0DB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81025"/>
        </a:xfrm>
        <a:prstGeom prst="rect">
          <a:avLst/>
        </a:prstGeom>
        <a:noFill/>
        <a:ln>
          <a:noFill/>
        </a:ln>
      </xdr:spPr>
    </xdr:pic>
    <xdr:clientData/>
  </xdr:twoCellAnchor>
  <xdr:twoCellAnchor editAs="oneCell">
    <xdr:from>
      <xdr:col>5</xdr:col>
      <xdr:colOff>670928</xdr:colOff>
      <xdr:row>0</xdr:row>
      <xdr:rowOff>42657</xdr:rowOff>
    </xdr:from>
    <xdr:to>
      <xdr:col>6</xdr:col>
      <xdr:colOff>1704566</xdr:colOff>
      <xdr:row>0</xdr:row>
      <xdr:rowOff>666750</xdr:rowOff>
    </xdr:to>
    <xdr:pic>
      <xdr:nvPicPr>
        <xdr:cNvPr id="3" name="Imagen 2">
          <a:extLst>
            <a:ext uri="{FF2B5EF4-FFF2-40B4-BE49-F238E27FC236}">
              <a16:creationId xmlns:a16="http://schemas.microsoft.com/office/drawing/2014/main" id="{83AB99CA-8AD0-497E-B8A7-1F88674B6F1A}"/>
            </a:ext>
          </a:extLst>
        </xdr:cNvPr>
        <xdr:cNvPicPr>
          <a:picLocks noChangeAspect="1"/>
        </xdr:cNvPicPr>
      </xdr:nvPicPr>
      <xdr:blipFill>
        <a:blip xmlns:r="http://schemas.openxmlformats.org/officeDocument/2006/relationships" r:embed="rId2"/>
        <a:stretch>
          <a:fillRect/>
        </a:stretch>
      </xdr:blipFill>
      <xdr:spPr>
        <a:xfrm>
          <a:off x="11872328" y="42657"/>
          <a:ext cx="2252838" cy="624093"/>
        </a:xfrm>
        <a:prstGeom prst="rect">
          <a:avLst/>
        </a:prstGeom>
      </xdr:spPr>
    </xdr:pic>
    <xdr:clientData/>
  </xdr:twoCellAnchor>
</xdr:wsDr>
</file>

<file path=xl/drawings/drawing16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695325</xdr:rowOff>
    </xdr:to>
    <xdr:pic>
      <xdr:nvPicPr>
        <xdr:cNvPr id="2" name="Imagen 1" descr="ICBFNEW">
          <a:extLst>
            <a:ext uri="{FF2B5EF4-FFF2-40B4-BE49-F238E27FC236}">
              <a16:creationId xmlns:a16="http://schemas.microsoft.com/office/drawing/2014/main" id="{11DD21DA-8F97-4CBB-9154-F55A3EB2BA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95325"/>
        </a:xfrm>
        <a:prstGeom prst="rect">
          <a:avLst/>
        </a:prstGeom>
        <a:noFill/>
        <a:ln>
          <a:noFill/>
        </a:ln>
      </xdr:spPr>
    </xdr:pic>
    <xdr:clientData/>
  </xdr:twoCellAnchor>
  <xdr:twoCellAnchor editAs="oneCell">
    <xdr:from>
      <xdr:col>5</xdr:col>
      <xdr:colOff>804278</xdr:colOff>
      <xdr:row>0</xdr:row>
      <xdr:rowOff>4557</xdr:rowOff>
    </xdr:from>
    <xdr:to>
      <xdr:col>6</xdr:col>
      <xdr:colOff>1837916</xdr:colOff>
      <xdr:row>0</xdr:row>
      <xdr:rowOff>581025</xdr:rowOff>
    </xdr:to>
    <xdr:pic>
      <xdr:nvPicPr>
        <xdr:cNvPr id="3" name="Imagen 2">
          <a:extLst>
            <a:ext uri="{FF2B5EF4-FFF2-40B4-BE49-F238E27FC236}">
              <a16:creationId xmlns:a16="http://schemas.microsoft.com/office/drawing/2014/main" id="{50C37E5C-8A72-44CF-801B-C0B973E74195}"/>
            </a:ext>
          </a:extLst>
        </xdr:cNvPr>
        <xdr:cNvPicPr>
          <a:picLocks noChangeAspect="1"/>
        </xdr:cNvPicPr>
      </xdr:nvPicPr>
      <xdr:blipFill>
        <a:blip xmlns:r="http://schemas.openxmlformats.org/officeDocument/2006/relationships" r:embed="rId2"/>
        <a:stretch>
          <a:fillRect/>
        </a:stretch>
      </xdr:blipFill>
      <xdr:spPr>
        <a:xfrm>
          <a:off x="12005678" y="4557"/>
          <a:ext cx="2252838" cy="576468"/>
        </a:xfrm>
        <a:prstGeom prst="rect">
          <a:avLst/>
        </a:prstGeom>
      </xdr:spPr>
    </xdr:pic>
    <xdr:clientData/>
  </xdr:twoCellAnchor>
</xdr:wsDr>
</file>

<file path=xl/drawings/drawing16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676275</xdr:rowOff>
    </xdr:to>
    <xdr:pic>
      <xdr:nvPicPr>
        <xdr:cNvPr id="2" name="Imagen 1" descr="ICBFNEW">
          <a:extLst>
            <a:ext uri="{FF2B5EF4-FFF2-40B4-BE49-F238E27FC236}">
              <a16:creationId xmlns:a16="http://schemas.microsoft.com/office/drawing/2014/main" id="{C220121F-5909-4DD5-BF08-63672AE002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76275"/>
        </a:xfrm>
        <a:prstGeom prst="rect">
          <a:avLst/>
        </a:prstGeom>
        <a:noFill/>
        <a:ln>
          <a:noFill/>
        </a:ln>
      </xdr:spPr>
    </xdr:pic>
    <xdr:clientData/>
  </xdr:twoCellAnchor>
  <xdr:twoCellAnchor editAs="oneCell">
    <xdr:from>
      <xdr:col>5</xdr:col>
      <xdr:colOff>623303</xdr:colOff>
      <xdr:row>0</xdr:row>
      <xdr:rowOff>52182</xdr:rowOff>
    </xdr:from>
    <xdr:to>
      <xdr:col>6</xdr:col>
      <xdr:colOff>1656941</xdr:colOff>
      <xdr:row>0</xdr:row>
      <xdr:rowOff>695325</xdr:rowOff>
    </xdr:to>
    <xdr:pic>
      <xdr:nvPicPr>
        <xdr:cNvPr id="3" name="Imagen 2">
          <a:extLst>
            <a:ext uri="{FF2B5EF4-FFF2-40B4-BE49-F238E27FC236}">
              <a16:creationId xmlns:a16="http://schemas.microsoft.com/office/drawing/2014/main" id="{44486858-EA14-4DCC-A85F-277A4CCB6CC6}"/>
            </a:ext>
          </a:extLst>
        </xdr:cNvPr>
        <xdr:cNvPicPr>
          <a:picLocks noChangeAspect="1"/>
        </xdr:cNvPicPr>
      </xdr:nvPicPr>
      <xdr:blipFill>
        <a:blip xmlns:r="http://schemas.openxmlformats.org/officeDocument/2006/relationships" r:embed="rId2"/>
        <a:stretch>
          <a:fillRect/>
        </a:stretch>
      </xdr:blipFill>
      <xdr:spPr>
        <a:xfrm>
          <a:off x="11824703" y="52182"/>
          <a:ext cx="2252838" cy="643143"/>
        </a:xfrm>
        <a:prstGeom prst="rect">
          <a:avLst/>
        </a:prstGeom>
      </xdr:spPr>
    </xdr:pic>
    <xdr:clientData/>
  </xdr:twoCellAnchor>
</xdr:wsDr>
</file>

<file path=xl/drawings/drawing16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628650</xdr:rowOff>
    </xdr:to>
    <xdr:pic>
      <xdr:nvPicPr>
        <xdr:cNvPr id="2" name="Imagen 1" descr="ICBFNEW">
          <a:extLst>
            <a:ext uri="{FF2B5EF4-FFF2-40B4-BE49-F238E27FC236}">
              <a16:creationId xmlns:a16="http://schemas.microsoft.com/office/drawing/2014/main" id="{79CF1B62-CD49-4AC4-ACDB-76195218A2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28650"/>
        </a:xfrm>
        <a:prstGeom prst="rect">
          <a:avLst/>
        </a:prstGeom>
        <a:noFill/>
        <a:ln>
          <a:noFill/>
        </a:ln>
      </xdr:spPr>
    </xdr:pic>
    <xdr:clientData/>
  </xdr:twoCellAnchor>
  <xdr:twoCellAnchor editAs="oneCell">
    <xdr:from>
      <xdr:col>5</xdr:col>
      <xdr:colOff>528053</xdr:colOff>
      <xdr:row>0</xdr:row>
      <xdr:rowOff>147432</xdr:rowOff>
    </xdr:from>
    <xdr:to>
      <xdr:col>6</xdr:col>
      <xdr:colOff>1561691</xdr:colOff>
      <xdr:row>0</xdr:row>
      <xdr:rowOff>609600</xdr:rowOff>
    </xdr:to>
    <xdr:pic>
      <xdr:nvPicPr>
        <xdr:cNvPr id="3" name="Imagen 2">
          <a:extLst>
            <a:ext uri="{FF2B5EF4-FFF2-40B4-BE49-F238E27FC236}">
              <a16:creationId xmlns:a16="http://schemas.microsoft.com/office/drawing/2014/main" id="{35EB9BE0-ECF7-420C-B5BD-9E18F5B0DB22}"/>
            </a:ext>
          </a:extLst>
        </xdr:cNvPr>
        <xdr:cNvPicPr>
          <a:picLocks noChangeAspect="1"/>
        </xdr:cNvPicPr>
      </xdr:nvPicPr>
      <xdr:blipFill>
        <a:blip xmlns:r="http://schemas.openxmlformats.org/officeDocument/2006/relationships" r:embed="rId2"/>
        <a:stretch>
          <a:fillRect/>
        </a:stretch>
      </xdr:blipFill>
      <xdr:spPr>
        <a:xfrm>
          <a:off x="11729453" y="147432"/>
          <a:ext cx="2252838" cy="462168"/>
        </a:xfrm>
        <a:prstGeom prst="rect">
          <a:avLst/>
        </a:prstGeom>
      </xdr:spPr>
    </xdr:pic>
    <xdr:clientData/>
  </xdr:twoCellAnchor>
</xdr:wsDr>
</file>

<file path=xl/drawings/drawing16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609600</xdr:rowOff>
    </xdr:to>
    <xdr:pic>
      <xdr:nvPicPr>
        <xdr:cNvPr id="2" name="Imagen 1" descr="ICBFNEW">
          <a:extLst>
            <a:ext uri="{FF2B5EF4-FFF2-40B4-BE49-F238E27FC236}">
              <a16:creationId xmlns:a16="http://schemas.microsoft.com/office/drawing/2014/main" id="{81759663-AD66-4089-9E13-2A00EB75E7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09600"/>
        </a:xfrm>
        <a:prstGeom prst="rect">
          <a:avLst/>
        </a:prstGeom>
        <a:noFill/>
        <a:ln>
          <a:noFill/>
        </a:ln>
      </xdr:spPr>
    </xdr:pic>
    <xdr:clientData/>
  </xdr:twoCellAnchor>
  <xdr:twoCellAnchor editAs="oneCell">
    <xdr:from>
      <xdr:col>5</xdr:col>
      <xdr:colOff>451853</xdr:colOff>
      <xdr:row>0</xdr:row>
      <xdr:rowOff>80757</xdr:rowOff>
    </xdr:from>
    <xdr:to>
      <xdr:col>6</xdr:col>
      <xdr:colOff>1485491</xdr:colOff>
      <xdr:row>0</xdr:row>
      <xdr:rowOff>666750</xdr:rowOff>
    </xdr:to>
    <xdr:pic>
      <xdr:nvPicPr>
        <xdr:cNvPr id="3" name="Imagen 2">
          <a:extLst>
            <a:ext uri="{FF2B5EF4-FFF2-40B4-BE49-F238E27FC236}">
              <a16:creationId xmlns:a16="http://schemas.microsoft.com/office/drawing/2014/main" id="{D24B992E-BD7E-41C4-8D23-6C308C9AE1D7}"/>
            </a:ext>
          </a:extLst>
        </xdr:cNvPr>
        <xdr:cNvPicPr>
          <a:picLocks noChangeAspect="1"/>
        </xdr:cNvPicPr>
      </xdr:nvPicPr>
      <xdr:blipFill>
        <a:blip xmlns:r="http://schemas.openxmlformats.org/officeDocument/2006/relationships" r:embed="rId2"/>
        <a:stretch>
          <a:fillRect/>
        </a:stretch>
      </xdr:blipFill>
      <xdr:spPr>
        <a:xfrm>
          <a:off x="11653253" y="80757"/>
          <a:ext cx="2252838" cy="585993"/>
        </a:xfrm>
        <a:prstGeom prst="rect">
          <a:avLst/>
        </a:prstGeom>
      </xdr:spPr>
    </xdr:pic>
    <xdr:clientData/>
  </xdr:twoCellAnchor>
</xdr:wsDr>
</file>

<file path=xl/drawings/drawing16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590550</xdr:rowOff>
    </xdr:to>
    <xdr:pic>
      <xdr:nvPicPr>
        <xdr:cNvPr id="2" name="Imagen 1" descr="ICBFNEW">
          <a:extLst>
            <a:ext uri="{FF2B5EF4-FFF2-40B4-BE49-F238E27FC236}">
              <a16:creationId xmlns:a16="http://schemas.microsoft.com/office/drawing/2014/main" id="{91C361C3-5ABE-4079-8A09-095EFFF880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90550"/>
        </a:xfrm>
        <a:prstGeom prst="rect">
          <a:avLst/>
        </a:prstGeom>
        <a:noFill/>
        <a:ln>
          <a:noFill/>
        </a:ln>
      </xdr:spPr>
    </xdr:pic>
    <xdr:clientData/>
  </xdr:twoCellAnchor>
  <xdr:twoCellAnchor editAs="oneCell">
    <xdr:from>
      <xdr:col>5</xdr:col>
      <xdr:colOff>537578</xdr:colOff>
      <xdr:row>0</xdr:row>
      <xdr:rowOff>33132</xdr:rowOff>
    </xdr:from>
    <xdr:to>
      <xdr:col>6</xdr:col>
      <xdr:colOff>1571216</xdr:colOff>
      <xdr:row>0</xdr:row>
      <xdr:rowOff>657225</xdr:rowOff>
    </xdr:to>
    <xdr:pic>
      <xdr:nvPicPr>
        <xdr:cNvPr id="3" name="Imagen 2">
          <a:extLst>
            <a:ext uri="{FF2B5EF4-FFF2-40B4-BE49-F238E27FC236}">
              <a16:creationId xmlns:a16="http://schemas.microsoft.com/office/drawing/2014/main" id="{8981E4D2-4F32-4625-851F-8F482AF289FF}"/>
            </a:ext>
          </a:extLst>
        </xdr:cNvPr>
        <xdr:cNvPicPr>
          <a:picLocks noChangeAspect="1"/>
        </xdr:cNvPicPr>
      </xdr:nvPicPr>
      <xdr:blipFill>
        <a:blip xmlns:r="http://schemas.openxmlformats.org/officeDocument/2006/relationships" r:embed="rId2"/>
        <a:stretch>
          <a:fillRect/>
        </a:stretch>
      </xdr:blipFill>
      <xdr:spPr>
        <a:xfrm>
          <a:off x="11738978" y="33132"/>
          <a:ext cx="2252838" cy="62409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46C4EEC2-1B85-42FB-8E89-2F063B8A8F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251828</xdr:colOff>
      <xdr:row>0</xdr:row>
      <xdr:rowOff>4557</xdr:rowOff>
    </xdr:from>
    <xdr:to>
      <xdr:col>6</xdr:col>
      <xdr:colOff>1285466</xdr:colOff>
      <xdr:row>0</xdr:row>
      <xdr:rowOff>685800</xdr:rowOff>
    </xdr:to>
    <xdr:pic>
      <xdr:nvPicPr>
        <xdr:cNvPr id="3" name="Imagen 2">
          <a:extLst>
            <a:ext uri="{FF2B5EF4-FFF2-40B4-BE49-F238E27FC236}">
              <a16:creationId xmlns:a16="http://schemas.microsoft.com/office/drawing/2014/main" id="{5809C0A6-4CE1-4ADE-B392-4BB04D37129E}"/>
            </a:ext>
          </a:extLst>
        </xdr:cNvPr>
        <xdr:cNvPicPr>
          <a:picLocks noChangeAspect="1"/>
        </xdr:cNvPicPr>
      </xdr:nvPicPr>
      <xdr:blipFill>
        <a:blip xmlns:r="http://schemas.openxmlformats.org/officeDocument/2006/relationships" r:embed="rId2"/>
        <a:stretch>
          <a:fillRect/>
        </a:stretch>
      </xdr:blipFill>
      <xdr:spPr>
        <a:xfrm>
          <a:off x="11453228" y="4557"/>
          <a:ext cx="2252838" cy="681243"/>
        </a:xfrm>
        <a:prstGeom prst="rect">
          <a:avLst/>
        </a:prstGeom>
      </xdr:spPr>
    </xdr:pic>
    <xdr:clientData/>
  </xdr:twoCellAnchor>
</xdr:wsDr>
</file>

<file path=xl/drawings/drawing17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647700</xdr:rowOff>
    </xdr:to>
    <xdr:pic>
      <xdr:nvPicPr>
        <xdr:cNvPr id="2" name="Imagen 1" descr="ICBFNEW">
          <a:extLst>
            <a:ext uri="{FF2B5EF4-FFF2-40B4-BE49-F238E27FC236}">
              <a16:creationId xmlns:a16="http://schemas.microsoft.com/office/drawing/2014/main" id="{CF06B0C7-6ECC-4FFA-A08E-218A693E89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47700"/>
        </a:xfrm>
        <a:prstGeom prst="rect">
          <a:avLst/>
        </a:prstGeom>
        <a:noFill/>
        <a:ln>
          <a:noFill/>
        </a:ln>
      </xdr:spPr>
    </xdr:pic>
    <xdr:clientData/>
  </xdr:twoCellAnchor>
  <xdr:twoCellAnchor editAs="oneCell">
    <xdr:from>
      <xdr:col>5</xdr:col>
      <xdr:colOff>499478</xdr:colOff>
      <xdr:row>0</xdr:row>
      <xdr:rowOff>80757</xdr:rowOff>
    </xdr:from>
    <xdr:to>
      <xdr:col>6</xdr:col>
      <xdr:colOff>1533116</xdr:colOff>
      <xdr:row>0</xdr:row>
      <xdr:rowOff>723900</xdr:rowOff>
    </xdr:to>
    <xdr:pic>
      <xdr:nvPicPr>
        <xdr:cNvPr id="3" name="Imagen 2">
          <a:extLst>
            <a:ext uri="{FF2B5EF4-FFF2-40B4-BE49-F238E27FC236}">
              <a16:creationId xmlns:a16="http://schemas.microsoft.com/office/drawing/2014/main" id="{75BBF207-B6BE-4374-99A5-79A8E6CFDF06}"/>
            </a:ext>
          </a:extLst>
        </xdr:cNvPr>
        <xdr:cNvPicPr>
          <a:picLocks noChangeAspect="1"/>
        </xdr:cNvPicPr>
      </xdr:nvPicPr>
      <xdr:blipFill>
        <a:blip xmlns:r="http://schemas.openxmlformats.org/officeDocument/2006/relationships" r:embed="rId2"/>
        <a:stretch>
          <a:fillRect/>
        </a:stretch>
      </xdr:blipFill>
      <xdr:spPr>
        <a:xfrm>
          <a:off x="11700878" y="80757"/>
          <a:ext cx="2252838" cy="643143"/>
        </a:xfrm>
        <a:prstGeom prst="rect">
          <a:avLst/>
        </a:prstGeom>
      </xdr:spPr>
    </xdr:pic>
    <xdr:clientData/>
  </xdr:twoCellAnchor>
</xdr:wsDr>
</file>

<file path=xl/drawings/drawing17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638175</xdr:rowOff>
    </xdr:to>
    <xdr:pic>
      <xdr:nvPicPr>
        <xdr:cNvPr id="2" name="Imagen 1" descr="ICBFNEW">
          <a:extLst>
            <a:ext uri="{FF2B5EF4-FFF2-40B4-BE49-F238E27FC236}">
              <a16:creationId xmlns:a16="http://schemas.microsoft.com/office/drawing/2014/main" id="{2E1F6C6F-3FDA-4920-812C-59E034A438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38175"/>
        </a:xfrm>
        <a:prstGeom prst="rect">
          <a:avLst/>
        </a:prstGeom>
        <a:noFill/>
        <a:ln>
          <a:noFill/>
        </a:ln>
      </xdr:spPr>
    </xdr:pic>
    <xdr:clientData/>
  </xdr:twoCellAnchor>
  <xdr:twoCellAnchor editAs="oneCell">
    <xdr:from>
      <xdr:col>5</xdr:col>
      <xdr:colOff>461378</xdr:colOff>
      <xdr:row>0</xdr:row>
      <xdr:rowOff>137907</xdr:rowOff>
    </xdr:from>
    <xdr:to>
      <xdr:col>6</xdr:col>
      <xdr:colOff>1495016</xdr:colOff>
      <xdr:row>0</xdr:row>
      <xdr:rowOff>628650</xdr:rowOff>
    </xdr:to>
    <xdr:pic>
      <xdr:nvPicPr>
        <xdr:cNvPr id="3" name="Imagen 2">
          <a:extLst>
            <a:ext uri="{FF2B5EF4-FFF2-40B4-BE49-F238E27FC236}">
              <a16:creationId xmlns:a16="http://schemas.microsoft.com/office/drawing/2014/main" id="{B08ECAF8-F528-4D56-B629-2D1C825400FF}"/>
            </a:ext>
          </a:extLst>
        </xdr:cNvPr>
        <xdr:cNvPicPr>
          <a:picLocks noChangeAspect="1"/>
        </xdr:cNvPicPr>
      </xdr:nvPicPr>
      <xdr:blipFill>
        <a:blip xmlns:r="http://schemas.openxmlformats.org/officeDocument/2006/relationships" r:embed="rId2"/>
        <a:stretch>
          <a:fillRect/>
        </a:stretch>
      </xdr:blipFill>
      <xdr:spPr>
        <a:xfrm>
          <a:off x="11662778" y="137907"/>
          <a:ext cx="2252838" cy="490743"/>
        </a:xfrm>
        <a:prstGeom prst="rect">
          <a:avLst/>
        </a:prstGeom>
      </xdr:spPr>
    </xdr:pic>
    <xdr:clientData/>
  </xdr:twoCellAnchor>
</xdr:wsDr>
</file>

<file path=xl/drawings/drawing17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657225</xdr:rowOff>
    </xdr:to>
    <xdr:pic>
      <xdr:nvPicPr>
        <xdr:cNvPr id="2" name="Imagen 1" descr="ICBFNEW">
          <a:extLst>
            <a:ext uri="{FF2B5EF4-FFF2-40B4-BE49-F238E27FC236}">
              <a16:creationId xmlns:a16="http://schemas.microsoft.com/office/drawing/2014/main" id="{7FEA5D3B-9E7E-42FB-8ACA-9D263D790CD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57225"/>
        </a:xfrm>
        <a:prstGeom prst="rect">
          <a:avLst/>
        </a:prstGeom>
        <a:noFill/>
        <a:ln>
          <a:noFill/>
        </a:ln>
      </xdr:spPr>
    </xdr:pic>
    <xdr:clientData/>
  </xdr:twoCellAnchor>
  <xdr:twoCellAnchor editAs="oneCell">
    <xdr:from>
      <xdr:col>5</xdr:col>
      <xdr:colOff>404228</xdr:colOff>
      <xdr:row>0</xdr:row>
      <xdr:rowOff>118857</xdr:rowOff>
    </xdr:from>
    <xdr:to>
      <xdr:col>6</xdr:col>
      <xdr:colOff>1437866</xdr:colOff>
      <xdr:row>0</xdr:row>
      <xdr:rowOff>600075</xdr:rowOff>
    </xdr:to>
    <xdr:pic>
      <xdr:nvPicPr>
        <xdr:cNvPr id="3" name="Imagen 2">
          <a:extLst>
            <a:ext uri="{FF2B5EF4-FFF2-40B4-BE49-F238E27FC236}">
              <a16:creationId xmlns:a16="http://schemas.microsoft.com/office/drawing/2014/main" id="{8A6211E5-367F-4284-A5CE-CCD5FA586747}"/>
            </a:ext>
          </a:extLst>
        </xdr:cNvPr>
        <xdr:cNvPicPr>
          <a:picLocks noChangeAspect="1"/>
        </xdr:cNvPicPr>
      </xdr:nvPicPr>
      <xdr:blipFill>
        <a:blip xmlns:r="http://schemas.openxmlformats.org/officeDocument/2006/relationships" r:embed="rId2"/>
        <a:stretch>
          <a:fillRect/>
        </a:stretch>
      </xdr:blipFill>
      <xdr:spPr>
        <a:xfrm>
          <a:off x="11605628" y="118857"/>
          <a:ext cx="2252838" cy="481218"/>
        </a:xfrm>
        <a:prstGeom prst="rect">
          <a:avLst/>
        </a:prstGeom>
      </xdr:spPr>
    </xdr:pic>
    <xdr:clientData/>
  </xdr:twoCellAnchor>
</xdr:wsDr>
</file>

<file path=xl/drawings/drawing17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647700</xdr:rowOff>
    </xdr:to>
    <xdr:pic>
      <xdr:nvPicPr>
        <xdr:cNvPr id="2" name="Imagen 1" descr="ICBFNEW">
          <a:extLst>
            <a:ext uri="{FF2B5EF4-FFF2-40B4-BE49-F238E27FC236}">
              <a16:creationId xmlns:a16="http://schemas.microsoft.com/office/drawing/2014/main" id="{E1A94711-802F-4C51-821A-688B52DFFB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47700"/>
        </a:xfrm>
        <a:prstGeom prst="rect">
          <a:avLst/>
        </a:prstGeom>
        <a:noFill/>
        <a:ln>
          <a:noFill/>
        </a:ln>
      </xdr:spPr>
    </xdr:pic>
    <xdr:clientData/>
  </xdr:twoCellAnchor>
  <xdr:twoCellAnchor editAs="oneCell">
    <xdr:from>
      <xdr:col>6</xdr:col>
      <xdr:colOff>13703</xdr:colOff>
      <xdr:row>0</xdr:row>
      <xdr:rowOff>52182</xdr:rowOff>
    </xdr:from>
    <xdr:to>
      <xdr:col>6</xdr:col>
      <xdr:colOff>2266541</xdr:colOff>
      <xdr:row>0</xdr:row>
      <xdr:rowOff>609600</xdr:rowOff>
    </xdr:to>
    <xdr:pic>
      <xdr:nvPicPr>
        <xdr:cNvPr id="3" name="Imagen 2">
          <a:extLst>
            <a:ext uri="{FF2B5EF4-FFF2-40B4-BE49-F238E27FC236}">
              <a16:creationId xmlns:a16="http://schemas.microsoft.com/office/drawing/2014/main" id="{B938713F-0532-4AA5-850B-245D0625200E}"/>
            </a:ext>
          </a:extLst>
        </xdr:cNvPr>
        <xdr:cNvPicPr>
          <a:picLocks noChangeAspect="1"/>
        </xdr:cNvPicPr>
      </xdr:nvPicPr>
      <xdr:blipFill>
        <a:blip xmlns:r="http://schemas.openxmlformats.org/officeDocument/2006/relationships" r:embed="rId2"/>
        <a:stretch>
          <a:fillRect/>
        </a:stretch>
      </xdr:blipFill>
      <xdr:spPr>
        <a:xfrm>
          <a:off x="12434303" y="52182"/>
          <a:ext cx="2252838" cy="557418"/>
        </a:xfrm>
        <a:prstGeom prst="rect">
          <a:avLst/>
        </a:prstGeom>
      </xdr:spPr>
    </xdr:pic>
    <xdr:clientData/>
  </xdr:twoCellAnchor>
</xdr:wsDr>
</file>

<file path=xl/drawings/drawing17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552450</xdr:rowOff>
    </xdr:to>
    <xdr:pic>
      <xdr:nvPicPr>
        <xdr:cNvPr id="2" name="Imagen 1" descr="ICBFNEW">
          <a:extLst>
            <a:ext uri="{FF2B5EF4-FFF2-40B4-BE49-F238E27FC236}">
              <a16:creationId xmlns:a16="http://schemas.microsoft.com/office/drawing/2014/main" id="{83BA5C66-6EFF-4229-989B-CD7F5AE507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52450"/>
        </a:xfrm>
        <a:prstGeom prst="rect">
          <a:avLst/>
        </a:prstGeom>
        <a:noFill/>
        <a:ln>
          <a:noFill/>
        </a:ln>
      </xdr:spPr>
    </xdr:pic>
    <xdr:clientData/>
  </xdr:twoCellAnchor>
  <xdr:twoCellAnchor editAs="oneCell">
    <xdr:from>
      <xdr:col>5</xdr:col>
      <xdr:colOff>842378</xdr:colOff>
      <xdr:row>0</xdr:row>
      <xdr:rowOff>90282</xdr:rowOff>
    </xdr:from>
    <xdr:to>
      <xdr:col>6</xdr:col>
      <xdr:colOff>1876016</xdr:colOff>
      <xdr:row>0</xdr:row>
      <xdr:rowOff>657225</xdr:rowOff>
    </xdr:to>
    <xdr:pic>
      <xdr:nvPicPr>
        <xdr:cNvPr id="3" name="Imagen 2">
          <a:extLst>
            <a:ext uri="{FF2B5EF4-FFF2-40B4-BE49-F238E27FC236}">
              <a16:creationId xmlns:a16="http://schemas.microsoft.com/office/drawing/2014/main" id="{28A257D1-55C9-40AB-A162-4397545AB248}"/>
            </a:ext>
          </a:extLst>
        </xdr:cNvPr>
        <xdr:cNvPicPr>
          <a:picLocks noChangeAspect="1"/>
        </xdr:cNvPicPr>
      </xdr:nvPicPr>
      <xdr:blipFill>
        <a:blip xmlns:r="http://schemas.openxmlformats.org/officeDocument/2006/relationships" r:embed="rId2"/>
        <a:stretch>
          <a:fillRect/>
        </a:stretch>
      </xdr:blipFill>
      <xdr:spPr>
        <a:xfrm>
          <a:off x="12043778" y="90282"/>
          <a:ext cx="2252838" cy="566943"/>
        </a:xfrm>
        <a:prstGeom prst="rect">
          <a:avLst/>
        </a:prstGeom>
      </xdr:spPr>
    </xdr:pic>
    <xdr:clientData/>
  </xdr:twoCellAnchor>
</xdr:wsDr>
</file>

<file path=xl/drawings/drawing17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647700</xdr:rowOff>
    </xdr:to>
    <xdr:pic>
      <xdr:nvPicPr>
        <xdr:cNvPr id="2" name="Imagen 1" descr="ICBFNEW">
          <a:extLst>
            <a:ext uri="{FF2B5EF4-FFF2-40B4-BE49-F238E27FC236}">
              <a16:creationId xmlns:a16="http://schemas.microsoft.com/office/drawing/2014/main" id="{0E8B36B2-5BAA-4309-9261-41CE7B82F0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47700"/>
        </a:xfrm>
        <a:prstGeom prst="rect">
          <a:avLst/>
        </a:prstGeom>
        <a:noFill/>
        <a:ln>
          <a:noFill/>
        </a:ln>
      </xdr:spPr>
    </xdr:pic>
    <xdr:clientData/>
  </xdr:twoCellAnchor>
  <xdr:twoCellAnchor editAs="oneCell">
    <xdr:from>
      <xdr:col>5</xdr:col>
      <xdr:colOff>461378</xdr:colOff>
      <xdr:row>0</xdr:row>
      <xdr:rowOff>80757</xdr:rowOff>
    </xdr:from>
    <xdr:to>
      <xdr:col>6</xdr:col>
      <xdr:colOff>1495016</xdr:colOff>
      <xdr:row>0</xdr:row>
      <xdr:rowOff>657225</xdr:rowOff>
    </xdr:to>
    <xdr:pic>
      <xdr:nvPicPr>
        <xdr:cNvPr id="3" name="Imagen 2">
          <a:extLst>
            <a:ext uri="{FF2B5EF4-FFF2-40B4-BE49-F238E27FC236}">
              <a16:creationId xmlns:a16="http://schemas.microsoft.com/office/drawing/2014/main" id="{C4FFF3B9-42B8-448F-B880-54451310330F}"/>
            </a:ext>
          </a:extLst>
        </xdr:cNvPr>
        <xdr:cNvPicPr>
          <a:picLocks noChangeAspect="1"/>
        </xdr:cNvPicPr>
      </xdr:nvPicPr>
      <xdr:blipFill>
        <a:blip xmlns:r="http://schemas.openxmlformats.org/officeDocument/2006/relationships" r:embed="rId2"/>
        <a:stretch>
          <a:fillRect/>
        </a:stretch>
      </xdr:blipFill>
      <xdr:spPr>
        <a:xfrm>
          <a:off x="11662778" y="80757"/>
          <a:ext cx="2252838" cy="576468"/>
        </a:xfrm>
        <a:prstGeom prst="rect">
          <a:avLst/>
        </a:prstGeom>
      </xdr:spPr>
    </xdr:pic>
    <xdr:clientData/>
  </xdr:twoCellAnchor>
</xdr:wsDr>
</file>

<file path=xl/drawings/drawing17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581025</xdr:rowOff>
    </xdr:to>
    <xdr:pic>
      <xdr:nvPicPr>
        <xdr:cNvPr id="2" name="Imagen 1" descr="ICBFNEW">
          <a:extLst>
            <a:ext uri="{FF2B5EF4-FFF2-40B4-BE49-F238E27FC236}">
              <a16:creationId xmlns:a16="http://schemas.microsoft.com/office/drawing/2014/main" id="{18B19524-AC1B-4866-BF8F-7C8E53FD87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81025"/>
        </a:xfrm>
        <a:prstGeom prst="rect">
          <a:avLst/>
        </a:prstGeom>
        <a:noFill/>
        <a:ln>
          <a:noFill/>
        </a:ln>
      </xdr:spPr>
    </xdr:pic>
    <xdr:clientData/>
  </xdr:twoCellAnchor>
  <xdr:twoCellAnchor editAs="oneCell">
    <xdr:from>
      <xdr:col>5</xdr:col>
      <xdr:colOff>766178</xdr:colOff>
      <xdr:row>0</xdr:row>
      <xdr:rowOff>61707</xdr:rowOff>
    </xdr:from>
    <xdr:to>
      <xdr:col>6</xdr:col>
      <xdr:colOff>1799816</xdr:colOff>
      <xdr:row>0</xdr:row>
      <xdr:rowOff>714375</xdr:rowOff>
    </xdr:to>
    <xdr:pic>
      <xdr:nvPicPr>
        <xdr:cNvPr id="3" name="Imagen 2">
          <a:extLst>
            <a:ext uri="{FF2B5EF4-FFF2-40B4-BE49-F238E27FC236}">
              <a16:creationId xmlns:a16="http://schemas.microsoft.com/office/drawing/2014/main" id="{D37D9F98-9544-4F07-A609-46E77C26C496}"/>
            </a:ext>
          </a:extLst>
        </xdr:cNvPr>
        <xdr:cNvPicPr>
          <a:picLocks noChangeAspect="1"/>
        </xdr:cNvPicPr>
      </xdr:nvPicPr>
      <xdr:blipFill>
        <a:blip xmlns:r="http://schemas.openxmlformats.org/officeDocument/2006/relationships" r:embed="rId2"/>
        <a:stretch>
          <a:fillRect/>
        </a:stretch>
      </xdr:blipFill>
      <xdr:spPr>
        <a:xfrm>
          <a:off x="11967578" y="61707"/>
          <a:ext cx="2252838" cy="652668"/>
        </a:xfrm>
        <a:prstGeom prst="rect">
          <a:avLst/>
        </a:prstGeom>
      </xdr:spPr>
    </xdr:pic>
    <xdr:clientData/>
  </xdr:twoCellAnchor>
</xdr:wsDr>
</file>

<file path=xl/drawings/drawing17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533400</xdr:rowOff>
    </xdr:to>
    <xdr:pic>
      <xdr:nvPicPr>
        <xdr:cNvPr id="2" name="Imagen 1" descr="ICBFNEW">
          <a:extLst>
            <a:ext uri="{FF2B5EF4-FFF2-40B4-BE49-F238E27FC236}">
              <a16:creationId xmlns:a16="http://schemas.microsoft.com/office/drawing/2014/main" id="{8F81620B-9DE0-4167-B9C9-403E2FA2B9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33400"/>
        </a:xfrm>
        <a:prstGeom prst="rect">
          <a:avLst/>
        </a:prstGeom>
        <a:noFill/>
        <a:ln>
          <a:noFill/>
        </a:ln>
      </xdr:spPr>
    </xdr:pic>
    <xdr:clientData/>
  </xdr:twoCellAnchor>
  <xdr:twoCellAnchor editAs="oneCell">
    <xdr:from>
      <xdr:col>5</xdr:col>
      <xdr:colOff>499478</xdr:colOff>
      <xdr:row>0</xdr:row>
      <xdr:rowOff>42657</xdr:rowOff>
    </xdr:from>
    <xdr:to>
      <xdr:col>6</xdr:col>
      <xdr:colOff>1533116</xdr:colOff>
      <xdr:row>0</xdr:row>
      <xdr:rowOff>609600</xdr:rowOff>
    </xdr:to>
    <xdr:pic>
      <xdr:nvPicPr>
        <xdr:cNvPr id="3" name="Imagen 2">
          <a:extLst>
            <a:ext uri="{FF2B5EF4-FFF2-40B4-BE49-F238E27FC236}">
              <a16:creationId xmlns:a16="http://schemas.microsoft.com/office/drawing/2014/main" id="{9BA3A885-EB84-4127-B8BC-B00A4C9B97F7}"/>
            </a:ext>
          </a:extLst>
        </xdr:cNvPr>
        <xdr:cNvPicPr>
          <a:picLocks noChangeAspect="1"/>
        </xdr:cNvPicPr>
      </xdr:nvPicPr>
      <xdr:blipFill>
        <a:blip xmlns:r="http://schemas.openxmlformats.org/officeDocument/2006/relationships" r:embed="rId2"/>
        <a:stretch>
          <a:fillRect/>
        </a:stretch>
      </xdr:blipFill>
      <xdr:spPr>
        <a:xfrm>
          <a:off x="11700878" y="42657"/>
          <a:ext cx="2252838" cy="566943"/>
        </a:xfrm>
        <a:prstGeom prst="rect">
          <a:avLst/>
        </a:prstGeom>
      </xdr:spPr>
    </xdr:pic>
    <xdr:clientData/>
  </xdr:twoCellAnchor>
</xdr:wsDr>
</file>

<file path=xl/drawings/drawing17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561975</xdr:rowOff>
    </xdr:to>
    <xdr:pic>
      <xdr:nvPicPr>
        <xdr:cNvPr id="2" name="Imagen 1" descr="ICBFNEW">
          <a:extLst>
            <a:ext uri="{FF2B5EF4-FFF2-40B4-BE49-F238E27FC236}">
              <a16:creationId xmlns:a16="http://schemas.microsoft.com/office/drawing/2014/main" id="{F455C098-99AC-48E4-97D3-9F69A4ECFC3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61975"/>
        </a:xfrm>
        <a:prstGeom prst="rect">
          <a:avLst/>
        </a:prstGeom>
        <a:noFill/>
        <a:ln>
          <a:noFill/>
        </a:ln>
      </xdr:spPr>
    </xdr:pic>
    <xdr:clientData/>
  </xdr:twoCellAnchor>
  <xdr:twoCellAnchor editAs="oneCell">
    <xdr:from>
      <xdr:col>5</xdr:col>
      <xdr:colOff>632828</xdr:colOff>
      <xdr:row>0</xdr:row>
      <xdr:rowOff>42657</xdr:rowOff>
    </xdr:from>
    <xdr:to>
      <xdr:col>6</xdr:col>
      <xdr:colOff>1666466</xdr:colOff>
      <xdr:row>0</xdr:row>
      <xdr:rowOff>628650</xdr:rowOff>
    </xdr:to>
    <xdr:pic>
      <xdr:nvPicPr>
        <xdr:cNvPr id="3" name="Imagen 2">
          <a:extLst>
            <a:ext uri="{FF2B5EF4-FFF2-40B4-BE49-F238E27FC236}">
              <a16:creationId xmlns:a16="http://schemas.microsoft.com/office/drawing/2014/main" id="{4560C983-5AC1-4247-B4B3-399D703EEF24}"/>
            </a:ext>
          </a:extLst>
        </xdr:cNvPr>
        <xdr:cNvPicPr>
          <a:picLocks noChangeAspect="1"/>
        </xdr:cNvPicPr>
      </xdr:nvPicPr>
      <xdr:blipFill>
        <a:blip xmlns:r="http://schemas.openxmlformats.org/officeDocument/2006/relationships" r:embed="rId2"/>
        <a:stretch>
          <a:fillRect/>
        </a:stretch>
      </xdr:blipFill>
      <xdr:spPr>
        <a:xfrm>
          <a:off x="11834228" y="42657"/>
          <a:ext cx="2252838" cy="585993"/>
        </a:xfrm>
        <a:prstGeom prst="rect">
          <a:avLst/>
        </a:prstGeom>
      </xdr:spPr>
    </xdr:pic>
    <xdr:clientData/>
  </xdr:twoCellAnchor>
</xdr:wsDr>
</file>

<file path=xl/drawings/drawing17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628650</xdr:rowOff>
    </xdr:to>
    <xdr:pic>
      <xdr:nvPicPr>
        <xdr:cNvPr id="2" name="Imagen 1" descr="ICBFNEW">
          <a:extLst>
            <a:ext uri="{FF2B5EF4-FFF2-40B4-BE49-F238E27FC236}">
              <a16:creationId xmlns:a16="http://schemas.microsoft.com/office/drawing/2014/main" id="{7A6A4B08-1A50-473D-A6F0-F7BC82550F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28650"/>
        </a:xfrm>
        <a:prstGeom prst="rect">
          <a:avLst/>
        </a:prstGeom>
        <a:noFill/>
        <a:ln>
          <a:noFill/>
        </a:ln>
      </xdr:spPr>
    </xdr:pic>
    <xdr:clientData/>
  </xdr:twoCellAnchor>
  <xdr:twoCellAnchor editAs="oneCell">
    <xdr:from>
      <xdr:col>5</xdr:col>
      <xdr:colOff>699503</xdr:colOff>
      <xdr:row>0</xdr:row>
      <xdr:rowOff>156957</xdr:rowOff>
    </xdr:from>
    <xdr:to>
      <xdr:col>6</xdr:col>
      <xdr:colOff>1733141</xdr:colOff>
      <xdr:row>0</xdr:row>
      <xdr:rowOff>609600</xdr:rowOff>
    </xdr:to>
    <xdr:pic>
      <xdr:nvPicPr>
        <xdr:cNvPr id="3" name="Imagen 2">
          <a:extLst>
            <a:ext uri="{FF2B5EF4-FFF2-40B4-BE49-F238E27FC236}">
              <a16:creationId xmlns:a16="http://schemas.microsoft.com/office/drawing/2014/main" id="{E256DB89-A23F-4A44-BC93-C19782CF4BB5}"/>
            </a:ext>
          </a:extLst>
        </xdr:cNvPr>
        <xdr:cNvPicPr>
          <a:picLocks noChangeAspect="1"/>
        </xdr:cNvPicPr>
      </xdr:nvPicPr>
      <xdr:blipFill>
        <a:blip xmlns:r="http://schemas.openxmlformats.org/officeDocument/2006/relationships" r:embed="rId2"/>
        <a:stretch>
          <a:fillRect/>
        </a:stretch>
      </xdr:blipFill>
      <xdr:spPr>
        <a:xfrm>
          <a:off x="11900903" y="156957"/>
          <a:ext cx="2252838" cy="4526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0294F5EC-DBAD-40C4-87E5-4D08DDAB20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623303</xdr:colOff>
      <xdr:row>0</xdr:row>
      <xdr:rowOff>42657</xdr:rowOff>
    </xdr:from>
    <xdr:to>
      <xdr:col>7</xdr:col>
      <xdr:colOff>1328857</xdr:colOff>
      <xdr:row>0</xdr:row>
      <xdr:rowOff>762000</xdr:rowOff>
    </xdr:to>
    <xdr:pic>
      <xdr:nvPicPr>
        <xdr:cNvPr id="3" name="Imagen 2">
          <a:extLst>
            <a:ext uri="{FF2B5EF4-FFF2-40B4-BE49-F238E27FC236}">
              <a16:creationId xmlns:a16="http://schemas.microsoft.com/office/drawing/2014/main" id="{E431598E-192F-4BEE-AA47-4B19C97121D5}"/>
            </a:ext>
          </a:extLst>
        </xdr:cNvPr>
        <xdr:cNvPicPr>
          <a:picLocks noChangeAspect="1"/>
        </xdr:cNvPicPr>
      </xdr:nvPicPr>
      <xdr:blipFill>
        <a:blip xmlns:r="http://schemas.openxmlformats.org/officeDocument/2006/relationships" r:embed="rId2"/>
        <a:stretch>
          <a:fillRect/>
        </a:stretch>
      </xdr:blipFill>
      <xdr:spPr>
        <a:xfrm>
          <a:off x="12786728" y="42657"/>
          <a:ext cx="2305754" cy="719343"/>
        </a:xfrm>
        <a:prstGeom prst="rect">
          <a:avLst/>
        </a:prstGeom>
      </xdr:spPr>
    </xdr:pic>
    <xdr:clientData/>
  </xdr:twoCellAnchor>
</xdr:wsDr>
</file>

<file path=xl/drawings/drawing18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590550</xdr:rowOff>
    </xdr:to>
    <xdr:pic>
      <xdr:nvPicPr>
        <xdr:cNvPr id="2" name="Imagen 1" descr="ICBFNEW">
          <a:extLst>
            <a:ext uri="{FF2B5EF4-FFF2-40B4-BE49-F238E27FC236}">
              <a16:creationId xmlns:a16="http://schemas.microsoft.com/office/drawing/2014/main" id="{70C47B56-D4E3-443C-8984-701DE8E779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90550"/>
        </a:xfrm>
        <a:prstGeom prst="rect">
          <a:avLst/>
        </a:prstGeom>
        <a:noFill/>
        <a:ln>
          <a:noFill/>
        </a:ln>
      </xdr:spPr>
    </xdr:pic>
    <xdr:clientData/>
  </xdr:twoCellAnchor>
  <xdr:twoCellAnchor editAs="oneCell">
    <xdr:from>
      <xdr:col>5</xdr:col>
      <xdr:colOff>489953</xdr:colOff>
      <xdr:row>0</xdr:row>
      <xdr:rowOff>99807</xdr:rowOff>
    </xdr:from>
    <xdr:to>
      <xdr:col>6</xdr:col>
      <xdr:colOff>1523591</xdr:colOff>
      <xdr:row>0</xdr:row>
      <xdr:rowOff>704850</xdr:rowOff>
    </xdr:to>
    <xdr:pic>
      <xdr:nvPicPr>
        <xdr:cNvPr id="3" name="Imagen 2">
          <a:extLst>
            <a:ext uri="{FF2B5EF4-FFF2-40B4-BE49-F238E27FC236}">
              <a16:creationId xmlns:a16="http://schemas.microsoft.com/office/drawing/2014/main" id="{AF44E2F3-CE0A-4B53-A7FA-30031329E5BC}"/>
            </a:ext>
          </a:extLst>
        </xdr:cNvPr>
        <xdr:cNvPicPr>
          <a:picLocks noChangeAspect="1"/>
        </xdr:cNvPicPr>
      </xdr:nvPicPr>
      <xdr:blipFill>
        <a:blip xmlns:r="http://schemas.openxmlformats.org/officeDocument/2006/relationships" r:embed="rId2"/>
        <a:stretch>
          <a:fillRect/>
        </a:stretch>
      </xdr:blipFill>
      <xdr:spPr>
        <a:xfrm>
          <a:off x="11691353" y="99807"/>
          <a:ext cx="2252838" cy="605043"/>
        </a:xfrm>
        <a:prstGeom prst="rect">
          <a:avLst/>
        </a:prstGeom>
      </xdr:spPr>
    </xdr:pic>
    <xdr:clientData/>
  </xdr:twoCellAnchor>
</xdr:wsDr>
</file>

<file path=xl/drawings/drawing18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685800</xdr:rowOff>
    </xdr:to>
    <xdr:pic>
      <xdr:nvPicPr>
        <xdr:cNvPr id="2" name="Imagen 1" descr="ICBFNEW">
          <a:extLst>
            <a:ext uri="{FF2B5EF4-FFF2-40B4-BE49-F238E27FC236}">
              <a16:creationId xmlns:a16="http://schemas.microsoft.com/office/drawing/2014/main" id="{0F4D3266-1C63-422E-8046-431311D886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85800"/>
        </a:xfrm>
        <a:prstGeom prst="rect">
          <a:avLst/>
        </a:prstGeom>
        <a:noFill/>
        <a:ln>
          <a:noFill/>
        </a:ln>
      </xdr:spPr>
    </xdr:pic>
    <xdr:clientData/>
  </xdr:twoCellAnchor>
  <xdr:twoCellAnchor editAs="oneCell">
    <xdr:from>
      <xdr:col>5</xdr:col>
      <xdr:colOff>528053</xdr:colOff>
      <xdr:row>0</xdr:row>
      <xdr:rowOff>42657</xdr:rowOff>
    </xdr:from>
    <xdr:to>
      <xdr:col>6</xdr:col>
      <xdr:colOff>1561691</xdr:colOff>
      <xdr:row>0</xdr:row>
      <xdr:rowOff>685800</xdr:rowOff>
    </xdr:to>
    <xdr:pic>
      <xdr:nvPicPr>
        <xdr:cNvPr id="3" name="Imagen 2">
          <a:extLst>
            <a:ext uri="{FF2B5EF4-FFF2-40B4-BE49-F238E27FC236}">
              <a16:creationId xmlns:a16="http://schemas.microsoft.com/office/drawing/2014/main" id="{4A25BFB0-DE32-4F26-9B2C-39C3B085B662}"/>
            </a:ext>
          </a:extLst>
        </xdr:cNvPr>
        <xdr:cNvPicPr>
          <a:picLocks noChangeAspect="1"/>
        </xdr:cNvPicPr>
      </xdr:nvPicPr>
      <xdr:blipFill>
        <a:blip xmlns:r="http://schemas.openxmlformats.org/officeDocument/2006/relationships" r:embed="rId2"/>
        <a:stretch>
          <a:fillRect/>
        </a:stretch>
      </xdr:blipFill>
      <xdr:spPr>
        <a:xfrm>
          <a:off x="11729453" y="42657"/>
          <a:ext cx="2252838" cy="643143"/>
        </a:xfrm>
        <a:prstGeom prst="rect">
          <a:avLst/>
        </a:prstGeom>
      </xdr:spPr>
    </xdr:pic>
    <xdr:clientData/>
  </xdr:twoCellAnchor>
</xdr:wsDr>
</file>

<file path=xl/drawings/drawing18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647700</xdr:rowOff>
    </xdr:to>
    <xdr:pic>
      <xdr:nvPicPr>
        <xdr:cNvPr id="2" name="Imagen 1" descr="ICBFNEW">
          <a:extLst>
            <a:ext uri="{FF2B5EF4-FFF2-40B4-BE49-F238E27FC236}">
              <a16:creationId xmlns:a16="http://schemas.microsoft.com/office/drawing/2014/main" id="{87EBF7F3-46FA-4632-BA92-2463594769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47700"/>
        </a:xfrm>
        <a:prstGeom prst="rect">
          <a:avLst/>
        </a:prstGeom>
        <a:noFill/>
        <a:ln>
          <a:noFill/>
        </a:ln>
      </xdr:spPr>
    </xdr:pic>
    <xdr:clientData/>
  </xdr:twoCellAnchor>
  <xdr:twoCellAnchor editAs="oneCell">
    <xdr:from>
      <xdr:col>5</xdr:col>
      <xdr:colOff>480428</xdr:colOff>
      <xdr:row>0</xdr:row>
      <xdr:rowOff>52182</xdr:rowOff>
    </xdr:from>
    <xdr:to>
      <xdr:col>6</xdr:col>
      <xdr:colOff>1514066</xdr:colOff>
      <xdr:row>0</xdr:row>
      <xdr:rowOff>552450</xdr:rowOff>
    </xdr:to>
    <xdr:pic>
      <xdr:nvPicPr>
        <xdr:cNvPr id="3" name="Imagen 2">
          <a:extLst>
            <a:ext uri="{FF2B5EF4-FFF2-40B4-BE49-F238E27FC236}">
              <a16:creationId xmlns:a16="http://schemas.microsoft.com/office/drawing/2014/main" id="{B8E33084-665F-4E6A-8206-DB29DA91586C}"/>
            </a:ext>
          </a:extLst>
        </xdr:cNvPr>
        <xdr:cNvPicPr>
          <a:picLocks noChangeAspect="1"/>
        </xdr:cNvPicPr>
      </xdr:nvPicPr>
      <xdr:blipFill>
        <a:blip xmlns:r="http://schemas.openxmlformats.org/officeDocument/2006/relationships" r:embed="rId2"/>
        <a:stretch>
          <a:fillRect/>
        </a:stretch>
      </xdr:blipFill>
      <xdr:spPr>
        <a:xfrm>
          <a:off x="11681828" y="52182"/>
          <a:ext cx="2252838" cy="500268"/>
        </a:xfrm>
        <a:prstGeom prst="rect">
          <a:avLst/>
        </a:prstGeom>
      </xdr:spPr>
    </xdr:pic>
    <xdr:clientData/>
  </xdr:twoCellAnchor>
</xdr:wsDr>
</file>

<file path=xl/drawings/drawing18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666750</xdr:rowOff>
    </xdr:to>
    <xdr:pic>
      <xdr:nvPicPr>
        <xdr:cNvPr id="2" name="Imagen 1" descr="ICBFNEW">
          <a:extLst>
            <a:ext uri="{FF2B5EF4-FFF2-40B4-BE49-F238E27FC236}">
              <a16:creationId xmlns:a16="http://schemas.microsoft.com/office/drawing/2014/main" id="{9798CAF4-85A1-48D2-814F-792F60212E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66750"/>
        </a:xfrm>
        <a:prstGeom prst="rect">
          <a:avLst/>
        </a:prstGeom>
        <a:noFill/>
        <a:ln>
          <a:noFill/>
        </a:ln>
      </xdr:spPr>
    </xdr:pic>
    <xdr:clientData/>
  </xdr:twoCellAnchor>
  <xdr:twoCellAnchor editAs="oneCell">
    <xdr:from>
      <xdr:col>5</xdr:col>
      <xdr:colOff>651878</xdr:colOff>
      <xdr:row>0</xdr:row>
      <xdr:rowOff>156957</xdr:rowOff>
    </xdr:from>
    <xdr:to>
      <xdr:col>6</xdr:col>
      <xdr:colOff>1685516</xdr:colOff>
      <xdr:row>0</xdr:row>
      <xdr:rowOff>619125</xdr:rowOff>
    </xdr:to>
    <xdr:pic>
      <xdr:nvPicPr>
        <xdr:cNvPr id="3" name="Imagen 2">
          <a:extLst>
            <a:ext uri="{FF2B5EF4-FFF2-40B4-BE49-F238E27FC236}">
              <a16:creationId xmlns:a16="http://schemas.microsoft.com/office/drawing/2014/main" id="{D4F79262-51BB-4E08-B2A8-F74292759FF6}"/>
            </a:ext>
          </a:extLst>
        </xdr:cNvPr>
        <xdr:cNvPicPr>
          <a:picLocks noChangeAspect="1"/>
        </xdr:cNvPicPr>
      </xdr:nvPicPr>
      <xdr:blipFill>
        <a:blip xmlns:r="http://schemas.openxmlformats.org/officeDocument/2006/relationships" r:embed="rId2"/>
        <a:stretch>
          <a:fillRect/>
        </a:stretch>
      </xdr:blipFill>
      <xdr:spPr>
        <a:xfrm>
          <a:off x="11853278" y="156957"/>
          <a:ext cx="2252838" cy="462168"/>
        </a:xfrm>
        <a:prstGeom prst="rect">
          <a:avLst/>
        </a:prstGeom>
      </xdr:spPr>
    </xdr:pic>
    <xdr:clientData/>
  </xdr:twoCellAnchor>
</xdr:wsDr>
</file>

<file path=xl/drawings/drawing18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762000</xdr:rowOff>
    </xdr:to>
    <xdr:pic>
      <xdr:nvPicPr>
        <xdr:cNvPr id="2" name="Imagen 1" descr="ICBFNEW">
          <a:extLst>
            <a:ext uri="{FF2B5EF4-FFF2-40B4-BE49-F238E27FC236}">
              <a16:creationId xmlns:a16="http://schemas.microsoft.com/office/drawing/2014/main" id="{07EADEB8-D8BF-423A-A797-BDCADB8185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62000"/>
        </a:xfrm>
        <a:prstGeom prst="rect">
          <a:avLst/>
        </a:prstGeom>
        <a:noFill/>
        <a:ln>
          <a:noFill/>
        </a:ln>
      </xdr:spPr>
    </xdr:pic>
    <xdr:clientData/>
  </xdr:twoCellAnchor>
  <xdr:twoCellAnchor editAs="oneCell">
    <xdr:from>
      <xdr:col>5</xdr:col>
      <xdr:colOff>442328</xdr:colOff>
      <xdr:row>0</xdr:row>
      <xdr:rowOff>90282</xdr:rowOff>
    </xdr:from>
    <xdr:to>
      <xdr:col>6</xdr:col>
      <xdr:colOff>1475966</xdr:colOff>
      <xdr:row>0</xdr:row>
      <xdr:rowOff>647700</xdr:rowOff>
    </xdr:to>
    <xdr:pic>
      <xdr:nvPicPr>
        <xdr:cNvPr id="3" name="Imagen 2">
          <a:extLst>
            <a:ext uri="{FF2B5EF4-FFF2-40B4-BE49-F238E27FC236}">
              <a16:creationId xmlns:a16="http://schemas.microsoft.com/office/drawing/2014/main" id="{3B156FC3-DE02-461D-A124-D4D286B298A2}"/>
            </a:ext>
          </a:extLst>
        </xdr:cNvPr>
        <xdr:cNvPicPr>
          <a:picLocks noChangeAspect="1"/>
        </xdr:cNvPicPr>
      </xdr:nvPicPr>
      <xdr:blipFill>
        <a:blip xmlns:r="http://schemas.openxmlformats.org/officeDocument/2006/relationships" r:embed="rId2"/>
        <a:stretch>
          <a:fillRect/>
        </a:stretch>
      </xdr:blipFill>
      <xdr:spPr>
        <a:xfrm>
          <a:off x="11643728" y="90282"/>
          <a:ext cx="2252838" cy="557418"/>
        </a:xfrm>
        <a:prstGeom prst="rect">
          <a:avLst/>
        </a:prstGeom>
      </xdr:spPr>
    </xdr:pic>
    <xdr:clientData/>
  </xdr:twoCellAnchor>
</xdr:wsDr>
</file>

<file path=xl/drawings/drawing18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685800</xdr:rowOff>
    </xdr:to>
    <xdr:pic>
      <xdr:nvPicPr>
        <xdr:cNvPr id="2" name="Imagen 1" descr="ICBFNEW">
          <a:extLst>
            <a:ext uri="{FF2B5EF4-FFF2-40B4-BE49-F238E27FC236}">
              <a16:creationId xmlns:a16="http://schemas.microsoft.com/office/drawing/2014/main" id="{D609284C-A417-4B52-BE1A-09C22625AB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85800"/>
        </a:xfrm>
        <a:prstGeom prst="rect">
          <a:avLst/>
        </a:prstGeom>
        <a:noFill/>
        <a:ln>
          <a:noFill/>
        </a:ln>
      </xdr:spPr>
    </xdr:pic>
    <xdr:clientData/>
  </xdr:twoCellAnchor>
  <xdr:twoCellAnchor editAs="oneCell">
    <xdr:from>
      <xdr:col>5</xdr:col>
      <xdr:colOff>423278</xdr:colOff>
      <xdr:row>0</xdr:row>
      <xdr:rowOff>61707</xdr:rowOff>
    </xdr:from>
    <xdr:to>
      <xdr:col>6</xdr:col>
      <xdr:colOff>1456916</xdr:colOff>
      <xdr:row>0</xdr:row>
      <xdr:rowOff>685800</xdr:rowOff>
    </xdr:to>
    <xdr:pic>
      <xdr:nvPicPr>
        <xdr:cNvPr id="3" name="Imagen 2">
          <a:extLst>
            <a:ext uri="{FF2B5EF4-FFF2-40B4-BE49-F238E27FC236}">
              <a16:creationId xmlns:a16="http://schemas.microsoft.com/office/drawing/2014/main" id="{F446B5DD-4238-4456-B70B-274DBDE62A06}"/>
            </a:ext>
          </a:extLst>
        </xdr:cNvPr>
        <xdr:cNvPicPr>
          <a:picLocks noChangeAspect="1"/>
        </xdr:cNvPicPr>
      </xdr:nvPicPr>
      <xdr:blipFill>
        <a:blip xmlns:r="http://schemas.openxmlformats.org/officeDocument/2006/relationships" r:embed="rId2"/>
        <a:stretch>
          <a:fillRect/>
        </a:stretch>
      </xdr:blipFill>
      <xdr:spPr>
        <a:xfrm>
          <a:off x="11624678" y="61707"/>
          <a:ext cx="2252838" cy="624093"/>
        </a:xfrm>
        <a:prstGeom prst="rect">
          <a:avLst/>
        </a:prstGeom>
      </xdr:spPr>
    </xdr:pic>
    <xdr:clientData/>
  </xdr:twoCellAnchor>
</xdr:wsDr>
</file>

<file path=xl/drawings/drawing18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676275</xdr:rowOff>
    </xdr:to>
    <xdr:pic>
      <xdr:nvPicPr>
        <xdr:cNvPr id="2" name="Imagen 1" descr="ICBFNEW">
          <a:extLst>
            <a:ext uri="{FF2B5EF4-FFF2-40B4-BE49-F238E27FC236}">
              <a16:creationId xmlns:a16="http://schemas.microsoft.com/office/drawing/2014/main" id="{9CDFED4F-B22D-4020-9044-A9B031970C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76275"/>
        </a:xfrm>
        <a:prstGeom prst="rect">
          <a:avLst/>
        </a:prstGeom>
        <a:noFill/>
        <a:ln>
          <a:noFill/>
        </a:ln>
      </xdr:spPr>
    </xdr:pic>
    <xdr:clientData/>
  </xdr:twoCellAnchor>
  <xdr:twoCellAnchor editAs="oneCell">
    <xdr:from>
      <xdr:col>5</xdr:col>
      <xdr:colOff>432803</xdr:colOff>
      <xdr:row>0</xdr:row>
      <xdr:rowOff>33132</xdr:rowOff>
    </xdr:from>
    <xdr:to>
      <xdr:col>6</xdr:col>
      <xdr:colOff>1466441</xdr:colOff>
      <xdr:row>0</xdr:row>
      <xdr:rowOff>504825</xdr:rowOff>
    </xdr:to>
    <xdr:pic>
      <xdr:nvPicPr>
        <xdr:cNvPr id="3" name="Imagen 2">
          <a:extLst>
            <a:ext uri="{FF2B5EF4-FFF2-40B4-BE49-F238E27FC236}">
              <a16:creationId xmlns:a16="http://schemas.microsoft.com/office/drawing/2014/main" id="{541FDEB6-8420-4734-8E3B-0E514BC20D08}"/>
            </a:ext>
          </a:extLst>
        </xdr:cNvPr>
        <xdr:cNvPicPr>
          <a:picLocks noChangeAspect="1"/>
        </xdr:cNvPicPr>
      </xdr:nvPicPr>
      <xdr:blipFill>
        <a:blip xmlns:r="http://schemas.openxmlformats.org/officeDocument/2006/relationships" r:embed="rId2"/>
        <a:stretch>
          <a:fillRect/>
        </a:stretch>
      </xdr:blipFill>
      <xdr:spPr>
        <a:xfrm>
          <a:off x="11634203" y="33132"/>
          <a:ext cx="2252838" cy="471693"/>
        </a:xfrm>
        <a:prstGeom prst="rect">
          <a:avLst/>
        </a:prstGeom>
      </xdr:spPr>
    </xdr:pic>
    <xdr:clientData/>
  </xdr:twoCellAnchor>
</xdr:wsDr>
</file>

<file path=xl/drawings/drawing18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552450</xdr:rowOff>
    </xdr:to>
    <xdr:pic>
      <xdr:nvPicPr>
        <xdr:cNvPr id="2" name="Imagen 1" descr="ICBFNEW">
          <a:extLst>
            <a:ext uri="{FF2B5EF4-FFF2-40B4-BE49-F238E27FC236}">
              <a16:creationId xmlns:a16="http://schemas.microsoft.com/office/drawing/2014/main" id="{864A2F37-C2C5-4EDE-8D03-8C04930D96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52450"/>
        </a:xfrm>
        <a:prstGeom prst="rect">
          <a:avLst/>
        </a:prstGeom>
        <a:noFill/>
        <a:ln>
          <a:noFill/>
        </a:ln>
      </xdr:spPr>
    </xdr:pic>
    <xdr:clientData/>
  </xdr:twoCellAnchor>
  <xdr:twoCellAnchor editAs="oneCell">
    <xdr:from>
      <xdr:col>5</xdr:col>
      <xdr:colOff>442328</xdr:colOff>
      <xdr:row>0</xdr:row>
      <xdr:rowOff>61707</xdr:rowOff>
    </xdr:from>
    <xdr:to>
      <xdr:col>6</xdr:col>
      <xdr:colOff>1475966</xdr:colOff>
      <xdr:row>0</xdr:row>
      <xdr:rowOff>581025</xdr:rowOff>
    </xdr:to>
    <xdr:pic>
      <xdr:nvPicPr>
        <xdr:cNvPr id="3" name="Imagen 2">
          <a:extLst>
            <a:ext uri="{FF2B5EF4-FFF2-40B4-BE49-F238E27FC236}">
              <a16:creationId xmlns:a16="http://schemas.microsoft.com/office/drawing/2014/main" id="{093BCC48-31E7-4B6C-A91F-C8D31F2B562C}"/>
            </a:ext>
          </a:extLst>
        </xdr:cNvPr>
        <xdr:cNvPicPr>
          <a:picLocks noChangeAspect="1"/>
        </xdr:cNvPicPr>
      </xdr:nvPicPr>
      <xdr:blipFill>
        <a:blip xmlns:r="http://schemas.openxmlformats.org/officeDocument/2006/relationships" r:embed="rId2"/>
        <a:stretch>
          <a:fillRect/>
        </a:stretch>
      </xdr:blipFill>
      <xdr:spPr>
        <a:xfrm>
          <a:off x="11643728" y="61707"/>
          <a:ext cx="2252838" cy="519318"/>
        </a:xfrm>
        <a:prstGeom prst="rect">
          <a:avLst/>
        </a:prstGeom>
      </xdr:spPr>
    </xdr:pic>
    <xdr:clientData/>
  </xdr:twoCellAnchor>
</xdr:wsDr>
</file>

<file path=xl/drawings/drawing18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609600</xdr:rowOff>
    </xdr:to>
    <xdr:pic>
      <xdr:nvPicPr>
        <xdr:cNvPr id="2" name="Imagen 1" descr="ICBFNEW">
          <a:extLst>
            <a:ext uri="{FF2B5EF4-FFF2-40B4-BE49-F238E27FC236}">
              <a16:creationId xmlns:a16="http://schemas.microsoft.com/office/drawing/2014/main" id="{EB67FABC-9B97-44FA-AD80-CF6FBD0031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09600"/>
        </a:xfrm>
        <a:prstGeom prst="rect">
          <a:avLst/>
        </a:prstGeom>
        <a:noFill/>
        <a:ln>
          <a:noFill/>
        </a:ln>
      </xdr:spPr>
    </xdr:pic>
    <xdr:clientData/>
  </xdr:twoCellAnchor>
  <xdr:twoCellAnchor editAs="oneCell">
    <xdr:from>
      <xdr:col>5</xdr:col>
      <xdr:colOff>347078</xdr:colOff>
      <xdr:row>0</xdr:row>
      <xdr:rowOff>23607</xdr:rowOff>
    </xdr:from>
    <xdr:to>
      <xdr:col>6</xdr:col>
      <xdr:colOff>1380716</xdr:colOff>
      <xdr:row>0</xdr:row>
      <xdr:rowOff>714375</xdr:rowOff>
    </xdr:to>
    <xdr:pic>
      <xdr:nvPicPr>
        <xdr:cNvPr id="3" name="Imagen 2">
          <a:extLst>
            <a:ext uri="{FF2B5EF4-FFF2-40B4-BE49-F238E27FC236}">
              <a16:creationId xmlns:a16="http://schemas.microsoft.com/office/drawing/2014/main" id="{F161A959-2269-4940-AF2B-3C9B5D7E73AE}"/>
            </a:ext>
          </a:extLst>
        </xdr:cNvPr>
        <xdr:cNvPicPr>
          <a:picLocks noChangeAspect="1"/>
        </xdr:cNvPicPr>
      </xdr:nvPicPr>
      <xdr:blipFill>
        <a:blip xmlns:r="http://schemas.openxmlformats.org/officeDocument/2006/relationships" r:embed="rId2"/>
        <a:stretch>
          <a:fillRect/>
        </a:stretch>
      </xdr:blipFill>
      <xdr:spPr>
        <a:xfrm>
          <a:off x="11548478" y="23607"/>
          <a:ext cx="2252838" cy="690768"/>
        </a:xfrm>
        <a:prstGeom prst="rect">
          <a:avLst/>
        </a:prstGeom>
      </xdr:spPr>
    </xdr:pic>
    <xdr:clientData/>
  </xdr:twoCellAnchor>
</xdr:wsDr>
</file>

<file path=xl/drawings/drawing18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619125</xdr:rowOff>
    </xdr:to>
    <xdr:pic>
      <xdr:nvPicPr>
        <xdr:cNvPr id="2" name="Imagen 1" descr="ICBFNEW">
          <a:extLst>
            <a:ext uri="{FF2B5EF4-FFF2-40B4-BE49-F238E27FC236}">
              <a16:creationId xmlns:a16="http://schemas.microsoft.com/office/drawing/2014/main" id="{151BBCB1-425C-4E0C-B3F5-32C6326562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19125"/>
        </a:xfrm>
        <a:prstGeom prst="rect">
          <a:avLst/>
        </a:prstGeom>
        <a:noFill/>
        <a:ln>
          <a:noFill/>
        </a:ln>
      </xdr:spPr>
    </xdr:pic>
    <xdr:clientData/>
  </xdr:twoCellAnchor>
  <xdr:twoCellAnchor editAs="oneCell">
    <xdr:from>
      <xdr:col>5</xdr:col>
      <xdr:colOff>594728</xdr:colOff>
      <xdr:row>0</xdr:row>
      <xdr:rowOff>71232</xdr:rowOff>
    </xdr:from>
    <xdr:to>
      <xdr:col>6</xdr:col>
      <xdr:colOff>1628366</xdr:colOff>
      <xdr:row>0</xdr:row>
      <xdr:rowOff>733425</xdr:rowOff>
    </xdr:to>
    <xdr:pic>
      <xdr:nvPicPr>
        <xdr:cNvPr id="3" name="Imagen 2">
          <a:extLst>
            <a:ext uri="{FF2B5EF4-FFF2-40B4-BE49-F238E27FC236}">
              <a16:creationId xmlns:a16="http://schemas.microsoft.com/office/drawing/2014/main" id="{72C3E002-2964-4476-91D3-C96F928530D8}"/>
            </a:ext>
          </a:extLst>
        </xdr:cNvPr>
        <xdr:cNvPicPr>
          <a:picLocks noChangeAspect="1"/>
        </xdr:cNvPicPr>
      </xdr:nvPicPr>
      <xdr:blipFill>
        <a:blip xmlns:r="http://schemas.openxmlformats.org/officeDocument/2006/relationships" r:embed="rId2"/>
        <a:stretch>
          <a:fillRect/>
        </a:stretch>
      </xdr:blipFill>
      <xdr:spPr>
        <a:xfrm>
          <a:off x="11796128" y="71232"/>
          <a:ext cx="2252838" cy="66219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F0D45C31-22F9-452D-B13B-BDADF1C12D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470903</xdr:colOff>
      <xdr:row>0</xdr:row>
      <xdr:rowOff>4557</xdr:rowOff>
    </xdr:from>
    <xdr:to>
      <xdr:col>7</xdr:col>
      <xdr:colOff>1504540</xdr:colOff>
      <xdr:row>0</xdr:row>
      <xdr:rowOff>581025</xdr:rowOff>
    </xdr:to>
    <xdr:pic>
      <xdr:nvPicPr>
        <xdr:cNvPr id="3" name="Imagen 2">
          <a:extLst>
            <a:ext uri="{FF2B5EF4-FFF2-40B4-BE49-F238E27FC236}">
              <a16:creationId xmlns:a16="http://schemas.microsoft.com/office/drawing/2014/main" id="{39EC0AE1-5CFA-4D77-A7DE-08801FD6C74F}"/>
            </a:ext>
          </a:extLst>
        </xdr:cNvPr>
        <xdr:cNvPicPr>
          <a:picLocks noChangeAspect="1"/>
        </xdr:cNvPicPr>
      </xdr:nvPicPr>
      <xdr:blipFill>
        <a:blip xmlns:r="http://schemas.openxmlformats.org/officeDocument/2006/relationships" r:embed="rId2"/>
        <a:stretch>
          <a:fillRect/>
        </a:stretch>
      </xdr:blipFill>
      <xdr:spPr>
        <a:xfrm>
          <a:off x="12634328" y="4557"/>
          <a:ext cx="2252837" cy="576468"/>
        </a:xfrm>
        <a:prstGeom prst="rect">
          <a:avLst/>
        </a:prstGeom>
      </xdr:spPr>
    </xdr:pic>
    <xdr:clientData/>
  </xdr:twoCellAnchor>
</xdr:wsDr>
</file>

<file path=xl/drawings/drawing19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619125</xdr:rowOff>
    </xdr:to>
    <xdr:pic>
      <xdr:nvPicPr>
        <xdr:cNvPr id="2" name="Imagen 1" descr="ICBFNEW">
          <a:extLst>
            <a:ext uri="{FF2B5EF4-FFF2-40B4-BE49-F238E27FC236}">
              <a16:creationId xmlns:a16="http://schemas.microsoft.com/office/drawing/2014/main" id="{05705341-778F-4E4A-8555-6F7197922E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19125"/>
        </a:xfrm>
        <a:prstGeom prst="rect">
          <a:avLst/>
        </a:prstGeom>
        <a:noFill/>
        <a:ln>
          <a:noFill/>
        </a:ln>
      </xdr:spPr>
    </xdr:pic>
    <xdr:clientData/>
  </xdr:twoCellAnchor>
  <xdr:twoCellAnchor editAs="oneCell">
    <xdr:from>
      <xdr:col>5</xdr:col>
      <xdr:colOff>537578</xdr:colOff>
      <xdr:row>0</xdr:row>
      <xdr:rowOff>14082</xdr:rowOff>
    </xdr:from>
    <xdr:to>
      <xdr:col>6</xdr:col>
      <xdr:colOff>1571216</xdr:colOff>
      <xdr:row>0</xdr:row>
      <xdr:rowOff>581025</xdr:rowOff>
    </xdr:to>
    <xdr:pic>
      <xdr:nvPicPr>
        <xdr:cNvPr id="3" name="Imagen 2">
          <a:extLst>
            <a:ext uri="{FF2B5EF4-FFF2-40B4-BE49-F238E27FC236}">
              <a16:creationId xmlns:a16="http://schemas.microsoft.com/office/drawing/2014/main" id="{CE1A4C45-78AC-4E03-A158-91FA7C5DAD2E}"/>
            </a:ext>
          </a:extLst>
        </xdr:cNvPr>
        <xdr:cNvPicPr>
          <a:picLocks noChangeAspect="1"/>
        </xdr:cNvPicPr>
      </xdr:nvPicPr>
      <xdr:blipFill>
        <a:blip xmlns:r="http://schemas.openxmlformats.org/officeDocument/2006/relationships" r:embed="rId2"/>
        <a:stretch>
          <a:fillRect/>
        </a:stretch>
      </xdr:blipFill>
      <xdr:spPr>
        <a:xfrm>
          <a:off x="11738978" y="14082"/>
          <a:ext cx="2252838" cy="566943"/>
        </a:xfrm>
        <a:prstGeom prst="rect">
          <a:avLst/>
        </a:prstGeom>
      </xdr:spPr>
    </xdr:pic>
    <xdr:clientData/>
  </xdr:twoCellAnchor>
</xdr:wsDr>
</file>

<file path=xl/drawings/drawing19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628650</xdr:rowOff>
    </xdr:to>
    <xdr:pic>
      <xdr:nvPicPr>
        <xdr:cNvPr id="2" name="Imagen 1" descr="ICBFNEW">
          <a:extLst>
            <a:ext uri="{FF2B5EF4-FFF2-40B4-BE49-F238E27FC236}">
              <a16:creationId xmlns:a16="http://schemas.microsoft.com/office/drawing/2014/main" id="{26CFD4A7-D1F2-4327-949A-1BE13C37AE5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286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723900</xdr:rowOff>
    </xdr:to>
    <xdr:pic>
      <xdr:nvPicPr>
        <xdr:cNvPr id="3" name="Imagen 2">
          <a:extLst>
            <a:ext uri="{FF2B5EF4-FFF2-40B4-BE49-F238E27FC236}">
              <a16:creationId xmlns:a16="http://schemas.microsoft.com/office/drawing/2014/main" id="{90DC5B89-52FA-40D7-B940-C25F08866F38}"/>
            </a:ext>
          </a:extLst>
        </xdr:cNvPr>
        <xdr:cNvPicPr>
          <a:picLocks noChangeAspect="1"/>
        </xdr:cNvPicPr>
      </xdr:nvPicPr>
      <xdr:blipFill>
        <a:blip xmlns:r="http://schemas.openxmlformats.org/officeDocument/2006/relationships" r:embed="rId2"/>
        <a:stretch>
          <a:fillRect/>
        </a:stretch>
      </xdr:blipFill>
      <xdr:spPr>
        <a:xfrm>
          <a:off x="11319878" y="166482"/>
          <a:ext cx="2252838" cy="557418"/>
        </a:xfrm>
        <a:prstGeom prst="rect">
          <a:avLst/>
        </a:prstGeom>
      </xdr:spPr>
    </xdr:pic>
    <xdr:clientData/>
  </xdr:twoCellAnchor>
</xdr:wsDr>
</file>

<file path=xl/drawings/drawing19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542925</xdr:rowOff>
    </xdr:to>
    <xdr:pic>
      <xdr:nvPicPr>
        <xdr:cNvPr id="2" name="Imagen 1" descr="ICBFNEW">
          <a:extLst>
            <a:ext uri="{FF2B5EF4-FFF2-40B4-BE49-F238E27FC236}">
              <a16:creationId xmlns:a16="http://schemas.microsoft.com/office/drawing/2014/main" id="{D38C10E2-EC04-450C-A427-FE229DDCEF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42925"/>
        </a:xfrm>
        <a:prstGeom prst="rect">
          <a:avLst/>
        </a:prstGeom>
        <a:noFill/>
        <a:ln>
          <a:noFill/>
        </a:ln>
      </xdr:spPr>
    </xdr:pic>
    <xdr:clientData/>
  </xdr:twoCellAnchor>
  <xdr:twoCellAnchor editAs="oneCell">
    <xdr:from>
      <xdr:col>5</xdr:col>
      <xdr:colOff>337553</xdr:colOff>
      <xdr:row>0</xdr:row>
      <xdr:rowOff>80757</xdr:rowOff>
    </xdr:from>
    <xdr:to>
      <xdr:col>6</xdr:col>
      <xdr:colOff>1371191</xdr:colOff>
      <xdr:row>0</xdr:row>
      <xdr:rowOff>733425</xdr:rowOff>
    </xdr:to>
    <xdr:pic>
      <xdr:nvPicPr>
        <xdr:cNvPr id="3" name="Imagen 2">
          <a:extLst>
            <a:ext uri="{FF2B5EF4-FFF2-40B4-BE49-F238E27FC236}">
              <a16:creationId xmlns:a16="http://schemas.microsoft.com/office/drawing/2014/main" id="{C3D49CDB-6259-4F73-93A4-3034C9824101}"/>
            </a:ext>
          </a:extLst>
        </xdr:cNvPr>
        <xdr:cNvPicPr>
          <a:picLocks noChangeAspect="1"/>
        </xdr:cNvPicPr>
      </xdr:nvPicPr>
      <xdr:blipFill>
        <a:blip xmlns:r="http://schemas.openxmlformats.org/officeDocument/2006/relationships" r:embed="rId2"/>
        <a:stretch>
          <a:fillRect/>
        </a:stretch>
      </xdr:blipFill>
      <xdr:spPr>
        <a:xfrm>
          <a:off x="11538953" y="80757"/>
          <a:ext cx="2252838" cy="652668"/>
        </a:xfrm>
        <a:prstGeom prst="rect">
          <a:avLst/>
        </a:prstGeom>
      </xdr:spPr>
    </xdr:pic>
    <xdr:clientData/>
  </xdr:twoCellAnchor>
</xdr:wsDr>
</file>

<file path=xl/drawings/drawing19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685800</xdr:rowOff>
    </xdr:to>
    <xdr:pic>
      <xdr:nvPicPr>
        <xdr:cNvPr id="2" name="Imagen 1" descr="ICBFNEW">
          <a:extLst>
            <a:ext uri="{FF2B5EF4-FFF2-40B4-BE49-F238E27FC236}">
              <a16:creationId xmlns:a16="http://schemas.microsoft.com/office/drawing/2014/main" id="{0EA74F8A-BF24-4AA5-8086-12A0802B99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858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657225</xdr:rowOff>
    </xdr:to>
    <xdr:pic>
      <xdr:nvPicPr>
        <xdr:cNvPr id="3" name="Imagen 2">
          <a:extLst>
            <a:ext uri="{FF2B5EF4-FFF2-40B4-BE49-F238E27FC236}">
              <a16:creationId xmlns:a16="http://schemas.microsoft.com/office/drawing/2014/main" id="{3964ED60-51C9-419D-BED3-E217AD42F403}"/>
            </a:ext>
          </a:extLst>
        </xdr:cNvPr>
        <xdr:cNvPicPr>
          <a:picLocks noChangeAspect="1"/>
        </xdr:cNvPicPr>
      </xdr:nvPicPr>
      <xdr:blipFill>
        <a:blip xmlns:r="http://schemas.openxmlformats.org/officeDocument/2006/relationships" r:embed="rId2"/>
        <a:stretch>
          <a:fillRect/>
        </a:stretch>
      </xdr:blipFill>
      <xdr:spPr>
        <a:xfrm>
          <a:off x="11319878" y="166482"/>
          <a:ext cx="2252838" cy="490743"/>
        </a:xfrm>
        <a:prstGeom prst="rect">
          <a:avLst/>
        </a:prstGeom>
      </xdr:spPr>
    </xdr:pic>
    <xdr:clientData/>
  </xdr:twoCellAnchor>
</xdr:wsDr>
</file>

<file path=xl/drawings/drawing19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1</xdr:row>
      <xdr:rowOff>19050</xdr:rowOff>
    </xdr:to>
    <xdr:pic>
      <xdr:nvPicPr>
        <xdr:cNvPr id="2" name="Imagen 1" descr="ICBFNEW">
          <a:extLst>
            <a:ext uri="{FF2B5EF4-FFF2-40B4-BE49-F238E27FC236}">
              <a16:creationId xmlns:a16="http://schemas.microsoft.com/office/drawing/2014/main" id="{E4B28DE9-C036-4462-9D77-76DE06087A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8001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609600</xdr:rowOff>
    </xdr:to>
    <xdr:pic>
      <xdr:nvPicPr>
        <xdr:cNvPr id="3" name="Imagen 2">
          <a:extLst>
            <a:ext uri="{FF2B5EF4-FFF2-40B4-BE49-F238E27FC236}">
              <a16:creationId xmlns:a16="http://schemas.microsoft.com/office/drawing/2014/main" id="{91A16CD8-DE5E-41BC-80C4-F354E9E1F100}"/>
            </a:ext>
          </a:extLst>
        </xdr:cNvPr>
        <xdr:cNvPicPr>
          <a:picLocks noChangeAspect="1"/>
        </xdr:cNvPicPr>
      </xdr:nvPicPr>
      <xdr:blipFill>
        <a:blip xmlns:r="http://schemas.openxmlformats.org/officeDocument/2006/relationships" r:embed="rId2"/>
        <a:stretch>
          <a:fillRect/>
        </a:stretch>
      </xdr:blipFill>
      <xdr:spPr>
        <a:xfrm>
          <a:off x="11319878" y="166482"/>
          <a:ext cx="2252838" cy="443118"/>
        </a:xfrm>
        <a:prstGeom prst="rect">
          <a:avLst/>
        </a:prstGeom>
      </xdr:spPr>
    </xdr:pic>
    <xdr:clientData/>
  </xdr:twoCellAnchor>
</xdr:wsDr>
</file>

<file path=xl/drawings/drawing19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742950</xdr:rowOff>
    </xdr:to>
    <xdr:pic>
      <xdr:nvPicPr>
        <xdr:cNvPr id="2" name="Imagen 1" descr="ICBFNEW">
          <a:extLst>
            <a:ext uri="{FF2B5EF4-FFF2-40B4-BE49-F238E27FC236}">
              <a16:creationId xmlns:a16="http://schemas.microsoft.com/office/drawing/2014/main" id="{634250BD-58A0-4C28-8AF0-E15713C2D79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581025</xdr:rowOff>
    </xdr:to>
    <xdr:pic>
      <xdr:nvPicPr>
        <xdr:cNvPr id="3" name="Imagen 2">
          <a:extLst>
            <a:ext uri="{FF2B5EF4-FFF2-40B4-BE49-F238E27FC236}">
              <a16:creationId xmlns:a16="http://schemas.microsoft.com/office/drawing/2014/main" id="{8DB8D225-CBA5-4949-BE89-4D231F45DF64}"/>
            </a:ext>
          </a:extLst>
        </xdr:cNvPr>
        <xdr:cNvPicPr>
          <a:picLocks noChangeAspect="1"/>
        </xdr:cNvPicPr>
      </xdr:nvPicPr>
      <xdr:blipFill>
        <a:blip xmlns:r="http://schemas.openxmlformats.org/officeDocument/2006/relationships" r:embed="rId2"/>
        <a:stretch>
          <a:fillRect/>
        </a:stretch>
      </xdr:blipFill>
      <xdr:spPr>
        <a:xfrm>
          <a:off x="11319878" y="166482"/>
          <a:ext cx="2252838" cy="414543"/>
        </a:xfrm>
        <a:prstGeom prst="rect">
          <a:avLst/>
        </a:prstGeom>
      </xdr:spPr>
    </xdr:pic>
    <xdr:clientData/>
  </xdr:twoCellAnchor>
</xdr:wsDr>
</file>

<file path=xl/drawings/drawing19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733425</xdr:rowOff>
    </xdr:to>
    <xdr:pic>
      <xdr:nvPicPr>
        <xdr:cNvPr id="2" name="Imagen 1" descr="ICBFNEW">
          <a:extLst>
            <a:ext uri="{FF2B5EF4-FFF2-40B4-BE49-F238E27FC236}">
              <a16:creationId xmlns:a16="http://schemas.microsoft.com/office/drawing/2014/main" id="{70EAA9D3-14D5-40C2-B5F2-44230DA046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33425"/>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695325</xdr:rowOff>
    </xdr:to>
    <xdr:pic>
      <xdr:nvPicPr>
        <xdr:cNvPr id="3" name="Imagen 2">
          <a:extLst>
            <a:ext uri="{FF2B5EF4-FFF2-40B4-BE49-F238E27FC236}">
              <a16:creationId xmlns:a16="http://schemas.microsoft.com/office/drawing/2014/main" id="{1127F0D6-C6E2-4492-BAAA-6E828E3E98C2}"/>
            </a:ext>
          </a:extLst>
        </xdr:cNvPr>
        <xdr:cNvPicPr>
          <a:picLocks noChangeAspect="1"/>
        </xdr:cNvPicPr>
      </xdr:nvPicPr>
      <xdr:blipFill>
        <a:blip xmlns:r="http://schemas.openxmlformats.org/officeDocument/2006/relationships" r:embed="rId2"/>
        <a:stretch>
          <a:fillRect/>
        </a:stretch>
      </xdr:blipFill>
      <xdr:spPr>
        <a:xfrm>
          <a:off x="11319878" y="166482"/>
          <a:ext cx="2252838" cy="528843"/>
        </a:xfrm>
        <a:prstGeom prst="rect">
          <a:avLst/>
        </a:prstGeom>
      </xdr:spPr>
    </xdr:pic>
    <xdr:clientData/>
  </xdr:twoCellAnchor>
</xdr:wsDr>
</file>

<file path=xl/drawings/drawing19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647700</xdr:rowOff>
    </xdr:to>
    <xdr:pic>
      <xdr:nvPicPr>
        <xdr:cNvPr id="2" name="Imagen 1" descr="ICBFNEW">
          <a:extLst>
            <a:ext uri="{FF2B5EF4-FFF2-40B4-BE49-F238E27FC236}">
              <a16:creationId xmlns:a16="http://schemas.microsoft.com/office/drawing/2014/main" id="{533AFA18-A53D-4CE4-AC7F-DFEDBABD7B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477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752475</xdr:rowOff>
    </xdr:to>
    <xdr:pic>
      <xdr:nvPicPr>
        <xdr:cNvPr id="3" name="Imagen 2">
          <a:extLst>
            <a:ext uri="{FF2B5EF4-FFF2-40B4-BE49-F238E27FC236}">
              <a16:creationId xmlns:a16="http://schemas.microsoft.com/office/drawing/2014/main" id="{F20D40A5-9DE2-4BCF-8F24-1D2F63A19991}"/>
            </a:ext>
          </a:extLst>
        </xdr:cNvPr>
        <xdr:cNvPicPr>
          <a:picLocks noChangeAspect="1"/>
        </xdr:cNvPicPr>
      </xdr:nvPicPr>
      <xdr:blipFill>
        <a:blip xmlns:r="http://schemas.openxmlformats.org/officeDocument/2006/relationships" r:embed="rId2"/>
        <a:stretch>
          <a:fillRect/>
        </a:stretch>
      </xdr:blipFill>
      <xdr:spPr>
        <a:xfrm>
          <a:off x="11319878" y="166482"/>
          <a:ext cx="2252838" cy="585993"/>
        </a:xfrm>
        <a:prstGeom prst="rect">
          <a:avLst/>
        </a:prstGeom>
      </xdr:spPr>
    </xdr:pic>
    <xdr:clientData/>
  </xdr:twoCellAnchor>
</xdr:wsDr>
</file>

<file path=xl/drawings/drawing19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609600</xdr:rowOff>
    </xdr:to>
    <xdr:pic>
      <xdr:nvPicPr>
        <xdr:cNvPr id="2" name="Imagen 1" descr="ICBFNEW">
          <a:extLst>
            <a:ext uri="{FF2B5EF4-FFF2-40B4-BE49-F238E27FC236}">
              <a16:creationId xmlns:a16="http://schemas.microsoft.com/office/drawing/2014/main" id="{57E4E7CE-FA57-4C4A-BB7C-543298D129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096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762000</xdr:rowOff>
    </xdr:to>
    <xdr:pic>
      <xdr:nvPicPr>
        <xdr:cNvPr id="3" name="Imagen 2">
          <a:extLst>
            <a:ext uri="{FF2B5EF4-FFF2-40B4-BE49-F238E27FC236}">
              <a16:creationId xmlns:a16="http://schemas.microsoft.com/office/drawing/2014/main" id="{3CB8C036-EB43-4608-AE1E-C8361BCCCF0A}"/>
            </a:ext>
          </a:extLst>
        </xdr:cNvPr>
        <xdr:cNvPicPr>
          <a:picLocks noChangeAspect="1"/>
        </xdr:cNvPicPr>
      </xdr:nvPicPr>
      <xdr:blipFill>
        <a:blip xmlns:r="http://schemas.openxmlformats.org/officeDocument/2006/relationships" r:embed="rId2"/>
        <a:stretch>
          <a:fillRect/>
        </a:stretch>
      </xdr:blipFill>
      <xdr:spPr>
        <a:xfrm>
          <a:off x="11319878" y="166482"/>
          <a:ext cx="2252838" cy="595518"/>
        </a:xfrm>
        <a:prstGeom prst="rect">
          <a:avLst/>
        </a:prstGeom>
      </xdr:spPr>
    </xdr:pic>
    <xdr:clientData/>
  </xdr:twoCellAnchor>
</xdr:wsDr>
</file>

<file path=xl/drawings/drawing19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723900</xdr:rowOff>
    </xdr:to>
    <xdr:pic>
      <xdr:nvPicPr>
        <xdr:cNvPr id="2" name="Imagen 1" descr="ICBFNEW">
          <a:extLst>
            <a:ext uri="{FF2B5EF4-FFF2-40B4-BE49-F238E27FC236}">
              <a16:creationId xmlns:a16="http://schemas.microsoft.com/office/drawing/2014/main" id="{72D568E5-83B1-44F5-91A4-B91B95F4BF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239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647700</xdr:rowOff>
    </xdr:to>
    <xdr:pic>
      <xdr:nvPicPr>
        <xdr:cNvPr id="3" name="Imagen 2">
          <a:extLst>
            <a:ext uri="{FF2B5EF4-FFF2-40B4-BE49-F238E27FC236}">
              <a16:creationId xmlns:a16="http://schemas.microsoft.com/office/drawing/2014/main" id="{8D285183-ABE5-4434-9375-9795343EDED2}"/>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600075</xdr:rowOff>
    </xdr:to>
    <xdr:pic>
      <xdr:nvPicPr>
        <xdr:cNvPr id="2" name="Imagen 1" descr="ICBFNEW">
          <a:extLst>
            <a:ext uri="{FF2B5EF4-FFF2-40B4-BE49-F238E27FC236}">
              <a16:creationId xmlns:a16="http://schemas.microsoft.com/office/drawing/2014/main" id="{9A62339A-93C3-4384-A118-1E4CF03B61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00075"/>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752475</xdr:rowOff>
    </xdr:to>
    <xdr:pic>
      <xdr:nvPicPr>
        <xdr:cNvPr id="2" name="Imagen 1" descr="ICBFNEW">
          <a:extLst>
            <a:ext uri="{FF2B5EF4-FFF2-40B4-BE49-F238E27FC236}">
              <a16:creationId xmlns:a16="http://schemas.microsoft.com/office/drawing/2014/main" id="{D0B66179-91C1-4558-A5EA-EE9D4BA7EF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52475"/>
        </a:xfrm>
        <a:prstGeom prst="rect">
          <a:avLst/>
        </a:prstGeom>
        <a:noFill/>
        <a:ln>
          <a:noFill/>
        </a:ln>
      </xdr:spPr>
    </xdr:pic>
    <xdr:clientData/>
  </xdr:twoCellAnchor>
  <xdr:twoCellAnchor editAs="oneCell">
    <xdr:from>
      <xdr:col>6</xdr:col>
      <xdr:colOff>289928</xdr:colOff>
      <xdr:row>0</xdr:row>
      <xdr:rowOff>23607</xdr:rowOff>
    </xdr:from>
    <xdr:to>
      <xdr:col>7</xdr:col>
      <xdr:colOff>1323565</xdr:colOff>
      <xdr:row>0</xdr:row>
      <xdr:rowOff>742950</xdr:rowOff>
    </xdr:to>
    <xdr:pic>
      <xdr:nvPicPr>
        <xdr:cNvPr id="3" name="Imagen 2">
          <a:extLst>
            <a:ext uri="{FF2B5EF4-FFF2-40B4-BE49-F238E27FC236}">
              <a16:creationId xmlns:a16="http://schemas.microsoft.com/office/drawing/2014/main" id="{B146750C-30A0-4DC2-9043-6A9BF4A28A74}"/>
            </a:ext>
          </a:extLst>
        </xdr:cNvPr>
        <xdr:cNvPicPr>
          <a:picLocks noChangeAspect="1"/>
        </xdr:cNvPicPr>
      </xdr:nvPicPr>
      <xdr:blipFill>
        <a:blip xmlns:r="http://schemas.openxmlformats.org/officeDocument/2006/relationships" r:embed="rId2"/>
        <a:stretch>
          <a:fillRect/>
        </a:stretch>
      </xdr:blipFill>
      <xdr:spPr>
        <a:xfrm>
          <a:off x="12453353" y="23607"/>
          <a:ext cx="2252837" cy="719343"/>
        </a:xfrm>
        <a:prstGeom prst="rect">
          <a:avLst/>
        </a:prstGeom>
      </xdr:spPr>
    </xdr:pic>
    <xdr:clientData/>
  </xdr:twoCellAnchor>
</xdr:wsDr>
</file>

<file path=xl/drawings/drawing20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733425</xdr:rowOff>
    </xdr:to>
    <xdr:pic>
      <xdr:nvPicPr>
        <xdr:cNvPr id="2" name="Imagen 1" descr="ICBFNEW">
          <a:extLst>
            <a:ext uri="{FF2B5EF4-FFF2-40B4-BE49-F238E27FC236}">
              <a16:creationId xmlns:a16="http://schemas.microsoft.com/office/drawing/2014/main" id="{8F14232C-2B9E-4FEF-BB9A-0836A25F89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33425"/>
        </a:xfrm>
        <a:prstGeom prst="rect">
          <a:avLst/>
        </a:prstGeom>
        <a:noFill/>
        <a:ln>
          <a:noFill/>
        </a:ln>
      </xdr:spPr>
    </xdr:pic>
    <xdr:clientData/>
  </xdr:twoCellAnchor>
  <xdr:twoCellAnchor editAs="oneCell">
    <xdr:from>
      <xdr:col>5</xdr:col>
      <xdr:colOff>766178</xdr:colOff>
      <xdr:row>0</xdr:row>
      <xdr:rowOff>0</xdr:rowOff>
    </xdr:from>
    <xdr:to>
      <xdr:col>6</xdr:col>
      <xdr:colOff>1799816</xdr:colOff>
      <xdr:row>0</xdr:row>
      <xdr:rowOff>519318</xdr:rowOff>
    </xdr:to>
    <xdr:pic>
      <xdr:nvPicPr>
        <xdr:cNvPr id="3" name="Imagen 2">
          <a:extLst>
            <a:ext uri="{FF2B5EF4-FFF2-40B4-BE49-F238E27FC236}">
              <a16:creationId xmlns:a16="http://schemas.microsoft.com/office/drawing/2014/main" id="{06A13978-1055-4C12-99D3-8E896060D4BD}"/>
            </a:ext>
          </a:extLst>
        </xdr:cNvPr>
        <xdr:cNvPicPr>
          <a:picLocks noChangeAspect="1"/>
        </xdr:cNvPicPr>
      </xdr:nvPicPr>
      <xdr:blipFill>
        <a:blip xmlns:r="http://schemas.openxmlformats.org/officeDocument/2006/relationships" r:embed="rId2"/>
        <a:stretch>
          <a:fillRect/>
        </a:stretch>
      </xdr:blipFill>
      <xdr:spPr>
        <a:xfrm>
          <a:off x="11967578" y="0"/>
          <a:ext cx="2252838" cy="519318"/>
        </a:xfrm>
        <a:prstGeom prst="rect">
          <a:avLst/>
        </a:prstGeom>
      </xdr:spPr>
    </xdr:pic>
    <xdr:clientData/>
  </xdr:twoCellAnchor>
</xdr:wsDr>
</file>

<file path=xl/drawings/drawing201.xml><?xml version="1.0" encoding="utf-8"?>
<xdr:wsDr xmlns:xdr="http://schemas.openxmlformats.org/drawingml/2006/spreadsheetDrawing" xmlns:a="http://schemas.openxmlformats.org/drawingml/2006/main">
  <xdr:twoCellAnchor editAs="oneCell">
    <xdr:from>
      <xdr:col>0</xdr:col>
      <xdr:colOff>103342</xdr:colOff>
      <xdr:row>0</xdr:row>
      <xdr:rowOff>127623</xdr:rowOff>
    </xdr:from>
    <xdr:to>
      <xdr:col>1</xdr:col>
      <xdr:colOff>412063</xdr:colOff>
      <xdr:row>0</xdr:row>
      <xdr:rowOff>1066327</xdr:rowOff>
    </xdr:to>
    <xdr:pic>
      <xdr:nvPicPr>
        <xdr:cNvPr id="2" name="45 Imagen" descr="LOGO-ICBF">
          <a:extLst>
            <a:ext uri="{FF2B5EF4-FFF2-40B4-BE49-F238E27FC236}">
              <a16:creationId xmlns:a16="http://schemas.microsoft.com/office/drawing/2014/main" id="{43A80E47-6765-4317-9C56-154CDFC022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3342" y="127623"/>
          <a:ext cx="851646" cy="938704"/>
        </a:xfrm>
        <a:prstGeom prst="rect">
          <a:avLst/>
        </a:prstGeom>
        <a:noFill/>
        <a:ln w="9525">
          <a:noFill/>
          <a:miter lim="800000"/>
          <a:headEnd/>
          <a:tailEnd/>
        </a:ln>
      </xdr:spPr>
    </xdr:pic>
    <xdr:clientData/>
  </xdr:twoCellAnchor>
  <xdr:twoCellAnchor editAs="oneCell">
    <xdr:from>
      <xdr:col>7</xdr:col>
      <xdr:colOff>2061881</xdr:colOff>
      <xdr:row>0</xdr:row>
      <xdr:rowOff>291352</xdr:rowOff>
    </xdr:from>
    <xdr:to>
      <xdr:col>7</xdr:col>
      <xdr:colOff>4560074</xdr:colOff>
      <xdr:row>0</xdr:row>
      <xdr:rowOff>795617</xdr:rowOff>
    </xdr:to>
    <xdr:pic>
      <xdr:nvPicPr>
        <xdr:cNvPr id="3" name="Imagen 2">
          <a:extLst>
            <a:ext uri="{FF2B5EF4-FFF2-40B4-BE49-F238E27FC236}">
              <a16:creationId xmlns:a16="http://schemas.microsoft.com/office/drawing/2014/main" id="{0A986F89-B462-4B51-932E-EF447F070D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58106" y="291352"/>
          <a:ext cx="2498193" cy="504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504825</xdr:rowOff>
    </xdr:to>
    <xdr:pic>
      <xdr:nvPicPr>
        <xdr:cNvPr id="2" name="Imagen 1" descr="ICBFNEW">
          <a:extLst>
            <a:ext uri="{FF2B5EF4-FFF2-40B4-BE49-F238E27FC236}">
              <a16:creationId xmlns:a16="http://schemas.microsoft.com/office/drawing/2014/main" id="{3224C2F3-1349-44FA-9B6F-2211ADC8CB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04825"/>
        </a:xfrm>
        <a:prstGeom prst="rect">
          <a:avLst/>
        </a:prstGeom>
        <a:noFill/>
        <a:ln>
          <a:noFill/>
        </a:ln>
      </xdr:spPr>
    </xdr:pic>
    <xdr:clientData/>
  </xdr:twoCellAnchor>
  <xdr:twoCellAnchor editAs="oneCell">
    <xdr:from>
      <xdr:col>6</xdr:col>
      <xdr:colOff>461378</xdr:colOff>
      <xdr:row>0</xdr:row>
      <xdr:rowOff>33132</xdr:rowOff>
    </xdr:from>
    <xdr:to>
      <xdr:col>7</xdr:col>
      <xdr:colOff>1495015</xdr:colOff>
      <xdr:row>0</xdr:row>
      <xdr:rowOff>666750</xdr:rowOff>
    </xdr:to>
    <xdr:pic>
      <xdr:nvPicPr>
        <xdr:cNvPr id="3" name="Imagen 2">
          <a:extLst>
            <a:ext uri="{FF2B5EF4-FFF2-40B4-BE49-F238E27FC236}">
              <a16:creationId xmlns:a16="http://schemas.microsoft.com/office/drawing/2014/main" id="{6F233C26-BC13-4C97-A70A-DC2567D314A6}"/>
            </a:ext>
          </a:extLst>
        </xdr:cNvPr>
        <xdr:cNvPicPr>
          <a:picLocks noChangeAspect="1"/>
        </xdr:cNvPicPr>
      </xdr:nvPicPr>
      <xdr:blipFill>
        <a:blip xmlns:r="http://schemas.openxmlformats.org/officeDocument/2006/relationships" r:embed="rId2"/>
        <a:stretch>
          <a:fillRect/>
        </a:stretch>
      </xdr:blipFill>
      <xdr:spPr>
        <a:xfrm>
          <a:off x="12624803" y="33132"/>
          <a:ext cx="2252837" cy="63361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571500</xdr:rowOff>
    </xdr:to>
    <xdr:pic>
      <xdr:nvPicPr>
        <xdr:cNvPr id="2" name="Imagen 1" descr="ICBFNEW">
          <a:extLst>
            <a:ext uri="{FF2B5EF4-FFF2-40B4-BE49-F238E27FC236}">
              <a16:creationId xmlns:a16="http://schemas.microsoft.com/office/drawing/2014/main" id="{263D5C4F-7AB4-47F6-B16C-74CCA00700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71500"/>
        </a:xfrm>
        <a:prstGeom prst="rect">
          <a:avLst/>
        </a:prstGeom>
        <a:noFill/>
        <a:ln>
          <a:noFill/>
        </a:ln>
      </xdr:spPr>
    </xdr:pic>
    <xdr:clientData/>
  </xdr:twoCellAnchor>
  <xdr:twoCellAnchor editAs="oneCell">
    <xdr:from>
      <xdr:col>6</xdr:col>
      <xdr:colOff>289928</xdr:colOff>
      <xdr:row>0</xdr:row>
      <xdr:rowOff>61707</xdr:rowOff>
    </xdr:from>
    <xdr:to>
      <xdr:col>7</xdr:col>
      <xdr:colOff>1323565</xdr:colOff>
      <xdr:row>0</xdr:row>
      <xdr:rowOff>676275</xdr:rowOff>
    </xdr:to>
    <xdr:pic>
      <xdr:nvPicPr>
        <xdr:cNvPr id="3" name="Imagen 2">
          <a:extLst>
            <a:ext uri="{FF2B5EF4-FFF2-40B4-BE49-F238E27FC236}">
              <a16:creationId xmlns:a16="http://schemas.microsoft.com/office/drawing/2014/main" id="{682445F0-97F2-4A2D-98DE-7A34D6C50F77}"/>
            </a:ext>
          </a:extLst>
        </xdr:cNvPr>
        <xdr:cNvPicPr>
          <a:picLocks noChangeAspect="1"/>
        </xdr:cNvPicPr>
      </xdr:nvPicPr>
      <xdr:blipFill>
        <a:blip xmlns:r="http://schemas.openxmlformats.org/officeDocument/2006/relationships" r:embed="rId2"/>
        <a:stretch>
          <a:fillRect/>
        </a:stretch>
      </xdr:blipFill>
      <xdr:spPr>
        <a:xfrm>
          <a:off x="12453353" y="61707"/>
          <a:ext cx="2252837" cy="61456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647700</xdr:rowOff>
    </xdr:to>
    <xdr:pic>
      <xdr:nvPicPr>
        <xdr:cNvPr id="4" name="Imagen 3" descr="ICBFNEW">
          <a:extLst>
            <a:ext uri="{FF2B5EF4-FFF2-40B4-BE49-F238E27FC236}">
              <a16:creationId xmlns:a16="http://schemas.microsoft.com/office/drawing/2014/main" id="{F1738AD6-7B3A-42FF-BCFC-7A59B836541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47700"/>
        </a:xfrm>
        <a:prstGeom prst="rect">
          <a:avLst/>
        </a:prstGeom>
        <a:noFill/>
        <a:ln>
          <a:noFill/>
        </a:ln>
      </xdr:spPr>
    </xdr:pic>
    <xdr:clientData/>
  </xdr:twoCellAnchor>
  <xdr:twoCellAnchor editAs="oneCell">
    <xdr:from>
      <xdr:col>6</xdr:col>
      <xdr:colOff>337553</xdr:colOff>
      <xdr:row>0</xdr:row>
      <xdr:rowOff>71232</xdr:rowOff>
    </xdr:from>
    <xdr:to>
      <xdr:col>7</xdr:col>
      <xdr:colOff>1371190</xdr:colOff>
      <xdr:row>0</xdr:row>
      <xdr:rowOff>571500</xdr:rowOff>
    </xdr:to>
    <xdr:pic>
      <xdr:nvPicPr>
        <xdr:cNvPr id="5" name="Imagen 4">
          <a:extLst>
            <a:ext uri="{FF2B5EF4-FFF2-40B4-BE49-F238E27FC236}">
              <a16:creationId xmlns:a16="http://schemas.microsoft.com/office/drawing/2014/main" id="{89E101C4-1B91-44B2-8776-FEA961E263E5}"/>
            </a:ext>
          </a:extLst>
        </xdr:cNvPr>
        <xdr:cNvPicPr>
          <a:picLocks noChangeAspect="1"/>
        </xdr:cNvPicPr>
      </xdr:nvPicPr>
      <xdr:blipFill>
        <a:blip xmlns:r="http://schemas.openxmlformats.org/officeDocument/2006/relationships" r:embed="rId2"/>
        <a:stretch>
          <a:fillRect/>
        </a:stretch>
      </xdr:blipFill>
      <xdr:spPr>
        <a:xfrm>
          <a:off x="12500978" y="71232"/>
          <a:ext cx="2252837" cy="50026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723900</xdr:rowOff>
    </xdr:to>
    <xdr:pic>
      <xdr:nvPicPr>
        <xdr:cNvPr id="2" name="Imagen 1" descr="ICBFNEW">
          <a:extLst>
            <a:ext uri="{FF2B5EF4-FFF2-40B4-BE49-F238E27FC236}">
              <a16:creationId xmlns:a16="http://schemas.microsoft.com/office/drawing/2014/main" id="{68A84AB3-0C1B-4424-82BB-0143915FE1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23900"/>
        </a:xfrm>
        <a:prstGeom prst="rect">
          <a:avLst/>
        </a:prstGeom>
        <a:noFill/>
        <a:ln>
          <a:noFill/>
        </a:ln>
      </xdr:spPr>
    </xdr:pic>
    <xdr:clientData/>
  </xdr:twoCellAnchor>
  <xdr:twoCellAnchor editAs="oneCell">
    <xdr:from>
      <xdr:col>6</xdr:col>
      <xdr:colOff>223253</xdr:colOff>
      <xdr:row>0</xdr:row>
      <xdr:rowOff>0</xdr:rowOff>
    </xdr:from>
    <xdr:to>
      <xdr:col>7</xdr:col>
      <xdr:colOff>1256890</xdr:colOff>
      <xdr:row>0</xdr:row>
      <xdr:rowOff>638175</xdr:rowOff>
    </xdr:to>
    <xdr:pic>
      <xdr:nvPicPr>
        <xdr:cNvPr id="3" name="Imagen 2">
          <a:extLst>
            <a:ext uri="{FF2B5EF4-FFF2-40B4-BE49-F238E27FC236}">
              <a16:creationId xmlns:a16="http://schemas.microsoft.com/office/drawing/2014/main" id="{0E0C24E5-4407-49E3-896C-174AFF8710B9}"/>
            </a:ext>
          </a:extLst>
        </xdr:cNvPr>
        <xdr:cNvPicPr>
          <a:picLocks noChangeAspect="1"/>
        </xdr:cNvPicPr>
      </xdr:nvPicPr>
      <xdr:blipFill>
        <a:blip xmlns:r="http://schemas.openxmlformats.org/officeDocument/2006/relationships" r:embed="rId2"/>
        <a:stretch>
          <a:fillRect/>
        </a:stretch>
      </xdr:blipFill>
      <xdr:spPr>
        <a:xfrm>
          <a:off x="12386678" y="0"/>
          <a:ext cx="2252837" cy="6381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495300</xdr:rowOff>
    </xdr:to>
    <xdr:pic>
      <xdr:nvPicPr>
        <xdr:cNvPr id="2" name="Imagen 1" descr="ICBFNEW">
          <a:extLst>
            <a:ext uri="{FF2B5EF4-FFF2-40B4-BE49-F238E27FC236}">
              <a16:creationId xmlns:a16="http://schemas.microsoft.com/office/drawing/2014/main" id="{181EA935-CD18-4753-AAE0-71DB3ED4EE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495300"/>
        </a:xfrm>
        <a:prstGeom prst="rect">
          <a:avLst/>
        </a:prstGeom>
        <a:noFill/>
        <a:ln>
          <a:noFill/>
        </a:ln>
      </xdr:spPr>
    </xdr:pic>
    <xdr:clientData/>
  </xdr:twoCellAnchor>
  <xdr:twoCellAnchor editAs="oneCell">
    <xdr:from>
      <xdr:col>6</xdr:col>
      <xdr:colOff>270878</xdr:colOff>
      <xdr:row>0</xdr:row>
      <xdr:rowOff>4557</xdr:rowOff>
    </xdr:from>
    <xdr:to>
      <xdr:col>7</xdr:col>
      <xdr:colOff>1304515</xdr:colOff>
      <xdr:row>0</xdr:row>
      <xdr:rowOff>666750</xdr:rowOff>
    </xdr:to>
    <xdr:pic>
      <xdr:nvPicPr>
        <xdr:cNvPr id="3" name="Imagen 2">
          <a:extLst>
            <a:ext uri="{FF2B5EF4-FFF2-40B4-BE49-F238E27FC236}">
              <a16:creationId xmlns:a16="http://schemas.microsoft.com/office/drawing/2014/main" id="{61F54FCB-1711-4FF2-8A21-01C8B2676DE2}"/>
            </a:ext>
          </a:extLst>
        </xdr:cNvPr>
        <xdr:cNvPicPr>
          <a:picLocks noChangeAspect="1"/>
        </xdr:cNvPicPr>
      </xdr:nvPicPr>
      <xdr:blipFill>
        <a:blip xmlns:r="http://schemas.openxmlformats.org/officeDocument/2006/relationships" r:embed="rId2"/>
        <a:stretch>
          <a:fillRect/>
        </a:stretch>
      </xdr:blipFill>
      <xdr:spPr>
        <a:xfrm>
          <a:off x="12434303" y="4557"/>
          <a:ext cx="2252837" cy="66219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752475</xdr:rowOff>
    </xdr:to>
    <xdr:pic>
      <xdr:nvPicPr>
        <xdr:cNvPr id="2" name="Imagen 1" descr="ICBFNEW">
          <a:extLst>
            <a:ext uri="{FF2B5EF4-FFF2-40B4-BE49-F238E27FC236}">
              <a16:creationId xmlns:a16="http://schemas.microsoft.com/office/drawing/2014/main" id="{4224B20F-989D-400D-8677-525FB8A9A2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52475"/>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0</xdr:row>
      <xdr:rowOff>666750</xdr:rowOff>
    </xdr:to>
    <xdr:pic>
      <xdr:nvPicPr>
        <xdr:cNvPr id="3" name="Imagen 2">
          <a:extLst>
            <a:ext uri="{FF2B5EF4-FFF2-40B4-BE49-F238E27FC236}">
              <a16:creationId xmlns:a16="http://schemas.microsoft.com/office/drawing/2014/main" id="{6772BAE6-E6A7-43BD-A37F-10BEED8BAC62}"/>
            </a:ext>
          </a:extLst>
        </xdr:cNvPr>
        <xdr:cNvPicPr>
          <a:picLocks noChangeAspect="1"/>
        </xdr:cNvPicPr>
      </xdr:nvPicPr>
      <xdr:blipFill>
        <a:blip xmlns:r="http://schemas.openxmlformats.org/officeDocument/2006/relationships" r:embed="rId2"/>
        <a:stretch>
          <a:fillRect/>
        </a:stretch>
      </xdr:blipFill>
      <xdr:spPr>
        <a:xfrm>
          <a:off x="12281903" y="166482"/>
          <a:ext cx="2252837" cy="50026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1</xdr:row>
      <xdr:rowOff>9525</xdr:rowOff>
    </xdr:to>
    <xdr:pic>
      <xdr:nvPicPr>
        <xdr:cNvPr id="2" name="Imagen 1" descr="ICBFNEW">
          <a:extLst>
            <a:ext uri="{FF2B5EF4-FFF2-40B4-BE49-F238E27FC236}">
              <a16:creationId xmlns:a16="http://schemas.microsoft.com/office/drawing/2014/main" id="{5C345F6A-3252-43FE-BDE7-DD70CE826B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90575"/>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0</xdr:row>
      <xdr:rowOff>752475</xdr:rowOff>
    </xdr:to>
    <xdr:pic>
      <xdr:nvPicPr>
        <xdr:cNvPr id="3" name="Imagen 2">
          <a:extLst>
            <a:ext uri="{FF2B5EF4-FFF2-40B4-BE49-F238E27FC236}">
              <a16:creationId xmlns:a16="http://schemas.microsoft.com/office/drawing/2014/main" id="{B6F8D9BE-FEB4-47DB-BA7D-2009234D8301}"/>
            </a:ext>
          </a:extLst>
        </xdr:cNvPr>
        <xdr:cNvPicPr>
          <a:picLocks noChangeAspect="1"/>
        </xdr:cNvPicPr>
      </xdr:nvPicPr>
      <xdr:blipFill>
        <a:blip xmlns:r="http://schemas.openxmlformats.org/officeDocument/2006/relationships" r:embed="rId2"/>
        <a:stretch>
          <a:fillRect/>
        </a:stretch>
      </xdr:blipFill>
      <xdr:spPr>
        <a:xfrm>
          <a:off x="12281903" y="166482"/>
          <a:ext cx="2252837" cy="58599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504825</xdr:rowOff>
    </xdr:to>
    <xdr:pic>
      <xdr:nvPicPr>
        <xdr:cNvPr id="2" name="Imagen 1" descr="ICBFNEW">
          <a:extLst>
            <a:ext uri="{FF2B5EF4-FFF2-40B4-BE49-F238E27FC236}">
              <a16:creationId xmlns:a16="http://schemas.microsoft.com/office/drawing/2014/main" id="{33B15F11-7D0A-44F3-9821-FF22446283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04825"/>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0</xdr:row>
      <xdr:rowOff>638175</xdr:rowOff>
    </xdr:to>
    <xdr:pic>
      <xdr:nvPicPr>
        <xdr:cNvPr id="3" name="Imagen 2">
          <a:extLst>
            <a:ext uri="{FF2B5EF4-FFF2-40B4-BE49-F238E27FC236}">
              <a16:creationId xmlns:a16="http://schemas.microsoft.com/office/drawing/2014/main" id="{0305FAA8-31C3-4A6E-A2E8-B147201BFA65}"/>
            </a:ext>
          </a:extLst>
        </xdr:cNvPr>
        <xdr:cNvPicPr>
          <a:picLocks noChangeAspect="1"/>
        </xdr:cNvPicPr>
      </xdr:nvPicPr>
      <xdr:blipFill>
        <a:blip xmlns:r="http://schemas.openxmlformats.org/officeDocument/2006/relationships" r:embed="rId2"/>
        <a:stretch>
          <a:fillRect/>
        </a:stretch>
      </xdr:blipFill>
      <xdr:spPr>
        <a:xfrm>
          <a:off x="12281903" y="166482"/>
          <a:ext cx="2252837" cy="47169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723900</xdr:rowOff>
    </xdr:to>
    <xdr:pic>
      <xdr:nvPicPr>
        <xdr:cNvPr id="2" name="Imagen 1" descr="ICBFNEW">
          <a:extLst>
            <a:ext uri="{FF2B5EF4-FFF2-40B4-BE49-F238E27FC236}">
              <a16:creationId xmlns:a16="http://schemas.microsoft.com/office/drawing/2014/main" id="{41B1152C-F500-4027-BE5E-1D1C7EE31F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23900"/>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0</xdr:row>
      <xdr:rowOff>695325</xdr:rowOff>
    </xdr:to>
    <xdr:pic>
      <xdr:nvPicPr>
        <xdr:cNvPr id="3" name="Imagen 2">
          <a:extLst>
            <a:ext uri="{FF2B5EF4-FFF2-40B4-BE49-F238E27FC236}">
              <a16:creationId xmlns:a16="http://schemas.microsoft.com/office/drawing/2014/main" id="{D5B3469D-4FCD-46E0-B0D7-55B3C0FAB8A0}"/>
            </a:ext>
          </a:extLst>
        </xdr:cNvPr>
        <xdr:cNvPicPr>
          <a:picLocks noChangeAspect="1"/>
        </xdr:cNvPicPr>
      </xdr:nvPicPr>
      <xdr:blipFill>
        <a:blip xmlns:r="http://schemas.openxmlformats.org/officeDocument/2006/relationships" r:embed="rId2"/>
        <a:stretch>
          <a:fillRect/>
        </a:stretch>
      </xdr:blipFill>
      <xdr:spPr>
        <a:xfrm>
          <a:off x="12281903" y="166482"/>
          <a:ext cx="2252837" cy="5288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B1067F3E-FF58-43D1-913E-E06BCA1519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657225</xdr:rowOff>
    </xdr:to>
    <xdr:pic>
      <xdr:nvPicPr>
        <xdr:cNvPr id="2" name="Imagen 1" descr="ICBFNEW">
          <a:extLst>
            <a:ext uri="{FF2B5EF4-FFF2-40B4-BE49-F238E27FC236}">
              <a16:creationId xmlns:a16="http://schemas.microsoft.com/office/drawing/2014/main" id="{407C6F06-4AEA-4C08-9D22-BFABA03009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57225"/>
        </a:xfrm>
        <a:prstGeom prst="rect">
          <a:avLst/>
        </a:prstGeom>
        <a:noFill/>
        <a:ln>
          <a:noFill/>
        </a:ln>
      </xdr:spPr>
    </xdr:pic>
    <xdr:clientData/>
  </xdr:twoCellAnchor>
  <xdr:twoCellAnchor editAs="oneCell">
    <xdr:from>
      <xdr:col>5</xdr:col>
      <xdr:colOff>118478</xdr:colOff>
      <xdr:row>0</xdr:row>
      <xdr:rowOff>166482</xdr:rowOff>
    </xdr:from>
    <xdr:to>
      <xdr:col>6</xdr:col>
      <xdr:colOff>887532</xdr:colOff>
      <xdr:row>0</xdr:row>
      <xdr:rowOff>590550</xdr:rowOff>
    </xdr:to>
    <xdr:pic>
      <xdr:nvPicPr>
        <xdr:cNvPr id="3" name="Imagen 2">
          <a:extLst>
            <a:ext uri="{FF2B5EF4-FFF2-40B4-BE49-F238E27FC236}">
              <a16:creationId xmlns:a16="http://schemas.microsoft.com/office/drawing/2014/main" id="{798C41DC-2A79-4D29-BB09-1CDFFD746323}"/>
            </a:ext>
          </a:extLst>
        </xdr:cNvPr>
        <xdr:cNvPicPr>
          <a:picLocks noChangeAspect="1"/>
        </xdr:cNvPicPr>
      </xdr:nvPicPr>
      <xdr:blipFill>
        <a:blip xmlns:r="http://schemas.openxmlformats.org/officeDocument/2006/relationships" r:embed="rId2"/>
        <a:stretch>
          <a:fillRect/>
        </a:stretch>
      </xdr:blipFill>
      <xdr:spPr>
        <a:xfrm>
          <a:off x="11319878" y="166482"/>
          <a:ext cx="2293054" cy="42406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647700</xdr:rowOff>
    </xdr:to>
    <xdr:pic>
      <xdr:nvPicPr>
        <xdr:cNvPr id="2" name="Imagen 1" descr="ICBFNEW">
          <a:extLst>
            <a:ext uri="{FF2B5EF4-FFF2-40B4-BE49-F238E27FC236}">
              <a16:creationId xmlns:a16="http://schemas.microsoft.com/office/drawing/2014/main" id="{430B1B4A-321A-4AE6-A463-9536A3ABC7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47700"/>
        </a:xfrm>
        <a:prstGeom prst="rect">
          <a:avLst/>
        </a:prstGeom>
        <a:noFill/>
        <a:ln>
          <a:noFill/>
        </a:ln>
      </xdr:spPr>
    </xdr:pic>
    <xdr:clientData/>
  </xdr:twoCellAnchor>
  <xdr:twoCellAnchor editAs="oneCell">
    <xdr:from>
      <xdr:col>6</xdr:col>
      <xdr:colOff>242303</xdr:colOff>
      <xdr:row>0</xdr:row>
      <xdr:rowOff>137907</xdr:rowOff>
    </xdr:from>
    <xdr:to>
      <xdr:col>7</xdr:col>
      <xdr:colOff>1275940</xdr:colOff>
      <xdr:row>0</xdr:row>
      <xdr:rowOff>714375</xdr:rowOff>
    </xdr:to>
    <xdr:pic>
      <xdr:nvPicPr>
        <xdr:cNvPr id="3" name="Imagen 2">
          <a:extLst>
            <a:ext uri="{FF2B5EF4-FFF2-40B4-BE49-F238E27FC236}">
              <a16:creationId xmlns:a16="http://schemas.microsoft.com/office/drawing/2014/main" id="{96449994-D475-47D0-BAC6-5A56369D18F7}"/>
            </a:ext>
          </a:extLst>
        </xdr:cNvPr>
        <xdr:cNvPicPr>
          <a:picLocks noChangeAspect="1"/>
        </xdr:cNvPicPr>
      </xdr:nvPicPr>
      <xdr:blipFill>
        <a:blip xmlns:r="http://schemas.openxmlformats.org/officeDocument/2006/relationships" r:embed="rId2"/>
        <a:stretch>
          <a:fillRect/>
        </a:stretch>
      </xdr:blipFill>
      <xdr:spPr>
        <a:xfrm>
          <a:off x="12405728" y="137907"/>
          <a:ext cx="2252837" cy="57646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704850</xdr:rowOff>
    </xdr:to>
    <xdr:pic>
      <xdr:nvPicPr>
        <xdr:cNvPr id="2" name="Imagen 1" descr="ICBFNEW">
          <a:extLst>
            <a:ext uri="{FF2B5EF4-FFF2-40B4-BE49-F238E27FC236}">
              <a16:creationId xmlns:a16="http://schemas.microsoft.com/office/drawing/2014/main" id="{9BD51665-90C7-4888-BCA8-BCD497323F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048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733425</xdr:rowOff>
    </xdr:to>
    <xdr:pic>
      <xdr:nvPicPr>
        <xdr:cNvPr id="3" name="Imagen 2">
          <a:extLst>
            <a:ext uri="{FF2B5EF4-FFF2-40B4-BE49-F238E27FC236}">
              <a16:creationId xmlns:a16="http://schemas.microsoft.com/office/drawing/2014/main" id="{9012477D-4BA0-443C-AB97-FEDDCCADC61E}"/>
            </a:ext>
          </a:extLst>
        </xdr:cNvPr>
        <xdr:cNvPicPr>
          <a:picLocks noChangeAspect="1"/>
        </xdr:cNvPicPr>
      </xdr:nvPicPr>
      <xdr:blipFill>
        <a:blip xmlns:r="http://schemas.openxmlformats.org/officeDocument/2006/relationships" r:embed="rId2"/>
        <a:stretch>
          <a:fillRect/>
        </a:stretch>
      </xdr:blipFill>
      <xdr:spPr>
        <a:xfrm>
          <a:off x="11319878" y="166482"/>
          <a:ext cx="2252838" cy="56694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685800</xdr:rowOff>
    </xdr:to>
    <xdr:pic>
      <xdr:nvPicPr>
        <xdr:cNvPr id="2" name="Imagen 1" descr="ICBFNEW">
          <a:extLst>
            <a:ext uri="{FF2B5EF4-FFF2-40B4-BE49-F238E27FC236}">
              <a16:creationId xmlns:a16="http://schemas.microsoft.com/office/drawing/2014/main" id="{A18500FE-1371-4098-BB33-4AC74835D1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85800"/>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0</xdr:row>
      <xdr:rowOff>714375</xdr:rowOff>
    </xdr:to>
    <xdr:pic>
      <xdr:nvPicPr>
        <xdr:cNvPr id="3" name="Imagen 2">
          <a:extLst>
            <a:ext uri="{FF2B5EF4-FFF2-40B4-BE49-F238E27FC236}">
              <a16:creationId xmlns:a16="http://schemas.microsoft.com/office/drawing/2014/main" id="{4E967ADF-27C1-4DC0-A343-690542D14C56}"/>
            </a:ext>
          </a:extLst>
        </xdr:cNvPr>
        <xdr:cNvPicPr>
          <a:picLocks noChangeAspect="1"/>
        </xdr:cNvPicPr>
      </xdr:nvPicPr>
      <xdr:blipFill>
        <a:blip xmlns:r="http://schemas.openxmlformats.org/officeDocument/2006/relationships" r:embed="rId2"/>
        <a:stretch>
          <a:fillRect/>
        </a:stretch>
      </xdr:blipFill>
      <xdr:spPr>
        <a:xfrm>
          <a:off x="12281903" y="166482"/>
          <a:ext cx="2252837" cy="54789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695665</xdr:colOff>
      <xdr:row>0</xdr:row>
      <xdr:rowOff>0</xdr:rowOff>
    </xdr:from>
    <xdr:to>
      <xdr:col>0</xdr:col>
      <xdr:colOff>1381125</xdr:colOff>
      <xdr:row>0</xdr:row>
      <xdr:rowOff>723900</xdr:rowOff>
    </xdr:to>
    <xdr:pic>
      <xdr:nvPicPr>
        <xdr:cNvPr id="2" name="Imagen 1" descr="ICBFNEW">
          <a:extLst>
            <a:ext uri="{FF2B5EF4-FFF2-40B4-BE49-F238E27FC236}">
              <a16:creationId xmlns:a16="http://schemas.microsoft.com/office/drawing/2014/main" id="{1047B4A2-2A9A-4FEB-BC45-D78518B934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665" y="0"/>
          <a:ext cx="685460" cy="7239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619125</xdr:rowOff>
    </xdr:to>
    <xdr:pic>
      <xdr:nvPicPr>
        <xdr:cNvPr id="3" name="Imagen 2">
          <a:extLst>
            <a:ext uri="{FF2B5EF4-FFF2-40B4-BE49-F238E27FC236}">
              <a16:creationId xmlns:a16="http://schemas.microsoft.com/office/drawing/2014/main" id="{CFC9B089-E0FE-42DC-91D4-3573C651835F}"/>
            </a:ext>
          </a:extLst>
        </xdr:cNvPr>
        <xdr:cNvPicPr>
          <a:picLocks noChangeAspect="1"/>
        </xdr:cNvPicPr>
      </xdr:nvPicPr>
      <xdr:blipFill>
        <a:blip xmlns:r="http://schemas.openxmlformats.org/officeDocument/2006/relationships" r:embed="rId2"/>
        <a:stretch>
          <a:fillRect/>
        </a:stretch>
      </xdr:blipFill>
      <xdr:spPr>
        <a:xfrm>
          <a:off x="11319878" y="166482"/>
          <a:ext cx="2252838" cy="4526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723900</xdr:rowOff>
    </xdr:to>
    <xdr:pic>
      <xdr:nvPicPr>
        <xdr:cNvPr id="2" name="Imagen 1" descr="ICBFNEW">
          <a:extLst>
            <a:ext uri="{FF2B5EF4-FFF2-40B4-BE49-F238E27FC236}">
              <a16:creationId xmlns:a16="http://schemas.microsoft.com/office/drawing/2014/main" id="{47A118A6-541F-4264-8BA3-D2949EB6A3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23900"/>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0</xdr:row>
      <xdr:rowOff>657225</xdr:rowOff>
    </xdr:to>
    <xdr:pic>
      <xdr:nvPicPr>
        <xdr:cNvPr id="3" name="Imagen 2">
          <a:extLst>
            <a:ext uri="{FF2B5EF4-FFF2-40B4-BE49-F238E27FC236}">
              <a16:creationId xmlns:a16="http://schemas.microsoft.com/office/drawing/2014/main" id="{68770954-B86C-4A75-9566-2C3878377143}"/>
            </a:ext>
          </a:extLst>
        </xdr:cNvPr>
        <xdr:cNvPicPr>
          <a:picLocks noChangeAspect="1"/>
        </xdr:cNvPicPr>
      </xdr:nvPicPr>
      <xdr:blipFill>
        <a:blip xmlns:r="http://schemas.openxmlformats.org/officeDocument/2006/relationships" r:embed="rId2"/>
        <a:stretch>
          <a:fillRect/>
        </a:stretch>
      </xdr:blipFill>
      <xdr:spPr>
        <a:xfrm>
          <a:off x="12281903" y="166482"/>
          <a:ext cx="2252837" cy="49074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685800</xdr:rowOff>
    </xdr:to>
    <xdr:pic>
      <xdr:nvPicPr>
        <xdr:cNvPr id="2" name="Imagen 1" descr="ICBFNEW">
          <a:extLst>
            <a:ext uri="{FF2B5EF4-FFF2-40B4-BE49-F238E27FC236}">
              <a16:creationId xmlns:a16="http://schemas.microsoft.com/office/drawing/2014/main" id="{F3F4C15E-5BD1-4CBB-9229-1B1B79F715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858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666750</xdr:rowOff>
    </xdr:to>
    <xdr:pic>
      <xdr:nvPicPr>
        <xdr:cNvPr id="3" name="Imagen 2">
          <a:extLst>
            <a:ext uri="{FF2B5EF4-FFF2-40B4-BE49-F238E27FC236}">
              <a16:creationId xmlns:a16="http://schemas.microsoft.com/office/drawing/2014/main" id="{9C80DD26-2381-468E-A3CC-55B139B3554F}"/>
            </a:ext>
          </a:extLst>
        </xdr:cNvPr>
        <xdr:cNvPicPr>
          <a:picLocks noChangeAspect="1"/>
        </xdr:cNvPicPr>
      </xdr:nvPicPr>
      <xdr:blipFill>
        <a:blip xmlns:r="http://schemas.openxmlformats.org/officeDocument/2006/relationships" r:embed="rId2"/>
        <a:stretch>
          <a:fillRect/>
        </a:stretch>
      </xdr:blipFill>
      <xdr:spPr>
        <a:xfrm>
          <a:off x="11319878" y="166482"/>
          <a:ext cx="2252838" cy="50026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723900</xdr:rowOff>
    </xdr:to>
    <xdr:pic>
      <xdr:nvPicPr>
        <xdr:cNvPr id="2" name="Imagen 1" descr="ICBFNEW">
          <a:extLst>
            <a:ext uri="{FF2B5EF4-FFF2-40B4-BE49-F238E27FC236}">
              <a16:creationId xmlns:a16="http://schemas.microsoft.com/office/drawing/2014/main" id="{C59CC035-375D-4A8A-8882-9723A9C40D4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239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1</xdr:row>
      <xdr:rowOff>38100</xdr:rowOff>
    </xdr:to>
    <xdr:pic>
      <xdr:nvPicPr>
        <xdr:cNvPr id="3" name="Imagen 2">
          <a:extLst>
            <a:ext uri="{FF2B5EF4-FFF2-40B4-BE49-F238E27FC236}">
              <a16:creationId xmlns:a16="http://schemas.microsoft.com/office/drawing/2014/main" id="{7B30C58F-F969-4BEE-BC1A-CF06C44530E1}"/>
            </a:ext>
          </a:extLst>
        </xdr:cNvPr>
        <xdr:cNvPicPr>
          <a:picLocks noChangeAspect="1"/>
        </xdr:cNvPicPr>
      </xdr:nvPicPr>
      <xdr:blipFill>
        <a:blip xmlns:r="http://schemas.openxmlformats.org/officeDocument/2006/relationships" r:embed="rId2"/>
        <a:stretch>
          <a:fillRect/>
        </a:stretch>
      </xdr:blipFill>
      <xdr:spPr>
        <a:xfrm>
          <a:off x="11319878" y="166482"/>
          <a:ext cx="2252838" cy="65266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742950</xdr:rowOff>
    </xdr:to>
    <xdr:pic>
      <xdr:nvPicPr>
        <xdr:cNvPr id="2" name="Imagen 1" descr="ICBFNEW">
          <a:extLst>
            <a:ext uri="{FF2B5EF4-FFF2-40B4-BE49-F238E27FC236}">
              <a16:creationId xmlns:a16="http://schemas.microsoft.com/office/drawing/2014/main" id="{5B1BC272-9D92-4803-BF85-92145ECA4E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1</xdr:row>
      <xdr:rowOff>76200</xdr:rowOff>
    </xdr:to>
    <xdr:pic>
      <xdr:nvPicPr>
        <xdr:cNvPr id="3" name="Imagen 2">
          <a:extLst>
            <a:ext uri="{FF2B5EF4-FFF2-40B4-BE49-F238E27FC236}">
              <a16:creationId xmlns:a16="http://schemas.microsoft.com/office/drawing/2014/main" id="{4ECCF8E3-1DEC-48DF-9D3A-C8D3A35C4164}"/>
            </a:ext>
          </a:extLst>
        </xdr:cNvPr>
        <xdr:cNvPicPr>
          <a:picLocks noChangeAspect="1"/>
        </xdr:cNvPicPr>
      </xdr:nvPicPr>
      <xdr:blipFill>
        <a:blip xmlns:r="http://schemas.openxmlformats.org/officeDocument/2006/relationships" r:embed="rId2"/>
        <a:stretch>
          <a:fillRect/>
        </a:stretch>
      </xdr:blipFill>
      <xdr:spPr>
        <a:xfrm>
          <a:off x="11319878" y="166482"/>
          <a:ext cx="2252838" cy="69076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666750</xdr:rowOff>
    </xdr:to>
    <xdr:pic>
      <xdr:nvPicPr>
        <xdr:cNvPr id="2" name="Imagen 1" descr="ICBFNEW">
          <a:extLst>
            <a:ext uri="{FF2B5EF4-FFF2-40B4-BE49-F238E27FC236}">
              <a16:creationId xmlns:a16="http://schemas.microsoft.com/office/drawing/2014/main" id="{DE05CDDA-1BD7-4E61-8195-0E01832F64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667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561975</xdr:rowOff>
    </xdr:to>
    <xdr:pic>
      <xdr:nvPicPr>
        <xdr:cNvPr id="3" name="Imagen 2">
          <a:extLst>
            <a:ext uri="{FF2B5EF4-FFF2-40B4-BE49-F238E27FC236}">
              <a16:creationId xmlns:a16="http://schemas.microsoft.com/office/drawing/2014/main" id="{2624A3E9-970C-482D-AE45-3988D4D79004}"/>
            </a:ext>
          </a:extLst>
        </xdr:cNvPr>
        <xdr:cNvPicPr>
          <a:picLocks noChangeAspect="1"/>
        </xdr:cNvPicPr>
      </xdr:nvPicPr>
      <xdr:blipFill>
        <a:blip xmlns:r="http://schemas.openxmlformats.org/officeDocument/2006/relationships" r:embed="rId2"/>
        <a:stretch>
          <a:fillRect/>
        </a:stretch>
      </xdr:blipFill>
      <xdr:spPr>
        <a:xfrm>
          <a:off x="11319878" y="166482"/>
          <a:ext cx="2252838" cy="3954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B159EFDB-F8E7-4681-8C09-4B689B35D1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270878</xdr:colOff>
      <xdr:row>0</xdr:row>
      <xdr:rowOff>85725</xdr:rowOff>
    </xdr:from>
    <xdr:to>
      <xdr:col>6</xdr:col>
      <xdr:colOff>1304516</xdr:colOff>
      <xdr:row>0</xdr:row>
      <xdr:rowOff>709818</xdr:rowOff>
    </xdr:to>
    <xdr:pic>
      <xdr:nvPicPr>
        <xdr:cNvPr id="3" name="Imagen 2">
          <a:extLst>
            <a:ext uri="{FF2B5EF4-FFF2-40B4-BE49-F238E27FC236}">
              <a16:creationId xmlns:a16="http://schemas.microsoft.com/office/drawing/2014/main" id="{7D56D262-CE45-416D-99AB-345670D5976B}"/>
            </a:ext>
          </a:extLst>
        </xdr:cNvPr>
        <xdr:cNvPicPr>
          <a:picLocks noChangeAspect="1"/>
        </xdr:cNvPicPr>
      </xdr:nvPicPr>
      <xdr:blipFill>
        <a:blip xmlns:r="http://schemas.openxmlformats.org/officeDocument/2006/relationships" r:embed="rId2"/>
        <a:stretch>
          <a:fillRect/>
        </a:stretch>
      </xdr:blipFill>
      <xdr:spPr>
        <a:xfrm>
          <a:off x="11472278" y="85725"/>
          <a:ext cx="2252838" cy="624093"/>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428625</xdr:rowOff>
    </xdr:to>
    <xdr:pic>
      <xdr:nvPicPr>
        <xdr:cNvPr id="2" name="Imagen 1" descr="ICBFNEW">
          <a:extLst>
            <a:ext uri="{FF2B5EF4-FFF2-40B4-BE49-F238E27FC236}">
              <a16:creationId xmlns:a16="http://schemas.microsoft.com/office/drawing/2014/main" id="{792CA9E9-622C-420D-B0E7-09DA8835C7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428625"/>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590550</xdr:rowOff>
    </xdr:to>
    <xdr:pic>
      <xdr:nvPicPr>
        <xdr:cNvPr id="3" name="Imagen 2">
          <a:extLst>
            <a:ext uri="{FF2B5EF4-FFF2-40B4-BE49-F238E27FC236}">
              <a16:creationId xmlns:a16="http://schemas.microsoft.com/office/drawing/2014/main" id="{3161BB88-3C56-4C0F-9A69-CAEF7AEEF6D0}"/>
            </a:ext>
          </a:extLst>
        </xdr:cNvPr>
        <xdr:cNvPicPr>
          <a:picLocks noChangeAspect="1"/>
        </xdr:cNvPicPr>
      </xdr:nvPicPr>
      <xdr:blipFill>
        <a:blip xmlns:r="http://schemas.openxmlformats.org/officeDocument/2006/relationships" r:embed="rId2"/>
        <a:stretch>
          <a:fillRect/>
        </a:stretch>
      </xdr:blipFill>
      <xdr:spPr>
        <a:xfrm>
          <a:off x="11319878" y="166482"/>
          <a:ext cx="2252838" cy="424068"/>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762000</xdr:rowOff>
    </xdr:to>
    <xdr:pic>
      <xdr:nvPicPr>
        <xdr:cNvPr id="2" name="Imagen 1" descr="ICBFNEW">
          <a:extLst>
            <a:ext uri="{FF2B5EF4-FFF2-40B4-BE49-F238E27FC236}">
              <a16:creationId xmlns:a16="http://schemas.microsoft.com/office/drawing/2014/main" id="{8316D03D-8E4B-409B-9163-A73989B73EF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620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647700</xdr:rowOff>
    </xdr:to>
    <xdr:pic>
      <xdr:nvPicPr>
        <xdr:cNvPr id="3" name="Imagen 2">
          <a:extLst>
            <a:ext uri="{FF2B5EF4-FFF2-40B4-BE49-F238E27FC236}">
              <a16:creationId xmlns:a16="http://schemas.microsoft.com/office/drawing/2014/main" id="{E24FCDC9-FA41-49E3-BBD6-214D8038A8DB}"/>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762000</xdr:rowOff>
    </xdr:to>
    <xdr:pic>
      <xdr:nvPicPr>
        <xdr:cNvPr id="2" name="Imagen 1" descr="ICBFNEW">
          <a:extLst>
            <a:ext uri="{FF2B5EF4-FFF2-40B4-BE49-F238E27FC236}">
              <a16:creationId xmlns:a16="http://schemas.microsoft.com/office/drawing/2014/main" id="{50323563-209D-43DB-9C9D-7AA3D3F469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620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552450</xdr:rowOff>
    </xdr:to>
    <xdr:pic>
      <xdr:nvPicPr>
        <xdr:cNvPr id="3" name="Imagen 2">
          <a:extLst>
            <a:ext uri="{FF2B5EF4-FFF2-40B4-BE49-F238E27FC236}">
              <a16:creationId xmlns:a16="http://schemas.microsoft.com/office/drawing/2014/main" id="{35F09BB8-D379-4342-8585-7CBC80E78A1A}"/>
            </a:ext>
          </a:extLst>
        </xdr:cNvPr>
        <xdr:cNvPicPr>
          <a:picLocks noChangeAspect="1"/>
        </xdr:cNvPicPr>
      </xdr:nvPicPr>
      <xdr:blipFill>
        <a:blip xmlns:r="http://schemas.openxmlformats.org/officeDocument/2006/relationships" r:embed="rId2"/>
        <a:stretch>
          <a:fillRect/>
        </a:stretch>
      </xdr:blipFill>
      <xdr:spPr>
        <a:xfrm>
          <a:off x="11319878" y="166482"/>
          <a:ext cx="2252838" cy="38596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695325</xdr:rowOff>
    </xdr:to>
    <xdr:pic>
      <xdr:nvPicPr>
        <xdr:cNvPr id="2" name="Imagen 1" descr="ICBFNEW">
          <a:extLst>
            <a:ext uri="{FF2B5EF4-FFF2-40B4-BE49-F238E27FC236}">
              <a16:creationId xmlns:a16="http://schemas.microsoft.com/office/drawing/2014/main" id="{D7376AA2-A4C0-4DAF-89D1-D9EFC834F5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95325"/>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561975</xdr:rowOff>
    </xdr:to>
    <xdr:pic>
      <xdr:nvPicPr>
        <xdr:cNvPr id="3" name="Imagen 2">
          <a:extLst>
            <a:ext uri="{FF2B5EF4-FFF2-40B4-BE49-F238E27FC236}">
              <a16:creationId xmlns:a16="http://schemas.microsoft.com/office/drawing/2014/main" id="{B8FA1572-0D05-4B50-9746-2831D2ECEECF}"/>
            </a:ext>
          </a:extLst>
        </xdr:cNvPr>
        <xdr:cNvPicPr>
          <a:picLocks noChangeAspect="1"/>
        </xdr:cNvPicPr>
      </xdr:nvPicPr>
      <xdr:blipFill>
        <a:blip xmlns:r="http://schemas.openxmlformats.org/officeDocument/2006/relationships" r:embed="rId2"/>
        <a:stretch>
          <a:fillRect/>
        </a:stretch>
      </xdr:blipFill>
      <xdr:spPr>
        <a:xfrm>
          <a:off x="11319878" y="166482"/>
          <a:ext cx="2252838" cy="395493"/>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724240</xdr:colOff>
      <xdr:row>0</xdr:row>
      <xdr:rowOff>0</xdr:rowOff>
    </xdr:from>
    <xdr:to>
      <xdr:col>0</xdr:col>
      <xdr:colOff>1409700</xdr:colOff>
      <xdr:row>0</xdr:row>
      <xdr:rowOff>600075</xdr:rowOff>
    </xdr:to>
    <xdr:pic>
      <xdr:nvPicPr>
        <xdr:cNvPr id="2" name="Imagen 1" descr="ICBFNEW">
          <a:extLst>
            <a:ext uri="{FF2B5EF4-FFF2-40B4-BE49-F238E27FC236}">
              <a16:creationId xmlns:a16="http://schemas.microsoft.com/office/drawing/2014/main" id="{A400CBD1-5055-4E27-8C75-BB2C83AE5D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240" y="0"/>
          <a:ext cx="685460" cy="600075"/>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695325</xdr:rowOff>
    </xdr:to>
    <xdr:pic>
      <xdr:nvPicPr>
        <xdr:cNvPr id="3" name="Imagen 2">
          <a:extLst>
            <a:ext uri="{FF2B5EF4-FFF2-40B4-BE49-F238E27FC236}">
              <a16:creationId xmlns:a16="http://schemas.microsoft.com/office/drawing/2014/main" id="{1DD49E32-1514-4A72-90D6-753402964B86}"/>
            </a:ext>
          </a:extLst>
        </xdr:cNvPr>
        <xdr:cNvPicPr>
          <a:picLocks noChangeAspect="1"/>
        </xdr:cNvPicPr>
      </xdr:nvPicPr>
      <xdr:blipFill>
        <a:blip xmlns:r="http://schemas.openxmlformats.org/officeDocument/2006/relationships" r:embed="rId2"/>
        <a:stretch>
          <a:fillRect/>
        </a:stretch>
      </xdr:blipFill>
      <xdr:spPr>
        <a:xfrm>
          <a:off x="11319878" y="166482"/>
          <a:ext cx="2252838" cy="5288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762000</xdr:rowOff>
    </xdr:to>
    <xdr:pic>
      <xdr:nvPicPr>
        <xdr:cNvPr id="2" name="Imagen 1" descr="ICBFNEW">
          <a:extLst>
            <a:ext uri="{FF2B5EF4-FFF2-40B4-BE49-F238E27FC236}">
              <a16:creationId xmlns:a16="http://schemas.microsoft.com/office/drawing/2014/main" id="{7D011A8C-F7C0-4E5A-92AE-E81C27FA54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620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704850</xdr:rowOff>
    </xdr:to>
    <xdr:pic>
      <xdr:nvPicPr>
        <xdr:cNvPr id="3" name="Imagen 2">
          <a:extLst>
            <a:ext uri="{FF2B5EF4-FFF2-40B4-BE49-F238E27FC236}">
              <a16:creationId xmlns:a16="http://schemas.microsoft.com/office/drawing/2014/main" id="{A2DB64C0-B959-430C-AE7A-A275ABF359F1}"/>
            </a:ext>
          </a:extLst>
        </xdr:cNvPr>
        <xdr:cNvPicPr>
          <a:picLocks noChangeAspect="1"/>
        </xdr:cNvPicPr>
      </xdr:nvPicPr>
      <xdr:blipFill>
        <a:blip xmlns:r="http://schemas.openxmlformats.org/officeDocument/2006/relationships" r:embed="rId2"/>
        <a:stretch>
          <a:fillRect/>
        </a:stretch>
      </xdr:blipFill>
      <xdr:spPr>
        <a:xfrm>
          <a:off x="11319878" y="166482"/>
          <a:ext cx="2252838" cy="538368"/>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657225</xdr:rowOff>
    </xdr:to>
    <xdr:pic>
      <xdr:nvPicPr>
        <xdr:cNvPr id="2" name="Imagen 1" descr="ICBFNEW">
          <a:extLst>
            <a:ext uri="{FF2B5EF4-FFF2-40B4-BE49-F238E27FC236}">
              <a16:creationId xmlns:a16="http://schemas.microsoft.com/office/drawing/2014/main" id="{DD3DFF33-B3E8-4BBD-9378-46B70FE2E3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57225"/>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647700</xdr:rowOff>
    </xdr:to>
    <xdr:pic>
      <xdr:nvPicPr>
        <xdr:cNvPr id="3" name="Imagen 2">
          <a:extLst>
            <a:ext uri="{FF2B5EF4-FFF2-40B4-BE49-F238E27FC236}">
              <a16:creationId xmlns:a16="http://schemas.microsoft.com/office/drawing/2014/main" id="{97FF6D03-2AC3-48CA-9645-586DFAA8689A}"/>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714375</xdr:rowOff>
    </xdr:to>
    <xdr:pic>
      <xdr:nvPicPr>
        <xdr:cNvPr id="2" name="Imagen 1" descr="ICBFNEW">
          <a:extLst>
            <a:ext uri="{FF2B5EF4-FFF2-40B4-BE49-F238E27FC236}">
              <a16:creationId xmlns:a16="http://schemas.microsoft.com/office/drawing/2014/main" id="{7ABAFDA7-21D7-49F0-BF8E-4B6F79D512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14375"/>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676275</xdr:rowOff>
    </xdr:to>
    <xdr:pic>
      <xdr:nvPicPr>
        <xdr:cNvPr id="3" name="Imagen 2">
          <a:extLst>
            <a:ext uri="{FF2B5EF4-FFF2-40B4-BE49-F238E27FC236}">
              <a16:creationId xmlns:a16="http://schemas.microsoft.com/office/drawing/2014/main" id="{244875B7-4C04-4E65-811E-00559D349549}"/>
            </a:ext>
          </a:extLst>
        </xdr:cNvPr>
        <xdr:cNvPicPr>
          <a:picLocks noChangeAspect="1"/>
        </xdr:cNvPicPr>
      </xdr:nvPicPr>
      <xdr:blipFill>
        <a:blip xmlns:r="http://schemas.openxmlformats.org/officeDocument/2006/relationships" r:embed="rId2"/>
        <a:stretch>
          <a:fillRect/>
        </a:stretch>
      </xdr:blipFill>
      <xdr:spPr>
        <a:xfrm>
          <a:off x="11319878" y="166482"/>
          <a:ext cx="2252838" cy="50979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638175</xdr:rowOff>
    </xdr:to>
    <xdr:pic>
      <xdr:nvPicPr>
        <xdr:cNvPr id="2" name="Imagen 1" descr="ICBFNEW">
          <a:extLst>
            <a:ext uri="{FF2B5EF4-FFF2-40B4-BE49-F238E27FC236}">
              <a16:creationId xmlns:a16="http://schemas.microsoft.com/office/drawing/2014/main" id="{3FDE6010-A30B-4A2D-B130-83EC81D79B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38175"/>
        </a:xfrm>
        <a:prstGeom prst="rect">
          <a:avLst/>
        </a:prstGeom>
        <a:noFill/>
        <a:ln>
          <a:noFill/>
        </a:ln>
      </xdr:spPr>
    </xdr:pic>
    <xdr:clientData/>
  </xdr:twoCellAnchor>
  <xdr:twoCellAnchor editAs="oneCell">
    <xdr:from>
      <xdr:col>5</xdr:col>
      <xdr:colOff>223253</xdr:colOff>
      <xdr:row>0</xdr:row>
      <xdr:rowOff>61707</xdr:rowOff>
    </xdr:from>
    <xdr:to>
      <xdr:col>6</xdr:col>
      <xdr:colOff>1256891</xdr:colOff>
      <xdr:row>0</xdr:row>
      <xdr:rowOff>571500</xdr:rowOff>
    </xdr:to>
    <xdr:pic>
      <xdr:nvPicPr>
        <xdr:cNvPr id="3" name="Imagen 2">
          <a:extLst>
            <a:ext uri="{FF2B5EF4-FFF2-40B4-BE49-F238E27FC236}">
              <a16:creationId xmlns:a16="http://schemas.microsoft.com/office/drawing/2014/main" id="{A2A9289F-6552-491B-B12A-3B16321C32E3}"/>
            </a:ext>
          </a:extLst>
        </xdr:cNvPr>
        <xdr:cNvPicPr>
          <a:picLocks noChangeAspect="1"/>
        </xdr:cNvPicPr>
      </xdr:nvPicPr>
      <xdr:blipFill>
        <a:blip xmlns:r="http://schemas.openxmlformats.org/officeDocument/2006/relationships" r:embed="rId2"/>
        <a:stretch>
          <a:fillRect/>
        </a:stretch>
      </xdr:blipFill>
      <xdr:spPr>
        <a:xfrm>
          <a:off x="11424653" y="61707"/>
          <a:ext cx="2252838" cy="50979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638175</xdr:rowOff>
    </xdr:to>
    <xdr:pic>
      <xdr:nvPicPr>
        <xdr:cNvPr id="2" name="Imagen 1" descr="ICBFNEW">
          <a:extLst>
            <a:ext uri="{FF2B5EF4-FFF2-40B4-BE49-F238E27FC236}">
              <a16:creationId xmlns:a16="http://schemas.microsoft.com/office/drawing/2014/main" id="{844A5F82-7A12-4770-A2B0-9834AAACD5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38175"/>
        </a:xfrm>
        <a:prstGeom prst="rect">
          <a:avLst/>
        </a:prstGeom>
        <a:noFill/>
        <a:ln>
          <a:noFill/>
        </a:ln>
      </xdr:spPr>
    </xdr:pic>
    <xdr:clientData/>
  </xdr:twoCellAnchor>
  <xdr:twoCellAnchor editAs="oneCell">
    <xdr:from>
      <xdr:col>5</xdr:col>
      <xdr:colOff>289928</xdr:colOff>
      <xdr:row>0</xdr:row>
      <xdr:rowOff>14082</xdr:rowOff>
    </xdr:from>
    <xdr:to>
      <xdr:col>6</xdr:col>
      <xdr:colOff>1323566</xdr:colOff>
      <xdr:row>0</xdr:row>
      <xdr:rowOff>600075</xdr:rowOff>
    </xdr:to>
    <xdr:pic>
      <xdr:nvPicPr>
        <xdr:cNvPr id="3" name="Imagen 2">
          <a:extLst>
            <a:ext uri="{FF2B5EF4-FFF2-40B4-BE49-F238E27FC236}">
              <a16:creationId xmlns:a16="http://schemas.microsoft.com/office/drawing/2014/main" id="{59F51F9B-6F4A-4BD8-9984-928251ED795C}"/>
            </a:ext>
          </a:extLst>
        </xdr:cNvPr>
        <xdr:cNvPicPr>
          <a:picLocks noChangeAspect="1"/>
        </xdr:cNvPicPr>
      </xdr:nvPicPr>
      <xdr:blipFill>
        <a:blip xmlns:r="http://schemas.openxmlformats.org/officeDocument/2006/relationships" r:embed="rId2"/>
        <a:stretch>
          <a:fillRect/>
        </a:stretch>
      </xdr:blipFill>
      <xdr:spPr>
        <a:xfrm>
          <a:off x="11491328" y="14082"/>
          <a:ext cx="2252838" cy="5859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7C34D7D5-01CE-41D5-A0A3-08114AACFB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2</xdr:row>
      <xdr:rowOff>266700</xdr:rowOff>
    </xdr:to>
    <xdr:pic>
      <xdr:nvPicPr>
        <xdr:cNvPr id="3" name="Imagen 2">
          <a:extLst>
            <a:ext uri="{FF2B5EF4-FFF2-40B4-BE49-F238E27FC236}">
              <a16:creationId xmlns:a16="http://schemas.microsoft.com/office/drawing/2014/main" id="{6E6D2F50-09AF-409C-A87E-BB25C00017A4}"/>
            </a:ext>
          </a:extLst>
        </xdr:cNvPr>
        <xdr:cNvPicPr>
          <a:picLocks noChangeAspect="1"/>
        </xdr:cNvPicPr>
      </xdr:nvPicPr>
      <xdr:blipFill>
        <a:blip xmlns:r="http://schemas.openxmlformats.org/officeDocument/2006/relationships" r:embed="rId2"/>
        <a:stretch>
          <a:fillRect/>
        </a:stretch>
      </xdr:blipFill>
      <xdr:spPr>
        <a:xfrm>
          <a:off x="12281903" y="166482"/>
          <a:ext cx="2252837" cy="48121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676275</xdr:rowOff>
    </xdr:to>
    <xdr:pic>
      <xdr:nvPicPr>
        <xdr:cNvPr id="2" name="Imagen 1" descr="ICBFNEW">
          <a:extLst>
            <a:ext uri="{FF2B5EF4-FFF2-40B4-BE49-F238E27FC236}">
              <a16:creationId xmlns:a16="http://schemas.microsoft.com/office/drawing/2014/main" id="{6FAAFAB4-DE51-443E-8FD6-792D194A64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76275"/>
        </a:xfrm>
        <a:prstGeom prst="rect">
          <a:avLst/>
        </a:prstGeom>
        <a:noFill/>
        <a:ln>
          <a:noFill/>
        </a:ln>
      </xdr:spPr>
    </xdr:pic>
    <xdr:clientData/>
  </xdr:twoCellAnchor>
  <xdr:twoCellAnchor editAs="oneCell">
    <xdr:from>
      <xdr:col>5</xdr:col>
      <xdr:colOff>528053</xdr:colOff>
      <xdr:row>0</xdr:row>
      <xdr:rowOff>0</xdr:rowOff>
    </xdr:from>
    <xdr:to>
      <xdr:col>6</xdr:col>
      <xdr:colOff>1561691</xdr:colOff>
      <xdr:row>0</xdr:row>
      <xdr:rowOff>671718</xdr:rowOff>
    </xdr:to>
    <xdr:pic>
      <xdr:nvPicPr>
        <xdr:cNvPr id="3" name="Imagen 2">
          <a:extLst>
            <a:ext uri="{FF2B5EF4-FFF2-40B4-BE49-F238E27FC236}">
              <a16:creationId xmlns:a16="http://schemas.microsoft.com/office/drawing/2014/main" id="{80F84C5F-3785-485A-BBCC-E2449A14088B}"/>
            </a:ext>
          </a:extLst>
        </xdr:cNvPr>
        <xdr:cNvPicPr>
          <a:picLocks noChangeAspect="1"/>
        </xdr:cNvPicPr>
      </xdr:nvPicPr>
      <xdr:blipFill>
        <a:blip xmlns:r="http://schemas.openxmlformats.org/officeDocument/2006/relationships" r:embed="rId2"/>
        <a:stretch>
          <a:fillRect/>
        </a:stretch>
      </xdr:blipFill>
      <xdr:spPr>
        <a:xfrm>
          <a:off x="11729453" y="0"/>
          <a:ext cx="2252838" cy="671718"/>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666750</xdr:rowOff>
    </xdr:to>
    <xdr:pic>
      <xdr:nvPicPr>
        <xdr:cNvPr id="2" name="Imagen 1" descr="ICBFNEW">
          <a:extLst>
            <a:ext uri="{FF2B5EF4-FFF2-40B4-BE49-F238E27FC236}">
              <a16:creationId xmlns:a16="http://schemas.microsoft.com/office/drawing/2014/main" id="{FDEE32B3-78BA-4FFC-86E5-1BD2927D96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66750"/>
        </a:xfrm>
        <a:prstGeom prst="rect">
          <a:avLst/>
        </a:prstGeom>
        <a:noFill/>
        <a:ln>
          <a:noFill/>
        </a:ln>
      </xdr:spPr>
    </xdr:pic>
    <xdr:clientData/>
  </xdr:twoCellAnchor>
  <xdr:twoCellAnchor editAs="oneCell">
    <xdr:from>
      <xdr:col>5</xdr:col>
      <xdr:colOff>680453</xdr:colOff>
      <xdr:row>0</xdr:row>
      <xdr:rowOff>0</xdr:rowOff>
    </xdr:from>
    <xdr:to>
      <xdr:col>6</xdr:col>
      <xdr:colOff>1714091</xdr:colOff>
      <xdr:row>0</xdr:row>
      <xdr:rowOff>643143</xdr:rowOff>
    </xdr:to>
    <xdr:pic>
      <xdr:nvPicPr>
        <xdr:cNvPr id="3" name="Imagen 2">
          <a:extLst>
            <a:ext uri="{FF2B5EF4-FFF2-40B4-BE49-F238E27FC236}">
              <a16:creationId xmlns:a16="http://schemas.microsoft.com/office/drawing/2014/main" id="{C2346E09-5E28-4F26-8805-A68DE0673E4F}"/>
            </a:ext>
          </a:extLst>
        </xdr:cNvPr>
        <xdr:cNvPicPr>
          <a:picLocks noChangeAspect="1"/>
        </xdr:cNvPicPr>
      </xdr:nvPicPr>
      <xdr:blipFill>
        <a:blip xmlns:r="http://schemas.openxmlformats.org/officeDocument/2006/relationships" r:embed="rId2"/>
        <a:stretch>
          <a:fillRect/>
        </a:stretch>
      </xdr:blipFill>
      <xdr:spPr>
        <a:xfrm>
          <a:off x="11881853" y="0"/>
          <a:ext cx="2252838" cy="643143"/>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581025</xdr:rowOff>
    </xdr:to>
    <xdr:pic>
      <xdr:nvPicPr>
        <xdr:cNvPr id="2" name="Imagen 1" descr="ICBFNEW">
          <a:extLst>
            <a:ext uri="{FF2B5EF4-FFF2-40B4-BE49-F238E27FC236}">
              <a16:creationId xmlns:a16="http://schemas.microsoft.com/office/drawing/2014/main" id="{33DE2E49-5A4C-48FB-B2ED-54553C09E4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81025"/>
        </a:xfrm>
        <a:prstGeom prst="rect">
          <a:avLst/>
        </a:prstGeom>
        <a:noFill/>
        <a:ln>
          <a:noFill/>
        </a:ln>
      </xdr:spPr>
    </xdr:pic>
    <xdr:clientData/>
  </xdr:twoCellAnchor>
  <xdr:twoCellAnchor editAs="oneCell">
    <xdr:from>
      <xdr:col>5</xdr:col>
      <xdr:colOff>394703</xdr:colOff>
      <xdr:row>0</xdr:row>
      <xdr:rowOff>14082</xdr:rowOff>
    </xdr:from>
    <xdr:to>
      <xdr:col>6</xdr:col>
      <xdr:colOff>1428341</xdr:colOff>
      <xdr:row>0</xdr:row>
      <xdr:rowOff>704850</xdr:rowOff>
    </xdr:to>
    <xdr:pic>
      <xdr:nvPicPr>
        <xdr:cNvPr id="3" name="Imagen 2">
          <a:extLst>
            <a:ext uri="{FF2B5EF4-FFF2-40B4-BE49-F238E27FC236}">
              <a16:creationId xmlns:a16="http://schemas.microsoft.com/office/drawing/2014/main" id="{B4894C4D-FE68-461A-A21F-1D97A9B19CDF}"/>
            </a:ext>
          </a:extLst>
        </xdr:cNvPr>
        <xdr:cNvPicPr>
          <a:picLocks noChangeAspect="1"/>
        </xdr:cNvPicPr>
      </xdr:nvPicPr>
      <xdr:blipFill>
        <a:blip xmlns:r="http://schemas.openxmlformats.org/officeDocument/2006/relationships" r:embed="rId2"/>
        <a:stretch>
          <a:fillRect/>
        </a:stretch>
      </xdr:blipFill>
      <xdr:spPr>
        <a:xfrm>
          <a:off x="11596103" y="14082"/>
          <a:ext cx="2252838" cy="690768"/>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590550</xdr:rowOff>
    </xdr:to>
    <xdr:pic>
      <xdr:nvPicPr>
        <xdr:cNvPr id="2" name="Imagen 1" descr="ICBFNEW">
          <a:extLst>
            <a:ext uri="{FF2B5EF4-FFF2-40B4-BE49-F238E27FC236}">
              <a16:creationId xmlns:a16="http://schemas.microsoft.com/office/drawing/2014/main" id="{B1F91FB9-D44F-4EF6-87BC-297DA44D0C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905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638175</xdr:rowOff>
    </xdr:to>
    <xdr:pic>
      <xdr:nvPicPr>
        <xdr:cNvPr id="3" name="Imagen 2">
          <a:extLst>
            <a:ext uri="{FF2B5EF4-FFF2-40B4-BE49-F238E27FC236}">
              <a16:creationId xmlns:a16="http://schemas.microsoft.com/office/drawing/2014/main" id="{2415A9D2-9845-4477-AAA2-90DC6989821C}"/>
            </a:ext>
          </a:extLst>
        </xdr:cNvPr>
        <xdr:cNvPicPr>
          <a:picLocks noChangeAspect="1"/>
        </xdr:cNvPicPr>
      </xdr:nvPicPr>
      <xdr:blipFill>
        <a:blip xmlns:r="http://schemas.openxmlformats.org/officeDocument/2006/relationships" r:embed="rId2"/>
        <a:stretch>
          <a:fillRect/>
        </a:stretch>
      </xdr:blipFill>
      <xdr:spPr>
        <a:xfrm>
          <a:off x="11319878" y="166482"/>
          <a:ext cx="2252838" cy="471693"/>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723900</xdr:rowOff>
    </xdr:to>
    <xdr:pic>
      <xdr:nvPicPr>
        <xdr:cNvPr id="2" name="Imagen 1" descr="ICBFNEW">
          <a:extLst>
            <a:ext uri="{FF2B5EF4-FFF2-40B4-BE49-F238E27FC236}">
              <a16:creationId xmlns:a16="http://schemas.microsoft.com/office/drawing/2014/main" id="{0B7946EB-3C78-4C58-BB3D-FD46AE5987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23900"/>
        </a:xfrm>
        <a:prstGeom prst="rect">
          <a:avLst/>
        </a:prstGeom>
        <a:noFill/>
        <a:ln>
          <a:noFill/>
        </a:ln>
      </xdr:spPr>
    </xdr:pic>
    <xdr:clientData/>
  </xdr:twoCellAnchor>
  <xdr:twoCellAnchor editAs="oneCell">
    <xdr:from>
      <xdr:col>5</xdr:col>
      <xdr:colOff>499478</xdr:colOff>
      <xdr:row>0</xdr:row>
      <xdr:rowOff>0</xdr:rowOff>
    </xdr:from>
    <xdr:to>
      <xdr:col>6</xdr:col>
      <xdr:colOff>1533116</xdr:colOff>
      <xdr:row>0</xdr:row>
      <xdr:rowOff>700293</xdr:rowOff>
    </xdr:to>
    <xdr:pic>
      <xdr:nvPicPr>
        <xdr:cNvPr id="3" name="Imagen 2">
          <a:extLst>
            <a:ext uri="{FF2B5EF4-FFF2-40B4-BE49-F238E27FC236}">
              <a16:creationId xmlns:a16="http://schemas.microsoft.com/office/drawing/2014/main" id="{83E4C394-D5F5-4DE9-8899-D347B075AC5F}"/>
            </a:ext>
          </a:extLst>
        </xdr:cNvPr>
        <xdr:cNvPicPr>
          <a:picLocks noChangeAspect="1"/>
        </xdr:cNvPicPr>
      </xdr:nvPicPr>
      <xdr:blipFill>
        <a:blip xmlns:r="http://schemas.openxmlformats.org/officeDocument/2006/relationships" r:embed="rId2"/>
        <a:stretch>
          <a:fillRect/>
        </a:stretch>
      </xdr:blipFill>
      <xdr:spPr>
        <a:xfrm>
          <a:off x="11700878" y="0"/>
          <a:ext cx="2252838" cy="700293"/>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428625</xdr:rowOff>
    </xdr:to>
    <xdr:pic>
      <xdr:nvPicPr>
        <xdr:cNvPr id="2" name="Imagen 1" descr="ICBFNEW">
          <a:extLst>
            <a:ext uri="{FF2B5EF4-FFF2-40B4-BE49-F238E27FC236}">
              <a16:creationId xmlns:a16="http://schemas.microsoft.com/office/drawing/2014/main" id="{356FBDB7-4FA1-4882-B314-330ABF0057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428625"/>
        </a:xfrm>
        <a:prstGeom prst="rect">
          <a:avLst/>
        </a:prstGeom>
        <a:noFill/>
        <a:ln>
          <a:noFill/>
        </a:ln>
      </xdr:spPr>
    </xdr:pic>
    <xdr:clientData/>
  </xdr:twoCellAnchor>
  <xdr:twoCellAnchor editAs="oneCell">
    <xdr:from>
      <xdr:col>5</xdr:col>
      <xdr:colOff>261353</xdr:colOff>
      <xdr:row>0</xdr:row>
      <xdr:rowOff>80757</xdr:rowOff>
    </xdr:from>
    <xdr:to>
      <xdr:col>6</xdr:col>
      <xdr:colOff>1294991</xdr:colOff>
      <xdr:row>0</xdr:row>
      <xdr:rowOff>628650</xdr:rowOff>
    </xdr:to>
    <xdr:pic>
      <xdr:nvPicPr>
        <xdr:cNvPr id="3" name="Imagen 2">
          <a:extLst>
            <a:ext uri="{FF2B5EF4-FFF2-40B4-BE49-F238E27FC236}">
              <a16:creationId xmlns:a16="http://schemas.microsoft.com/office/drawing/2014/main" id="{975EFF10-1EF5-4988-8573-E529C9558EEA}"/>
            </a:ext>
          </a:extLst>
        </xdr:cNvPr>
        <xdr:cNvPicPr>
          <a:picLocks noChangeAspect="1"/>
        </xdr:cNvPicPr>
      </xdr:nvPicPr>
      <xdr:blipFill>
        <a:blip xmlns:r="http://schemas.openxmlformats.org/officeDocument/2006/relationships" r:embed="rId2"/>
        <a:stretch>
          <a:fillRect/>
        </a:stretch>
      </xdr:blipFill>
      <xdr:spPr>
        <a:xfrm>
          <a:off x="11462753" y="80757"/>
          <a:ext cx="2252838" cy="547893"/>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590550</xdr:rowOff>
    </xdr:to>
    <xdr:pic>
      <xdr:nvPicPr>
        <xdr:cNvPr id="2" name="Imagen 1" descr="ICBFNEW">
          <a:extLst>
            <a:ext uri="{FF2B5EF4-FFF2-40B4-BE49-F238E27FC236}">
              <a16:creationId xmlns:a16="http://schemas.microsoft.com/office/drawing/2014/main" id="{3C4C84B4-A51F-4677-B34F-5270F1A390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90550"/>
        </a:xfrm>
        <a:prstGeom prst="rect">
          <a:avLst/>
        </a:prstGeom>
        <a:noFill/>
        <a:ln>
          <a:noFill/>
        </a:ln>
      </xdr:spPr>
    </xdr:pic>
    <xdr:clientData/>
  </xdr:twoCellAnchor>
  <xdr:twoCellAnchor editAs="oneCell">
    <xdr:from>
      <xdr:col>5</xdr:col>
      <xdr:colOff>499478</xdr:colOff>
      <xdr:row>0</xdr:row>
      <xdr:rowOff>0</xdr:rowOff>
    </xdr:from>
    <xdr:to>
      <xdr:col>6</xdr:col>
      <xdr:colOff>1533115</xdr:colOff>
      <xdr:row>0</xdr:row>
      <xdr:rowOff>585993</xdr:rowOff>
    </xdr:to>
    <xdr:pic>
      <xdr:nvPicPr>
        <xdr:cNvPr id="3" name="Imagen 2">
          <a:extLst>
            <a:ext uri="{FF2B5EF4-FFF2-40B4-BE49-F238E27FC236}">
              <a16:creationId xmlns:a16="http://schemas.microsoft.com/office/drawing/2014/main" id="{ED5F7552-6D43-47FF-897C-EA15D12BFD06}"/>
            </a:ext>
          </a:extLst>
        </xdr:cNvPr>
        <xdr:cNvPicPr>
          <a:picLocks noChangeAspect="1"/>
        </xdr:cNvPicPr>
      </xdr:nvPicPr>
      <xdr:blipFill>
        <a:blip xmlns:r="http://schemas.openxmlformats.org/officeDocument/2006/relationships" r:embed="rId2"/>
        <a:stretch>
          <a:fillRect/>
        </a:stretch>
      </xdr:blipFill>
      <xdr:spPr>
        <a:xfrm>
          <a:off x="14272628" y="0"/>
          <a:ext cx="2252837" cy="585993"/>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676275</xdr:rowOff>
    </xdr:to>
    <xdr:pic>
      <xdr:nvPicPr>
        <xdr:cNvPr id="2" name="Imagen 1" descr="ICBFNEW">
          <a:extLst>
            <a:ext uri="{FF2B5EF4-FFF2-40B4-BE49-F238E27FC236}">
              <a16:creationId xmlns:a16="http://schemas.microsoft.com/office/drawing/2014/main" id="{911E5173-21DA-41FE-834B-8A0E783CF5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76275"/>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714375</xdr:rowOff>
    </xdr:to>
    <xdr:pic>
      <xdr:nvPicPr>
        <xdr:cNvPr id="3" name="Imagen 2">
          <a:extLst>
            <a:ext uri="{FF2B5EF4-FFF2-40B4-BE49-F238E27FC236}">
              <a16:creationId xmlns:a16="http://schemas.microsoft.com/office/drawing/2014/main" id="{6D8C926D-BFC6-4C69-8D77-9518DDFAB279}"/>
            </a:ext>
          </a:extLst>
        </xdr:cNvPr>
        <xdr:cNvPicPr>
          <a:picLocks noChangeAspect="1"/>
        </xdr:cNvPicPr>
      </xdr:nvPicPr>
      <xdr:blipFill>
        <a:blip xmlns:r="http://schemas.openxmlformats.org/officeDocument/2006/relationships" r:embed="rId2"/>
        <a:stretch>
          <a:fillRect/>
        </a:stretch>
      </xdr:blipFill>
      <xdr:spPr>
        <a:xfrm>
          <a:off x="11319878" y="166482"/>
          <a:ext cx="2252838" cy="547893"/>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581025</xdr:rowOff>
    </xdr:to>
    <xdr:pic>
      <xdr:nvPicPr>
        <xdr:cNvPr id="2" name="Imagen 1" descr="ICBFNEW">
          <a:extLst>
            <a:ext uri="{FF2B5EF4-FFF2-40B4-BE49-F238E27FC236}">
              <a16:creationId xmlns:a16="http://schemas.microsoft.com/office/drawing/2014/main" id="{932486DF-BC7B-4504-9A13-1DF593BE2F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81025"/>
        </a:xfrm>
        <a:prstGeom prst="rect">
          <a:avLst/>
        </a:prstGeom>
        <a:noFill/>
        <a:ln>
          <a:noFill/>
        </a:ln>
      </xdr:spPr>
    </xdr:pic>
    <xdr:clientData/>
  </xdr:twoCellAnchor>
  <xdr:twoCellAnchor editAs="oneCell">
    <xdr:from>
      <xdr:col>5</xdr:col>
      <xdr:colOff>185153</xdr:colOff>
      <xdr:row>0</xdr:row>
      <xdr:rowOff>99807</xdr:rowOff>
    </xdr:from>
    <xdr:to>
      <xdr:col>6</xdr:col>
      <xdr:colOff>1218791</xdr:colOff>
      <xdr:row>0</xdr:row>
      <xdr:rowOff>733425</xdr:rowOff>
    </xdr:to>
    <xdr:pic>
      <xdr:nvPicPr>
        <xdr:cNvPr id="3" name="Imagen 2">
          <a:extLst>
            <a:ext uri="{FF2B5EF4-FFF2-40B4-BE49-F238E27FC236}">
              <a16:creationId xmlns:a16="http://schemas.microsoft.com/office/drawing/2014/main" id="{7414C596-2FC3-4EE8-8D61-2960E2B12F27}"/>
            </a:ext>
          </a:extLst>
        </xdr:cNvPr>
        <xdr:cNvPicPr>
          <a:picLocks noChangeAspect="1"/>
        </xdr:cNvPicPr>
      </xdr:nvPicPr>
      <xdr:blipFill>
        <a:blip xmlns:r="http://schemas.openxmlformats.org/officeDocument/2006/relationships" r:embed="rId2"/>
        <a:stretch>
          <a:fillRect/>
        </a:stretch>
      </xdr:blipFill>
      <xdr:spPr>
        <a:xfrm>
          <a:off x="11386553" y="99807"/>
          <a:ext cx="2252838" cy="633618"/>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590550</xdr:rowOff>
    </xdr:to>
    <xdr:pic>
      <xdr:nvPicPr>
        <xdr:cNvPr id="2" name="Imagen 1" descr="ICBFNEW">
          <a:extLst>
            <a:ext uri="{FF2B5EF4-FFF2-40B4-BE49-F238E27FC236}">
              <a16:creationId xmlns:a16="http://schemas.microsoft.com/office/drawing/2014/main" id="{CB4A197A-A9B8-4E61-9550-44BFAF78D49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905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561975</xdr:rowOff>
    </xdr:to>
    <xdr:pic>
      <xdr:nvPicPr>
        <xdr:cNvPr id="3" name="Imagen 2">
          <a:extLst>
            <a:ext uri="{FF2B5EF4-FFF2-40B4-BE49-F238E27FC236}">
              <a16:creationId xmlns:a16="http://schemas.microsoft.com/office/drawing/2014/main" id="{48F17326-D089-4CAA-9A90-67B491CD6025}"/>
            </a:ext>
          </a:extLst>
        </xdr:cNvPr>
        <xdr:cNvPicPr>
          <a:picLocks noChangeAspect="1"/>
        </xdr:cNvPicPr>
      </xdr:nvPicPr>
      <xdr:blipFill>
        <a:blip xmlns:r="http://schemas.openxmlformats.org/officeDocument/2006/relationships" r:embed="rId2"/>
        <a:stretch>
          <a:fillRect/>
        </a:stretch>
      </xdr:blipFill>
      <xdr:spPr>
        <a:xfrm>
          <a:off x="11319878" y="166482"/>
          <a:ext cx="2252838" cy="3954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9E3B2D36-C646-473B-90B7-A2741649CB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204203</xdr:colOff>
      <xdr:row>0</xdr:row>
      <xdr:rowOff>4557</xdr:rowOff>
    </xdr:from>
    <xdr:to>
      <xdr:col>7</xdr:col>
      <xdr:colOff>457200</xdr:colOff>
      <xdr:row>0</xdr:row>
      <xdr:rowOff>737064</xdr:rowOff>
    </xdr:to>
    <xdr:pic>
      <xdr:nvPicPr>
        <xdr:cNvPr id="3" name="Imagen 2">
          <a:extLst>
            <a:ext uri="{FF2B5EF4-FFF2-40B4-BE49-F238E27FC236}">
              <a16:creationId xmlns:a16="http://schemas.microsoft.com/office/drawing/2014/main" id="{6DD4BD6A-6960-4A11-90BE-BDFBD61803F9}"/>
            </a:ext>
          </a:extLst>
        </xdr:cNvPr>
        <xdr:cNvPicPr>
          <a:picLocks noChangeAspect="1"/>
        </xdr:cNvPicPr>
      </xdr:nvPicPr>
      <xdr:blipFill>
        <a:blip xmlns:r="http://schemas.openxmlformats.org/officeDocument/2006/relationships" r:embed="rId2"/>
        <a:stretch>
          <a:fillRect/>
        </a:stretch>
      </xdr:blipFill>
      <xdr:spPr>
        <a:xfrm>
          <a:off x="12367628" y="4557"/>
          <a:ext cx="1548397" cy="732507"/>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685800</xdr:rowOff>
    </xdr:to>
    <xdr:pic>
      <xdr:nvPicPr>
        <xdr:cNvPr id="2" name="Imagen 1" descr="ICBFNEW">
          <a:extLst>
            <a:ext uri="{FF2B5EF4-FFF2-40B4-BE49-F238E27FC236}">
              <a16:creationId xmlns:a16="http://schemas.microsoft.com/office/drawing/2014/main" id="{991990B6-9ACA-47EC-B6FC-3060C3C867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8580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619125</xdr:rowOff>
    </xdr:to>
    <xdr:pic>
      <xdr:nvPicPr>
        <xdr:cNvPr id="3" name="Imagen 2">
          <a:extLst>
            <a:ext uri="{FF2B5EF4-FFF2-40B4-BE49-F238E27FC236}">
              <a16:creationId xmlns:a16="http://schemas.microsoft.com/office/drawing/2014/main" id="{29245D05-BD5B-4199-BAA8-C5DBBF924F52}"/>
            </a:ext>
          </a:extLst>
        </xdr:cNvPr>
        <xdr:cNvPicPr>
          <a:picLocks noChangeAspect="1"/>
        </xdr:cNvPicPr>
      </xdr:nvPicPr>
      <xdr:blipFill>
        <a:blip xmlns:r="http://schemas.openxmlformats.org/officeDocument/2006/relationships" r:embed="rId2"/>
        <a:stretch>
          <a:fillRect/>
        </a:stretch>
      </xdr:blipFill>
      <xdr:spPr>
        <a:xfrm>
          <a:off x="11319878" y="166482"/>
          <a:ext cx="2252838" cy="452643"/>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581025</xdr:rowOff>
    </xdr:to>
    <xdr:pic>
      <xdr:nvPicPr>
        <xdr:cNvPr id="2" name="Imagen 1" descr="ICBFNEW">
          <a:extLst>
            <a:ext uri="{FF2B5EF4-FFF2-40B4-BE49-F238E27FC236}">
              <a16:creationId xmlns:a16="http://schemas.microsoft.com/office/drawing/2014/main" id="{60518D8B-FBFD-4CF9-BBB1-338C623744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81025"/>
        </a:xfrm>
        <a:prstGeom prst="rect">
          <a:avLst/>
        </a:prstGeom>
        <a:noFill/>
        <a:ln>
          <a:noFill/>
        </a:ln>
      </xdr:spPr>
    </xdr:pic>
    <xdr:clientData/>
  </xdr:twoCellAnchor>
  <xdr:twoCellAnchor editAs="oneCell">
    <xdr:from>
      <xdr:col>5</xdr:col>
      <xdr:colOff>432803</xdr:colOff>
      <xdr:row>0</xdr:row>
      <xdr:rowOff>61707</xdr:rowOff>
    </xdr:from>
    <xdr:to>
      <xdr:col>6</xdr:col>
      <xdr:colOff>1466441</xdr:colOff>
      <xdr:row>0</xdr:row>
      <xdr:rowOff>628650</xdr:rowOff>
    </xdr:to>
    <xdr:pic>
      <xdr:nvPicPr>
        <xdr:cNvPr id="3" name="Imagen 2">
          <a:extLst>
            <a:ext uri="{FF2B5EF4-FFF2-40B4-BE49-F238E27FC236}">
              <a16:creationId xmlns:a16="http://schemas.microsoft.com/office/drawing/2014/main" id="{3487DE0E-8C7B-4B79-90F3-B2D22F56CE82}"/>
            </a:ext>
          </a:extLst>
        </xdr:cNvPr>
        <xdr:cNvPicPr>
          <a:picLocks noChangeAspect="1"/>
        </xdr:cNvPicPr>
      </xdr:nvPicPr>
      <xdr:blipFill>
        <a:blip xmlns:r="http://schemas.openxmlformats.org/officeDocument/2006/relationships" r:embed="rId2"/>
        <a:stretch>
          <a:fillRect/>
        </a:stretch>
      </xdr:blipFill>
      <xdr:spPr>
        <a:xfrm>
          <a:off x="11634203" y="61707"/>
          <a:ext cx="2252838" cy="566943"/>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600075</xdr:rowOff>
    </xdr:to>
    <xdr:pic>
      <xdr:nvPicPr>
        <xdr:cNvPr id="2" name="Imagen 1" descr="ICBFNEW">
          <a:extLst>
            <a:ext uri="{FF2B5EF4-FFF2-40B4-BE49-F238E27FC236}">
              <a16:creationId xmlns:a16="http://schemas.microsoft.com/office/drawing/2014/main" id="{B388716C-82F3-42F3-8C48-F856F4B6AB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00075"/>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542925</xdr:rowOff>
    </xdr:to>
    <xdr:pic>
      <xdr:nvPicPr>
        <xdr:cNvPr id="3" name="Imagen 2">
          <a:extLst>
            <a:ext uri="{FF2B5EF4-FFF2-40B4-BE49-F238E27FC236}">
              <a16:creationId xmlns:a16="http://schemas.microsoft.com/office/drawing/2014/main" id="{8CF2C53D-ED9A-44B8-AD77-F23D72168800}"/>
            </a:ext>
          </a:extLst>
        </xdr:cNvPr>
        <xdr:cNvPicPr>
          <a:picLocks noChangeAspect="1"/>
        </xdr:cNvPicPr>
      </xdr:nvPicPr>
      <xdr:blipFill>
        <a:blip xmlns:r="http://schemas.openxmlformats.org/officeDocument/2006/relationships" r:embed="rId2"/>
        <a:stretch>
          <a:fillRect/>
        </a:stretch>
      </xdr:blipFill>
      <xdr:spPr>
        <a:xfrm>
          <a:off x="11319878" y="166482"/>
          <a:ext cx="2252838" cy="376443"/>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609940</xdr:colOff>
      <xdr:row>0</xdr:row>
      <xdr:rowOff>76200</xdr:rowOff>
    </xdr:from>
    <xdr:to>
      <xdr:col>0</xdr:col>
      <xdr:colOff>1295400</xdr:colOff>
      <xdr:row>0</xdr:row>
      <xdr:rowOff>657225</xdr:rowOff>
    </xdr:to>
    <xdr:pic>
      <xdr:nvPicPr>
        <xdr:cNvPr id="2" name="Imagen 1" descr="ICBFNEW">
          <a:extLst>
            <a:ext uri="{FF2B5EF4-FFF2-40B4-BE49-F238E27FC236}">
              <a16:creationId xmlns:a16="http://schemas.microsoft.com/office/drawing/2014/main" id="{4319BB8D-0733-440A-83F7-16A4B283CB7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940" y="76200"/>
          <a:ext cx="685460" cy="581025"/>
        </a:xfrm>
        <a:prstGeom prst="rect">
          <a:avLst/>
        </a:prstGeom>
        <a:noFill/>
        <a:ln>
          <a:noFill/>
        </a:ln>
      </xdr:spPr>
    </xdr:pic>
    <xdr:clientData/>
  </xdr:twoCellAnchor>
  <xdr:twoCellAnchor editAs="oneCell">
    <xdr:from>
      <xdr:col>5</xdr:col>
      <xdr:colOff>518528</xdr:colOff>
      <xdr:row>0</xdr:row>
      <xdr:rowOff>47625</xdr:rowOff>
    </xdr:from>
    <xdr:to>
      <xdr:col>6</xdr:col>
      <xdr:colOff>1552166</xdr:colOff>
      <xdr:row>0</xdr:row>
      <xdr:rowOff>738393</xdr:rowOff>
    </xdr:to>
    <xdr:pic>
      <xdr:nvPicPr>
        <xdr:cNvPr id="3" name="Imagen 2">
          <a:extLst>
            <a:ext uri="{FF2B5EF4-FFF2-40B4-BE49-F238E27FC236}">
              <a16:creationId xmlns:a16="http://schemas.microsoft.com/office/drawing/2014/main" id="{37F53092-B3D6-473A-AD66-BEB9C4A6B8E8}"/>
            </a:ext>
          </a:extLst>
        </xdr:cNvPr>
        <xdr:cNvPicPr>
          <a:picLocks noChangeAspect="1"/>
        </xdr:cNvPicPr>
      </xdr:nvPicPr>
      <xdr:blipFill>
        <a:blip xmlns:r="http://schemas.openxmlformats.org/officeDocument/2006/relationships" r:embed="rId2"/>
        <a:stretch>
          <a:fillRect/>
        </a:stretch>
      </xdr:blipFill>
      <xdr:spPr>
        <a:xfrm>
          <a:off x="11719928" y="47625"/>
          <a:ext cx="2252838" cy="690768"/>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619125</xdr:rowOff>
    </xdr:to>
    <xdr:pic>
      <xdr:nvPicPr>
        <xdr:cNvPr id="2" name="Imagen 1" descr="ICBFNEW">
          <a:extLst>
            <a:ext uri="{FF2B5EF4-FFF2-40B4-BE49-F238E27FC236}">
              <a16:creationId xmlns:a16="http://schemas.microsoft.com/office/drawing/2014/main" id="{FF44E34D-A3CA-4E28-AF63-D5640FDD5F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19125"/>
        </a:xfrm>
        <a:prstGeom prst="rect">
          <a:avLst/>
        </a:prstGeom>
        <a:noFill/>
        <a:ln>
          <a:noFill/>
        </a:ln>
      </xdr:spPr>
    </xdr:pic>
    <xdr:clientData/>
  </xdr:twoCellAnchor>
  <xdr:twoCellAnchor editAs="oneCell">
    <xdr:from>
      <xdr:col>5</xdr:col>
      <xdr:colOff>366128</xdr:colOff>
      <xdr:row>0</xdr:row>
      <xdr:rowOff>128382</xdr:rowOff>
    </xdr:from>
    <xdr:to>
      <xdr:col>6</xdr:col>
      <xdr:colOff>1399766</xdr:colOff>
      <xdr:row>0</xdr:row>
      <xdr:rowOff>647700</xdr:rowOff>
    </xdr:to>
    <xdr:pic>
      <xdr:nvPicPr>
        <xdr:cNvPr id="3" name="Imagen 2">
          <a:extLst>
            <a:ext uri="{FF2B5EF4-FFF2-40B4-BE49-F238E27FC236}">
              <a16:creationId xmlns:a16="http://schemas.microsoft.com/office/drawing/2014/main" id="{306C2821-D2C3-48CB-9436-E120A92D6572}"/>
            </a:ext>
          </a:extLst>
        </xdr:cNvPr>
        <xdr:cNvPicPr>
          <a:picLocks noChangeAspect="1"/>
        </xdr:cNvPicPr>
      </xdr:nvPicPr>
      <xdr:blipFill>
        <a:blip xmlns:r="http://schemas.openxmlformats.org/officeDocument/2006/relationships" r:embed="rId2"/>
        <a:stretch>
          <a:fillRect/>
        </a:stretch>
      </xdr:blipFill>
      <xdr:spPr>
        <a:xfrm>
          <a:off x="11567528" y="128382"/>
          <a:ext cx="2252838" cy="519318"/>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628650</xdr:rowOff>
    </xdr:to>
    <xdr:pic>
      <xdr:nvPicPr>
        <xdr:cNvPr id="2" name="Imagen 1" descr="ICBFNEW">
          <a:extLst>
            <a:ext uri="{FF2B5EF4-FFF2-40B4-BE49-F238E27FC236}">
              <a16:creationId xmlns:a16="http://schemas.microsoft.com/office/drawing/2014/main" id="{80A9A1E7-B700-4160-878C-7A6F6410EF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28650"/>
        </a:xfrm>
        <a:prstGeom prst="rect">
          <a:avLst/>
        </a:prstGeom>
        <a:noFill/>
        <a:ln>
          <a:noFill/>
        </a:ln>
      </xdr:spPr>
    </xdr:pic>
    <xdr:clientData/>
  </xdr:twoCellAnchor>
  <xdr:twoCellAnchor editAs="oneCell">
    <xdr:from>
      <xdr:col>5</xdr:col>
      <xdr:colOff>213728</xdr:colOff>
      <xdr:row>0</xdr:row>
      <xdr:rowOff>0</xdr:rowOff>
    </xdr:from>
    <xdr:to>
      <xdr:col>6</xdr:col>
      <xdr:colOff>1247366</xdr:colOff>
      <xdr:row>0</xdr:row>
      <xdr:rowOff>590550</xdr:rowOff>
    </xdr:to>
    <xdr:pic>
      <xdr:nvPicPr>
        <xdr:cNvPr id="3" name="Imagen 2">
          <a:extLst>
            <a:ext uri="{FF2B5EF4-FFF2-40B4-BE49-F238E27FC236}">
              <a16:creationId xmlns:a16="http://schemas.microsoft.com/office/drawing/2014/main" id="{FFF4C2F0-618F-4160-8C68-54CEED0CF1CE}"/>
            </a:ext>
          </a:extLst>
        </xdr:cNvPr>
        <xdr:cNvPicPr>
          <a:picLocks noChangeAspect="1"/>
        </xdr:cNvPicPr>
      </xdr:nvPicPr>
      <xdr:blipFill>
        <a:blip xmlns:r="http://schemas.openxmlformats.org/officeDocument/2006/relationships" r:embed="rId2"/>
        <a:stretch>
          <a:fillRect/>
        </a:stretch>
      </xdr:blipFill>
      <xdr:spPr>
        <a:xfrm>
          <a:off x="11415128" y="0"/>
          <a:ext cx="2252838" cy="590550"/>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695325</xdr:rowOff>
    </xdr:to>
    <xdr:pic>
      <xdr:nvPicPr>
        <xdr:cNvPr id="2" name="Imagen 1" descr="ICBFNEW">
          <a:extLst>
            <a:ext uri="{FF2B5EF4-FFF2-40B4-BE49-F238E27FC236}">
              <a16:creationId xmlns:a16="http://schemas.microsoft.com/office/drawing/2014/main" id="{166224FE-58BA-4C88-86E5-C13EC5BC72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95325"/>
        </a:xfrm>
        <a:prstGeom prst="rect">
          <a:avLst/>
        </a:prstGeom>
        <a:noFill/>
        <a:ln>
          <a:noFill/>
        </a:ln>
      </xdr:spPr>
    </xdr:pic>
    <xdr:clientData/>
  </xdr:twoCellAnchor>
  <xdr:twoCellAnchor editAs="oneCell">
    <xdr:from>
      <xdr:col>5</xdr:col>
      <xdr:colOff>489953</xdr:colOff>
      <xdr:row>0</xdr:row>
      <xdr:rowOff>99807</xdr:rowOff>
    </xdr:from>
    <xdr:to>
      <xdr:col>6</xdr:col>
      <xdr:colOff>1523591</xdr:colOff>
      <xdr:row>0</xdr:row>
      <xdr:rowOff>600075</xdr:rowOff>
    </xdr:to>
    <xdr:pic>
      <xdr:nvPicPr>
        <xdr:cNvPr id="3" name="Imagen 2">
          <a:extLst>
            <a:ext uri="{FF2B5EF4-FFF2-40B4-BE49-F238E27FC236}">
              <a16:creationId xmlns:a16="http://schemas.microsoft.com/office/drawing/2014/main" id="{BCEC295B-4B83-4B2E-BA3B-73191B0917E0}"/>
            </a:ext>
          </a:extLst>
        </xdr:cNvPr>
        <xdr:cNvPicPr>
          <a:picLocks noChangeAspect="1"/>
        </xdr:cNvPicPr>
      </xdr:nvPicPr>
      <xdr:blipFill>
        <a:blip xmlns:r="http://schemas.openxmlformats.org/officeDocument/2006/relationships" r:embed="rId2"/>
        <a:stretch>
          <a:fillRect/>
        </a:stretch>
      </xdr:blipFill>
      <xdr:spPr>
        <a:xfrm>
          <a:off x="11691353" y="99807"/>
          <a:ext cx="2252838" cy="500268"/>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647700</xdr:rowOff>
    </xdr:to>
    <xdr:pic>
      <xdr:nvPicPr>
        <xdr:cNvPr id="2" name="Imagen 1" descr="ICBFNEW">
          <a:extLst>
            <a:ext uri="{FF2B5EF4-FFF2-40B4-BE49-F238E27FC236}">
              <a16:creationId xmlns:a16="http://schemas.microsoft.com/office/drawing/2014/main" id="{9149E070-920A-460D-AE55-3594FE047B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47700"/>
        </a:xfrm>
        <a:prstGeom prst="rect">
          <a:avLst/>
        </a:prstGeom>
        <a:noFill/>
        <a:ln>
          <a:noFill/>
        </a:ln>
      </xdr:spPr>
    </xdr:pic>
    <xdr:clientData/>
  </xdr:twoCellAnchor>
  <xdr:twoCellAnchor editAs="oneCell">
    <xdr:from>
      <xdr:col>5</xdr:col>
      <xdr:colOff>499478</xdr:colOff>
      <xdr:row>0</xdr:row>
      <xdr:rowOff>52182</xdr:rowOff>
    </xdr:from>
    <xdr:to>
      <xdr:col>6</xdr:col>
      <xdr:colOff>1533116</xdr:colOff>
      <xdr:row>0</xdr:row>
      <xdr:rowOff>571500</xdr:rowOff>
    </xdr:to>
    <xdr:pic>
      <xdr:nvPicPr>
        <xdr:cNvPr id="3" name="Imagen 2">
          <a:extLst>
            <a:ext uri="{FF2B5EF4-FFF2-40B4-BE49-F238E27FC236}">
              <a16:creationId xmlns:a16="http://schemas.microsoft.com/office/drawing/2014/main" id="{55207A76-C1B5-429A-943C-9E1C2F250EFD}"/>
            </a:ext>
          </a:extLst>
        </xdr:cNvPr>
        <xdr:cNvPicPr>
          <a:picLocks noChangeAspect="1"/>
        </xdr:cNvPicPr>
      </xdr:nvPicPr>
      <xdr:blipFill>
        <a:blip xmlns:r="http://schemas.openxmlformats.org/officeDocument/2006/relationships" r:embed="rId2"/>
        <a:stretch>
          <a:fillRect/>
        </a:stretch>
      </xdr:blipFill>
      <xdr:spPr>
        <a:xfrm>
          <a:off x="11700878" y="52182"/>
          <a:ext cx="2252838" cy="519318"/>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657225</xdr:rowOff>
    </xdr:to>
    <xdr:pic>
      <xdr:nvPicPr>
        <xdr:cNvPr id="2" name="Imagen 1" descr="ICBFNEW">
          <a:extLst>
            <a:ext uri="{FF2B5EF4-FFF2-40B4-BE49-F238E27FC236}">
              <a16:creationId xmlns:a16="http://schemas.microsoft.com/office/drawing/2014/main" id="{F9FC352F-E130-4DA0-9676-B5BF3E7F2A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57225"/>
        </a:xfrm>
        <a:prstGeom prst="rect">
          <a:avLst/>
        </a:prstGeom>
        <a:noFill/>
        <a:ln>
          <a:noFill/>
        </a:ln>
      </xdr:spPr>
    </xdr:pic>
    <xdr:clientData/>
  </xdr:twoCellAnchor>
  <xdr:twoCellAnchor editAs="oneCell">
    <xdr:from>
      <xdr:col>5</xdr:col>
      <xdr:colOff>632828</xdr:colOff>
      <xdr:row>0</xdr:row>
      <xdr:rowOff>52182</xdr:rowOff>
    </xdr:from>
    <xdr:to>
      <xdr:col>6</xdr:col>
      <xdr:colOff>1666466</xdr:colOff>
      <xdr:row>0</xdr:row>
      <xdr:rowOff>542925</xdr:rowOff>
    </xdr:to>
    <xdr:pic>
      <xdr:nvPicPr>
        <xdr:cNvPr id="3" name="Imagen 2">
          <a:extLst>
            <a:ext uri="{FF2B5EF4-FFF2-40B4-BE49-F238E27FC236}">
              <a16:creationId xmlns:a16="http://schemas.microsoft.com/office/drawing/2014/main" id="{7B0EA0F4-48A0-4B4D-84A8-A2CBDF21358E}"/>
            </a:ext>
          </a:extLst>
        </xdr:cNvPr>
        <xdr:cNvPicPr>
          <a:picLocks noChangeAspect="1"/>
        </xdr:cNvPicPr>
      </xdr:nvPicPr>
      <xdr:blipFill>
        <a:blip xmlns:r="http://schemas.openxmlformats.org/officeDocument/2006/relationships" r:embed="rId2"/>
        <a:stretch>
          <a:fillRect/>
        </a:stretch>
      </xdr:blipFill>
      <xdr:spPr>
        <a:xfrm>
          <a:off x="11834228" y="52182"/>
          <a:ext cx="2252838" cy="4907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628650</xdr:rowOff>
    </xdr:to>
    <xdr:pic>
      <xdr:nvPicPr>
        <xdr:cNvPr id="2" name="Imagen 1" descr="ICBFNEW">
          <a:extLst>
            <a:ext uri="{FF2B5EF4-FFF2-40B4-BE49-F238E27FC236}">
              <a16:creationId xmlns:a16="http://schemas.microsoft.com/office/drawing/2014/main" id="{A0FC5893-ED12-4886-A4CF-0BEA5127983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628650"/>
        </a:xfrm>
        <a:prstGeom prst="rect">
          <a:avLst/>
        </a:prstGeom>
        <a:noFill/>
        <a:ln>
          <a:noFill/>
        </a:ln>
      </xdr:spPr>
    </xdr:pic>
    <xdr:clientData/>
  </xdr:twoCellAnchor>
  <xdr:twoCellAnchor editAs="oneCell">
    <xdr:from>
      <xdr:col>5</xdr:col>
      <xdr:colOff>728078</xdr:colOff>
      <xdr:row>0</xdr:row>
      <xdr:rowOff>33132</xdr:rowOff>
    </xdr:from>
    <xdr:to>
      <xdr:col>6</xdr:col>
      <xdr:colOff>1761716</xdr:colOff>
      <xdr:row>0</xdr:row>
      <xdr:rowOff>609600</xdr:rowOff>
    </xdr:to>
    <xdr:pic>
      <xdr:nvPicPr>
        <xdr:cNvPr id="3" name="Imagen 2">
          <a:extLst>
            <a:ext uri="{FF2B5EF4-FFF2-40B4-BE49-F238E27FC236}">
              <a16:creationId xmlns:a16="http://schemas.microsoft.com/office/drawing/2014/main" id="{96192413-90BC-4E65-B4E8-9133982A5A31}"/>
            </a:ext>
          </a:extLst>
        </xdr:cNvPr>
        <xdr:cNvPicPr>
          <a:picLocks noChangeAspect="1"/>
        </xdr:cNvPicPr>
      </xdr:nvPicPr>
      <xdr:blipFill>
        <a:blip xmlns:r="http://schemas.openxmlformats.org/officeDocument/2006/relationships" r:embed="rId2"/>
        <a:stretch>
          <a:fillRect/>
        </a:stretch>
      </xdr:blipFill>
      <xdr:spPr>
        <a:xfrm>
          <a:off x="11929478" y="33132"/>
          <a:ext cx="2252838" cy="5764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845DC79A-DAAA-405D-B0B0-A0329EF184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0</xdr:row>
      <xdr:rowOff>723900</xdr:rowOff>
    </xdr:to>
    <xdr:pic>
      <xdr:nvPicPr>
        <xdr:cNvPr id="3" name="Imagen 2">
          <a:extLst>
            <a:ext uri="{FF2B5EF4-FFF2-40B4-BE49-F238E27FC236}">
              <a16:creationId xmlns:a16="http://schemas.microsoft.com/office/drawing/2014/main" id="{B3DCA125-6C6C-425C-856F-90FEFD6F2FE4}"/>
            </a:ext>
          </a:extLst>
        </xdr:cNvPr>
        <xdr:cNvPicPr>
          <a:picLocks noChangeAspect="1"/>
        </xdr:cNvPicPr>
      </xdr:nvPicPr>
      <xdr:blipFill>
        <a:blip xmlns:r="http://schemas.openxmlformats.org/officeDocument/2006/relationships" r:embed="rId2"/>
        <a:stretch>
          <a:fillRect/>
        </a:stretch>
      </xdr:blipFill>
      <xdr:spPr>
        <a:xfrm>
          <a:off x="12281903" y="166482"/>
          <a:ext cx="2252837" cy="557418"/>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723900</xdr:rowOff>
    </xdr:to>
    <xdr:pic>
      <xdr:nvPicPr>
        <xdr:cNvPr id="2" name="Imagen 1" descr="ICBFNEW">
          <a:extLst>
            <a:ext uri="{FF2B5EF4-FFF2-40B4-BE49-F238E27FC236}">
              <a16:creationId xmlns:a16="http://schemas.microsoft.com/office/drawing/2014/main" id="{69387BB0-37DD-48E8-B50A-75941469C2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23900"/>
        </a:xfrm>
        <a:prstGeom prst="rect">
          <a:avLst/>
        </a:prstGeom>
        <a:noFill/>
        <a:ln>
          <a:noFill/>
        </a:ln>
      </xdr:spPr>
    </xdr:pic>
    <xdr:clientData/>
  </xdr:twoCellAnchor>
  <xdr:twoCellAnchor editAs="oneCell">
    <xdr:from>
      <xdr:col>5</xdr:col>
      <xdr:colOff>918578</xdr:colOff>
      <xdr:row>0</xdr:row>
      <xdr:rowOff>109332</xdr:rowOff>
    </xdr:from>
    <xdr:to>
      <xdr:col>6</xdr:col>
      <xdr:colOff>1952216</xdr:colOff>
      <xdr:row>0</xdr:row>
      <xdr:rowOff>542925</xdr:rowOff>
    </xdr:to>
    <xdr:pic>
      <xdr:nvPicPr>
        <xdr:cNvPr id="3" name="Imagen 2">
          <a:extLst>
            <a:ext uri="{FF2B5EF4-FFF2-40B4-BE49-F238E27FC236}">
              <a16:creationId xmlns:a16="http://schemas.microsoft.com/office/drawing/2014/main" id="{422AE63E-84AE-430A-89D9-AE4D12E2897A}"/>
            </a:ext>
          </a:extLst>
        </xdr:cNvPr>
        <xdr:cNvPicPr>
          <a:picLocks noChangeAspect="1"/>
        </xdr:cNvPicPr>
      </xdr:nvPicPr>
      <xdr:blipFill>
        <a:blip xmlns:r="http://schemas.openxmlformats.org/officeDocument/2006/relationships" r:embed="rId2"/>
        <a:stretch>
          <a:fillRect/>
        </a:stretch>
      </xdr:blipFill>
      <xdr:spPr>
        <a:xfrm>
          <a:off x="12119978" y="109332"/>
          <a:ext cx="2252838" cy="433593"/>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96407A17-8E18-4BAD-B21E-6E7CE95643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96023603-3EEB-43CF-8716-20EC93877A95}"/>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1457325</xdr:colOff>
      <xdr:row>3</xdr:row>
      <xdr:rowOff>9525</xdr:rowOff>
    </xdr:to>
    <xdr:pic>
      <xdr:nvPicPr>
        <xdr:cNvPr id="2" name="Imagen 1" descr="ICBFNEW">
          <a:extLst>
            <a:ext uri="{FF2B5EF4-FFF2-40B4-BE49-F238E27FC236}">
              <a16:creationId xmlns:a16="http://schemas.microsoft.com/office/drawing/2014/main" id="{769FA8B9-9B5C-4D2B-9F93-FFBD5B1AC1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891766</xdr:colOff>
      <xdr:row>2</xdr:row>
      <xdr:rowOff>266700</xdr:rowOff>
    </xdr:to>
    <xdr:pic>
      <xdr:nvPicPr>
        <xdr:cNvPr id="3" name="Imagen 2">
          <a:extLst>
            <a:ext uri="{FF2B5EF4-FFF2-40B4-BE49-F238E27FC236}">
              <a16:creationId xmlns:a16="http://schemas.microsoft.com/office/drawing/2014/main" id="{438F8EB4-021D-4AD9-9579-2D539BCE23C5}"/>
            </a:ext>
          </a:extLst>
        </xdr:cNvPr>
        <xdr:cNvPicPr>
          <a:picLocks noChangeAspect="1"/>
        </xdr:cNvPicPr>
      </xdr:nvPicPr>
      <xdr:blipFill>
        <a:blip xmlns:r="http://schemas.openxmlformats.org/officeDocument/2006/relationships" r:embed="rId2"/>
        <a:stretch>
          <a:fillRect/>
        </a:stretch>
      </xdr:blipFill>
      <xdr:spPr>
        <a:xfrm>
          <a:off x="11319878" y="166482"/>
          <a:ext cx="2306813" cy="481218"/>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1457325</xdr:colOff>
      <xdr:row>2</xdr:row>
      <xdr:rowOff>361950</xdr:rowOff>
    </xdr:to>
    <xdr:pic>
      <xdr:nvPicPr>
        <xdr:cNvPr id="2" name="Imagen 1" descr="ICBFNEW">
          <a:extLst>
            <a:ext uri="{FF2B5EF4-FFF2-40B4-BE49-F238E27FC236}">
              <a16:creationId xmlns:a16="http://schemas.microsoft.com/office/drawing/2014/main" id="{A09D74B0-71BD-4EE8-8491-B7A37C0506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1515478</xdr:colOff>
      <xdr:row>0</xdr:row>
      <xdr:rowOff>118857</xdr:rowOff>
    </xdr:from>
    <xdr:to>
      <xdr:col>6</xdr:col>
      <xdr:colOff>3669891</xdr:colOff>
      <xdr:row>2</xdr:row>
      <xdr:rowOff>219075</xdr:rowOff>
    </xdr:to>
    <xdr:pic>
      <xdr:nvPicPr>
        <xdr:cNvPr id="3" name="Imagen 2">
          <a:extLst>
            <a:ext uri="{FF2B5EF4-FFF2-40B4-BE49-F238E27FC236}">
              <a16:creationId xmlns:a16="http://schemas.microsoft.com/office/drawing/2014/main" id="{153ABAA4-B8D3-485C-9697-2580303B6E8D}"/>
            </a:ext>
          </a:extLst>
        </xdr:cNvPr>
        <xdr:cNvPicPr>
          <a:picLocks noChangeAspect="1"/>
        </xdr:cNvPicPr>
      </xdr:nvPicPr>
      <xdr:blipFill>
        <a:blip xmlns:r="http://schemas.openxmlformats.org/officeDocument/2006/relationships" r:embed="rId2"/>
        <a:stretch>
          <a:fillRect/>
        </a:stretch>
      </xdr:blipFill>
      <xdr:spPr>
        <a:xfrm>
          <a:off x="13936078" y="118857"/>
          <a:ext cx="2097263" cy="481218"/>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78BEA957-516C-437C-A7FF-FF01F8CCD4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8AB513A9-4968-4AF3-A6D8-342EB2CCBEC4}"/>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4C9EBBA0-3452-4AD5-9793-1EDD042D7B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86D7B932-902C-4B2B-A035-82D4DB013E80}"/>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1400FE24-71F0-462C-B6D8-2F1BFBDFB0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2</xdr:row>
      <xdr:rowOff>266700</xdr:rowOff>
    </xdr:to>
    <xdr:pic>
      <xdr:nvPicPr>
        <xdr:cNvPr id="3" name="Imagen 2">
          <a:extLst>
            <a:ext uri="{FF2B5EF4-FFF2-40B4-BE49-F238E27FC236}">
              <a16:creationId xmlns:a16="http://schemas.microsoft.com/office/drawing/2014/main" id="{E5AC73C4-D39B-4ADB-B870-82CF38A5BC31}"/>
            </a:ext>
          </a:extLst>
        </xdr:cNvPr>
        <xdr:cNvPicPr>
          <a:picLocks noChangeAspect="1"/>
        </xdr:cNvPicPr>
      </xdr:nvPicPr>
      <xdr:blipFill>
        <a:blip xmlns:r="http://schemas.openxmlformats.org/officeDocument/2006/relationships" r:embed="rId2"/>
        <a:stretch>
          <a:fillRect/>
        </a:stretch>
      </xdr:blipFill>
      <xdr:spPr>
        <a:xfrm>
          <a:off x="12281903" y="166482"/>
          <a:ext cx="2252837" cy="481218"/>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5DC975C2-195F-45B1-803D-374867C36F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136C5347-151D-4297-9C71-22B14C92BE4F}"/>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31DD745F-2036-438F-B743-3BFB2632B3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7E5F3AFC-610B-4A54-B453-44B3F5F22ECB}"/>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1FB0CFCA-5470-4CF1-83F2-33E8ADF84D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887532</xdr:colOff>
      <xdr:row>2</xdr:row>
      <xdr:rowOff>266700</xdr:rowOff>
    </xdr:to>
    <xdr:pic>
      <xdr:nvPicPr>
        <xdr:cNvPr id="3" name="Imagen 2">
          <a:extLst>
            <a:ext uri="{FF2B5EF4-FFF2-40B4-BE49-F238E27FC236}">
              <a16:creationId xmlns:a16="http://schemas.microsoft.com/office/drawing/2014/main" id="{FDA3FBAE-83F8-47F5-BABB-9A080629B063}"/>
            </a:ext>
          </a:extLst>
        </xdr:cNvPr>
        <xdr:cNvPicPr>
          <a:picLocks noChangeAspect="1"/>
        </xdr:cNvPicPr>
      </xdr:nvPicPr>
      <xdr:blipFill>
        <a:blip xmlns:r="http://schemas.openxmlformats.org/officeDocument/2006/relationships" r:embed="rId2"/>
        <a:stretch>
          <a:fillRect/>
        </a:stretch>
      </xdr:blipFill>
      <xdr:spPr>
        <a:xfrm>
          <a:off x="11319878" y="166482"/>
          <a:ext cx="2293054" cy="4812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A5FA3AD4-5126-496B-BFAC-2332CEB7C6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137528</xdr:colOff>
      <xdr:row>0</xdr:row>
      <xdr:rowOff>0</xdr:rowOff>
    </xdr:from>
    <xdr:to>
      <xdr:col>6</xdr:col>
      <xdr:colOff>1171166</xdr:colOff>
      <xdr:row>0</xdr:row>
      <xdr:rowOff>690768</xdr:rowOff>
    </xdr:to>
    <xdr:pic>
      <xdr:nvPicPr>
        <xdr:cNvPr id="3" name="Imagen 2">
          <a:extLst>
            <a:ext uri="{FF2B5EF4-FFF2-40B4-BE49-F238E27FC236}">
              <a16:creationId xmlns:a16="http://schemas.microsoft.com/office/drawing/2014/main" id="{11199CE5-3A88-42D7-880F-C3F7D8ED6A2F}"/>
            </a:ext>
          </a:extLst>
        </xdr:cNvPr>
        <xdr:cNvPicPr>
          <a:picLocks noChangeAspect="1"/>
        </xdr:cNvPicPr>
      </xdr:nvPicPr>
      <xdr:blipFill>
        <a:blip xmlns:r="http://schemas.openxmlformats.org/officeDocument/2006/relationships" r:embed="rId2"/>
        <a:stretch>
          <a:fillRect/>
        </a:stretch>
      </xdr:blipFill>
      <xdr:spPr>
        <a:xfrm>
          <a:off x="11338928" y="0"/>
          <a:ext cx="2252838" cy="690768"/>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4D4AA27E-8877-4196-80F8-BA9508C7C4A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887532</xdr:colOff>
      <xdr:row>2</xdr:row>
      <xdr:rowOff>266700</xdr:rowOff>
    </xdr:to>
    <xdr:pic>
      <xdr:nvPicPr>
        <xdr:cNvPr id="3" name="Imagen 2">
          <a:extLst>
            <a:ext uri="{FF2B5EF4-FFF2-40B4-BE49-F238E27FC236}">
              <a16:creationId xmlns:a16="http://schemas.microsoft.com/office/drawing/2014/main" id="{753D9D56-A0B6-4BD8-8C2E-CD7B4021AE88}"/>
            </a:ext>
          </a:extLst>
        </xdr:cNvPr>
        <xdr:cNvPicPr>
          <a:picLocks noChangeAspect="1"/>
        </xdr:cNvPicPr>
      </xdr:nvPicPr>
      <xdr:blipFill>
        <a:blip xmlns:r="http://schemas.openxmlformats.org/officeDocument/2006/relationships" r:embed="rId2"/>
        <a:stretch>
          <a:fillRect/>
        </a:stretch>
      </xdr:blipFill>
      <xdr:spPr>
        <a:xfrm>
          <a:off x="11319878" y="166482"/>
          <a:ext cx="2293054" cy="481218"/>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1457325</xdr:colOff>
      <xdr:row>3</xdr:row>
      <xdr:rowOff>9525</xdr:rowOff>
    </xdr:to>
    <xdr:pic>
      <xdr:nvPicPr>
        <xdr:cNvPr id="2" name="Imagen 1" descr="ICBFNEW">
          <a:extLst>
            <a:ext uri="{FF2B5EF4-FFF2-40B4-BE49-F238E27FC236}">
              <a16:creationId xmlns:a16="http://schemas.microsoft.com/office/drawing/2014/main" id="{4AEA7764-73E0-4A5D-82F4-BE292C5FF0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944682</xdr:colOff>
      <xdr:row>2</xdr:row>
      <xdr:rowOff>266700</xdr:rowOff>
    </xdr:to>
    <xdr:pic>
      <xdr:nvPicPr>
        <xdr:cNvPr id="3" name="Imagen 2">
          <a:extLst>
            <a:ext uri="{FF2B5EF4-FFF2-40B4-BE49-F238E27FC236}">
              <a16:creationId xmlns:a16="http://schemas.microsoft.com/office/drawing/2014/main" id="{B711EAD8-FB16-400A-8B13-27F9C7B82D0B}"/>
            </a:ext>
          </a:extLst>
        </xdr:cNvPr>
        <xdr:cNvPicPr>
          <a:picLocks noChangeAspect="1"/>
        </xdr:cNvPicPr>
      </xdr:nvPicPr>
      <xdr:blipFill>
        <a:blip xmlns:r="http://schemas.openxmlformats.org/officeDocument/2006/relationships" r:embed="rId2"/>
        <a:stretch>
          <a:fillRect/>
        </a:stretch>
      </xdr:blipFill>
      <xdr:spPr>
        <a:xfrm>
          <a:off x="11319878" y="166482"/>
          <a:ext cx="2293054" cy="481218"/>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DC122C4F-ED10-4419-A65D-90C9BCAA99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887532</xdr:colOff>
      <xdr:row>2</xdr:row>
      <xdr:rowOff>266700</xdr:rowOff>
    </xdr:to>
    <xdr:pic>
      <xdr:nvPicPr>
        <xdr:cNvPr id="3" name="Imagen 2">
          <a:extLst>
            <a:ext uri="{FF2B5EF4-FFF2-40B4-BE49-F238E27FC236}">
              <a16:creationId xmlns:a16="http://schemas.microsoft.com/office/drawing/2014/main" id="{1EDE480D-44C9-417E-B26E-105819960455}"/>
            </a:ext>
          </a:extLst>
        </xdr:cNvPr>
        <xdr:cNvPicPr>
          <a:picLocks noChangeAspect="1"/>
        </xdr:cNvPicPr>
      </xdr:nvPicPr>
      <xdr:blipFill>
        <a:blip xmlns:r="http://schemas.openxmlformats.org/officeDocument/2006/relationships" r:embed="rId2"/>
        <a:stretch>
          <a:fillRect/>
        </a:stretch>
      </xdr:blipFill>
      <xdr:spPr>
        <a:xfrm>
          <a:off x="11319878" y="166482"/>
          <a:ext cx="2293054" cy="481218"/>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984D9BBE-D1FB-45FE-A745-2A307A52F9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887532</xdr:colOff>
      <xdr:row>2</xdr:row>
      <xdr:rowOff>266700</xdr:rowOff>
    </xdr:to>
    <xdr:pic>
      <xdr:nvPicPr>
        <xdr:cNvPr id="3" name="Imagen 2">
          <a:extLst>
            <a:ext uri="{FF2B5EF4-FFF2-40B4-BE49-F238E27FC236}">
              <a16:creationId xmlns:a16="http://schemas.microsoft.com/office/drawing/2014/main" id="{7737923A-560B-4005-B77B-A18FA1D87E6D}"/>
            </a:ext>
          </a:extLst>
        </xdr:cNvPr>
        <xdr:cNvPicPr>
          <a:picLocks noChangeAspect="1"/>
        </xdr:cNvPicPr>
      </xdr:nvPicPr>
      <xdr:blipFill>
        <a:blip xmlns:r="http://schemas.openxmlformats.org/officeDocument/2006/relationships" r:embed="rId2"/>
        <a:stretch>
          <a:fillRect/>
        </a:stretch>
      </xdr:blipFill>
      <xdr:spPr>
        <a:xfrm>
          <a:off x="11319878" y="166482"/>
          <a:ext cx="2293054" cy="481218"/>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6A719CB8-9BB2-47B5-8DAC-D3CF320E36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887532</xdr:colOff>
      <xdr:row>2</xdr:row>
      <xdr:rowOff>266700</xdr:rowOff>
    </xdr:to>
    <xdr:pic>
      <xdr:nvPicPr>
        <xdr:cNvPr id="3" name="Imagen 2">
          <a:extLst>
            <a:ext uri="{FF2B5EF4-FFF2-40B4-BE49-F238E27FC236}">
              <a16:creationId xmlns:a16="http://schemas.microsoft.com/office/drawing/2014/main" id="{5DA73712-699F-4EBD-A9EF-BDADA8C153A3}"/>
            </a:ext>
          </a:extLst>
        </xdr:cNvPr>
        <xdr:cNvPicPr>
          <a:picLocks noChangeAspect="1"/>
        </xdr:cNvPicPr>
      </xdr:nvPicPr>
      <xdr:blipFill>
        <a:blip xmlns:r="http://schemas.openxmlformats.org/officeDocument/2006/relationships" r:embed="rId2"/>
        <a:stretch>
          <a:fillRect/>
        </a:stretch>
      </xdr:blipFill>
      <xdr:spPr>
        <a:xfrm>
          <a:off x="11319878" y="166482"/>
          <a:ext cx="2293054" cy="481218"/>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108422D8-B013-4862-BA2F-519521217B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25FAE37F-BC05-4F54-A06D-E79AAEEFEB1A}"/>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590550</xdr:rowOff>
    </xdr:to>
    <xdr:pic>
      <xdr:nvPicPr>
        <xdr:cNvPr id="2" name="Imagen 1" descr="ICBFNEW">
          <a:extLst>
            <a:ext uri="{FF2B5EF4-FFF2-40B4-BE49-F238E27FC236}">
              <a16:creationId xmlns:a16="http://schemas.microsoft.com/office/drawing/2014/main" id="{D59BC898-A9C1-4E0F-A7EA-9957204192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90550"/>
        </a:xfrm>
        <a:prstGeom prst="rect">
          <a:avLst/>
        </a:prstGeom>
        <a:noFill/>
        <a:ln>
          <a:noFill/>
        </a:ln>
      </xdr:spPr>
    </xdr:pic>
    <xdr:clientData/>
  </xdr:twoCellAnchor>
  <xdr:twoCellAnchor editAs="oneCell">
    <xdr:from>
      <xdr:col>5</xdr:col>
      <xdr:colOff>356603</xdr:colOff>
      <xdr:row>0</xdr:row>
      <xdr:rowOff>71232</xdr:rowOff>
    </xdr:from>
    <xdr:to>
      <xdr:col>6</xdr:col>
      <xdr:colOff>1390241</xdr:colOff>
      <xdr:row>0</xdr:row>
      <xdr:rowOff>571500</xdr:rowOff>
    </xdr:to>
    <xdr:pic>
      <xdr:nvPicPr>
        <xdr:cNvPr id="3" name="Imagen 2">
          <a:extLst>
            <a:ext uri="{FF2B5EF4-FFF2-40B4-BE49-F238E27FC236}">
              <a16:creationId xmlns:a16="http://schemas.microsoft.com/office/drawing/2014/main" id="{F796E192-BBE4-4FB1-BDF5-BA20A554785A}"/>
            </a:ext>
          </a:extLst>
        </xdr:cNvPr>
        <xdr:cNvPicPr>
          <a:picLocks noChangeAspect="1"/>
        </xdr:cNvPicPr>
      </xdr:nvPicPr>
      <xdr:blipFill>
        <a:blip xmlns:r="http://schemas.openxmlformats.org/officeDocument/2006/relationships" r:embed="rId2"/>
        <a:stretch>
          <a:fillRect/>
        </a:stretch>
      </xdr:blipFill>
      <xdr:spPr>
        <a:xfrm>
          <a:off x="11558003" y="71232"/>
          <a:ext cx="2252838" cy="500268"/>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FA385DDF-956F-4210-A680-72172DFAB5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F35AEB63-E374-4689-B5E5-483BEA4112E2}"/>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0B97B30D-2AB9-47C4-9235-7EA54E1751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E73BCA1A-AB33-4999-91D2-4B83588AF220}"/>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81C7AD86-BED5-4294-8DC1-BC64B9D983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EF215076-673F-4FFA-8D9A-1FA255D92AD6}"/>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6FB00B0B-10C3-43DF-A087-EE36B2B9F5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6</xdr:col>
      <xdr:colOff>118478</xdr:colOff>
      <xdr:row>0</xdr:row>
      <xdr:rowOff>166482</xdr:rowOff>
    </xdr:from>
    <xdr:to>
      <xdr:col>7</xdr:col>
      <xdr:colOff>1152115</xdr:colOff>
      <xdr:row>2</xdr:row>
      <xdr:rowOff>266700</xdr:rowOff>
    </xdr:to>
    <xdr:pic>
      <xdr:nvPicPr>
        <xdr:cNvPr id="3" name="Imagen 2">
          <a:extLst>
            <a:ext uri="{FF2B5EF4-FFF2-40B4-BE49-F238E27FC236}">
              <a16:creationId xmlns:a16="http://schemas.microsoft.com/office/drawing/2014/main" id="{466A035E-249B-4C01-A9AC-FC25D7697130}"/>
            </a:ext>
          </a:extLst>
        </xdr:cNvPr>
        <xdr:cNvPicPr>
          <a:picLocks noChangeAspect="1"/>
        </xdr:cNvPicPr>
      </xdr:nvPicPr>
      <xdr:blipFill>
        <a:blip xmlns:r="http://schemas.openxmlformats.org/officeDocument/2006/relationships" r:embed="rId2"/>
        <a:stretch>
          <a:fillRect/>
        </a:stretch>
      </xdr:blipFill>
      <xdr:spPr>
        <a:xfrm>
          <a:off x="12281903" y="166482"/>
          <a:ext cx="2252837" cy="481218"/>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C13F96A7-0D61-4406-86C4-E626B8661E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52231AAB-BB99-4307-9D79-3758FD7D4CA0}"/>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0D28D957-3C17-4DD1-9F74-96585DC79F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30E4A371-06DB-48B5-A126-9E3F56083897}"/>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FC308820-3C53-4D2E-B4F0-A6E0111886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C82C2C6F-77B9-43FB-97C3-224058249D74}"/>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3CA7C561-49E0-4346-87B1-59CC4DB48E8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C790048A-4AEE-4167-8BED-F1DC71F036F1}"/>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0</xdr:row>
      <xdr:rowOff>542925</xdr:rowOff>
    </xdr:to>
    <xdr:pic>
      <xdr:nvPicPr>
        <xdr:cNvPr id="2" name="Imagen 1" descr="ICBFNEW">
          <a:extLst>
            <a:ext uri="{FF2B5EF4-FFF2-40B4-BE49-F238E27FC236}">
              <a16:creationId xmlns:a16="http://schemas.microsoft.com/office/drawing/2014/main" id="{8A90B30C-289D-41FF-AD70-56F213CD4A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542925"/>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0</xdr:row>
      <xdr:rowOff>581025</xdr:rowOff>
    </xdr:to>
    <xdr:pic>
      <xdr:nvPicPr>
        <xdr:cNvPr id="3" name="Imagen 2">
          <a:extLst>
            <a:ext uri="{FF2B5EF4-FFF2-40B4-BE49-F238E27FC236}">
              <a16:creationId xmlns:a16="http://schemas.microsoft.com/office/drawing/2014/main" id="{DCDB30D5-017E-4211-A938-9F93A3601549}"/>
            </a:ext>
          </a:extLst>
        </xdr:cNvPr>
        <xdr:cNvPicPr>
          <a:picLocks noChangeAspect="1"/>
        </xdr:cNvPicPr>
      </xdr:nvPicPr>
      <xdr:blipFill>
        <a:blip xmlns:r="http://schemas.openxmlformats.org/officeDocument/2006/relationships" r:embed="rId2"/>
        <a:stretch>
          <a:fillRect/>
        </a:stretch>
      </xdr:blipFill>
      <xdr:spPr>
        <a:xfrm>
          <a:off x="11319878" y="166482"/>
          <a:ext cx="2252838" cy="414543"/>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6903DD94-EAAB-4F9A-BA5C-7E927FE68D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28F32300-3152-4CDA-BC63-41CF17D86DAF}"/>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E61B3DF7-B09F-42C0-B96C-AFB0A761B5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EFA7AE22-98C4-4D4C-B726-526F91D10C22}"/>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A0ECA65F-7C65-47BF-810F-C72E73F20C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E07CBD2B-1C00-412A-881E-65562ED6E49C}"/>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1793D80E-5336-46A9-9E8D-7C94D50479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998909FA-DECF-475B-AB27-2CFB2E9237E3}"/>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743290</xdr:colOff>
      <xdr:row>0</xdr:row>
      <xdr:rowOff>0</xdr:rowOff>
    </xdr:from>
    <xdr:to>
      <xdr:col>0</xdr:col>
      <xdr:colOff>1428750</xdr:colOff>
      <xdr:row>3</xdr:row>
      <xdr:rowOff>9525</xdr:rowOff>
    </xdr:to>
    <xdr:pic>
      <xdr:nvPicPr>
        <xdr:cNvPr id="2" name="Imagen 1" descr="ICBFNEW">
          <a:extLst>
            <a:ext uri="{FF2B5EF4-FFF2-40B4-BE49-F238E27FC236}">
              <a16:creationId xmlns:a16="http://schemas.microsoft.com/office/drawing/2014/main" id="{900347BB-C1BD-4815-98F8-624E561F5B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290" y="0"/>
          <a:ext cx="685460" cy="742950"/>
        </a:xfrm>
        <a:prstGeom prst="rect">
          <a:avLst/>
        </a:prstGeom>
        <a:noFill/>
        <a:ln>
          <a:noFill/>
        </a:ln>
      </xdr:spPr>
    </xdr:pic>
    <xdr:clientData/>
  </xdr:twoCellAnchor>
  <xdr:twoCellAnchor editAs="oneCell">
    <xdr:from>
      <xdr:col>5</xdr:col>
      <xdr:colOff>118478</xdr:colOff>
      <xdr:row>0</xdr:row>
      <xdr:rowOff>166482</xdr:rowOff>
    </xdr:from>
    <xdr:to>
      <xdr:col>6</xdr:col>
      <xdr:colOff>1152116</xdr:colOff>
      <xdr:row>2</xdr:row>
      <xdr:rowOff>266700</xdr:rowOff>
    </xdr:to>
    <xdr:pic>
      <xdr:nvPicPr>
        <xdr:cNvPr id="3" name="Imagen 2">
          <a:extLst>
            <a:ext uri="{FF2B5EF4-FFF2-40B4-BE49-F238E27FC236}">
              <a16:creationId xmlns:a16="http://schemas.microsoft.com/office/drawing/2014/main" id="{37A50E29-1683-4B4B-B253-310AB003FCE9}"/>
            </a:ext>
          </a:extLst>
        </xdr:cNvPr>
        <xdr:cNvPicPr>
          <a:picLocks noChangeAspect="1"/>
        </xdr:cNvPicPr>
      </xdr:nvPicPr>
      <xdr:blipFill>
        <a:blip xmlns:r="http://schemas.openxmlformats.org/officeDocument/2006/relationships" r:embed="rId2"/>
        <a:stretch>
          <a:fillRect/>
        </a:stretch>
      </xdr:blipFill>
      <xdr:spPr>
        <a:xfrm>
          <a:off x="11319878" y="166482"/>
          <a:ext cx="2252838" cy="4812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nteinsa-svr\Propuestas\BK_CRM\ICBF\2015\Outsourcing\Oferta\Servicios%20de%20Outsourcing%20ICBF%20v2.0%2007092015%20_%2020%20meses.xlsm"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SIN%20HOJA%202\EVALUACI&#211;N%20PROPUESTA%20T&#201;CNICA\114.%20FUNDACION%20EDUCATIVA%20PARA%20EL%20DESARROLLO%20DE%20CARTAGENA%20Y%20REGION%20CARIBE-FUNDERCAR\114.%20FUDACION%20EDUCATIVA%20PARA%20EL%20DESARROLLO%20DE%20CARTAGENA%20Y%20REGION%20CARIBE%20-%20FUNDERCAR.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SIN%20HOJA%202\EVALUACI&#211;N%20PROPUESTA%20T&#201;CNICA\115.%20FUNDACION%20EDUCATIVA%20Y%20SOCIAL-FUNDESOL\115.%20FUNDACION%20EDUCATIVA%20Y%20SOCIAL%20FUNDESOL.xlsx"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SIN%20HOJA%202\EVALUACI&#211;N%20PROPUESTA%20T&#201;CNICA\116.%20FUNDACION%20PARA%20EDUCACION%20Y%20SALUD%20-FUNDAEDSA\116.%20FUNDACION%20PARA%20EDUCACION%20Y%20SALUD%20-FUNDAEDSA.xlsx"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D:\SIN%20HOJA%202\EVALUACI&#211;N%20PROPUESTA%20T&#201;CNICA\117.%20CORPORACION%20PARA%20LA%20INVESTIGACION%20%20Y%20DESARROLLO%20DE%20LA%20DEMOCRACIA%20CIDEMOS\117.%20CORPORACION%20PARA%20LA%20INVESTIGACION%20Y%20DESARROLLO%20DE%20LA%20DEMOCRACIA%20CIDEMOS.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SIN%20HOJA%202\EVALUACI&#211;N%20PROPUESTA%20T&#201;CNICA\118.%20FUNDACION%20COMPARTIR%20PARA%20EL%20DESARROLLO%20INTEGRAL%20DE%20LA%20INFANCIA,%20NI&#209;EZ,%20ADOLESCENCIA%20Y%20FAMILIA%20-%20FUNDACOMPARTIR\118.%20FUNDACOMPARTIR.xlsx"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SIN%20HOJA%202\EVALUACI&#211;N%20PROPUESTA%20T&#201;CNICA\119.%20FUNDACION%20SOCIAL%20CRECIENDO\119.%20FUNDACION%20SOCIAL%20CRECIENDO.xlsx"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D:\SIN%20HOJA%202\EVALUACI&#211;N%20PROPUESTA%20T&#201;CNICA\120.%20PASTORAL%20SOCIAL\120.%20PASTORAL%20SOCIAL.xlsx"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D:\SIN%20HOJA%202\EVALUACI&#211;N%20PROPUESTA%20T&#201;CNICA\121.%20FUNDACION%20CIRCULO%20DE%20OBREROS%20DE%20SAN%20PEDRO%20CLAVER\121.%20FUNDACION%20CIRCULO%20DE%20OBREROS%20DE%20SAN%20PEDRO%20CLAVER.xlsx"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SIN%20HOJA%202\EVALUACI&#211;N%20PROPUESTA%20T&#201;CNICA\122.FUNDACI&#211;N%20TU%20CRECER\122.FUNDACION%20TU%20CRECER.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SIN%20HOJA%202\EVALUACI&#211;N%20PROPUESTA%20T&#201;CNICA\123.ASOCIACI&#211;N%20DE%20CULTIVADORES%20DE%20CA&#209;A%20DE%20AZUCAR%20DE%20COLOMBIA%20ASOCA&#209;A\123.ASOCIACI&#211;N%20DE%20CULTIVADORES%20DE%20CA&#209;A%20DE%20AZUCAR%20DE%20COLOMBIA%20ASOCA&#209;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72.16.9.31\archivosicbf\Direcci&#243;n%20de%20Abastecimiento\Equipo%20de%20Estudios%20de%20Sector%20y%20Costos\6.%20ESTUDIOS%20DEFINITIVOS\2014\DIR%20DE%20GESTION%20HUMANA\EXAMENES%20MEDICOS%20OCUPACIONALES\EXAMENES%20MEDICOS-%20140213%20-CC2S.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SIN%20HOJA%202\EVALUACI&#211;N%20PROPUESTA%20T&#201;CNICA\124.%20ASOCIACI&#211;N%20PROFESIONALES%20DE%20COLOMBIA\124.%20ASOCIACI&#211;N%20PROFESIONALES%20DE%20COLOMBIA.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SIN%20HOJA%202\EVALUACI&#211;N%20PROPUESTA%20T&#201;CNICA\125.%20FUNDACI&#211;N%20GUAJIRA%20NACIENTE\125.%20FUNDACI&#211;N%20GUAJIRA%20NACIENTE.xlsx"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SIN%20HOJA%202\EVALUACI&#211;N%20PROPUESTA%20T&#201;CNICA\126.%20PRESENCIA%20COLOMBO%20SUIZA\126.%20PRESENCIA%20COLOMBO%20SUIZA.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D:\SIN%20HOJA%202\EVALUACI&#211;N%20PROPUESTA%20T&#201;CNICA\127.FUNDACI&#211;N%20CRUZADA%20SOCIAL\127.%20FUNDACI&#211;N%20CRUZADA%20SOCIAL.xlsx"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SIN%20HOJA%202\EVALUACI&#211;N%20PROPUESTA%20T&#201;CNICA\128.%20ASOCIACI&#211;N%20DE%20PADRES%20DE%20FAMILIA%20DEL%20RESTAURANTE%20ESCOLAR%20CATUMARE%20Y%20SUBSEDES\128.%20ASOCIACI&#211;N%20DE%20PADRES%20DE%20FAMILIA%20DEL%20RESTAURANTE%20ESCOLAR%20CATUMARE.xlsx"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SIN%20HOJA%202\EVALUACI&#211;N%20PROPUESTA%20T&#201;CNICA\129.%20FUNDACI&#211;N%20ASOCIACI&#211;N%20PARA%20EL%20FOMENTO%20DEL%20DESARROLLO%20SOCIAL\129.%20FUNDACI&#211;N%20ASOCIACI&#211;N%20PARA%20EL%20FOMENTO%20Y%20DESARROLLO%20SOCIAL.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SIN%20HOJA%202\EVALUACI&#211;N%20PROPUESTA%20T&#201;CNICA\130.%20FUNDACI&#211;N%20PARA%20EL%20DESARROLLO%20SOSTENIBLE%20DE%20LA%20FAMILIA\130.%20FUNDACI&#211;N%20PARA%20EL%20DESARROLLO%20SOSTENIBLE%20DE%20LA%20FAMILIA.xlsx"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D:\SIN%20HOJA%202\EVALUACI&#211;N%20PROPUESTA%20T&#201;CNICA\131.%20CORPORACI&#211;N%20VIDA\131.%20CORPORACI&#211;N%20VIDA.xlsx"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D:\SIN%20HOJA%202\EVALUACI&#211;N%20PROPUESTA%20T&#201;CNICA\132.%20HOGAR%20JUVENIL%20CAMPESINO%20SUCRE%20CAUCA\132.HOGAR%20JUVENIL%20CAMPESINO%20SUCRE%20CAUCA.xlsx"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D:\SIN%20HOJA%202\EVALUACI&#211;N%20PROPUESTA%20T&#201;CNICA\133.%20FUNDACI&#211;N%20JERA%20SEMBRANDO%20EL%20MA&#209;ANA\133.%20FUNDACI&#211;N%20JERA%20SEMBRANDO%20EL%20MA&#209;ANA.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72.17.155.170\ICBF\DOCUMENTOS\1.%20DIRECCI&#211;N%20DE%20ABASTECIMIENTO\PROCESOS%202015\INTERVENTORIA%20CONT.%20OBRA%20No.1718\INTERVENTORIA%20CONT.%20OBRA%20No.1718%20-%20150616%20-%20EC.xlsx"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D:\SIN%20HOJA%202\EVALUACI&#211;N%20PROPUESTA%20T&#201;CNICA\134.%20ASOCIACI&#211;N%20JUVENIL%20VISI&#211;N%20FUTURA\134.%20ASOCIACI&#211;N%20JUVENIL%20VISI&#211;N%20FUTURA.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D:\SIN%20HOJA%202\EVALUACI&#211;N%20PROPUESTA%20T&#201;CNICA\135.FUNDACI&#211;N%20PARA%20EL%20CAMBIO%20SOCIAL%20DE%20MERCADERES%20FUNDASCAMER\135.FUNDACI&#211;N%20PARA%20EL%20CAMBIO%20SOCIAL%20DE%20MERCADERES%20FUNDASCAMER.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SIN%20HOJA%202\EVALUACI&#211;N%20PROPUESTA%20T&#201;CNICA\136.%20FUNDACI&#211;N%20PARA%20EL%20DESARROLLO%20DE%20LA%20POBLACI&#211;N%20CON%20NECESIDADES%20EDUCATIVAS%20ESPECIALES%20DEL%20DEPARTAMENTO%20DE%20SUCRE%20TALENTOS\136.%20FUNDACI&#211;N%20TALENTOS.xlsx"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D:\SIN%20HOJA%202\EVALUACI&#211;N%20PROPUESTA%20T&#201;CNICA\137.UNIVERSIDAD%20DEL%20MAGDALENA\137.UNIVERSIDAD%20DEL%20MAGDALENA.xlsx"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SIN%20HOJA%202\EVALUACI&#211;N%20PROPUESTA%20T&#201;CNICA\138.%20FUNDACI&#211;N%20NUESTRO%20AMAZONAS%20FUNDANUAMA\138.%20FUNDACI&#211;N%20NUESTRO%20AMAZONAS%20FUNDANUAMA.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SIN%20HOJA%202\EVALUACI&#211;N%20PROPUESTA%20T&#201;CNICA\139.%20FUNDAFECTO\139.%20FUNDAFECTO.xlsx"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D:\SIN%20HOJA%202\EVALUACI&#211;N%20PROPUESTA%20T&#201;CNICA\140.%20FUNDACI&#211;N%20PARA%20EL%20DESARROLLO%20Y%20EL%20CAMBIO\140.FUNDACI&#211;N%20PARA%20EL%20DESARROLLO%20Y%20CAMBIO%20FUNDECA.xlsx"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D:\SIN%20HOJA%202\EVALUACI&#211;N%20PROPUESTA%20T&#201;CNICA\141.%20CENTRO%20DE%20DESARROLLO%20COMUNITARIO%20VERSALLES\141.%20CENTRO%20DE%20DESARROLLO%20COMUNITARIO%20VERSALLES.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D:\SIN%20HOJA%202\EVALUACI&#211;N%20PROPUESTA%20T&#201;CNICA\142.%20ASOCIACI&#211;N%20POR%20LA%20INFANCIA%20Y%20EL%20DESARROLLO%20SOCIAL%20INFADES\142.%20ASOCIACI&#211;N%20POR%20LA%20INFANCIA%20Y%20EL%20DLLO%20SOCIAL%20INFADES.xlsx"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D:\SIN%20HOJA%202\EVALUACI&#211;N%20PROPUESTA%20T&#201;CNICA\143.%20FUNDACI&#211;N%20PARA%20LA%20ORIENTACI&#211;N%20FAMILIAR%20FUNOF\143.%20FUNDACI&#211;N%20PARA%20LA%20ORIENTACI&#211;N%20FAMILIAR%20FUNOF.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72.17.155.170\ICBF\DOCUMENTOS\1.%20DIRECCI&#211;N%20DE%20ABASTECIMIENTO\PROCESOS%202017\EVALUACI&#211;N%20&#201;TNICOS\04-EDC-EV-TEB-170303.xlsx"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D:\SIN%20HOJA%202\EVALUACI&#211;N%20PROPUESTA%20T&#201;CNICA\144.%20ASOCIACI&#211;N%20AGRO%20PORVENIR%20DEL%20PAC&#205;FICO\144.%20ASOCIACI&#211;N%20AGRO%20PORVENIR%20DEL%20PAC&#205;FICO.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D:\SIN%20HOJA%202\EVALUACI&#211;N%20PROPUESTA%20T&#201;CNICA\145.CORPORACI&#211;N%20CONSTRUYAMOS%20FUTURO%20M&#201;TETE%20EN%20EL%20CUENTO\145.%20CORPORACI&#211;N%20CONSTRUYAMOS%20FUTURO.xlsx"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D:\SIN%20HOJA%202\EVALUACI&#211;N%20PROPUESTA%20T&#201;CNICA\146.%20FUNDACI&#211;N%20POLIT&#201;CNICO%20LATINOAMERICANO%20DEL%20NORTE\146.%20FUNDACI&#211;N%20POLIT&#201;CNICO%20LATINOAMERICANO%20DEL%20NORTE.xlsx"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D:\SIN%20HOJA%202\EVALUACI&#211;N%20PROPUESTA%20T&#201;CNICA\147.%20ASOCIACI&#211;N%20AGRO%20IMPULSO%20DEL%20CHOC&#211;\147.%20ASOCIACI&#211;N%20AGRO%20IMPULSO%20DEL%20CHOC&#211;.xlsx"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D:\SIN%20HOJA%202\EVALUACI&#211;N%20PROPUESTA%20T&#201;CNICA\148.%20MUJERES%20GESTORAS%20COMUNITARIAS%20DE%20LOS%20MONTES%20DE%20MAR&#205;A%20-%20MUGESCO\148.%20MUJERES%20GESTORAS%20COMUNITARIAS%20MUGESCO.xlsx"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D:\SIN%20HOJA%202\EVALUACI&#211;N%20PROPUESTA%20T&#201;CNICA\149.%20FUNDACI&#211;N%20DE%20SERVICIO%20SOCIAL%20FUNSERVISOC\149.%20FUNDACI&#211;N%20DE%20SERVICIO%20SOCIAL%20FUNSERVISOC.xlsx"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SIN%20HOJA%202\EVALUACI&#211;N%20PROPUESTA%20T&#201;CNICA\150.%20CORPORACI&#211;N%20PROPULSORA%20DE%20EMPRESAS%20DE%20NORTE%20DE%20SANTANDER\150.%20CORP.%20PROPULSORA%20DE%20EMPRESAS%20DE%20NORTE%20DE%20SANTANDER.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D:\SIN%20HOJA%202\EVALUACI&#211;N%20PROPUESTA%20T&#201;CNICA\151.%20FUNDACI&#211;N%20NUEVOS%20KAMINOS\151.%20FUNDACI&#211;N%20NUEVOS%20KAMINOS.xlsx"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SIN%20HOJA%202\EVALUACI&#211;N%20PROPUESTA%20T&#201;CNICA\152.CORPORACI&#211;N%20AGROEMPRESARIAL%20DE%20LOS%20LLANOS%20CORPALLANOS\152.%20CORPALLANOS.xlsx"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D:\SIN%20HOJA%202\EVALUACI&#211;N%20PROPUESTA%20T&#201;CNICA\153.%20CONSORCIO%20PROSPERAR%20SOCIAL%20CREINDE\153.%20CONSORCIO%20PROSPERAR%20SOCIAL%20CREIND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72.17.155.170\ICBF\DOCUMENTOS\1.%20DIRECCI&#211;N%20DE%20ABASTECIMIENTO\PROCESOS%202017\EVALUACI&#211;N%20SRPA\04-EDC-EV-SRPA-160706.xlsx"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D:\SIN%20HOJA%202\EVALUACI&#211;N%20PROPUESTA%20T&#201;CNICA\154.%20CORPORACI&#211;N%20CASA%20AMAZON&#205;A\154.%20CORPORACI&#211;N%20CASA%20AMAZON&#205;A.xlsx"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D:\SIN%20HOJA%202\EVALUACI&#211;N%20PROPUESTA%20T&#201;CNICA\155.%20ASOCIACI&#211;N%20DE%20PROFESIONALES%20EN%20PROGRAMAS%20DE%20PROMOCI&#211;N%20Y%20PREVENCI&#211;N%20PARA%20LA%20SALUD,%20LA%20EDUCACI&#211;N%20LA%20FAMILIA%20Y%20LA%20COMUNIDAD\155.%20APSEFACOM.xlsx"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SIN%20HOJA%202\EVALUACI&#211;N%20PROPUESTA%20T&#201;CNICA\156.%20FUNDACI&#211;N%20PARA%20EL%20DESARROLLO%20DEL%20SER%20HUMANO%20EN%20LAS%20DIFERENTES%20ETAPAS%20DEL%20CICLO%20VITAL%20-%20FUNDASERVIT\156.%20FUNDASERVIT.xlsx"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D:\SIN%20HOJA%202\EVALUACI&#211;N%20PROPUESTA%20T&#201;CNICA\157.%20CORPORACI&#211;N%20LATINA\157.%20CORPORACI&#211;N%20LATINA.xlsx"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SIN%20HOJA%202\EVALUACI&#211;N%20PROPUESTA%20T&#201;CNICA\158.%20FUNDACI&#211;N%20PARA%20EL%20DESARROLLO%20SOCIAL%20INTEGRAL%20DE%20LA%20COMUNIDAD%20FUNDECI\158.%20FUNDACI&#211;N%20FUNDECI.xlsx"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SIN%20HOJA%202\EVALUACI&#211;N%20PROPUESTA%20T&#201;CNICA\159.%20FUNDACI&#211;N%20PARA%20EL%20PROGRESO%20DE%20LA%20ORINOQU&#205;A-FUNDEPRO\FORMATOS%20EVALUACION%20IP%20001-2019_V2%20159.%20FUNDACI&#211;N%20PARA%20EL%20PROGRESO%20DE%20LA%20ORINOQU&#205;A%20-FUNDEPRO.xlsx"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D:\SIN%20HOJA%202\EVALUACI&#211;N%20PROPUESTA%20T&#201;CNICA\160.%20DI&#211;SESIS%20DE%20ITSMINA%20-TAD&#211;%20-CHOC&#211;\FORMATOS%20EVALUACION%20IP%20001-2019_V2%20160.%20DI&#211;SESIS%20DE%20ITSMINA-TAD&#211;-CHOC&#211;.xlsx"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D:\SIN%20HOJA%202\EVALUACI&#211;N%20PROPUESTA%20T&#201;CNICA\161.%20FUNDACI&#211;N%20SO&#209;ANDO%20POR%20UNA%20ESPERANZA\FORMATOS%20EVALUACION%20IP%20001-2019_V2%20161.%20FUNDACI&#211;N%20SO&#209;ANDO%20POR%20UNA%20EPERANZA.xlsx"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D:\SIN%20HOJA%202\EVALUACI&#211;N%20PROPUESTA%20T&#201;CNICA\162.%20CORPORACI&#211;N%20ESP&#205;RITU%20SANTO%20-%20CORPOES\FORMATOS%20EVALUACION%20IP%20001-2019_V2%20162.%20CORPORACI&#211;N%20ESP&#205;RITU%20SANTO..xlsx"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D:\SIN%20HOJA%202\EVALUACI&#211;N%20PROPUESTA%20T&#201;CNICA\163.%20CONSORCIO%20FAVANSO\FORMATOS%20EVALUACION%20IP%20001-2019_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SIN%20HOJA%202\EVALUACI&#211;N%20PROPUESTA%20T&#201;CNICA\164.%20FUNDACI&#211;N%20JARDINES%20LUMINOSOS\FORMATOS%20EVALUACION%20IP%20001-2019_V4.164.FUNDACI&#211;N%20JARDINES%20LUMINOSOS.xlsx"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SIN%20HOJA%202\EVALUACI&#211;N%20PROPUESTA%20T&#201;CNICA\165.%20CAJA%20DE%20COMPENSACI&#211;N%20FAMILIAR%20DE%20NORTE%20DE%20SANTANDER%20COMFANORTE\FORMATOS%20EVALUACION%20IP%20001-2019_V4.165.COMFANORTE.xlsx"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SIN%20HOJA%202\EVALUACI&#211;N%20PROPUESTA%20T&#201;CNICA\166.%20CORPORACI&#211;N%20COMUNITARIA%20PARA%20EL%20DESARROLLO%20DE%20LAS%20FAMILIAS%20Y%20COMUNIDADES%20DEL%20DEPARTAMENTO%20DE%20MAGDALENA\FORMATOS%20EVALUACION%20IP%20001-2019_V3.166.%20CORFAMAG.xlsx"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SIN%20HOJA%202\EVALUACI&#211;N%20PROPUESTA%20T&#201;CNICA\167.%20FUNDACI&#211;N%20PARA%20EL%20DESARROLLO%20INTEGRAL%20DE%20LA%20NI&#209;EZ%20(JESUS%20DE%20LA%20BUENA%20ESPERANZA)\FORMATOS%20EVALUACION%20IP%20001-2019_V3.167.%20FUNDACI&#211;N%20PARA%20EL%20DESARROLLO%20INTEGR.xlsx"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SIN%20HOJA%202\EVALUACI&#211;N%20PROPUESTA%20T&#201;CNICA\168.%20FUNDACI&#211;N%20SEMILLAS%20DE%20VIDA%20PARA%20COLOMBIA\FORMATOS%20EVALUACION%20IP%20001-2019_V3.%20168.%20SEMILLAS%20DE%20VIDA%20PARA%20COLOMBIA..xlsx"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D:\SIN%20HOJA%202\EVALUACI&#211;N%20PROPUESTA%20T&#201;CNICA\169.%20FUNDACI&#211;N%20PARA%20LA%20EDUCACI&#211;N%20INTEGRAL\FORMATOS%20EVALUACION%20IP%20001-2019_V2%20169.FUNDACI&#211;N%20PARA%20LA%20EDUCACI&#211;N%20INTEGRAL%20FUNPEIJ.xlsx"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D:\SIN%20HOJA%202\EVALUACI&#211;N%20PROPUESTA%20T&#201;CNICA\170.%20FUNDACI&#211;N%20PARA%20EL%20DESARROLLO%20Y%20BIENESTAR%20SOCIAL\FORMATOS%20EVALUACION%20IP%20001-2019_V2.170.%20FUNDACION%20PARA%20EL%20DESARROLLO%20Y%20BIENESTAR%20SOCIAL.xlsx"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D:\SIN%20HOJA%202\EVALUACI&#211;N%20PROPUESTA%20T&#201;CNICA\171.%20CORPORACI&#211;N%20COMUNIDAD%20INTELIGENTE%20CORPOCI\FORMATOS%20EVALUACION%20IP%20001-2019_V2%20171.%20CORPORACI&#211;N%20COMUNIDAD%20INTELIGENTE%20CORPOCI.xlsx"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D:\SIN%20HOJA%202\EVALUACI&#211;N%20PROPUESTA%20T&#201;CNICA\172.%20FUNDACI&#211;N%20LAS%20GOLONDRINAS\FORMATOS%20EVALUACION%20IP%20001-2019_V3%20172.%20FUNDACI&#211;N%20LAS%20GOLONDRINAS..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SIN%20HOJA%202\EVALUACI&#211;N%20PROPUESTA%20T&#201;CNICA\173.%20ASOCIACION%20DE%20PROFESIONALES%20PARA%20EL%20DESARROLLO%20EMPRESARIAL%20Y%20SOCIAL%20DE%20LA%20REGION%20CARIBE%20APDES\173.%20ASOCIACI&#211;N%20DE%20PROFESIONALES%20APDE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72.16.9.31\archivosicbf\Users\Lucia.vargas\AppData\Local\Microsoft\Windows\INetCache\Content.Outlook\A3AJ5Y69\DEVUELTOS\EQUIPOS%20DE%20METROLOGIA\SDI\EQUIPOS%20METROLOGIA%20-%20SDI%20020713.xlsx"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SIN%20HOJA%202\EVALUACI&#211;N%20PROPUESTA%20T&#201;CNICA\174.%20FUNDACI&#211;N%20AMBIENTAL%20PRO%20VIDA%20-FUNAPROM\FORMATOS%20EVALUACION%20IP%20001-2019_V3.%20174%20FUNDACI&#211;N%20AMBIENTAL%20PRO%20VIDA%20-FUNAPROM.xlsx"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D:\SIN%20HOJA%202\EVALUACI&#211;N%20PROPUESTA%20T&#201;CNICA\175.%20ASOCIACI&#211;N%20PARA%20EL%20DESARROLLO%20INTEGRAL%20DE%20LA%20POBLACI&#211;N%20AFRODESCENDIENTE%20COLOMBIANA\FORMATOS%20EVALUACION%20IP%20001-2019_V4.%20175.%20ASOCIACI&#211;N%20ASOAFROCOL.xlsx"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D:\SIN%20HOJA%202\EVALUACI&#211;N%20PROPUESTA%20T&#201;CNICA\176.%20CORPORACI&#211;N%20UNIVERSITARIA%20AUTONOMA%20DEL%20CAUCA\FORMATOS%20EVALUACION%20IP%20001-2019_V4.176.CORPORACION%20UNIVERSITARIA%20DEL%20CAUCA.xlsx"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SIN%20HOJA%202\EVALUACI&#211;N%20PROPUESTA%20T&#201;CNICA\177.%20COLMURES\177.COMULRES.xlsx"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D:\SIN%20HOJA%202\EVALUACI&#211;N%20PROPUESTA%20T&#201;CNICA\178.FPAZCIFICO\178.FUNDACI&#211;N%20PAZCIFICO%20VIVE.xlsx"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SIN%20HOJA%202\EVALUACI&#211;N%20PROPUESTA%20T&#201;CNICA\179.ATAOLE\179.CORPORACI&#211;N%20SOCIOCULTURAL%20ATAOLE.xlsx"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D:\SIN%20HOJA%202\EVALUACI&#211;N%20PROPUESTA%20T&#201;CNICA\180.SEMDES\180.SEMDES.xlsx"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D:\SIN%20HOJA%202\EVALUACI&#211;N%20PROPUESTA%20T&#201;CNICA\181.CAMPOVERDE\181.CAMPOVERDE%20DEL%20CHOCO.xlsx"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D:\SIN%20HOJA%202\EVALUACI&#211;N%20PROPUESTA%20T&#201;CNICA\182.CONCIENCIA_SOCIAL\182.ConcienciaSocial.xlsx"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D:\SIN%20HOJA%202\EVALUACI&#211;N%20PROPUESTA%20T&#201;CNICA\183.CORPOEDUCAR\183.CORPOEDUCAR.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D:\SIN%20HOJA%202\EVALUACI&#211;N%20PROPUESTA%20T&#201;CNICA\184.PICACHOS\184.PICACHOS.xlsx"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D:\SIN%20HOJA%202\EVALUACI&#211;N%20PROPUESTA%20T&#201;CNICA\185.FUNPACTOS\185.FUNPACTOS.xlsx"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D:\SIN%20HOJA%202\EVALUACI&#211;N%20PROPUESTA%20T&#201;CNICA\186.%20FUNDALALIBERTAD\186.FUNDALALIBERTAD.xlsx"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D:\SIN%20HOJA%202\EVALUACI&#211;N%20PROPUESTA%20T&#201;CNICA\187.REDEZ\187.FUNDACI&#211;N%20REDEZ.xlsx"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D:\SIN%20HOJA%202\EVALUACI&#211;N%20PROPUESTA%20T&#201;CNICA\188.SEMILLAS_FUTURO\188.FUNDACI&#211;N%20SEMILLAS%20PARA%20FUTURO.xlsx"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D:\SIN%20HOJA%202\EVALUACI&#211;N%20PROPUESTA%20T&#201;CNICA\189.KUSKALLA\189.KUSKALLA.xlsx"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D:\SIN%20HOJA%202\EVALUACI&#211;N%20PROPUESTA%20T&#201;CNICA\190.FUNDIMUR\190.FUNDIMUR.xlsx"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D:\SIN%20HOJA%202\EVALUACI&#211;N%20PROPUESTA%20T&#201;CNICA\191.SEPRAES\191.SEPRAES.xlsx"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D:\SIN%20HOJA%202\EVALUACI&#211;N%20PROPUESTA%20T&#201;CNICA\192.%20FUNDACOBA\192.FUNDACOBA.xlsx"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D:\SIN%20HOJA%202\EVALUACI&#211;N%20PROPUESTA%20T&#201;CNICA\193.CONSTRUYENDO_FELICIDAD\193.CONSTRUYENDO_FELICIDAD.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Durley.Romero/OneDrive%20-%20Instituto%20Colombiano%20de%20Bienestar%20Familiar/Escritorio/EVALUACI&#211;N%20PROPUESTA%20T&#201;CNICA/4.%20ASOFORMANDO/4.ASOFORMADO.xlsx"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D:\SIN%20HOJA%202\EVALUACI&#211;N%20PROPUESTA%20T&#201;CNICA\194.FUNJOTRABIUN\194.FUNJOTRABIUN.xlsx"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D:\SIN%20HOJA%202\EVALUACI&#211;N%20PROPUESTA%20T&#201;CNICA\195.ESPECIALIZADA_FELIZ\195.FUNDACI&#211;N%20ESPECIALIZADA%20FELIZ.xlsx"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D:\SIN%20HOJA%202\EVALUACI&#211;N%20PROPUESTA%20T&#201;CNICA\196.%20FUNDACI&#211;N%20FLUIR\196.%20FORMATOS%20EVALUACION%20IP%20001-2019_V4.xlsx"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D:\SIN%20HOJA%202\EVALUACI&#211;N%20PROPUESTA%20T&#201;CNICA\197.%20MUJER%20SIGLO%20XX1\197.MUJER%20SIGLO%20XXI.xlsx"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D:\SIN%20HOJA%202\EVALUACI&#211;N%20PROPUESTA%20T&#201;CNICA\198.%20FUNDACI&#211;N%20JES&#218;S%20DIVINO%20PROTECTOR\198.%20FORMATOS%20EVALUACION%20IP%20001-2019_V3.xlsx"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D:\SIN%20HOJA%202\EVALUACI&#211;N%20PROPUESTA%20T&#201;CNICA\199.%20ASOCIACI&#211;N%20MUNDOS%20HERMANOS\199.%20FORMATOS%20EVALUACION%20IP%20001-2019_V4.xlsx" TargetMode="External"/></Relationships>
</file>

<file path=xl/externalLinks/_rels/externalLink186.xml.rels><?xml version="1.0" encoding="UTF-8" standalone="yes"?>
<Relationships xmlns="http://schemas.openxmlformats.org/package/2006/relationships"><Relationship Id="rId1" Type="http://schemas.microsoft.com/office/2006/relationships/xlExternalLinkPath/xlPathMissing" Target="200.%20FUNDACION%20PROYECTAR%20DE%20LA%20COSTA.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Durley.Romero/OneDrive%20-%20Instituto%20Colombiano%20de%20Bienestar%20Familiar/Escritorio/EVALUACI&#211;N%20PROPUESTA%20T&#201;CNICA/8.%20FUNDACI&#211;N%20AMOR%20POR%20MI%20PUEBLO/08.%20FUNDACI&#211;N%20AMOR%20POR%20MI%20PUEBL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7.155.170\Desarrollo_Negocio\_Ofertas\ICBF\2015_09_GT\Modelo%20de%20Costes\2015_09_ICBF_GT_v.3-20_meses.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BNO\TATI\Carpeta%20BNO\09092019\17.%20FUNDACION%20PARA%20EL%20DESARROLLO%20DE%20LA%20CUENCA%20DEL%20PAC&#205;FICO%20COLOMBIANO\17.%20FUNDACION%20PARA%20EL%20DESARROLLO%20DE%20LA%20CUENCA%20DEL%20PAC&#205;FICO%20COLOMBIANO.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IN%20HOJA%202\EVALUACI&#211;N%20PROPUESTA%20T&#201;CNICA\30.%20FUNDACION%20INTEGRAL%20PARA%20EL%20DESARROLLO%20HUMANO%20Y%20SOCIAL%20FINTEDES_\30.%20FUNDACION%20INTEGRAL%20PARA%20EL%20DESARROLLO%20HUMANO%20Y%20SOCIAL%20FINTEDES_.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IN%20HOJA%202\EVALUACI&#211;N%20PROPUESTA%20T&#201;CNICA\32.%20COMUINSO\32.%20COMUINSO.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IN%20HOJA%202\EVALUACI&#211;N%20PROPUESTA%20T&#201;CNICA\34.%20FUNDACI&#211;N%20UN%20MUNDO%20SIN%20FRONTERAS\34.%20FUNDACI&#211;N%20UN%20MUNDO%20SIN%20FRONTERA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SIN%20HOJA%202\EVALUACI&#211;N%20PROPUESTA%20T&#201;CNICA\36.FUNDACI&#211;N%20CRISTIANA%20LAZOS%20DE%20AMOR\36.%20FUNDACION%20CRISTIANA%20LAZOS%20DE%20AMOR.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SIN%20HOJA%202\EVALUACI&#211;N%20PROPUESTA%20T&#201;CNICA\37.%20CORPORACI&#211;N%20SEDECOM\37.%20CORPORACI&#211;N%20SEDECOM.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SIN%20HOJA%202\EVALUACI&#211;N%20PROPUESTA%20T&#201;CNICA\38.%20FUNDACI&#211;N%20SUREMEDI%20IPS\FORMATOS%20EVALUACION%20IP%20001-2019_V2-38.%20FUNDACI&#211;N%20SUREMEDI%20IPS.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IN%20HOJA%202\EVALUACI&#211;N%20PROPUESTA%20T&#201;CNICA\39.%20FUNDACION%20EMSSANAR\39.FUNDACION%20EMSSANAR.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SIN%20HOJA%202\EVALUACI&#211;N%20PROPUESTA%20T&#201;CNICA\41.FUNDACI&#211;N%20PARA%20LA%20CAPACITACI&#211;N%20EN%20SALUD%20Y%20LOS%20ESTUDIOS%20DEL%20MEDIO%20AMBIENTE\41.FUNDACI&#211;N%20PARA%20LA%20CAPACITACI&#211;N%20EN%20SALUD%20Y%20LOS%20ESTUDIOS%20DEL%20MEDIO%20AMBIENTE.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SIN%20HOJA%202\EVALUACI&#211;N%20PROPUESTA%20T&#201;CNICA\42.FUNDACION%20PARA%20LA%20ATENCION%20A%20LOS%20NI&#209;OS%20DESPLAZADOS%20POR%20LA%20VIOLENCIA%20FANDEVI\42.%20%20FANDEV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teinsa-svr\Propuestas\Desarrollo_Negocio\_Ofertas\ICBF\2015_09_GT\Modelo%20de%20Costes\2015_09_ICBF_GT_v.3-20_meses.xlsm"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SIN%20HOJA%202\EVALUACI&#211;N%20PROPUESTA%20T&#201;CNICA\43.%20FUNDESAHT\43.%20FUNDESAHT.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SIN%20HOJA%202\EVALUACI&#211;N%20PROPUESTA%20T&#201;CNICA\44.CORPORACION%20PIEDRALIPE%20CORPOPIEDRALIPE\44.CORPORACION%20PIEDRALIPE%20CORPOPIEDRALIPE.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SIN%20HOJA%202\EVALUACI&#211;N%20PROPUESTA%20T&#201;CNICA\45.%20CORPORACI&#211;N%20NUEVA%20GRANADA\45.%20CORPORACI&#211;N%20NUEVA%20GRANADA.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SIN%20HOJA%202\EVALUACI&#211;N%20PROPUESTA%20T&#201;CNICA\46.RUEDA_RUEDA\46.FUNDACION%20A%20LA%20RUEDA%20RUEDA.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SIN%20HOJA%202\EVALUACI&#211;N%20PROPUESTA%20T&#201;CNICA\47.%20CORPORACI&#211;N%20TRIGAL%20DEL%20NORTE\47.%20FORMATOS%20EVALUACION%20IP%20001-2019_V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SIN%20HOJA%202\EVALUACI&#211;N%20PROPUESTA%20T&#201;CNICA\48.%20CORPORACI&#211;N%20COLOMBIA%20VERDE%20-%20COLVERDE\48.CORPORACION%20COLOMBIANA%20VERDE%20COLVERDE.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SIN%20HOJA%202\EVALUACI&#211;N%20PROPUESTA%20T&#201;CNICA\49.%20FUNDACI&#211;N%20HARRY&#180;S\49.%20FUNDACI&#211;N%20HARRY&#180;S.xlsx"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50%20FUNDACION%20POTENCIAL%20HUMANO%20.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SIN%20HOJA%202\EVALUACI&#211;N%20PROPUESTA%20T&#201;CNICA\51.%20FUNDACION%20TALENTOS%20DEL%20PACIFICO\51.%20FUNDACION%20TALENTOS%20DEL%20PACIFICO.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SIN%20HOJA%202\EVALUACI&#211;N%20PROPUESTA%20T&#201;CNICA\52.%20ASOCIACION%20FORJANDO%20FUTURO\52.%20ASOCIACION%20FORJANDO%20FUTURO%20PARA%20TOD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SIN%20HOJA%202\EVALUACI&#211;N%20PROPUESTA%20T&#201;CNICA\53.%20CRUZ%20ROJA%20COLOMBIANA\53.%20CRUZ%20ROJA%20COLOMBIANA.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SIN%20HOJA%202\EVALUACI&#211;N%20PROPUESTA%20T&#201;CNICA\54.%20FUNDACI&#211;N%20SOCIAL%20SAN%20SEBASTI&#193;N\54.%20FUNDACI&#211;N%20SOCIAL%20SAN%20SEBASTI&#193;N.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SIN%20HOJA%202\EVALUACI&#211;N%20PROPUESTA%20T&#201;CNICA\55.%20ASOCIACION%20DE%20TRABAJADORAS%20SOCIALES%20POR%20UN%20PACIFICO%20EN%20PAZ%20V4\55.%20ASOCIACION%20DE%20TRABAJADORAS%20SOCIALES%20POR%20UN%20PACIFICO%20EN%20PAZ%20V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SIN%20HOJA%202\EVALUACI&#211;N%20PROPUESTA%20T&#201;CNICA\56.%20FUNDACION%20DE%20COPERACION%20INVESTIGACION%20PARA%20EL%20DESARROLLO%20ECONOMICO\56.%20FUNDACION%20DE%20COPERACION%20INVESTIGACION%20PARA%20EL%20DESARROLLO.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SIN%20HOJA%202\EVALUACI&#211;N%20PROPUESTA%20T&#201;CNICA\57.%20FUNDACION%20REHABILITACION%20INTEGRAL%20V4\57.%20FUNDACION%20REHABILITACION%20INTEGRAL%20V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SIN%20HOJA%202\EVALUACI&#211;N%20PROPUESTA%20T&#201;CNICA\58.%20FUNDACION%20AMERICANA%20DE%20MUJERES%20NEGRAS%20CHANGAINA\58.%20FUNDACION%20AMERICANA%20DE%20MUJERES%20NEGRAS%20CHANGAINA.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SIN%20HOJA%202\EVALUACI&#211;N%20PROPUESTA%20T&#201;CNICA\59.%20FUNDACION%20HUELLITAS%20DEL%20MUNDO\59.%20fUNDACION%20HUELLITAS%20DEL%20MUNDO.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SIN%20HOJA%202\EVALUACI&#211;N%20PROPUESTA%20T&#201;CNICA\60.%20CORPORACION%20PROMOTORA%20INTEGRAL\60.%20CORPORACION%20PROMOTORA%20INTEGRAL.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SIN%20HOJA%202\EVALUACI&#211;N%20PROPUESTA%20T&#201;CNICA\61.%20FUNDACION%20AGUA%20PARA%20TODOS\61.%20FUNDACION%20AGUA%20PARA%20TODOS.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SIN%20HOJA%202\EVALUACI&#211;N%20PROPUESTA%20T&#201;CNICA\62.%20FUNDACION%20MARIA%20DE%20LOS%20ANGELES\62.%20FUNDACION%20MARIA%20DE%20LOS%20ANGEL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SIN%20HOJA%202\EVALUACI&#211;N%20PROPUESTA%20T&#201;CNICA\63.%20CORPORACION%20SERVICIOS%20INTEGRALES%20DEL%20NORTE%20AMIGOS\63.%20CORPORACION%20SERVICIOS%20INTEGRALES%20DEL%20NORTE%20AMIGOS.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SIN%20HOJA%202\EVALUACI&#211;N%20PROPUESTA%20T&#201;CNICA\64.%20CORPORACI&#211;N%20LUIS%20EDUARDO%20NIETO%20ARTETA%20V4\64.%20CORPORACI&#211;N%20LUIS%20EDUARDO%20NIETO%20ARTETA%20V4.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SIN%20HOJA%202\EVALUACI&#211;N%20PROPUESTA%20T&#201;CNICA\65.%20FUNDACION%20DESPERTAR%20SOLIDARIO\65.%20FUNDACION%20DESPERTAR%20SOLIDARIO.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SIN%20HOJA%202\EVALUACI&#211;N%20PROPUESTA%20T&#201;CNICA\66.CORPORACI&#211;N%20UNIDA%20POR%20EL%20DESARROLLO%20-%20CORPUDESA\66.%20CORPORACION%20UNIDA%20POR%20EL%20DESARROLLO%20-%20CORPUDESA.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SIN%20HOJA%202\EVALUACI&#211;N%20PROPUESTA%20T&#201;CNICA\67.%20AFROSALUD\67.%20AFROSALUD.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SIN%20HOJA%202\EVALUACI&#211;N%20PROPUESTA%20T&#201;CNICA\68.FUNDACI&#211;N%20DESARROLLO%20Y%20VIDA\68.%20FUNDACION%20DESARROLLO%20Y%20VIDA.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SIN%20HOJA%202\EVALUACI&#211;N%20PROPUESTA%20T&#201;CNICA\69.FUNDACI&#211;N%20ESPERANZA%20VIVA\69.%20FUNDACION%20ESPERANZA%20VIVA.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SIN%20HOJA%202\EVALUACI&#211;N%20PROPUESTA%20T&#201;CNICA\70.FUNDACI&#211;N%20POSITIVOS%20POR%20LA%20VIDA\70.%20FUNDACI&#211;N%20POSITIVOS%20POR%20LA%20VIDA%20.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SIN%20HOJA%202\EVALUACI&#211;N%20PROPUESTA%20T&#201;CNICA\71.FUNDACION%20PARA%20EL%20DESARROLLO%20SOCIAL%20INTEGRAL%20FUNPRODESI\71.%20FUNDACION%20PARA%20EL%20DESARROLLO%20SOCIAL%20INTEGRAL%20FUNPRODESI.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SIN%20HOJA%202\EVALUACI&#211;N%20PROPUESTA%20T&#201;CNICA\72.%20ASOCACI&#211;N%20MUTUAL%20AVANZAR\72.%20ASOCACI&#211;N%20MUTUAL%20AVANZA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9.31\archivosicbf\Users\Lucia.vargas\AppData\Local\Microsoft\Windows\INetCache\Content.Outlook\A3AJ5Y69\EQUIPOS%20DE%20METROLOGIA\EQUIPOS%20METROLOGIA%20-%20SDI%20020713.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SIN%20HOJA%202\EVALUACI&#211;N%20PROPUESTA%20T&#201;CNICA\73.%20FUNDACI&#211;N%20PARA%20EL%20DESARROLLO%20Y%20FOMENTO%20DEL%20BIENESTAR%20SOCIAL\73.%20FUNDACI&#211;N%20PARA%20EL%20DESARROLLO%20Y%20FOMENTO%20DEL%20BIENESTAR%20SOCIAL.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SIN%20HOJA%202\EVALUACI&#211;N%20PROPUESTA%20T&#201;CNICA\74.%20FUNDACI&#211;N%20KANIRA\74.%20FUNDACI&#211;N%20KANIRA.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SIN%20HOJA%202\EVALUACI&#211;N%20PROPUESTA%20T&#201;CNICA\75.CORPORACI&#211;N%20PI&#209;ON%20DE%20OREJA\75.CORPORACI&#211;N%20PI&#209;ON%20DE%20OREJA.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SIN%20HOJA%202\EVALUACI&#211;N%20PROPUESTA%20T&#201;CNICA\77.%20FUNDACI&#211;N%20DEPORTIVA%20PAIZ%20PAZIFICO\77.%20FUNDACION%20DEPORTIVA%20PAIZ%20PAZIFICO.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SIN%20HOJA%202\EVALUACI&#211;N%20PROPUESTA%20T&#201;CNICA\78.%20FUNDACI&#211;N%20GIMNASIO%20MODERNO%20DEL%20CAUCA\78.%20FUNDACION%20GIMNASIO%20MODERNO%20DEL%20CAUCA.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SIN%20HOJA%202\EVALUACI&#211;N%20PROPUESTA%20T&#201;CNICA\79.%20CORPOADASES\79.%20CORPOADASES.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SIN%20HOJA%202\EVALUACI&#211;N%20PROPUESTA%20T&#201;CNICA\80.%20FUNDACION%20JEDIAEL\80.%20FUNDACION%20JEDIAEL.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SIN%20HOJA%202\EVALUACI&#211;N%20PROPUESTA%20T&#201;CNICA\81.FUNDACION%20PARA%20EL%20DESARROLLO%20INTEGRAL%20DE%20LA%20CUENTA%20DEL%20PACIFICO%20FUNDEPA\81.%20FUNDACION%20PARA%20EL%20DESARROLLO%20INTEGRAL%20DE%20LA%20CUENTA%20DEL%20PACIFICO%20FUNDEPA.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SIN%20HOJA%202\EVALUACI&#211;N%20PROPUESTA%20T&#201;CNICA\82.%20FUNDACION%20LICEO%20COMERCIAL%20CIUDAD%20DE%20EL%20DORDO\82.%20FUNDACION%20LICEO%20COMERCIAL%20CIUDAD%20DE%20EL%20BORDO.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SIN%20HOJA%202\EVALUACI&#211;N%20PROPUESTA%20T&#201;CNICA\83.%20PARROQUIA%20SAN%20FRANCISCO%20DE%20ASIS\83.%20PARROQUIA%20SAN%20FRANCISCO%20DE%20ASI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7.155.170\Users\Engree.Duica\Documents\INVESTIGACION%20DE%20MERCADOS\PROCESOS\2013\EQUIPOS%20DE%20METROLOGIA\EQUIPOS%20METROLOGIA%20-%20SDI%20020713.xlsx"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SIN%20HOJA%202\EVALUACI&#211;N%20PROPUESTA%20T&#201;CNICA\84.%20CLUB%20DE%20LEONES%20IPIALES%20MONARCA\84.%20CLUB%20DE%20LEONES%20IPIALES%20MONARCA.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SIN%20HOJA%202\EVALUACI&#211;N%20PROPUESTA%20T&#201;CNICA\85.FUNDACI&#211;N%20LUZ%20Y%20ESPERANZA\FUNDACI&#211;N%20LUZ%20Y%20ESPERANZA.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SIN%20HOJA%202\EVALUACI&#211;N%20PROPUESTA%20T&#201;CNICA\86.VICARIATO%20APOST&#211;LICO%20DE%20IN&#205;RIDA\FORMATOS%20EVALUACION%20IP%20001-2019_V2.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SIN%20HOJA%202\EVALUACI&#211;N%20PROPUESTA%20T&#201;CNICA\87.ASOCIACION%20DE%20MUJERES%20E%20INFANCIA-ASOMIN\ASOCIACION%20DE%20MUJERES%20E%20INFANCIA-ASOMIN.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SIN%20HOJA%202\EVALUACI&#211;N%20PROPUESTA%20T&#201;CNICA\88.FUNDACI&#211;N%20HIJOS%20DE%20LA%20SIERRA%20FLOR\FORMATOS%20EVALUACION%20IP%20001-2019_V2.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D:\SIN%20HOJA%202\EVALUACI&#211;N%20PROPUESTA%20T&#201;CNICA\89.FUNDACI&#211;N%20ESPERANZA%20AMOR%20Y%20VIDA%20-%20copia\FORMATOS%20EVALUACION%20IP%20001-2019_V3.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SIN%20HOJA%202\EVALUACI&#211;N%20PROPUESTA%20T&#201;CNICA\90.FUNDACION%20ASOCIACION%20CREANDO%20FUTURO-ASOCREF\FUNDACION%20ASOCIACION%20CREANDO%20FUTURO-ASOCREF.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SIN%20HOJA%202\EVALUACI&#211;N%20PROPUESTA%20T&#201;CNICA\91.CORPORACI&#211;N%20J&#211;VENES%20Y%20MA&#209;ANA\91.CORPORACI&#211;N%20J&#211;VENES%20Y%20MA&#209;ANA.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D:\SIN%20HOJA%202\EVALUACI&#211;N%20PROPUESTA%20T&#201;CNICA\92.CORPORACI&#211;N%20PARA%20EL%20FOMENTO%20SOCIAL%20DE%20COLOMBIA%20-%20COFESCO\FORMATOS%20EVALUACION%20IP%20001-2019_V3.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SIN%20HOJA%202\EVALUACI&#211;N%20PROPUESTA%20T&#201;CNICA\93.FUNDACI&#211;N%20CHOC&#211;%20SOCIAL\FORMATOS%20EVALUACION%20IP%20001-2019_V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SIN%20HOJA%202\EVALUACI&#211;N%20PROPUESTA%20T&#201;CNICA\94.FUNDACI&#211;N%20CREATING%20SMILES\94.FUNDACI&#211;N%20CREATING%20SMILES.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SIN%20HOJA%202\EVALUACI&#211;N%20PROPUESTA%20T&#201;CNICA\95.FUNDACI&#211;N%20AMIGOS%20DEL%20PROGRESO\FORMATOS%20EVALUACION%20IP%20001-2019_V3.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SIN%20HOJA%202\EVALUACI&#211;N%20PROPUESTA%20T&#201;CNICA\96.FUNDACI&#211;N%20LABRIEGO%20POR%20LA%20PAZ\96.FUNDACI&#211;N%20LABRIEGO%20POR%20LA%20PAZ.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SIN%20HOJA%202\EVALUACI&#211;N%20PROPUESTA%20T&#201;CNICA\97.FUNDACI&#211;N%20PARA%20LA%20GESTI&#211;N%20DE%20PROYECTOS%20INTEGRALES%20EN%20C&#211;RDOBA\97.FUNDACI&#211;N%20PARA%20LA%20GESTI&#211;N%20DE%20PROYECTOS%20INTEGRALES%20EN%20C&#211;RDOBA.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SIN%20HOJA%202\EVALUACI&#211;N%20PROPUESTA%20T&#201;CNICA\98.FUNDACI&#211;N%20CONSTRUYENDO%20TEJIDO%20SOCIAL\98.FUNDACI&#211;N%20CONSTRUYENDO%20TEJIDO%20SOCIAL.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D:\SIN%20HOJA%202\EVALUACI&#211;N%20PROPUESTA%20T&#201;CNICA\99.FUNDACI&#211;N%20TIEMPO%20DE%20JUEGO\99.FUNDACI&#211;N%20TIEMPO%20DE%20JUEGO.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D:\SIN%20HOJA%202\EVALUACI&#211;N%20PROPUESTA%20T&#201;CNICA\100.FUNDACI&#211;N%20SOCIAL%20QUERUBINES-FUSOQUE\100.FUNDACION%20SOCIAL%20QUERUBINES.xlsx"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SIN%20HOJA%202\EVALUACI&#211;N%20PROPUESTA%20T&#201;CNICA\101.FUNDACI&#211;N%20NAWEN\101.FUNDACI&#211;N%20NAWEN.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SIN%20HOJA%202\EVALUACI&#211;N%20PROPUESTA%20T&#201;CNICA\102.FUNDACI&#211;N%20BIEN%20ESTAR\FUNDACI&#211;N%20BIEN%20ESTAR.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SIN%20HOJA%202\EVALUACI&#211;N%20PROPUESTA%20T&#201;CNICA\103.%20CORPORACION%20DE%20PROFESIONALES%20PARA%20EL%20DESARROLLO%20INTEGRAL%20COMUNITARIO%20CORPRODINCO\103.%20CORPRODINC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72.17.155.170\BK_CRM\ICBF\2015\Outsourcing\Oferta\Servicios%20de%20Outsourcing%20ICBF%20v2.0%2007092015%20_%2020%20meses.xlsm"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SIN%20HOJA%202\EVALUACI&#211;N%20PROPUESTA%20T&#201;CNICA\104.FUNDACION%20SOCIAL%20AMOR%20Y%20VIDA\104.FUNDACI&#211;N%20SOCIAL%20AMOR%20Y%20VIDA.xlsx"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SIN%20HOJA%202\EVALUACI&#211;N%20PROPUESTA%20T&#201;CNICA\105.%20FUNDACION%20COLOMBIANA%20CON%20SEGURIDAD%20ALIMENTARIA%20Y%20NUTRICIONAL%20%20FUCOSAN\105.%20FUCOSAN.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D:\SIN%20HOJA%202\EVALUACI&#211;N%20PROPUESTA%20T&#201;CNICA\106.%20FUNDACION%20TIEMPO%20%20FELIZ\106.%20FUNDACION%20TIEMPO%20FELIZ.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SIN%20HOJA%202\EVALUACI&#211;N%20PROPUESTA%20T&#201;CNICA\107.%20FUNDACION%20EQUIDAD\107.%20FUNDACION%20EQUIDAD.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SIN%20HOJA%202\EVALUACI&#211;N%20PROPUESTA%20T&#201;CNICA\108.%20FUNDACION%20PARA%20EL%20DESARROLLO%20SOCIAL%20Y%20AGROABIENTAL%20DEL%20CHOCO\108.%20FUNDACION%20PARA%20EL%20DESARROLLO%20SOCIAL%20Y%20AGROAMBIENTAL%20DEL%20CHOCO.xlsx"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SIN%20HOJA%202\EVALUACI&#211;N%20PROPUESTA%20T&#201;CNICA\109.%20ASOCIACION%20MUJER%20Y%20GENERO%20AMGES\109.%20ASOCIACION%20MUJER%20Y%20GENERO%20AMGES.xlsx"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SIN%20HOJA%202\EVALUACI&#211;N%20PROPUESTA%20T&#201;CNICA\110.%20FUNDACION%20CASA%20HOGAR%20NUESTRO%20SUE&#209;OS%20BARRIO%20REPOSO\110.%20FUNDACION%20CASA%20HOGAR%20NUESTRO%20SUE&#209;O%20BARRIO%20REPOSO.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SIN%20HOJA%202\EVALUACI&#211;N%20PROPUESTA%20T&#201;CNICA\111.%20CORPORACION%20INTEGRAL%20DE%20INNOVACION%20%20SOCIAL%20-INNOVAR\111.%20CORPORACION%20INTEGRAL%20DE%20INNOVACION%20SOCIAL-INNOVAR.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SIN%20HOJA%202\EVALUACI&#211;N%20PROPUESTA%20T&#201;CNICA\112.%20FUNDACION%20COLOMBIA%20HUMANITARIA%20PARA%20EL%20DESARROLLO%20SOSTENIBLE%20DE%20LA%20COSTA%20CARIBE-FUCDESCOC\112.%20-FUCDESCOC.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SIN%20HOJA%202\EVALUACI&#211;N%20PROPUESTA%20T&#201;CNICA\113.%20CORPORACION%20LA%20NUEVA%20COLOMBIA-CONUCOL\113.%20CORPORACION%20LA%20NUEVA%20COLOMBIA-CONUC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Vol_&amp;_Calc_Aux"/>
      <sheetName val="Lista_Vendáveis"/>
      <sheetName val="Seletor"/>
      <sheetName val="Simulador"/>
      <sheetName val="Riscos_&amp;_Ajustes"/>
      <sheetName val="CRM Export"/>
      <sheetName val="Approval_Form"/>
      <sheetName val="Show_Price"/>
      <sheetName val="rs_Custos"/>
      <sheetName val="rs_Capex"/>
      <sheetName val="rs_Capex_CSC"/>
      <sheetName val="rs_Qtde"/>
      <sheetName val="rs_Top10"/>
      <sheetName val="rs_Outros_Relatórios"/>
      <sheetName val="Def_Multa"/>
      <sheetName val="Cons"/>
      <sheetName val="PL1"/>
      <sheetName val="PL2"/>
      <sheetName val="PL3"/>
      <sheetName val="PL4"/>
      <sheetName val="PL5"/>
      <sheetName val="PL6"/>
      <sheetName val="PL7"/>
      <sheetName val="PL8"/>
      <sheetName val="PL9"/>
      <sheetName val="PL10"/>
      <sheetName val="PL11"/>
      <sheetName val="PL12"/>
      <sheetName val="PL13"/>
      <sheetName val="PL14"/>
      <sheetName val="PL15"/>
      <sheetName val="PL16"/>
      <sheetName val="PL17"/>
      <sheetName val="PL18"/>
      <sheetName val="PL19"/>
      <sheetName val="PL20"/>
      <sheetName val="BD"/>
      <sheetName val="Seletor_Mascara"/>
      <sheetName val="QTD"/>
      <sheetName val="OT_CX"/>
      <sheetName val="OD_CX"/>
      <sheetName val="OD_CP"/>
      <sheetName val="OC"/>
      <sheetName val="CC"/>
      <sheetName val="DC"/>
      <sheetName val="VC"/>
      <sheetName val="CD"/>
      <sheetName val="DD"/>
      <sheetName val="VD"/>
      <sheetName val="Base_Preço"/>
      <sheetName val="Rateio_Preço"/>
      <sheetName val="Import_CRM"/>
      <sheetName val="MenuSheet"/>
      <sheetName val="Aux1"/>
      <sheetName val="Doc"/>
    </sheetNames>
    <sheetDataSet>
      <sheetData sheetId="0" refreshError="1"/>
      <sheetData sheetId="1" refreshError="1"/>
      <sheetData sheetId="2" refreshError="1"/>
      <sheetData sheetId="3">
        <row r="13">
          <cell r="C13">
            <v>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Examenes médicos"/>
      <sheetName val="Simulación Presupuesto"/>
      <sheetName val="Cons Cotizac - Examenes médicos"/>
      <sheetName val="Salud Ocup Andes"/>
      <sheetName val="FAMISALEM IPS"/>
      <sheetName val="UNIMSALUD"/>
      <sheetName val="S.E.I. LTDA."/>
      <sheetName val="COLSUBSIDIO"/>
      <sheetName val="CM 54 Y CIA LTDA"/>
    </sheetNames>
    <sheetDataSet>
      <sheetData sheetId="0"/>
      <sheetData sheetId="1">
        <row r="14">
          <cell r="C14" t="str">
            <v>Exámenes médicos ocupacionales</v>
          </cell>
        </row>
      </sheetData>
      <sheetData sheetId="2">
        <row r="12">
          <cell r="M12" t="str">
            <v>Promedio Simple</v>
          </cell>
          <cell r="N12" t="str">
            <v>Media Geometrica</v>
          </cell>
          <cell r="O12" t="str">
            <v>Media Armonica</v>
          </cell>
          <cell r="P12" t="str">
            <v xml:space="preserve">Promedio de las Tres mas bajas </v>
          </cell>
          <cell r="Q12" t="str">
            <v>Promedio sin extremos</v>
          </cell>
          <cell r="R12" t="str">
            <v>Promedio Acotado por la desviación estandar</v>
          </cell>
        </row>
      </sheetData>
      <sheetData sheetId="3"/>
      <sheetData sheetId="4"/>
      <sheetData sheetId="5"/>
      <sheetData sheetId="6"/>
      <sheetData sheetId="7"/>
      <sheetData sheetId="8"/>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s>
    <sheetDataSet>
      <sheetData sheetId="0"/>
      <sheetData sheetId="1"/>
      <sheetData sheetId="2"/>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VALIDACION"/>
      <sheetName val="HOJA DE CONTROL"/>
      <sheetName val="ANALISIS OFFSHORE"/>
      <sheetName val="-OTROS PRECIO-"/>
      <sheetName val="PRICING"/>
      <sheetName val="COT ESCENARIO 1"/>
      <sheetName val="DATOS ENTRADA"/>
      <sheetName val="PARÁMETROS"/>
      <sheetName val="RESUMEN"/>
      <sheetName val="DASHBOARD"/>
      <sheetName val="Cash Flow (COP)"/>
      <sheetName val="DETALLE INGRESOS"/>
      <sheetName val="DETALLE COSTES"/>
      <sheetName val="COSTES SSPP"/>
      <sheetName val="COSTES NO SSPP"/>
      <sheetName val="HW&amp;SW"/>
      <sheetName val="Costes SIEM - Firewalls"/>
      <sheetName val="TRANSICIÓN"/>
      <sheetName val="SERVICIOS - AT"/>
      <sheetName val="SERVICIOS - GU MICRO"/>
      <sheetName val="SERVICIOS - GU CAU"/>
      <sheetName val="SERVICIOS - GT"/>
      <sheetName val="SERVICIOS - FLEX-iT"/>
      <sheetName val="PIRÁMIDES"/>
      <sheetName val="LINEA BASE"/>
      <sheetName val="CONFIGURACIÓN"/>
      <sheetName val="TASAS"/>
      <sheetName val="DATOS MAESTROS"/>
      <sheetName val="NOTAS"/>
      <sheetName val="CALENDARIO"/>
    </sheetNames>
    <sheetDataSet>
      <sheetData sheetId="0"/>
      <sheetData sheetId="1"/>
      <sheetData sheetId="2"/>
      <sheetData sheetId="3"/>
      <sheetData sheetId="4"/>
      <sheetData sheetId="5"/>
      <sheetData sheetId="6"/>
      <sheetData sheetId="7">
        <row r="1">
          <cell r="E1">
            <v>3300</v>
          </cell>
        </row>
        <row r="2">
          <cell r="E2">
            <v>3450</v>
          </cell>
        </row>
      </sheetData>
      <sheetData sheetId="8">
        <row r="70">
          <cell r="C70">
            <v>0.05</v>
          </cell>
        </row>
        <row r="71">
          <cell r="C71">
            <v>0.05</v>
          </cell>
        </row>
        <row r="72">
          <cell r="C72">
            <v>0.05</v>
          </cell>
        </row>
        <row r="73">
          <cell r="C73">
            <v>0.05</v>
          </cell>
        </row>
        <row r="74">
          <cell r="C74">
            <v>0.05</v>
          </cell>
        </row>
        <row r="75">
          <cell r="C75">
            <v>0.05</v>
          </cell>
        </row>
        <row r="76">
          <cell r="C76">
            <v>0.05</v>
          </cell>
        </row>
        <row r="77">
          <cell r="C77">
            <v>0.05</v>
          </cell>
        </row>
        <row r="78">
          <cell r="C78">
            <v>0.05</v>
          </cell>
        </row>
        <row r="79">
          <cell r="C79">
            <v>0.05</v>
          </cell>
        </row>
        <row r="80">
          <cell r="D80">
            <v>5.0000000000000017E-2</v>
          </cell>
        </row>
      </sheetData>
      <sheetData sheetId="9"/>
      <sheetData sheetId="10">
        <row r="20">
          <cell r="D20">
            <v>0.1</v>
          </cell>
        </row>
      </sheetData>
      <sheetData sheetId="11">
        <row r="10">
          <cell r="D10">
            <v>30</v>
          </cell>
        </row>
        <row r="68">
          <cell r="O68">
            <v>0.35000000000000014</v>
          </cell>
        </row>
      </sheetData>
      <sheetData sheetId="12"/>
      <sheetData sheetId="13"/>
      <sheetData sheetId="14"/>
      <sheetData sheetId="15">
        <row r="24">
          <cell r="B24" t="str">
            <v>INVERSIONES</v>
          </cell>
        </row>
        <row r="25">
          <cell r="B25" t="str">
            <v>MTO. HW &amp; SW</v>
          </cell>
        </row>
        <row r="26">
          <cell r="B26" t="str">
            <v>GESTIÓN</v>
          </cell>
        </row>
        <row r="27">
          <cell r="B27" t="str">
            <v>GENERALES</v>
          </cell>
        </row>
        <row r="28">
          <cell r="B28" t="str">
            <v>COMUNICACIONES</v>
          </cell>
        </row>
        <row r="29">
          <cell r="B29" t="str">
            <v>ALCANCE SERVICIO</v>
          </cell>
        </row>
        <row r="30">
          <cell r="B30" t="str">
            <v>PUESTO TRABAJO</v>
          </cell>
        </row>
        <row r="31">
          <cell r="B31" t="str">
            <v>COMERCIALES</v>
          </cell>
        </row>
        <row r="32">
          <cell r="B32" t="str">
            <v>FLEX-IT</v>
          </cell>
        </row>
        <row r="33">
          <cell r="B33" t="str">
            <v>SERVICIOS 3os</v>
          </cell>
        </row>
      </sheetData>
      <sheetData sheetId="16">
        <row r="314">
          <cell r="C314" t="str">
            <v>Centro de cómputo</v>
          </cell>
        </row>
        <row r="315">
          <cell r="C315" t="str">
            <v>Servidores</v>
          </cell>
        </row>
        <row r="316">
          <cell r="C316" t="str">
            <v>Seguridad</v>
          </cell>
        </row>
        <row r="317">
          <cell r="C317" t="str">
            <v>SOC</v>
          </cell>
        </row>
        <row r="318">
          <cell r="C318" t="str">
            <v>Almacenamiento y Backup</v>
          </cell>
        </row>
        <row r="319">
          <cell r="C319" t="str">
            <v>Correo electrónico y Lync</v>
          </cell>
        </row>
        <row r="320">
          <cell r="C320" t="str">
            <v>Aplicaciones y BBDD</v>
          </cell>
        </row>
        <row r="321">
          <cell r="C321" t="str">
            <v>Gestión y monitoreo</v>
          </cell>
        </row>
        <row r="322">
          <cell r="C322" t="str">
            <v>Redes de área local LAN y WAN</v>
          </cell>
        </row>
        <row r="323">
          <cell r="C323" t="str">
            <v>Internet móvil</v>
          </cell>
        </row>
        <row r="324">
          <cell r="C324" t="str">
            <v>REPARTO</v>
          </cell>
        </row>
      </sheetData>
      <sheetData sheetId="17"/>
      <sheetData sheetId="18"/>
      <sheetData sheetId="19"/>
      <sheetData sheetId="20"/>
      <sheetData sheetId="21"/>
      <sheetData sheetId="22"/>
      <sheetData sheetId="23"/>
      <sheetData sheetId="24"/>
      <sheetData sheetId="25"/>
      <sheetData sheetId="26">
        <row r="8">
          <cell r="C8">
            <v>18</v>
          </cell>
        </row>
        <row r="9">
          <cell r="C9">
            <v>42370</v>
          </cell>
          <cell r="F9">
            <v>2016</v>
          </cell>
        </row>
        <row r="10">
          <cell r="C10">
            <v>42916</v>
          </cell>
        </row>
        <row r="12">
          <cell r="C12">
            <v>9</v>
          </cell>
        </row>
        <row r="17">
          <cell r="D17">
            <v>12</v>
          </cell>
          <cell r="E17">
            <v>0</v>
          </cell>
        </row>
        <row r="18">
          <cell r="E18">
            <v>6</v>
          </cell>
          <cell r="F18">
            <v>0</v>
          </cell>
        </row>
        <row r="19">
          <cell r="F19">
            <v>0</v>
          </cell>
          <cell r="G19">
            <v>0</v>
          </cell>
        </row>
        <row r="20">
          <cell r="G20">
            <v>0</v>
          </cell>
          <cell r="H20">
            <v>0</v>
          </cell>
        </row>
        <row r="21">
          <cell r="H21">
            <v>0</v>
          </cell>
          <cell r="I21">
            <v>0</v>
          </cell>
        </row>
        <row r="22">
          <cell r="I22">
            <v>0</v>
          </cell>
          <cell r="J22">
            <v>0</v>
          </cell>
        </row>
        <row r="23">
          <cell r="J23">
            <v>0</v>
          </cell>
          <cell r="K23">
            <v>0</v>
          </cell>
        </row>
        <row r="24">
          <cell r="K24">
            <v>0</v>
          </cell>
          <cell r="L24">
            <v>0</v>
          </cell>
        </row>
        <row r="25">
          <cell r="L25">
            <v>0</v>
          </cell>
          <cell r="M25">
            <v>0</v>
          </cell>
        </row>
        <row r="26">
          <cell r="M26">
            <v>0</v>
          </cell>
          <cell r="N26">
            <v>0</v>
          </cell>
        </row>
        <row r="29">
          <cell r="D29">
            <v>12</v>
          </cell>
          <cell r="E29">
            <v>6</v>
          </cell>
          <cell r="F29">
            <v>0</v>
          </cell>
          <cell r="G29">
            <v>0</v>
          </cell>
          <cell r="H29">
            <v>0</v>
          </cell>
          <cell r="I29">
            <v>0</v>
          </cell>
          <cell r="J29">
            <v>0</v>
          </cell>
          <cell r="K29">
            <v>0</v>
          </cell>
          <cell r="L29">
            <v>0</v>
          </cell>
          <cell r="M29">
            <v>0</v>
          </cell>
          <cell r="N29">
            <v>0</v>
          </cell>
        </row>
        <row r="47">
          <cell r="B47" t="str">
            <v>COLOMBIA</v>
          </cell>
          <cell r="C47">
            <v>2200</v>
          </cell>
        </row>
        <row r="48">
          <cell r="C48">
            <v>0</v>
          </cell>
        </row>
        <row r="49">
          <cell r="C49">
            <v>0</v>
          </cell>
        </row>
        <row r="50">
          <cell r="C50">
            <v>0</v>
          </cell>
        </row>
        <row r="51">
          <cell r="C51">
            <v>0</v>
          </cell>
        </row>
        <row r="52">
          <cell r="C52">
            <v>0</v>
          </cell>
        </row>
        <row r="53">
          <cell r="C53">
            <v>0</v>
          </cell>
        </row>
      </sheetData>
      <sheetData sheetId="27">
        <row r="7">
          <cell r="D7" t="str">
            <v>DD - Director III (16 - DIII) - 197,99</v>
          </cell>
        </row>
        <row r="8">
          <cell r="D8" t="str">
            <v>DX - Director II - 7 (15 - DII) - 160,27</v>
          </cell>
        </row>
        <row r="9">
          <cell r="D9" t="str">
            <v>DP - Director II - 6 (15 - DII) - 116,65</v>
          </cell>
        </row>
        <row r="10">
          <cell r="D10" t="str">
            <v>D0 - Director II - 5 (15 - DII) - 106,78</v>
          </cell>
        </row>
        <row r="11">
          <cell r="D11" t="str">
            <v>DC - Director II - 4 (15 - DII) - 97,97</v>
          </cell>
        </row>
        <row r="12">
          <cell r="D12" t="str">
            <v>DB - Director I - 5 (14 - DI) - 94,28</v>
          </cell>
        </row>
        <row r="13">
          <cell r="D13" t="str">
            <v>GX - Gerente III - 8 (13 - GIII) - 94,26</v>
          </cell>
        </row>
        <row r="14">
          <cell r="D14" t="str">
            <v>D7 - Director II - 3 (15 - DII) - 89,11</v>
          </cell>
        </row>
        <row r="15">
          <cell r="D15" t="str">
            <v>GI - Gerente II - 6 (12 - GII) - 87,99</v>
          </cell>
        </row>
        <row r="16">
          <cell r="D16" t="str">
            <v>DJ - DIRECTOR I - 4.5 (14 - DI) - 87,17</v>
          </cell>
        </row>
        <row r="17">
          <cell r="D17" t="str">
            <v>D2 - Director II - 2.5 (15 - DII) - 82,16</v>
          </cell>
        </row>
        <row r="18">
          <cell r="D18" t="str">
            <v>GY - Gerente III - 7 (13 - GIII) - 80,67</v>
          </cell>
        </row>
        <row r="19">
          <cell r="D19" t="str">
            <v>DZ - Director I - 4 (14 - DI) - 80,06</v>
          </cell>
        </row>
        <row r="20">
          <cell r="D20" t="str">
            <v>DE - Director II - 2 (15 - DII) - 78,57</v>
          </cell>
        </row>
        <row r="21">
          <cell r="D21" t="str">
            <v>DK - DIRECTOR I - 3.5 (14 - DI) - 75,89</v>
          </cell>
        </row>
        <row r="22">
          <cell r="D22" t="str">
            <v>G0 - Gerente III - 6 (13 - GIII) - 73,34</v>
          </cell>
        </row>
        <row r="23">
          <cell r="D23" t="str">
            <v>DW - Director II - 1.5 (15 - DII) - 71,89</v>
          </cell>
        </row>
        <row r="24">
          <cell r="D24" t="str">
            <v>DA - Director I - 3 (14 - DI) - 71,71</v>
          </cell>
        </row>
        <row r="25">
          <cell r="D25" t="str">
            <v>TX - Técnico III - 21 (10 - TIII-3) - 69,76</v>
          </cell>
        </row>
        <row r="26">
          <cell r="D26" t="str">
            <v>GZ - Gerente III - 5 (13 - GIII) - 67,91</v>
          </cell>
        </row>
        <row r="27">
          <cell r="D27" t="str">
            <v>DY - Director I - 2.5 (14 - DI) - 66,76</v>
          </cell>
        </row>
        <row r="28">
          <cell r="D28" t="str">
            <v>G5 - Gerente I - 3 (11 - GI) - 64,7</v>
          </cell>
        </row>
        <row r="29">
          <cell r="D29" t="str">
            <v>DG - Director II - 1 (15 - DII) - 63,9</v>
          </cell>
        </row>
        <row r="30">
          <cell r="D30" t="str">
            <v>GG - Gerente II - 5 (12 - GII) - 63,9</v>
          </cell>
        </row>
        <row r="31">
          <cell r="D31" t="str">
            <v>G1 - Gerente III - 4 (13 - GIII) - 63,51</v>
          </cell>
        </row>
        <row r="32">
          <cell r="D32" t="str">
            <v>CG - Consultor II - 5 (7 - TII-3) - 62,85</v>
          </cell>
        </row>
        <row r="33">
          <cell r="D33" t="str">
            <v>DF - Director I - 2 (14 - DI) - 62,85</v>
          </cell>
        </row>
        <row r="34">
          <cell r="D34" t="str">
            <v>T0 - Técnico III - 20 (10 - TIII-3) - 62,46</v>
          </cell>
        </row>
        <row r="35">
          <cell r="D35" t="str">
            <v>GB - Gerente III - 3 (13 - GIII) - 59,08</v>
          </cell>
        </row>
        <row r="36">
          <cell r="D36" t="str">
            <v>DI - Director I - 1.5 (14 - DI) - 58,54</v>
          </cell>
        </row>
        <row r="37">
          <cell r="D37" t="str">
            <v>C0 - Consultor III - 9 (10 - TIII-3) - 57,61</v>
          </cell>
        </row>
        <row r="38">
          <cell r="D38" t="str">
            <v>GL - Gerente II - 4.1 ( 12 - GII ) - 57,61</v>
          </cell>
        </row>
        <row r="39">
          <cell r="D39" t="str">
            <v>T1 - Técnico III - 19 (10 - TIII-3) - 55,28</v>
          </cell>
        </row>
        <row r="40">
          <cell r="D40" t="str">
            <v>GC - Gerente I - 5 (11 - GI) - 54,47</v>
          </cell>
        </row>
        <row r="41">
          <cell r="D41" t="str">
            <v>RF - Técnico II - 10 (7 - TII-3) - 54,47</v>
          </cell>
        </row>
        <row r="42">
          <cell r="D42" t="str">
            <v>GM - Gerente III - 2.5 (13 - GIII) - 54,43</v>
          </cell>
        </row>
        <row r="43">
          <cell r="D43" t="str">
            <v>G2 - Gerente II - 4 (12 - GII) - 54,32</v>
          </cell>
        </row>
        <row r="44">
          <cell r="D44" t="str">
            <v>DH - Director I - 1 (14 - DI) - 53,42</v>
          </cell>
        </row>
        <row r="45">
          <cell r="D45" t="str">
            <v>T2 - Técnico III - 18 (10 - TIII-3) - 52,84</v>
          </cell>
        </row>
        <row r="46">
          <cell r="D46" t="str">
            <v>SM - Soporte II - 8 (5 - TII-1) - 51,33</v>
          </cell>
        </row>
        <row r="47">
          <cell r="D47" t="str">
            <v>G9 - Gerente II - 3.5 (12 - GII) - 50,84</v>
          </cell>
        </row>
        <row r="48">
          <cell r="D48" t="str">
            <v>T3 - Técnico III - 17 (10 - TIII-3) - 50,49</v>
          </cell>
        </row>
        <row r="49">
          <cell r="D49" t="str">
            <v>GH - Gerente III - 2 (13 - GIII) - 50,28</v>
          </cell>
        </row>
        <row r="50">
          <cell r="D50" t="str">
            <v>GO - Gerente I - 4.5 (11 -GI) - 49,3</v>
          </cell>
        </row>
        <row r="51">
          <cell r="D51" t="str">
            <v>T4 - Técnico III - 16 (10 - TIII-3) - 48,43</v>
          </cell>
        </row>
        <row r="52">
          <cell r="D52" t="str">
            <v>GE - Gerente II - 3 (12 - GII) - 48,19</v>
          </cell>
        </row>
        <row r="53">
          <cell r="D53" t="str">
            <v>G6 - Gerente III - 1.5 (13 - GIII) - 47,24</v>
          </cell>
        </row>
        <row r="54">
          <cell r="D54" t="str">
            <v>T5 - Técnico III - 15 (10 - TIII-3) - 46,47</v>
          </cell>
        </row>
        <row r="55">
          <cell r="D55" t="str">
            <v>C1 - Consultor III - 8 (10 - TIII-3) - 46,26</v>
          </cell>
        </row>
        <row r="56">
          <cell r="D56" t="str">
            <v>G3 - Gerente I - 4 (11 - GI) - 45,26</v>
          </cell>
        </row>
        <row r="57">
          <cell r="D57" t="str">
            <v>T6 - Técnico III - 14 (10 - TIII-3) - 44,65</v>
          </cell>
        </row>
        <row r="58">
          <cell r="D58" t="str">
            <v>G7 - Gerente II - 2.5 (12 - GII) - 44,16</v>
          </cell>
        </row>
        <row r="59">
          <cell r="D59" t="str">
            <v>RA - Técnico II - 9 (7 - TII-3) - 44</v>
          </cell>
        </row>
        <row r="60">
          <cell r="D60" t="str">
            <v>T7 - Técnico III - 13 (10 - TIII-3) - 43,02</v>
          </cell>
        </row>
        <row r="61">
          <cell r="D61" t="str">
            <v>CX - Consultor III - 7 (10 - TIII-3) - 42,64</v>
          </cell>
        </row>
        <row r="62">
          <cell r="D62" t="str">
            <v>GD - Gerente III - 1 (13 - GIII) - 42,43</v>
          </cell>
        </row>
        <row r="63">
          <cell r="D63" t="str">
            <v>G8 - Grente I - 3.5 (11 - GI) - 42,11</v>
          </cell>
        </row>
        <row r="64">
          <cell r="D64" t="str">
            <v>SN - Soporte I - 7 (2 - SOPII) - 42,11</v>
          </cell>
        </row>
        <row r="65">
          <cell r="D65" t="str">
            <v>T8 - Técnico III - 12 (10 - TIII-3) - 41,59</v>
          </cell>
        </row>
        <row r="66">
          <cell r="D66" t="str">
            <v>GF - Gerente II - 2 (12 - GII) - 40,85</v>
          </cell>
        </row>
        <row r="67">
          <cell r="D67" t="str">
            <v>T9 - Técnico III - 11 (10 - TIII-3) - 40,28</v>
          </cell>
        </row>
        <row r="68">
          <cell r="D68" t="str">
            <v>C8 - Consultor II - 4.5 (7 - TII-3) - 40,05</v>
          </cell>
        </row>
        <row r="69">
          <cell r="D69" t="str">
            <v>G4 - Gerente I - 3 (11 - GI) - 39,14</v>
          </cell>
        </row>
        <row r="70">
          <cell r="D70" t="str">
            <v>C2 - Consultor III - 6 (10 - TIII-3) - 39,12</v>
          </cell>
        </row>
        <row r="71">
          <cell r="D71" t="str">
            <v>R1 - Técnico III - 10 (10 - TIII-3) - 38,98</v>
          </cell>
        </row>
        <row r="72">
          <cell r="D72" t="str">
            <v>S0 - Soporte IV - V - 7 (10 - TIII-3) - 38,24</v>
          </cell>
        </row>
        <row r="73">
          <cell r="D73" t="str">
            <v>RI - Tecnico II - 8.5 (7 - TII-3) - 38</v>
          </cell>
        </row>
        <row r="74">
          <cell r="D74" t="str">
            <v>GP - GERENTE II - 1.5 (12 - GIi) - 37,71</v>
          </cell>
        </row>
        <row r="75">
          <cell r="D75" t="str">
            <v>R2 - Técnico III - 9 (10 - TIII-3) - 37,64</v>
          </cell>
        </row>
        <row r="76">
          <cell r="D76" t="str">
            <v>C9 - CONSULTOR III - 5.5 (9 - TIII-2) - 37,12</v>
          </cell>
        </row>
        <row r="77">
          <cell r="D77" t="str">
            <v>CN - CONSULTOR II - 4.45 (7 - TII-3) - 36,97</v>
          </cell>
        </row>
        <row r="78">
          <cell r="D78" t="str">
            <v>SG - Soporte III - 6 (6 - TII-2) - 36,66</v>
          </cell>
        </row>
        <row r="79">
          <cell r="D79" t="str">
            <v>SI - Soporte II - 7 (4 - TI-2) - 36,66</v>
          </cell>
        </row>
        <row r="80">
          <cell r="D80" t="str">
            <v>R3 - Técnico III - 8 (10 - TIII-3) - 36,23</v>
          </cell>
        </row>
        <row r="81">
          <cell r="D81" t="str">
            <v>GN - Gerente I - 2.5 (11 - GI) - 35,95</v>
          </cell>
        </row>
        <row r="82">
          <cell r="D82" t="str">
            <v>CY - Consultor III - 5 (9 - TIII-2) - 35,12</v>
          </cell>
        </row>
        <row r="83">
          <cell r="D83" t="str">
            <v>C7 - Consultor I - 5 (4 - TI-2) - 34,92</v>
          </cell>
        </row>
        <row r="84">
          <cell r="D84" t="str">
            <v>R4 - Técnico III - 7 (9 - TIII-2) - 34,78</v>
          </cell>
        </row>
        <row r="85">
          <cell r="D85" t="str">
            <v>GQ - GERENTE I - 2.5 (11 - GI) - 34,73</v>
          </cell>
        </row>
        <row r="86">
          <cell r="D86" t="str">
            <v>GJ - Gerente II - 1 (12 - GII) - 34,57</v>
          </cell>
        </row>
        <row r="87">
          <cell r="D87" t="str">
            <v>C6 - Consultor II - 4.4 (7 -TII-3) - 33,89</v>
          </cell>
        </row>
        <row r="88">
          <cell r="D88" t="str">
            <v>GA - Gerente I - 2 (11 - GI) - 33,52</v>
          </cell>
        </row>
        <row r="89">
          <cell r="D89" t="str">
            <v>RD - Técnico II - 8 (7 - TII-3) - 33,52</v>
          </cell>
        </row>
        <row r="90">
          <cell r="D90" t="str">
            <v>R5 - Técnico III - 6 (9 - TIII-2) - 33,3</v>
          </cell>
        </row>
        <row r="91">
          <cell r="D91" t="str">
            <v>SA - Soporte IV - V - 6 (10 - TIII-3) - 33,26</v>
          </cell>
        </row>
        <row r="92">
          <cell r="D92" t="str">
            <v>CJ - CONSULTOR III - 4.5 (8 - TIII-1) - 33,19</v>
          </cell>
        </row>
        <row r="93">
          <cell r="D93" t="str">
            <v>R6 - Técnico III - 5 (8 - TIII-1) - 31,61</v>
          </cell>
        </row>
        <row r="94">
          <cell r="D94" t="str">
            <v>RJ - TECNICO II - 7.5 (7 - TII-3) - 31,43</v>
          </cell>
        </row>
        <row r="95">
          <cell r="D95" t="str">
            <v>C3 - Consultor III - 4 (8 - TIII-1) - 31,26</v>
          </cell>
        </row>
        <row r="96">
          <cell r="D96" t="str">
            <v>CO - CONSULTOR II - 4.2 (7 - TII-3) - 31,09</v>
          </cell>
        </row>
        <row r="97">
          <cell r="D97" t="str">
            <v>S1 - Soporte IV - V - 5 (9 - TIII-2) - 29,97</v>
          </cell>
        </row>
        <row r="98">
          <cell r="D98" t="str">
            <v>R7 - Técnico III - 4 (8 - TIII-1) - 29,85</v>
          </cell>
        </row>
        <row r="99">
          <cell r="D99" t="str">
            <v>R8 - Técnico II - 7 (7 - TII-3) - 29,33</v>
          </cell>
        </row>
        <row r="100">
          <cell r="D100" t="str">
            <v>CK - CONSULTOR III - 3.5 (8 - TIII-1) - 29,31</v>
          </cell>
        </row>
        <row r="101">
          <cell r="D101" t="str">
            <v>S8 - Soporte I - 6.5 (2 -SOPII) - 28,76</v>
          </cell>
        </row>
        <row r="102">
          <cell r="D102" t="str">
            <v>GK - Gerente I - 1 (11 - GI) - 28,49</v>
          </cell>
        </row>
        <row r="103">
          <cell r="D103" t="str">
            <v>CR - CONSULTOR I - 4.5 (4 - TII-2) - 28,46</v>
          </cell>
        </row>
        <row r="104">
          <cell r="D104" t="str">
            <v>CD - Consultor II - 4 (7 - TII-3) - 28,28</v>
          </cell>
        </row>
        <row r="105">
          <cell r="D105" t="str">
            <v>R9 - TECNICO III - 3.5 (8 - TIII-1) - 28,28</v>
          </cell>
        </row>
        <row r="106">
          <cell r="D106" t="str">
            <v>SU - Soporte II - 6 (4 - TI-2) - 28,28</v>
          </cell>
        </row>
        <row r="107">
          <cell r="D107" t="str">
            <v>SR - Soporte III - 5 (6 - TII-2) - 27,76</v>
          </cell>
        </row>
        <row r="108">
          <cell r="D108" t="str">
            <v>PP - TECNICO II - 6.5 (6 - TII-2) - 27,74</v>
          </cell>
        </row>
        <row r="109">
          <cell r="D109" t="str">
            <v>CZ - Consultor III - 3 (8 - TIII-1) - 27,35</v>
          </cell>
        </row>
        <row r="110">
          <cell r="D110" t="str">
            <v>SB - Soporte IV - V - 4 (9 - TIII-2) - 27,29</v>
          </cell>
        </row>
        <row r="111">
          <cell r="D111" t="str">
            <v>RC - Técnico III - 3 (8 - TIII-1) - 26,71</v>
          </cell>
        </row>
        <row r="112">
          <cell r="D112" t="str">
            <v>SP - Soporte I - 6 (2 - SOPII) - 26,6</v>
          </cell>
        </row>
        <row r="113">
          <cell r="D113" t="str">
            <v>P0 - Técnico II - 6 (6 - TII-2) - 26,16</v>
          </cell>
        </row>
        <row r="114">
          <cell r="D114" t="str">
            <v>CP - CONSULTOR II - 3.5 (6 - TII-2) - 25,93</v>
          </cell>
        </row>
        <row r="115">
          <cell r="D115" t="str">
            <v>S2 - Soporte IV - V - 3 (8 - TIII-1) - 24,89</v>
          </cell>
        </row>
        <row r="116">
          <cell r="D116" t="str">
            <v>RR - TECNICO III - 2.5 (8 - TIII-1) - 24,88</v>
          </cell>
        </row>
        <row r="117">
          <cell r="D117" t="str">
            <v>CL - CONSULTOR III - 2.5 (8 - TIII-1) - 24,67</v>
          </cell>
        </row>
        <row r="118">
          <cell r="D118" t="str">
            <v>SZ - Soporte III - 4.5 (5 - TII-1) - 24,65</v>
          </cell>
        </row>
        <row r="119">
          <cell r="D119" t="str">
            <v>P1 - Técnico II - 5 (6 - TII-2) - 24,47</v>
          </cell>
        </row>
        <row r="120">
          <cell r="D120" t="str">
            <v>STI13 - Colaborativos Experto - 24,14</v>
          </cell>
        </row>
        <row r="121">
          <cell r="D121" t="str">
            <v>ST - Soporte II - 5 (4 - TI-2) - 24,09</v>
          </cell>
        </row>
        <row r="122">
          <cell r="D122" t="str">
            <v>C4 - Consultor II - 3 (6 - TII-2) - 23,57</v>
          </cell>
        </row>
        <row r="123">
          <cell r="D123" t="str">
            <v>RB - Técnico III - 2 (8 - TIII-1) - 23,05</v>
          </cell>
        </row>
        <row r="124">
          <cell r="D124" t="str">
            <v>S3 - Soporte III - 4 (5 - TII-1) - 23,05</v>
          </cell>
        </row>
        <row r="125">
          <cell r="D125" t="str">
            <v>P2 - Técnico II - 4 (5 - TII-1) - 22,94</v>
          </cell>
        </row>
        <row r="126">
          <cell r="D126" t="str">
            <v>SC - Soporte IV - V - 2 (8 - TIII-1) - 22,77</v>
          </cell>
        </row>
        <row r="127">
          <cell r="D127" t="str">
            <v>CB - Consultor I - 4 (4 - TI-2) - 22</v>
          </cell>
        </row>
        <row r="128">
          <cell r="D128" t="str">
            <v>CE - Consultor III - 2 (8 - TIII-1) - 22</v>
          </cell>
        </row>
        <row r="129">
          <cell r="D129" t="str">
            <v>PA - Técnico I - 5 (4 - TI-2) - 22</v>
          </cell>
        </row>
        <row r="130">
          <cell r="D130" t="str">
            <v>P9 - TECNICO II - 3.5 (5 - TII-1) - 21,69</v>
          </cell>
        </row>
        <row r="131">
          <cell r="D131" t="str">
            <v>CW - CONSULTOR II - 2.5 (5 - TII-1) - 21,21</v>
          </cell>
        </row>
        <row r="132">
          <cell r="D132" t="str">
            <v>SJ - Soporte I - 5 (2 - SOPII) - 21,16</v>
          </cell>
        </row>
        <row r="133">
          <cell r="D133" t="str">
            <v>CS - CONSULTOR I - 3.5 ( (4 - TI-2) - 20,95</v>
          </cell>
        </row>
        <row r="134">
          <cell r="D134" t="str">
            <v>RH - TECNICO III - 1.5 (8 - TIII-1) - 20,69</v>
          </cell>
        </row>
        <row r="135">
          <cell r="D135" t="str">
            <v>SY - Soporte III - 3.5 (5 - TII-1) - 20,54</v>
          </cell>
        </row>
        <row r="136">
          <cell r="D136" t="str">
            <v>P3 - Técnico II - 3 (5 - TII-1) - 20,43</v>
          </cell>
        </row>
        <row r="137">
          <cell r="D137" t="str">
            <v>SX - Soporte II - 4.5 (3 - TI-1) - 20,33</v>
          </cell>
        </row>
        <row r="138">
          <cell r="D138" t="str">
            <v>P4 - Técnico I - 4 (4 - TI-2) - 20,23</v>
          </cell>
        </row>
        <row r="139">
          <cell r="D139" t="str">
            <v>C5 - Consultor I - 3 (4 - TI-2) - 19,9</v>
          </cell>
        </row>
        <row r="140">
          <cell r="D140" t="str">
            <v>CM - CONSULTOR III - 1.5 (8 - TIII-1) - 19,38</v>
          </cell>
        </row>
        <row r="141">
          <cell r="D141" t="str">
            <v>SD - Soporte III - 3 (5 - TII-1) - 19,35</v>
          </cell>
        </row>
        <row r="142">
          <cell r="D142" t="str">
            <v>SE - Soporte II - 4 (3 - TI-1) - 19,17</v>
          </cell>
        </row>
        <row r="143">
          <cell r="D143" t="str">
            <v>STI10 - Operación Senior - 18,96</v>
          </cell>
        </row>
        <row r="144">
          <cell r="D144" t="str">
            <v>P5 - Técnico I - 3 (3 - TI-1) - 18,92</v>
          </cell>
        </row>
        <row r="145">
          <cell r="D145" t="str">
            <v>CC - Consultor II - 2 (5 - TII-1) - 18,86</v>
          </cell>
        </row>
        <row r="146">
          <cell r="D146" t="str">
            <v>STI14 - Colaborativos Senior - 18,52</v>
          </cell>
        </row>
        <row r="147">
          <cell r="D147" t="str">
            <v>PD - TECNICO II - 2.5 (5 - TII-1) - 18,49</v>
          </cell>
        </row>
        <row r="148">
          <cell r="D148" t="str">
            <v>CT - CONSULTOR I - 2.5 (3 - TI-1) - 18,33</v>
          </cell>
        </row>
        <row r="149">
          <cell r="D149" t="str">
            <v>RE - Técnico III - 1 (8 - TIII-1) - 18,33</v>
          </cell>
        </row>
        <row r="150">
          <cell r="D150" t="str">
            <v>SO - Soporte I - 4 (2 - SOPII) - 18,13</v>
          </cell>
        </row>
        <row r="151">
          <cell r="D151" t="str">
            <v>S4 - Soporte III - 2 (5 - TII-1) - 18,02</v>
          </cell>
        </row>
        <row r="152">
          <cell r="D152" t="str">
            <v>SF - Soporte IV - V - 1 (8 - TIII-1) - 17,81</v>
          </cell>
        </row>
        <row r="153">
          <cell r="D153" t="str">
            <v>CQ - CONSULTOR II - 1.5 (5 - TII-1) - 17,73</v>
          </cell>
        </row>
        <row r="154">
          <cell r="D154" t="str">
            <v>P8 - Tencico I - 2.5 (3 - TI-1) - 17,46</v>
          </cell>
        </row>
        <row r="155">
          <cell r="D155" t="str">
            <v>SW - Soporte II - 3.5 (3 - TI-1) - 17,46</v>
          </cell>
        </row>
        <row r="156">
          <cell r="D156" t="str">
            <v>STI7 - Micro Senior - 17,28</v>
          </cell>
        </row>
        <row r="157">
          <cell r="D157" t="str">
            <v>CA - Consultor I - 2 (3 - TI-1) - 16,76</v>
          </cell>
        </row>
        <row r="158">
          <cell r="D158" t="str">
            <v>CF - Consultor III - 1 (8 - TIII-1) - 16,76</v>
          </cell>
        </row>
        <row r="159">
          <cell r="D159" t="str">
            <v>CH - Consultor II - 1 (5 - TII-1) - 16,61</v>
          </cell>
        </row>
        <row r="160">
          <cell r="D160" t="str">
            <v>PB - Técnico II - 2 (5 - TII-1) - 16,56</v>
          </cell>
        </row>
        <row r="161">
          <cell r="D161" t="str">
            <v>SS - Soporte I - 3 (2 - SOPII) - 16,56</v>
          </cell>
        </row>
        <row r="162">
          <cell r="D162" t="str">
            <v>P6 - Técnico I - 2 (3 - TI-1) - 15,95</v>
          </cell>
        </row>
        <row r="163">
          <cell r="D163" t="str">
            <v>S5 - Soporte II - 3 (3 - TI-1) - 15,95</v>
          </cell>
        </row>
        <row r="164">
          <cell r="D164" t="str">
            <v>SH - Soporte III - 1 (5 - TII-1) - 15,71</v>
          </cell>
        </row>
        <row r="165">
          <cell r="D165" t="str">
            <v>STI1 - CAU Senior - 15,38</v>
          </cell>
        </row>
        <row r="166">
          <cell r="D166" t="str">
            <v>STI4 - Implantación Senior - 15</v>
          </cell>
        </row>
        <row r="167">
          <cell r="D167" t="str">
            <v>STI15 - Colaborativos Medio - 15</v>
          </cell>
        </row>
        <row r="168">
          <cell r="D168" t="str">
            <v>PE - TECNICO II - 1.5 (5 - TII-1) - 14,56</v>
          </cell>
        </row>
        <row r="169">
          <cell r="D169" t="str">
            <v>SK - Soporte I - 2 (1 - SOPI) - 14,46</v>
          </cell>
        </row>
        <row r="170">
          <cell r="D170" t="str">
            <v>CV - CONSULTOR I - 1.5 (3 - TI-1) - 14,4</v>
          </cell>
        </row>
        <row r="171">
          <cell r="D171" t="str">
            <v>S6 - Soporte II - 2 (3 - TI-1) - 14,24</v>
          </cell>
        </row>
        <row r="172">
          <cell r="D172" t="str">
            <v>PF - TECNICO I - 1.5 (3 - TI-1) - 14,21</v>
          </cell>
        </row>
        <row r="173">
          <cell r="D173" t="str">
            <v>STI5 - Implantación Medio - 14</v>
          </cell>
        </row>
        <row r="174">
          <cell r="D174" t="str">
            <v>STI11 - Operación Medio - 14</v>
          </cell>
        </row>
        <row r="175">
          <cell r="D175" t="str">
            <v>STI8 - Micro Medio - 13</v>
          </cell>
        </row>
        <row r="176">
          <cell r="D176" t="str">
            <v>PC - Técnico II - 1 (5 - TII-1) - 12,57</v>
          </cell>
        </row>
        <row r="177">
          <cell r="D177" t="str">
            <v>P7 - Técnico I - 1 (3 - TI-1) - 12,47</v>
          </cell>
        </row>
        <row r="178">
          <cell r="D178" t="str">
            <v>SL - Soporte I - 1 (1 - SOPI) - 12,15</v>
          </cell>
        </row>
        <row r="179">
          <cell r="D179" t="str">
            <v>S7 - Soporte II - 1 (3 - TI-1) - 12,06</v>
          </cell>
        </row>
        <row r="180">
          <cell r="D180" t="str">
            <v>CI - Consultor I - 1 (3 - TI-1) - 12,05</v>
          </cell>
        </row>
        <row r="181">
          <cell r="D181" t="str">
            <v>STI2 - CAU Medio - 12</v>
          </cell>
        </row>
        <row r="182">
          <cell r="D182" t="str">
            <v>STI6 - Implantación Junior - 11,3</v>
          </cell>
        </row>
        <row r="183">
          <cell r="D183" t="str">
            <v>STI12 - Operación Junior - 11,3</v>
          </cell>
        </row>
        <row r="184">
          <cell r="D184" t="str">
            <v>STI3 - CAU Junior - 10</v>
          </cell>
        </row>
        <row r="185">
          <cell r="D185" t="str">
            <v>STI9 - Micro Junior - 10</v>
          </cell>
        </row>
        <row r="186">
          <cell r="D186" t="str">
            <v>W0 - Tasa Regularizacion - 0,01</v>
          </cell>
        </row>
        <row r="187">
          <cell r="D187" t="str">
            <v>N1 - 0</v>
          </cell>
        </row>
        <row r="188">
          <cell r="D188" t="str">
            <v>N2 - 0</v>
          </cell>
        </row>
        <row r="189">
          <cell r="D189" t="str">
            <v>N3 - 0</v>
          </cell>
        </row>
        <row r="190">
          <cell r="D190" t="str">
            <v>N4 - 0</v>
          </cell>
        </row>
        <row r="191">
          <cell r="D191" t="str">
            <v>N5 - 0</v>
          </cell>
        </row>
        <row r="192">
          <cell r="D192" t="str">
            <v>N6 - 0</v>
          </cell>
        </row>
        <row r="193">
          <cell r="D193" t="str">
            <v>N7 - 0</v>
          </cell>
        </row>
        <row r="194">
          <cell r="D194" t="str">
            <v>N8 - 0</v>
          </cell>
        </row>
        <row r="195">
          <cell r="D195" t="str">
            <v>N9 - 0</v>
          </cell>
        </row>
        <row r="196">
          <cell r="D196" t="str">
            <v>N10 - 0</v>
          </cell>
        </row>
        <row r="197">
          <cell r="D197" t="str">
            <v>N11 - 0</v>
          </cell>
        </row>
        <row r="198">
          <cell r="D198" t="str">
            <v>N12 - 0</v>
          </cell>
        </row>
        <row r="330">
          <cell r="B330" t="str">
            <v>Director</v>
          </cell>
        </row>
        <row r="331">
          <cell r="B331" t="str">
            <v xml:space="preserve">Gestor /Gerente B </v>
          </cell>
        </row>
        <row r="332">
          <cell r="B332" t="str">
            <v xml:space="preserve">Gestor/Gerente A </v>
          </cell>
        </row>
        <row r="333">
          <cell r="B333" t="str">
            <v xml:space="preserve">Ingeniero Software Senior B </v>
          </cell>
        </row>
        <row r="334">
          <cell r="B334" t="str">
            <v xml:space="preserve">Ingeniero Software Senior A </v>
          </cell>
        </row>
        <row r="335">
          <cell r="B335" t="str">
            <v xml:space="preserve">Ingeniero de Software B </v>
          </cell>
        </row>
        <row r="336">
          <cell r="B336" t="str">
            <v xml:space="preserve">Ingeniero de Software A </v>
          </cell>
        </row>
        <row r="337">
          <cell r="B337" t="str">
            <v xml:space="preserve">Técnico de Software Senior B </v>
          </cell>
        </row>
        <row r="338">
          <cell r="B338" t="str">
            <v xml:space="preserve">Técnico de Software Senior A </v>
          </cell>
        </row>
        <row r="339">
          <cell r="B339" t="str">
            <v xml:space="preserve">Técnico de Software II B </v>
          </cell>
        </row>
        <row r="340">
          <cell r="B340" t="str">
            <v xml:space="preserve">Técnico de Software II A </v>
          </cell>
        </row>
        <row r="341">
          <cell r="B341" t="str">
            <v xml:space="preserve">Técnico de Software I B </v>
          </cell>
        </row>
        <row r="342">
          <cell r="B342" t="str">
            <v xml:space="preserve">Técnico de Software I A </v>
          </cell>
        </row>
        <row r="343">
          <cell r="B343" t="str">
            <v>Soporte CSP - Julian Camarillo</v>
          </cell>
        </row>
        <row r="344">
          <cell r="B344" t="str">
            <v>Administrativo</v>
          </cell>
        </row>
        <row r="345">
          <cell r="B345" t="str">
            <v>DADireccion I</v>
          </cell>
        </row>
        <row r="346">
          <cell r="B346" t="str">
            <v>DBDireccioón</v>
          </cell>
        </row>
        <row r="347">
          <cell r="B347" t="str">
            <v>GWGerente VII</v>
          </cell>
        </row>
        <row r="348">
          <cell r="B348" t="str">
            <v>GMGerente VI</v>
          </cell>
        </row>
        <row r="349">
          <cell r="B349" t="str">
            <v>GXGerente V</v>
          </cell>
        </row>
        <row r="350">
          <cell r="B350" t="str">
            <v>GYGerente IV</v>
          </cell>
        </row>
        <row r="351">
          <cell r="B351" t="str">
            <v>G0Gerente III</v>
          </cell>
        </row>
        <row r="352">
          <cell r="B352" t="str">
            <v>GZGerente II</v>
          </cell>
        </row>
        <row r="353">
          <cell r="B353" t="str">
            <v>G1Gerente I</v>
          </cell>
        </row>
        <row r="354">
          <cell r="B354" t="str">
            <v>GBGestor de Proyecto V</v>
          </cell>
        </row>
        <row r="355">
          <cell r="B355" t="str">
            <v>G2Gestor de Proyecto IV</v>
          </cell>
        </row>
        <row r="356">
          <cell r="B356" t="str">
            <v>GEGestor de Proyecto III</v>
          </cell>
        </row>
        <row r="357">
          <cell r="B357" t="str">
            <v>G3Gestor de Proyecto II</v>
          </cell>
        </row>
        <row r="358">
          <cell r="B358" t="str">
            <v>G4Gestor de Proyecto I</v>
          </cell>
        </row>
        <row r="359">
          <cell r="B359" t="str">
            <v>CVConsultor Principal III</v>
          </cell>
        </row>
        <row r="360">
          <cell r="B360" t="str">
            <v>CWConsultor Principal II</v>
          </cell>
        </row>
        <row r="361">
          <cell r="B361" t="str">
            <v>C0Consultor Principal I</v>
          </cell>
        </row>
        <row r="362">
          <cell r="B362" t="str">
            <v>C1Consultor Senior III</v>
          </cell>
        </row>
        <row r="363">
          <cell r="B363" t="str">
            <v>CXConsultor Senior II</v>
          </cell>
        </row>
        <row r="364">
          <cell r="B364" t="str">
            <v>C2Consultor Senior I</v>
          </cell>
        </row>
        <row r="365">
          <cell r="B365" t="str">
            <v>CYConsultor II</v>
          </cell>
        </row>
        <row r="366">
          <cell r="B366" t="str">
            <v>C3Consultor I</v>
          </cell>
        </row>
        <row r="367">
          <cell r="B367" t="str">
            <v>CZConsultor Junior II</v>
          </cell>
        </row>
        <row r="368">
          <cell r="B368" t="str">
            <v>C4Consultor Junior I</v>
          </cell>
        </row>
        <row r="369">
          <cell r="B369" t="str">
            <v>C5Consultor Trainee</v>
          </cell>
        </row>
        <row r="370">
          <cell r="B370" t="str">
            <v>TXLider de Proyecto VII- Ingeniero IV</v>
          </cell>
        </row>
        <row r="371">
          <cell r="B371" t="str">
            <v>T0Lider de Proyecto VI- Ingeniero Principal III</v>
          </cell>
        </row>
        <row r="372">
          <cell r="B372" t="str">
            <v>T1Lider de Proyecto V- Ingeniero Principal II</v>
          </cell>
        </row>
        <row r="373">
          <cell r="B373" t="str">
            <v>T2Lider de Proyecto IV- Ingeniero Principal I</v>
          </cell>
        </row>
        <row r="374">
          <cell r="B374" t="str">
            <v>T3Lider de Proyecto III- Ingeniero Senior IV</v>
          </cell>
        </row>
        <row r="375">
          <cell r="B375" t="str">
            <v>T4Lider de Proyecto II- Ingeniero Senior III</v>
          </cell>
        </row>
        <row r="376">
          <cell r="B376" t="str">
            <v>T5Lider de Proyecto I- Ingeniero Senior II</v>
          </cell>
        </row>
        <row r="377">
          <cell r="B377" t="str">
            <v>T6Programador Senior IV- Ingeniero Senior I</v>
          </cell>
        </row>
        <row r="378">
          <cell r="B378" t="str">
            <v>T7Programador Senior III- Ingeniero XI</v>
          </cell>
        </row>
        <row r="379">
          <cell r="B379" t="str">
            <v>T8Programador Senior II- Ingeniero X</v>
          </cell>
        </row>
        <row r="380">
          <cell r="B380" t="str">
            <v>T9Programador Senior I- Ingeniero IX</v>
          </cell>
        </row>
        <row r="381">
          <cell r="B381" t="str">
            <v>R1Programador VI- Ingeniero VIII</v>
          </cell>
        </row>
        <row r="382">
          <cell r="B382" t="str">
            <v>R2Programador V- Ingeniero VII</v>
          </cell>
        </row>
        <row r="383">
          <cell r="B383" t="str">
            <v>R3Programador IV- Ingeniero VI</v>
          </cell>
        </row>
        <row r="384">
          <cell r="B384" t="str">
            <v>R4Programador III- Ingeniero V</v>
          </cell>
        </row>
        <row r="385">
          <cell r="B385" t="str">
            <v>R5Programador II- Ingeniero IV</v>
          </cell>
        </row>
        <row r="386">
          <cell r="B386" t="str">
            <v>R6Programador I- Ingeniero III</v>
          </cell>
        </row>
        <row r="387">
          <cell r="B387" t="str">
            <v>R7Programador Junior VII- Ingeniero II</v>
          </cell>
        </row>
        <row r="388">
          <cell r="B388" t="str">
            <v>R8Programador Junior VI- Ingeniero I</v>
          </cell>
        </row>
        <row r="389">
          <cell r="B389" t="str">
            <v>P0Programador Junior V- Ingeniero Junior III</v>
          </cell>
        </row>
        <row r="390">
          <cell r="B390" t="str">
            <v>P1Programador Junior IV- Ingeniero Junior II</v>
          </cell>
        </row>
        <row r="391">
          <cell r="B391" t="str">
            <v>P2Programador Junior III- Ingeniero Junior I</v>
          </cell>
        </row>
        <row r="392">
          <cell r="B392" t="str">
            <v>P3Programador Junior II- Ingeniero Trainee II</v>
          </cell>
        </row>
        <row r="393">
          <cell r="B393" t="str">
            <v>P4Programador Junior I- Ingeniero Trainee I</v>
          </cell>
        </row>
        <row r="394">
          <cell r="B394" t="str">
            <v>P5Programador Trainee II</v>
          </cell>
        </row>
        <row r="395">
          <cell r="B395" t="str">
            <v>P6Programador Trainee I</v>
          </cell>
        </row>
        <row r="396">
          <cell r="B396" t="str">
            <v>S0Técnico Soporte Senior</v>
          </cell>
        </row>
        <row r="397">
          <cell r="B397" t="str">
            <v xml:space="preserve">SATécnico Soporte </v>
          </cell>
        </row>
        <row r="398">
          <cell r="B398" t="str">
            <v>S1Operador de Sistemas VIII</v>
          </cell>
        </row>
        <row r="399">
          <cell r="B399" t="str">
            <v>SBOperador de Sistemas VII</v>
          </cell>
        </row>
        <row r="400">
          <cell r="B400" t="str">
            <v>S2Operador de Sistemas VI</v>
          </cell>
        </row>
        <row r="401">
          <cell r="B401" t="str">
            <v>SCOperador de Sistemas V</v>
          </cell>
        </row>
        <row r="402">
          <cell r="B402" t="str">
            <v>S3Operador de Sistemas IV</v>
          </cell>
        </row>
        <row r="403">
          <cell r="B403" t="str">
            <v>SDOperador de Sistemas III</v>
          </cell>
        </row>
        <row r="404">
          <cell r="B404" t="str">
            <v>S4Operador de Sistemas II</v>
          </cell>
        </row>
        <row r="405">
          <cell r="B405" t="str">
            <v>SEOperador de Sistemas I</v>
          </cell>
        </row>
        <row r="406">
          <cell r="B406" t="str">
            <v>S5Soporte Auxiliar II</v>
          </cell>
        </row>
        <row r="407">
          <cell r="B407" t="str">
            <v>S6Soporte Auxiliar I</v>
          </cell>
        </row>
        <row r="408">
          <cell r="B408" t="str">
            <v>Y1Supervisor IV</v>
          </cell>
        </row>
        <row r="409">
          <cell r="B409" t="str">
            <v>Y2Supervisor III</v>
          </cell>
        </row>
        <row r="410">
          <cell r="B410" t="str">
            <v>Y3Supervisor II</v>
          </cell>
        </row>
        <row r="411">
          <cell r="B411" t="str">
            <v>Y4Supervisor I</v>
          </cell>
        </row>
        <row r="412">
          <cell r="B412" t="str">
            <v>O9Operador VII</v>
          </cell>
        </row>
        <row r="413">
          <cell r="B413" t="str">
            <v>O8Operador VI</v>
          </cell>
        </row>
        <row r="414">
          <cell r="B414" t="str">
            <v>O7Operador V</v>
          </cell>
        </row>
        <row r="415">
          <cell r="B415" t="str">
            <v>O6Operador IV</v>
          </cell>
        </row>
        <row r="416">
          <cell r="B416" t="str">
            <v>O5Operador III</v>
          </cell>
        </row>
        <row r="417">
          <cell r="B417" t="str">
            <v>O4Operador II</v>
          </cell>
        </row>
        <row r="418">
          <cell r="B418" t="str">
            <v>O3Operador I</v>
          </cell>
        </row>
        <row r="419">
          <cell r="B419" t="str">
            <v>O2Documentalista Senior</v>
          </cell>
        </row>
        <row r="420">
          <cell r="B420" t="str">
            <v xml:space="preserve">O1Documentalista </v>
          </cell>
        </row>
        <row r="421">
          <cell r="B421" t="str">
            <v>O0Documentalista Junior</v>
          </cell>
        </row>
        <row r="422">
          <cell r="B422" t="str">
            <v>Q1Auxiliar III - Salario Mínimo</v>
          </cell>
        </row>
        <row r="423">
          <cell r="B423" t="str">
            <v>Q2Auxiliar II - Aprendiz Etapa Productiva</v>
          </cell>
        </row>
        <row r="424">
          <cell r="B424" t="str">
            <v>Q3Auxiliar I - Aprendiz Etapa Lectiva</v>
          </cell>
        </row>
        <row r="425">
          <cell r="B425" t="str">
            <v>XTPereira - Lider de Proyecto VII- Ingeniero IV</v>
          </cell>
        </row>
        <row r="426">
          <cell r="B426" t="str">
            <v>0TPereira - Lider de Proyecto VI- Ingeniero Principal III</v>
          </cell>
        </row>
        <row r="427">
          <cell r="B427" t="str">
            <v>1TPereira - Lider de Proyecto V- Ingeniero Principal II</v>
          </cell>
        </row>
        <row r="428">
          <cell r="B428" t="str">
            <v>2TPereira - Lider de Proyecto IV- Ingeniero Principal I</v>
          </cell>
        </row>
        <row r="429">
          <cell r="B429" t="str">
            <v>3TPereira - Lider de Proyecto III- Ingeniero Senior IV</v>
          </cell>
        </row>
        <row r="430">
          <cell r="B430" t="str">
            <v>4TPereira - Lider de Proyecto II- Ingeniero Senior III</v>
          </cell>
        </row>
        <row r="431">
          <cell r="B431" t="str">
            <v>5TPereira - Lider de Proyecto I- Ingeniero Senior II</v>
          </cell>
        </row>
        <row r="432">
          <cell r="B432" t="str">
            <v>6TPereira - Programador Senior IV- Ingeniero Senior I</v>
          </cell>
        </row>
        <row r="433">
          <cell r="B433" t="str">
            <v>7TPereira - Programador Senior III- Ingeniero XI</v>
          </cell>
        </row>
        <row r="434">
          <cell r="B434" t="str">
            <v>8TPereira - Programador Senior II- Ingeniero X</v>
          </cell>
        </row>
        <row r="435">
          <cell r="B435" t="str">
            <v>9TPereira - Programador Senior I- Ingeniero IX</v>
          </cell>
        </row>
        <row r="436">
          <cell r="B436" t="str">
            <v>1RPereira - Programador VI- Ingeniero VIII</v>
          </cell>
        </row>
        <row r="437">
          <cell r="B437" t="str">
            <v>2RPereira - Programador V- Ingeniero VII</v>
          </cell>
        </row>
        <row r="438">
          <cell r="B438" t="str">
            <v>3RPereira - Programador IV- Ingeniero VI</v>
          </cell>
        </row>
        <row r="439">
          <cell r="B439" t="str">
            <v>4RPereira - Programador III- Ingeniero V</v>
          </cell>
        </row>
        <row r="440">
          <cell r="B440" t="str">
            <v>5RPereira - Programador II- Ingeniero IV</v>
          </cell>
        </row>
        <row r="441">
          <cell r="B441" t="str">
            <v>6RPereira - Programador I- Ingeniero III</v>
          </cell>
        </row>
        <row r="442">
          <cell r="B442" t="str">
            <v>7RPereira - Programador Junior VII- Ingeniero II</v>
          </cell>
        </row>
        <row r="443">
          <cell r="B443" t="str">
            <v>8RPereira - Programador Junior VI- Ingeniero I</v>
          </cell>
        </row>
        <row r="444">
          <cell r="B444" t="str">
            <v>0PPereira - Programador Junior V- Ingeniero Junior III</v>
          </cell>
        </row>
        <row r="445">
          <cell r="B445" t="str">
            <v>1PPereira - Programador Junior IV- Ingeniero Junior II</v>
          </cell>
        </row>
        <row r="446">
          <cell r="B446" t="str">
            <v>2PPereira - Programador Junior III- Ingeniero Junior I</v>
          </cell>
        </row>
        <row r="447">
          <cell r="B447" t="str">
            <v>3PPereira - Programador Junior II- Ingeniero Trainee II</v>
          </cell>
        </row>
        <row r="448">
          <cell r="B448" t="str">
            <v>4PPereira - Programador Junior I- Ingeniero Trainee I</v>
          </cell>
        </row>
        <row r="449">
          <cell r="B449" t="str">
            <v>5PPereira - Programador Trainee II</v>
          </cell>
        </row>
        <row r="450">
          <cell r="B450" t="str">
            <v>6PPereira - Programador Trainee I</v>
          </cell>
        </row>
      </sheetData>
      <sheetData sheetId="28">
        <row r="13">
          <cell r="B13" t="str">
            <v>ESPAÑA</v>
          </cell>
        </row>
        <row r="14">
          <cell r="B14" t="str">
            <v>ESPAÑA -ISL</v>
          </cell>
        </row>
        <row r="15">
          <cell r="B15" t="str">
            <v>ALEMANIA</v>
          </cell>
        </row>
        <row r="16">
          <cell r="B16" t="str">
            <v>ARGENTINA ISL</v>
          </cell>
        </row>
        <row r="17">
          <cell r="B17" t="str">
            <v>BRASIL ISL</v>
          </cell>
        </row>
        <row r="18">
          <cell r="B18" t="str">
            <v>CHILE</v>
          </cell>
        </row>
        <row r="19">
          <cell r="B19" t="str">
            <v>COLOMBIA</v>
          </cell>
        </row>
        <row r="20">
          <cell r="B20" t="str">
            <v>FILIPINAS ISL</v>
          </cell>
        </row>
        <row r="21">
          <cell r="B21" t="str">
            <v>INDIA</v>
          </cell>
        </row>
        <row r="22">
          <cell r="B22" t="str">
            <v>ITALIA</v>
          </cell>
        </row>
        <row r="23">
          <cell r="B23" t="str">
            <v>MÉXICO ISL</v>
          </cell>
        </row>
        <row r="24">
          <cell r="B24" t="str">
            <v>ESLOVAQUIA ISL</v>
          </cell>
        </row>
        <row r="25">
          <cell r="B25" t="str">
            <v>PANAMÁ</v>
          </cell>
        </row>
        <row r="26">
          <cell r="B26" t="str">
            <v>PERÚ</v>
          </cell>
        </row>
        <row r="27">
          <cell r="B27" t="str">
            <v>REP CHEQUIA</v>
          </cell>
        </row>
        <row r="28">
          <cell r="B28" t="str">
            <v>UK</v>
          </cell>
        </row>
        <row r="29">
          <cell r="B29" t="str">
            <v>VENEZUELA</v>
          </cell>
        </row>
        <row r="30">
          <cell r="B30" t="str">
            <v>CSP JULIAN CAMARILLO</v>
          </cell>
        </row>
        <row r="31">
          <cell r="B31" t="str">
            <v>KENIA</v>
          </cell>
        </row>
        <row r="32">
          <cell r="B32" t="str">
            <v>OTROS #3</v>
          </cell>
        </row>
        <row r="33">
          <cell r="B33" t="str">
            <v>OTROS #4</v>
          </cell>
        </row>
        <row r="34">
          <cell r="B34" t="str">
            <v>OTROS #5</v>
          </cell>
        </row>
        <row r="35">
          <cell r="B35" t="str">
            <v>OTROS #6</v>
          </cell>
        </row>
        <row r="36">
          <cell r="B36" t="str">
            <v>OTROS #7</v>
          </cell>
        </row>
        <row r="37">
          <cell r="B37" t="str">
            <v>OTROS #8</v>
          </cell>
        </row>
        <row r="38">
          <cell r="B38" t="str">
            <v>OTROS #9</v>
          </cell>
        </row>
        <row r="39">
          <cell r="B39" t="str">
            <v>OTROS #10</v>
          </cell>
        </row>
      </sheetData>
      <sheetData sheetId="29"/>
      <sheetData sheetId="30">
        <row r="6">
          <cell r="B6" t="str">
            <v>2013ENERO</v>
          </cell>
          <cell r="C6">
            <v>31</v>
          </cell>
          <cell r="D6">
            <v>2</v>
          </cell>
          <cell r="E6">
            <v>8</v>
          </cell>
          <cell r="F6">
            <v>21</v>
          </cell>
          <cell r="G6">
            <v>9</v>
          </cell>
          <cell r="H6">
            <v>189</v>
          </cell>
        </row>
        <row r="7">
          <cell r="B7" t="str">
            <v>2013FEBRERO</v>
          </cell>
          <cell r="C7">
            <v>28</v>
          </cell>
          <cell r="D7">
            <v>0</v>
          </cell>
          <cell r="E7">
            <v>8</v>
          </cell>
          <cell r="F7">
            <v>20</v>
          </cell>
          <cell r="G7">
            <v>9</v>
          </cell>
          <cell r="H7">
            <v>180</v>
          </cell>
        </row>
        <row r="8">
          <cell r="B8" t="str">
            <v>2013MARZO</v>
          </cell>
          <cell r="C8">
            <v>31</v>
          </cell>
          <cell r="D8">
            <v>3</v>
          </cell>
          <cell r="E8">
            <v>10</v>
          </cell>
          <cell r="F8">
            <v>18</v>
          </cell>
          <cell r="G8">
            <v>9</v>
          </cell>
          <cell r="H8">
            <v>162</v>
          </cell>
        </row>
        <row r="9">
          <cell r="B9" t="str">
            <v>2013ABRIL</v>
          </cell>
          <cell r="C9">
            <v>30</v>
          </cell>
          <cell r="D9">
            <v>0</v>
          </cell>
          <cell r="E9">
            <v>8</v>
          </cell>
          <cell r="F9">
            <v>22</v>
          </cell>
          <cell r="G9">
            <v>9</v>
          </cell>
          <cell r="H9">
            <v>198</v>
          </cell>
        </row>
        <row r="10">
          <cell r="B10" t="str">
            <v xml:space="preserve">2013MAYO       </v>
          </cell>
          <cell r="C10">
            <v>31</v>
          </cell>
          <cell r="D10">
            <v>2</v>
          </cell>
          <cell r="E10">
            <v>8</v>
          </cell>
          <cell r="F10">
            <v>21</v>
          </cell>
          <cell r="G10">
            <v>9</v>
          </cell>
          <cell r="H10">
            <v>189</v>
          </cell>
        </row>
        <row r="11">
          <cell r="B11" t="str">
            <v>2013JUNIO</v>
          </cell>
          <cell r="C11">
            <v>30</v>
          </cell>
          <cell r="D11">
            <v>2</v>
          </cell>
          <cell r="E11">
            <v>10</v>
          </cell>
          <cell r="F11">
            <v>18</v>
          </cell>
          <cell r="G11">
            <v>9</v>
          </cell>
          <cell r="H11">
            <v>162</v>
          </cell>
        </row>
        <row r="12">
          <cell r="B12" t="str">
            <v>2013JULIO</v>
          </cell>
          <cell r="C12">
            <v>31</v>
          </cell>
          <cell r="D12">
            <v>1</v>
          </cell>
          <cell r="E12">
            <v>8</v>
          </cell>
          <cell r="F12">
            <v>22</v>
          </cell>
          <cell r="G12">
            <v>9</v>
          </cell>
          <cell r="H12">
            <v>198</v>
          </cell>
        </row>
        <row r="13">
          <cell r="B13" t="str">
            <v>2013AGOSTO</v>
          </cell>
          <cell r="C13">
            <v>31</v>
          </cell>
          <cell r="D13">
            <v>2</v>
          </cell>
          <cell r="E13">
            <v>9</v>
          </cell>
          <cell r="F13">
            <v>20</v>
          </cell>
          <cell r="G13">
            <v>9</v>
          </cell>
          <cell r="H13">
            <v>180</v>
          </cell>
        </row>
        <row r="14">
          <cell r="B14" t="str">
            <v>2013SEPTIEMBRE</v>
          </cell>
          <cell r="C14">
            <v>30</v>
          </cell>
          <cell r="D14">
            <v>0</v>
          </cell>
          <cell r="E14">
            <v>9</v>
          </cell>
          <cell r="F14">
            <v>21</v>
          </cell>
          <cell r="G14">
            <v>9</v>
          </cell>
          <cell r="H14">
            <v>189</v>
          </cell>
        </row>
        <row r="15">
          <cell r="B15" t="str">
            <v>2013OCTUBRE</v>
          </cell>
          <cell r="C15">
            <v>31</v>
          </cell>
          <cell r="D15">
            <v>1</v>
          </cell>
          <cell r="E15">
            <v>8</v>
          </cell>
          <cell r="F15">
            <v>22</v>
          </cell>
          <cell r="G15">
            <v>9</v>
          </cell>
          <cell r="H15">
            <v>198</v>
          </cell>
        </row>
        <row r="16">
          <cell r="B16" t="str">
            <v>2013NOVIEMBRE</v>
          </cell>
          <cell r="C16">
            <v>30</v>
          </cell>
          <cell r="D16">
            <v>2</v>
          </cell>
          <cell r="E16">
            <v>9</v>
          </cell>
          <cell r="F16">
            <v>19</v>
          </cell>
          <cell r="G16">
            <v>9</v>
          </cell>
          <cell r="H16">
            <v>171</v>
          </cell>
        </row>
        <row r="17">
          <cell r="B17" t="str">
            <v xml:space="preserve">2013DICIEMBRE   </v>
          </cell>
          <cell r="C17">
            <v>31</v>
          </cell>
          <cell r="D17">
            <v>1</v>
          </cell>
          <cell r="E17">
            <v>9</v>
          </cell>
          <cell r="F17">
            <v>21</v>
          </cell>
          <cell r="G17">
            <v>9</v>
          </cell>
          <cell r="H17">
            <v>189</v>
          </cell>
        </row>
        <row r="18">
          <cell r="B18" t="str">
            <v>2014ENERO</v>
          </cell>
          <cell r="C18">
            <v>31</v>
          </cell>
          <cell r="D18">
            <v>2</v>
          </cell>
          <cell r="E18">
            <v>8</v>
          </cell>
          <cell r="F18">
            <v>21</v>
          </cell>
          <cell r="G18">
            <v>9</v>
          </cell>
          <cell r="H18">
            <v>189</v>
          </cell>
        </row>
        <row r="19">
          <cell r="B19" t="str">
            <v>2014FEBRERO</v>
          </cell>
          <cell r="C19">
            <v>28</v>
          </cell>
          <cell r="D19">
            <v>0</v>
          </cell>
          <cell r="E19">
            <v>8</v>
          </cell>
          <cell r="F19">
            <v>20</v>
          </cell>
          <cell r="G19">
            <v>9</v>
          </cell>
          <cell r="H19">
            <v>180</v>
          </cell>
        </row>
        <row r="20">
          <cell r="B20" t="str">
            <v>2014MARZO</v>
          </cell>
          <cell r="C20">
            <v>31</v>
          </cell>
          <cell r="D20">
            <v>1</v>
          </cell>
          <cell r="E20">
            <v>10</v>
          </cell>
          <cell r="F20">
            <v>20</v>
          </cell>
          <cell r="G20">
            <v>9</v>
          </cell>
          <cell r="H20">
            <v>180</v>
          </cell>
        </row>
        <row r="21">
          <cell r="B21" t="str">
            <v>2014ABRIL</v>
          </cell>
          <cell r="C21">
            <v>30</v>
          </cell>
          <cell r="D21">
            <v>2</v>
          </cell>
          <cell r="E21">
            <v>8</v>
          </cell>
          <cell r="F21">
            <v>20</v>
          </cell>
          <cell r="G21">
            <v>9</v>
          </cell>
          <cell r="H21">
            <v>180</v>
          </cell>
        </row>
        <row r="22">
          <cell r="B22" t="str">
            <v>2014MAYO</v>
          </cell>
          <cell r="C22">
            <v>31</v>
          </cell>
          <cell r="D22">
            <v>1</v>
          </cell>
          <cell r="E22">
            <v>9</v>
          </cell>
          <cell r="F22">
            <v>21</v>
          </cell>
          <cell r="G22">
            <v>9</v>
          </cell>
          <cell r="H22">
            <v>189</v>
          </cell>
        </row>
        <row r="23">
          <cell r="B23" t="str">
            <v>2014JUNIO</v>
          </cell>
          <cell r="C23">
            <v>30</v>
          </cell>
          <cell r="D23">
            <v>3</v>
          </cell>
          <cell r="E23">
            <v>9</v>
          </cell>
          <cell r="F23">
            <v>18</v>
          </cell>
          <cell r="G23">
            <v>9</v>
          </cell>
          <cell r="H23">
            <v>162</v>
          </cell>
        </row>
        <row r="24">
          <cell r="B24" t="str">
            <v>2014JULIO</v>
          </cell>
          <cell r="C24">
            <v>31</v>
          </cell>
          <cell r="D24">
            <v>0</v>
          </cell>
          <cell r="E24">
            <v>8</v>
          </cell>
          <cell r="F24">
            <v>23</v>
          </cell>
          <cell r="G24">
            <v>9</v>
          </cell>
          <cell r="H24">
            <v>207</v>
          </cell>
        </row>
        <row r="25">
          <cell r="B25" t="str">
            <v>2014AGOSTO</v>
          </cell>
          <cell r="C25">
            <v>31</v>
          </cell>
          <cell r="D25">
            <v>2</v>
          </cell>
          <cell r="E25">
            <v>10</v>
          </cell>
          <cell r="F25">
            <v>19</v>
          </cell>
          <cell r="G25">
            <v>9</v>
          </cell>
          <cell r="H25">
            <v>171</v>
          </cell>
        </row>
        <row r="26">
          <cell r="B26" t="str">
            <v>2014SEPTIEMBRE</v>
          </cell>
          <cell r="C26">
            <v>30</v>
          </cell>
          <cell r="D26">
            <v>0</v>
          </cell>
          <cell r="E26">
            <v>8</v>
          </cell>
          <cell r="F26">
            <v>22</v>
          </cell>
          <cell r="G26">
            <v>9</v>
          </cell>
          <cell r="H26">
            <v>198</v>
          </cell>
        </row>
        <row r="27">
          <cell r="B27" t="str">
            <v>2014OCTUBRE</v>
          </cell>
          <cell r="C27">
            <v>31</v>
          </cell>
          <cell r="D27">
            <v>1</v>
          </cell>
          <cell r="E27">
            <v>8</v>
          </cell>
          <cell r="F27">
            <v>22</v>
          </cell>
          <cell r="G27">
            <v>9</v>
          </cell>
          <cell r="H27">
            <v>198</v>
          </cell>
        </row>
        <row r="28">
          <cell r="B28" t="str">
            <v>2014NOVIEMBRE</v>
          </cell>
          <cell r="C28">
            <v>30</v>
          </cell>
          <cell r="D28">
            <v>2</v>
          </cell>
          <cell r="E28">
            <v>10</v>
          </cell>
          <cell r="F28">
            <v>18</v>
          </cell>
          <cell r="G28">
            <v>9</v>
          </cell>
          <cell r="H28">
            <v>162</v>
          </cell>
        </row>
        <row r="29">
          <cell r="B29" t="str">
            <v>2014DICIEMBRE</v>
          </cell>
          <cell r="C29">
            <v>31</v>
          </cell>
          <cell r="D29">
            <v>2</v>
          </cell>
          <cell r="E29">
            <v>8</v>
          </cell>
          <cell r="F29">
            <v>21</v>
          </cell>
          <cell r="G29">
            <v>9</v>
          </cell>
          <cell r="H29">
            <v>189</v>
          </cell>
        </row>
        <row r="30">
          <cell r="B30" t="str">
            <v>2015ENERO</v>
          </cell>
          <cell r="C30">
            <v>31</v>
          </cell>
          <cell r="D30">
            <v>2</v>
          </cell>
          <cell r="E30">
            <v>9</v>
          </cell>
          <cell r="F30">
            <v>20</v>
          </cell>
          <cell r="G30">
            <v>9</v>
          </cell>
          <cell r="H30">
            <v>180</v>
          </cell>
        </row>
        <row r="31">
          <cell r="B31" t="str">
            <v>2015FEBRERO</v>
          </cell>
          <cell r="C31">
            <v>28</v>
          </cell>
          <cell r="D31">
            <v>0</v>
          </cell>
          <cell r="E31">
            <v>8</v>
          </cell>
          <cell r="F31">
            <v>20</v>
          </cell>
          <cell r="G31">
            <v>9</v>
          </cell>
          <cell r="H31">
            <v>180</v>
          </cell>
        </row>
        <row r="32">
          <cell r="B32" t="str">
            <v>2015MARZO</v>
          </cell>
          <cell r="C32">
            <v>31</v>
          </cell>
          <cell r="D32">
            <v>1</v>
          </cell>
          <cell r="E32">
            <v>9</v>
          </cell>
          <cell r="F32">
            <v>21</v>
          </cell>
          <cell r="G32">
            <v>9</v>
          </cell>
          <cell r="H32">
            <v>189</v>
          </cell>
        </row>
        <row r="33">
          <cell r="B33" t="str">
            <v>2015ABRIL</v>
          </cell>
          <cell r="C33">
            <v>30</v>
          </cell>
          <cell r="D33">
            <v>2</v>
          </cell>
          <cell r="E33">
            <v>8</v>
          </cell>
          <cell r="F33">
            <v>20</v>
          </cell>
          <cell r="G33">
            <v>9</v>
          </cell>
          <cell r="H33">
            <v>180</v>
          </cell>
        </row>
        <row r="34">
          <cell r="B34" t="str">
            <v>2015MAYO</v>
          </cell>
          <cell r="C34">
            <v>31</v>
          </cell>
          <cell r="D34">
            <v>2</v>
          </cell>
          <cell r="E34">
            <v>10</v>
          </cell>
          <cell r="F34">
            <v>19</v>
          </cell>
          <cell r="G34">
            <v>9</v>
          </cell>
          <cell r="H34">
            <v>171</v>
          </cell>
        </row>
        <row r="35">
          <cell r="B35" t="str">
            <v>2015JUNIO</v>
          </cell>
          <cell r="C35">
            <v>30</v>
          </cell>
          <cell r="D35">
            <v>3</v>
          </cell>
          <cell r="E35">
            <v>8</v>
          </cell>
          <cell r="F35">
            <v>19</v>
          </cell>
          <cell r="G35">
            <v>9</v>
          </cell>
          <cell r="H35">
            <v>171</v>
          </cell>
        </row>
        <row r="36">
          <cell r="B36" t="str">
            <v>2015JULIO</v>
          </cell>
          <cell r="C36">
            <v>31</v>
          </cell>
          <cell r="D36">
            <v>1</v>
          </cell>
          <cell r="E36">
            <v>8</v>
          </cell>
          <cell r="F36">
            <v>22</v>
          </cell>
          <cell r="G36">
            <v>9</v>
          </cell>
          <cell r="H36">
            <v>198</v>
          </cell>
        </row>
        <row r="37">
          <cell r="B37" t="str">
            <v>2015AGOSTO</v>
          </cell>
          <cell r="C37">
            <v>31</v>
          </cell>
          <cell r="D37">
            <v>2</v>
          </cell>
          <cell r="E37">
            <v>10</v>
          </cell>
          <cell r="F37">
            <v>19</v>
          </cell>
          <cell r="G37">
            <v>9</v>
          </cell>
          <cell r="H37">
            <v>171</v>
          </cell>
        </row>
        <row r="38">
          <cell r="B38" t="str">
            <v>2015SEPTIEMBRE</v>
          </cell>
          <cell r="C38">
            <v>30</v>
          </cell>
          <cell r="D38">
            <v>0</v>
          </cell>
          <cell r="E38">
            <v>8</v>
          </cell>
          <cell r="F38">
            <v>22</v>
          </cell>
          <cell r="G38">
            <v>9</v>
          </cell>
          <cell r="H38">
            <v>198</v>
          </cell>
        </row>
        <row r="39">
          <cell r="B39" t="str">
            <v>2015OCTUBRE</v>
          </cell>
          <cell r="C39">
            <v>31</v>
          </cell>
          <cell r="D39">
            <v>1</v>
          </cell>
          <cell r="E39">
            <v>9</v>
          </cell>
          <cell r="F39">
            <v>21</v>
          </cell>
          <cell r="G39">
            <v>9</v>
          </cell>
          <cell r="H39">
            <v>189</v>
          </cell>
        </row>
        <row r="40">
          <cell r="B40" t="str">
            <v>2015NOVIEMBRE</v>
          </cell>
          <cell r="C40">
            <v>30</v>
          </cell>
          <cell r="D40">
            <v>2</v>
          </cell>
          <cell r="E40">
            <v>9</v>
          </cell>
          <cell r="F40">
            <v>19</v>
          </cell>
          <cell r="G40">
            <v>9</v>
          </cell>
          <cell r="H40">
            <v>171</v>
          </cell>
        </row>
        <row r="41">
          <cell r="B41" t="str">
            <v>2015DICIEMBRE</v>
          </cell>
          <cell r="C41">
            <v>31</v>
          </cell>
          <cell r="D41">
            <v>2</v>
          </cell>
          <cell r="E41">
            <v>8</v>
          </cell>
          <cell r="F41">
            <v>21</v>
          </cell>
          <cell r="G41">
            <v>9</v>
          </cell>
          <cell r="H41">
            <v>189</v>
          </cell>
        </row>
        <row r="42">
          <cell r="B42" t="str">
            <v>2016ENERO</v>
          </cell>
          <cell r="C42">
            <v>31</v>
          </cell>
          <cell r="D42">
            <v>2</v>
          </cell>
          <cell r="E42">
            <v>10</v>
          </cell>
          <cell r="F42">
            <v>19</v>
          </cell>
          <cell r="G42">
            <v>9</v>
          </cell>
          <cell r="H42">
            <v>171</v>
          </cell>
        </row>
        <row r="43">
          <cell r="B43" t="str">
            <v>2016FEBRERO</v>
          </cell>
          <cell r="C43">
            <v>29</v>
          </cell>
          <cell r="D43">
            <v>0</v>
          </cell>
          <cell r="E43">
            <v>8</v>
          </cell>
          <cell r="F43">
            <v>21</v>
          </cell>
          <cell r="G43">
            <v>9</v>
          </cell>
          <cell r="H43">
            <v>189</v>
          </cell>
        </row>
        <row r="44">
          <cell r="B44" t="str">
            <v>2016MARZO</v>
          </cell>
          <cell r="C44">
            <v>31</v>
          </cell>
          <cell r="D44">
            <v>3</v>
          </cell>
          <cell r="E44">
            <v>8</v>
          </cell>
          <cell r="F44">
            <v>20</v>
          </cell>
          <cell r="G44">
            <v>9</v>
          </cell>
          <cell r="H44">
            <v>180</v>
          </cell>
        </row>
        <row r="45">
          <cell r="B45" t="str">
            <v>2016ABRIL</v>
          </cell>
          <cell r="C45">
            <v>30</v>
          </cell>
          <cell r="D45">
            <v>0</v>
          </cell>
          <cell r="E45">
            <v>8</v>
          </cell>
          <cell r="F45">
            <v>22</v>
          </cell>
          <cell r="G45">
            <v>9</v>
          </cell>
          <cell r="H45">
            <v>198</v>
          </cell>
        </row>
        <row r="46">
          <cell r="B46" t="str">
            <v>2016MAYO</v>
          </cell>
          <cell r="C46">
            <v>31</v>
          </cell>
          <cell r="D46">
            <v>2</v>
          </cell>
          <cell r="E46">
            <v>9</v>
          </cell>
          <cell r="F46">
            <v>20</v>
          </cell>
          <cell r="G46">
            <v>9</v>
          </cell>
          <cell r="H46">
            <v>180</v>
          </cell>
        </row>
        <row r="47">
          <cell r="B47" t="str">
            <v>2016JUNIO</v>
          </cell>
          <cell r="C47">
            <v>30</v>
          </cell>
          <cell r="D47">
            <v>1</v>
          </cell>
          <cell r="E47">
            <v>8</v>
          </cell>
          <cell r="F47">
            <v>21</v>
          </cell>
          <cell r="G47">
            <v>9</v>
          </cell>
          <cell r="H47">
            <v>189</v>
          </cell>
        </row>
        <row r="48">
          <cell r="B48" t="str">
            <v>2016JULIO</v>
          </cell>
          <cell r="C48">
            <v>31</v>
          </cell>
          <cell r="D48">
            <v>2</v>
          </cell>
          <cell r="E48">
            <v>10</v>
          </cell>
          <cell r="F48">
            <v>19</v>
          </cell>
          <cell r="G48">
            <v>9</v>
          </cell>
          <cell r="H48">
            <v>171</v>
          </cell>
        </row>
        <row r="49">
          <cell r="B49" t="str">
            <v>2016AGOSTO</v>
          </cell>
          <cell r="C49">
            <v>31</v>
          </cell>
          <cell r="D49">
            <v>1</v>
          </cell>
          <cell r="E49">
            <v>8</v>
          </cell>
          <cell r="F49">
            <v>22</v>
          </cell>
          <cell r="G49">
            <v>9</v>
          </cell>
          <cell r="H49">
            <v>198</v>
          </cell>
        </row>
        <row r="50">
          <cell r="B50" t="str">
            <v>2016SEPTIEMBRE</v>
          </cell>
          <cell r="C50">
            <v>30</v>
          </cell>
          <cell r="D50">
            <v>0</v>
          </cell>
          <cell r="E50">
            <v>8</v>
          </cell>
          <cell r="F50">
            <v>22</v>
          </cell>
          <cell r="G50">
            <v>9</v>
          </cell>
          <cell r="H50">
            <v>198</v>
          </cell>
        </row>
        <row r="51">
          <cell r="B51" t="str">
            <v>2016OCTUBRE</v>
          </cell>
          <cell r="C51">
            <v>31</v>
          </cell>
          <cell r="D51">
            <v>1</v>
          </cell>
          <cell r="E51">
            <v>10</v>
          </cell>
          <cell r="F51">
            <v>20</v>
          </cell>
          <cell r="G51">
            <v>9</v>
          </cell>
          <cell r="H51">
            <v>180</v>
          </cell>
        </row>
        <row r="52">
          <cell r="B52" t="str">
            <v>2016NOVIEMBRE</v>
          </cell>
          <cell r="C52">
            <v>30</v>
          </cell>
          <cell r="D52">
            <v>2</v>
          </cell>
          <cell r="E52">
            <v>8</v>
          </cell>
          <cell r="F52">
            <v>20</v>
          </cell>
          <cell r="G52">
            <v>9</v>
          </cell>
          <cell r="H52">
            <v>180</v>
          </cell>
        </row>
        <row r="53">
          <cell r="B53" t="str">
            <v>2016DICIEMBRE</v>
          </cell>
          <cell r="C53">
            <v>31</v>
          </cell>
          <cell r="D53">
            <v>1</v>
          </cell>
          <cell r="E53">
            <v>9</v>
          </cell>
          <cell r="F53">
            <v>21</v>
          </cell>
          <cell r="G53">
            <v>9</v>
          </cell>
          <cell r="H53">
            <v>189</v>
          </cell>
        </row>
        <row r="54">
          <cell r="B54" t="str">
            <v>2017ENERO</v>
          </cell>
          <cell r="C54">
            <v>31</v>
          </cell>
          <cell r="D54">
            <v>1</v>
          </cell>
          <cell r="E54">
            <v>9</v>
          </cell>
          <cell r="F54">
            <v>21</v>
          </cell>
          <cell r="G54">
            <v>9</v>
          </cell>
          <cell r="H54">
            <v>189</v>
          </cell>
        </row>
        <row r="55">
          <cell r="B55" t="str">
            <v>2017FEBRERO</v>
          </cell>
          <cell r="C55">
            <v>28</v>
          </cell>
          <cell r="D55">
            <v>0</v>
          </cell>
          <cell r="E55">
            <v>8</v>
          </cell>
          <cell r="F55">
            <v>20</v>
          </cell>
          <cell r="G55">
            <v>9</v>
          </cell>
          <cell r="H55">
            <v>180</v>
          </cell>
        </row>
        <row r="56">
          <cell r="B56" t="str">
            <v>2017MARZO</v>
          </cell>
          <cell r="C56">
            <v>31</v>
          </cell>
          <cell r="D56">
            <v>1</v>
          </cell>
          <cell r="E56">
            <v>8</v>
          </cell>
          <cell r="F56">
            <v>22</v>
          </cell>
          <cell r="G56">
            <v>9</v>
          </cell>
          <cell r="H56">
            <v>198</v>
          </cell>
        </row>
        <row r="57">
          <cell r="B57" t="str">
            <v>2017ABRIL</v>
          </cell>
          <cell r="C57">
            <v>30</v>
          </cell>
          <cell r="D57">
            <v>2</v>
          </cell>
          <cell r="E57">
            <v>10</v>
          </cell>
          <cell r="F57">
            <v>18</v>
          </cell>
          <cell r="G57">
            <v>9</v>
          </cell>
          <cell r="H57">
            <v>162</v>
          </cell>
        </row>
        <row r="58">
          <cell r="B58" t="str">
            <v>2017MAYO</v>
          </cell>
          <cell r="C58">
            <v>31</v>
          </cell>
          <cell r="D58">
            <v>2</v>
          </cell>
          <cell r="E58">
            <v>8</v>
          </cell>
          <cell r="F58">
            <v>21</v>
          </cell>
          <cell r="G58">
            <v>9</v>
          </cell>
          <cell r="H58">
            <v>189</v>
          </cell>
        </row>
        <row r="59">
          <cell r="B59" t="str">
            <v>2017JUNIO</v>
          </cell>
          <cell r="C59">
            <v>30</v>
          </cell>
          <cell r="D59">
            <v>2</v>
          </cell>
          <cell r="E59">
            <v>8</v>
          </cell>
          <cell r="F59">
            <v>20</v>
          </cell>
          <cell r="G59">
            <v>9</v>
          </cell>
          <cell r="H59">
            <v>180</v>
          </cell>
        </row>
        <row r="60">
          <cell r="B60" t="str">
            <v>2017JULIO</v>
          </cell>
          <cell r="C60">
            <v>31</v>
          </cell>
          <cell r="D60">
            <v>2</v>
          </cell>
          <cell r="E60">
            <v>10</v>
          </cell>
          <cell r="F60">
            <v>19</v>
          </cell>
          <cell r="G60">
            <v>9</v>
          </cell>
          <cell r="H60">
            <v>171</v>
          </cell>
        </row>
        <row r="61">
          <cell r="B61" t="str">
            <v>2017AGOSTO</v>
          </cell>
          <cell r="C61">
            <v>31</v>
          </cell>
          <cell r="D61">
            <v>2</v>
          </cell>
          <cell r="E61">
            <v>8</v>
          </cell>
          <cell r="F61">
            <v>21</v>
          </cell>
          <cell r="G61">
            <v>9</v>
          </cell>
          <cell r="H61">
            <v>189</v>
          </cell>
        </row>
        <row r="62">
          <cell r="B62" t="str">
            <v>2017SEPTIEMBRE</v>
          </cell>
          <cell r="C62">
            <v>30</v>
          </cell>
          <cell r="D62">
            <v>0</v>
          </cell>
          <cell r="E62">
            <v>9</v>
          </cell>
          <cell r="F62">
            <v>21</v>
          </cell>
          <cell r="G62">
            <v>9</v>
          </cell>
          <cell r="H62">
            <v>189</v>
          </cell>
        </row>
        <row r="63">
          <cell r="B63" t="str">
            <v>2017OCTUBRE</v>
          </cell>
          <cell r="C63">
            <v>31</v>
          </cell>
          <cell r="D63">
            <v>1</v>
          </cell>
          <cell r="E63">
            <v>9</v>
          </cell>
          <cell r="F63">
            <v>21</v>
          </cell>
          <cell r="G63">
            <v>9</v>
          </cell>
          <cell r="H63">
            <v>189</v>
          </cell>
        </row>
        <row r="64">
          <cell r="B64" t="str">
            <v>2017NOVIEMBRE</v>
          </cell>
          <cell r="C64">
            <v>30</v>
          </cell>
          <cell r="D64">
            <v>2</v>
          </cell>
          <cell r="E64">
            <v>8</v>
          </cell>
          <cell r="F64">
            <v>20</v>
          </cell>
          <cell r="G64">
            <v>9</v>
          </cell>
          <cell r="H64">
            <v>180</v>
          </cell>
        </row>
        <row r="65">
          <cell r="B65" t="str">
            <v>2017DICIEMBRE</v>
          </cell>
          <cell r="C65">
            <v>31</v>
          </cell>
          <cell r="D65">
            <v>2</v>
          </cell>
          <cell r="E65">
            <v>10</v>
          </cell>
          <cell r="F65">
            <v>19</v>
          </cell>
          <cell r="G65">
            <v>9</v>
          </cell>
          <cell r="H65">
            <v>171</v>
          </cell>
        </row>
        <row r="66">
          <cell r="B66" t="str">
            <v>2018ENERO</v>
          </cell>
          <cell r="C66">
            <v>31</v>
          </cell>
          <cell r="D66">
            <v>2</v>
          </cell>
          <cell r="E66">
            <v>8</v>
          </cell>
          <cell r="F66">
            <v>21</v>
          </cell>
          <cell r="G66">
            <v>9</v>
          </cell>
          <cell r="H66">
            <v>189</v>
          </cell>
        </row>
        <row r="67">
          <cell r="B67" t="str">
            <v>2018FEBRERO</v>
          </cell>
          <cell r="C67">
            <v>28</v>
          </cell>
          <cell r="D67">
            <v>0</v>
          </cell>
          <cell r="E67">
            <v>8</v>
          </cell>
          <cell r="F67">
            <v>20</v>
          </cell>
          <cell r="G67">
            <v>9</v>
          </cell>
          <cell r="H67">
            <v>180</v>
          </cell>
        </row>
        <row r="68">
          <cell r="B68" t="str">
            <v>2018MARZO</v>
          </cell>
          <cell r="C68">
            <v>31</v>
          </cell>
          <cell r="D68">
            <v>3</v>
          </cell>
          <cell r="E68">
            <v>9</v>
          </cell>
          <cell r="F68">
            <v>19</v>
          </cell>
          <cell r="G68">
            <v>9</v>
          </cell>
          <cell r="H68">
            <v>171</v>
          </cell>
        </row>
        <row r="69">
          <cell r="B69" t="str">
            <v>2018ABRIL</v>
          </cell>
          <cell r="C69">
            <v>30</v>
          </cell>
          <cell r="D69">
            <v>0</v>
          </cell>
          <cell r="E69">
            <v>9</v>
          </cell>
          <cell r="F69">
            <v>21</v>
          </cell>
          <cell r="G69">
            <v>9</v>
          </cell>
          <cell r="H69">
            <v>189</v>
          </cell>
        </row>
        <row r="70">
          <cell r="B70" t="str">
            <v>2018MAYO</v>
          </cell>
          <cell r="C70">
            <v>31</v>
          </cell>
          <cell r="D70">
            <v>1</v>
          </cell>
          <cell r="E70">
            <v>8</v>
          </cell>
          <cell r="F70">
            <v>22</v>
          </cell>
          <cell r="G70">
            <v>9</v>
          </cell>
          <cell r="H70">
            <v>198</v>
          </cell>
        </row>
        <row r="71">
          <cell r="B71" t="str">
            <v>2018JUNIO</v>
          </cell>
          <cell r="C71">
            <v>30</v>
          </cell>
          <cell r="D71">
            <v>2</v>
          </cell>
          <cell r="E71">
            <v>9</v>
          </cell>
          <cell r="F71">
            <v>19</v>
          </cell>
          <cell r="G71">
            <v>9</v>
          </cell>
          <cell r="H71">
            <v>171</v>
          </cell>
        </row>
        <row r="72">
          <cell r="B72" t="str">
            <v>2018JULIO</v>
          </cell>
          <cell r="C72">
            <v>31</v>
          </cell>
          <cell r="D72">
            <v>2</v>
          </cell>
          <cell r="E72">
            <v>9</v>
          </cell>
          <cell r="F72">
            <v>20</v>
          </cell>
          <cell r="G72">
            <v>9</v>
          </cell>
          <cell r="H72">
            <v>180</v>
          </cell>
        </row>
        <row r="73">
          <cell r="B73" t="str">
            <v>2018AGOSTO</v>
          </cell>
          <cell r="C73">
            <v>31</v>
          </cell>
          <cell r="D73">
            <v>2</v>
          </cell>
          <cell r="E73">
            <v>8</v>
          </cell>
          <cell r="F73">
            <v>21</v>
          </cell>
          <cell r="G73">
            <v>9</v>
          </cell>
          <cell r="H73">
            <v>189</v>
          </cell>
        </row>
        <row r="74">
          <cell r="B74" t="str">
            <v>2018SEPTIEMBRE</v>
          </cell>
          <cell r="C74">
            <v>30</v>
          </cell>
          <cell r="D74">
            <v>0</v>
          </cell>
          <cell r="E74">
            <v>10</v>
          </cell>
          <cell r="F74">
            <v>20</v>
          </cell>
          <cell r="G74">
            <v>9</v>
          </cell>
          <cell r="H74">
            <v>180</v>
          </cell>
        </row>
        <row r="75">
          <cell r="B75" t="str">
            <v>2018OCTUBRE</v>
          </cell>
          <cell r="C75">
            <v>31</v>
          </cell>
          <cell r="D75">
            <v>1</v>
          </cell>
          <cell r="E75">
            <v>8</v>
          </cell>
          <cell r="F75">
            <v>22</v>
          </cell>
          <cell r="G75">
            <v>9</v>
          </cell>
          <cell r="H75">
            <v>198</v>
          </cell>
        </row>
        <row r="76">
          <cell r="B76" t="str">
            <v>2018NOVIEMBRE</v>
          </cell>
          <cell r="C76">
            <v>30</v>
          </cell>
          <cell r="D76">
            <v>2</v>
          </cell>
          <cell r="E76">
            <v>8</v>
          </cell>
          <cell r="F76">
            <v>20</v>
          </cell>
          <cell r="G76">
            <v>9</v>
          </cell>
          <cell r="H76">
            <v>180</v>
          </cell>
        </row>
        <row r="77">
          <cell r="B77" t="str">
            <v>2018DICIEMBRE</v>
          </cell>
          <cell r="C77">
            <v>31</v>
          </cell>
          <cell r="D77">
            <v>2</v>
          </cell>
          <cell r="E77">
            <v>10</v>
          </cell>
          <cell r="F77">
            <v>19</v>
          </cell>
          <cell r="G77">
            <v>9</v>
          </cell>
          <cell r="H77">
            <v>171</v>
          </cell>
        </row>
        <row r="78">
          <cell r="B78" t="str">
            <v>2019ENERO</v>
          </cell>
          <cell r="C78">
            <v>31</v>
          </cell>
          <cell r="D78">
            <v>2</v>
          </cell>
          <cell r="E78">
            <v>8</v>
          </cell>
          <cell r="F78">
            <v>21</v>
          </cell>
          <cell r="G78">
            <v>9</v>
          </cell>
          <cell r="H78">
            <v>189</v>
          </cell>
        </row>
        <row r="79">
          <cell r="B79" t="str">
            <v>2019FEBRERO</v>
          </cell>
          <cell r="C79">
            <v>28</v>
          </cell>
          <cell r="D79">
            <v>0</v>
          </cell>
          <cell r="E79">
            <v>8</v>
          </cell>
          <cell r="F79">
            <v>20</v>
          </cell>
          <cell r="G79">
            <v>9</v>
          </cell>
          <cell r="H79">
            <v>180</v>
          </cell>
        </row>
        <row r="80">
          <cell r="B80" t="str">
            <v>2019MARZO</v>
          </cell>
          <cell r="C80">
            <v>31</v>
          </cell>
          <cell r="D80">
            <v>3</v>
          </cell>
          <cell r="E80">
            <v>9</v>
          </cell>
          <cell r="F80">
            <v>19</v>
          </cell>
          <cell r="G80">
            <v>9</v>
          </cell>
          <cell r="H80">
            <v>171</v>
          </cell>
        </row>
        <row r="81">
          <cell r="B81" t="str">
            <v>2019ABRIL</v>
          </cell>
          <cell r="C81">
            <v>30</v>
          </cell>
          <cell r="D81">
            <v>0</v>
          </cell>
          <cell r="E81">
            <v>9</v>
          </cell>
          <cell r="F81">
            <v>21</v>
          </cell>
          <cell r="G81">
            <v>9</v>
          </cell>
          <cell r="H81">
            <v>189</v>
          </cell>
        </row>
        <row r="82">
          <cell r="B82" t="str">
            <v>2019MAYO</v>
          </cell>
          <cell r="C82">
            <v>31</v>
          </cell>
          <cell r="D82">
            <v>1</v>
          </cell>
          <cell r="E82">
            <v>8</v>
          </cell>
          <cell r="F82">
            <v>22</v>
          </cell>
          <cell r="G82">
            <v>9</v>
          </cell>
          <cell r="H82">
            <v>198</v>
          </cell>
        </row>
        <row r="83">
          <cell r="B83" t="str">
            <v>2019JUNIO</v>
          </cell>
          <cell r="C83">
            <v>30</v>
          </cell>
          <cell r="D83">
            <v>2</v>
          </cell>
          <cell r="E83">
            <v>9</v>
          </cell>
          <cell r="F83">
            <v>19</v>
          </cell>
          <cell r="G83">
            <v>9</v>
          </cell>
          <cell r="H83">
            <v>171</v>
          </cell>
        </row>
        <row r="84">
          <cell r="B84" t="str">
            <v>2019JULIO</v>
          </cell>
          <cell r="C84">
            <v>31</v>
          </cell>
          <cell r="D84">
            <v>2</v>
          </cell>
          <cell r="E84">
            <v>9</v>
          </cell>
          <cell r="F84">
            <v>20</v>
          </cell>
          <cell r="G84">
            <v>9</v>
          </cell>
          <cell r="H84">
            <v>180</v>
          </cell>
        </row>
        <row r="85">
          <cell r="B85" t="str">
            <v>2019AGOSTO</v>
          </cell>
          <cell r="C85">
            <v>31</v>
          </cell>
          <cell r="D85">
            <v>2</v>
          </cell>
          <cell r="E85">
            <v>8</v>
          </cell>
          <cell r="F85">
            <v>21</v>
          </cell>
          <cell r="G85">
            <v>9</v>
          </cell>
          <cell r="H85">
            <v>189</v>
          </cell>
        </row>
        <row r="86">
          <cell r="B86" t="str">
            <v>2019SEPTIEMBRE</v>
          </cell>
          <cell r="C86">
            <v>30</v>
          </cell>
          <cell r="D86">
            <v>0</v>
          </cell>
          <cell r="E86">
            <v>10</v>
          </cell>
          <cell r="F86">
            <v>20</v>
          </cell>
          <cell r="G86">
            <v>9</v>
          </cell>
          <cell r="H86">
            <v>180</v>
          </cell>
        </row>
        <row r="87">
          <cell r="B87" t="str">
            <v>2019OCTUBRE</v>
          </cell>
          <cell r="C87">
            <v>31</v>
          </cell>
          <cell r="D87">
            <v>1</v>
          </cell>
          <cell r="E87">
            <v>8</v>
          </cell>
          <cell r="F87">
            <v>22</v>
          </cell>
          <cell r="G87">
            <v>9</v>
          </cell>
          <cell r="H87">
            <v>198</v>
          </cell>
        </row>
        <row r="88">
          <cell r="B88" t="str">
            <v>2019NOVIEMBRE</v>
          </cell>
          <cell r="C88">
            <v>30</v>
          </cell>
          <cell r="D88">
            <v>2</v>
          </cell>
          <cell r="E88">
            <v>8</v>
          </cell>
          <cell r="F88">
            <v>20</v>
          </cell>
          <cell r="G88">
            <v>9</v>
          </cell>
          <cell r="H88">
            <v>180</v>
          </cell>
        </row>
        <row r="89">
          <cell r="B89" t="str">
            <v>2019DICIEMBRE</v>
          </cell>
          <cell r="C89">
            <v>31</v>
          </cell>
          <cell r="D89">
            <v>2</v>
          </cell>
          <cell r="E89">
            <v>10</v>
          </cell>
          <cell r="F89">
            <v>19</v>
          </cell>
          <cell r="G89">
            <v>9</v>
          </cell>
          <cell r="H89">
            <v>171</v>
          </cell>
        </row>
        <row r="90">
          <cell r="B90" t="str">
            <v>2020ENERO</v>
          </cell>
          <cell r="C90">
            <v>31</v>
          </cell>
          <cell r="D90">
            <v>2</v>
          </cell>
          <cell r="E90">
            <v>8</v>
          </cell>
          <cell r="F90">
            <v>21</v>
          </cell>
          <cell r="G90">
            <v>9</v>
          </cell>
          <cell r="H90">
            <v>189</v>
          </cell>
        </row>
        <row r="91">
          <cell r="B91" t="str">
            <v>2020FEBRERO</v>
          </cell>
          <cell r="C91">
            <v>28</v>
          </cell>
          <cell r="D91">
            <v>0</v>
          </cell>
          <cell r="E91">
            <v>8</v>
          </cell>
          <cell r="F91">
            <v>20</v>
          </cell>
          <cell r="G91">
            <v>9</v>
          </cell>
          <cell r="H91">
            <v>180</v>
          </cell>
        </row>
        <row r="92">
          <cell r="B92" t="str">
            <v>2020MARZO</v>
          </cell>
          <cell r="C92">
            <v>31</v>
          </cell>
          <cell r="D92">
            <v>3</v>
          </cell>
          <cell r="E92">
            <v>9</v>
          </cell>
          <cell r="F92">
            <v>19</v>
          </cell>
          <cell r="G92">
            <v>9</v>
          </cell>
          <cell r="H92">
            <v>171</v>
          </cell>
        </row>
        <row r="93">
          <cell r="B93" t="str">
            <v>2020ABRIL</v>
          </cell>
          <cell r="C93">
            <v>30</v>
          </cell>
          <cell r="D93">
            <v>0</v>
          </cell>
          <cell r="E93">
            <v>9</v>
          </cell>
          <cell r="F93">
            <v>21</v>
          </cell>
          <cell r="G93">
            <v>9</v>
          </cell>
          <cell r="H93">
            <v>189</v>
          </cell>
        </row>
        <row r="94">
          <cell r="B94" t="str">
            <v>2020MAYO</v>
          </cell>
          <cell r="C94">
            <v>31</v>
          </cell>
          <cell r="D94">
            <v>1</v>
          </cell>
          <cell r="E94">
            <v>8</v>
          </cell>
          <cell r="F94">
            <v>22</v>
          </cell>
          <cell r="G94">
            <v>9</v>
          </cell>
          <cell r="H94">
            <v>198</v>
          </cell>
        </row>
        <row r="95">
          <cell r="B95" t="str">
            <v>2020JUNIO</v>
          </cell>
          <cell r="C95">
            <v>30</v>
          </cell>
          <cell r="D95">
            <v>2</v>
          </cell>
          <cell r="E95">
            <v>9</v>
          </cell>
          <cell r="F95">
            <v>19</v>
          </cell>
          <cell r="G95">
            <v>9</v>
          </cell>
          <cell r="H95">
            <v>171</v>
          </cell>
        </row>
        <row r="96">
          <cell r="B96" t="str">
            <v>2020JULIO</v>
          </cell>
          <cell r="C96">
            <v>31</v>
          </cell>
          <cell r="D96">
            <v>2</v>
          </cell>
          <cell r="E96">
            <v>9</v>
          </cell>
          <cell r="F96">
            <v>20</v>
          </cell>
          <cell r="G96">
            <v>9</v>
          </cell>
          <cell r="H96">
            <v>180</v>
          </cell>
        </row>
        <row r="97">
          <cell r="B97" t="str">
            <v>2020AGOSTO</v>
          </cell>
          <cell r="C97">
            <v>31</v>
          </cell>
          <cell r="D97">
            <v>2</v>
          </cell>
          <cell r="E97">
            <v>8</v>
          </cell>
          <cell r="F97">
            <v>21</v>
          </cell>
          <cell r="G97">
            <v>9</v>
          </cell>
          <cell r="H97">
            <v>189</v>
          </cell>
        </row>
        <row r="98">
          <cell r="B98" t="str">
            <v>2020SEPTIEMBRE</v>
          </cell>
          <cell r="C98">
            <v>30</v>
          </cell>
          <cell r="D98">
            <v>0</v>
          </cell>
          <cell r="E98">
            <v>10</v>
          </cell>
          <cell r="F98">
            <v>20</v>
          </cell>
          <cell r="G98">
            <v>9</v>
          </cell>
          <cell r="H98">
            <v>180</v>
          </cell>
        </row>
        <row r="99">
          <cell r="B99" t="str">
            <v>2020OCTUBRE</v>
          </cell>
          <cell r="C99">
            <v>31</v>
          </cell>
          <cell r="D99">
            <v>1</v>
          </cell>
          <cell r="E99">
            <v>8</v>
          </cell>
          <cell r="F99">
            <v>22</v>
          </cell>
          <cell r="G99">
            <v>9</v>
          </cell>
          <cell r="H99">
            <v>198</v>
          </cell>
        </row>
        <row r="100">
          <cell r="B100" t="str">
            <v>2020NOVIEMBRE</v>
          </cell>
          <cell r="C100">
            <v>30</v>
          </cell>
          <cell r="D100">
            <v>2</v>
          </cell>
          <cell r="E100">
            <v>8</v>
          </cell>
          <cell r="F100">
            <v>20</v>
          </cell>
          <cell r="G100">
            <v>9</v>
          </cell>
          <cell r="H100">
            <v>180</v>
          </cell>
        </row>
        <row r="101">
          <cell r="B101" t="str">
            <v>2020DICIEMBRE</v>
          </cell>
          <cell r="C101">
            <v>31</v>
          </cell>
          <cell r="D101">
            <v>2</v>
          </cell>
          <cell r="E101">
            <v>10</v>
          </cell>
          <cell r="F101">
            <v>19</v>
          </cell>
          <cell r="G101">
            <v>9</v>
          </cell>
          <cell r="H101">
            <v>171</v>
          </cell>
        </row>
        <row r="102">
          <cell r="B102" t="str">
            <v>2021ENERO</v>
          </cell>
          <cell r="C102">
            <v>31</v>
          </cell>
          <cell r="D102">
            <v>2</v>
          </cell>
          <cell r="E102">
            <v>8</v>
          </cell>
          <cell r="F102">
            <v>21</v>
          </cell>
          <cell r="G102">
            <v>9</v>
          </cell>
          <cell r="H102">
            <v>189</v>
          </cell>
        </row>
        <row r="103">
          <cell r="B103" t="str">
            <v>2021FEBRERO</v>
          </cell>
          <cell r="C103">
            <v>28</v>
          </cell>
          <cell r="D103">
            <v>0</v>
          </cell>
          <cell r="E103">
            <v>8</v>
          </cell>
          <cell r="F103">
            <v>20</v>
          </cell>
          <cell r="G103">
            <v>9</v>
          </cell>
          <cell r="H103">
            <v>180</v>
          </cell>
        </row>
        <row r="104">
          <cell r="B104" t="str">
            <v>2021MARZO</v>
          </cell>
          <cell r="C104">
            <v>31</v>
          </cell>
          <cell r="D104">
            <v>3</v>
          </cell>
          <cell r="E104">
            <v>9</v>
          </cell>
          <cell r="F104">
            <v>19</v>
          </cell>
          <cell r="G104">
            <v>9</v>
          </cell>
          <cell r="H104">
            <v>171</v>
          </cell>
        </row>
        <row r="105">
          <cell r="B105" t="str">
            <v>2021ABRIL</v>
          </cell>
          <cell r="C105">
            <v>30</v>
          </cell>
          <cell r="D105">
            <v>0</v>
          </cell>
          <cell r="E105">
            <v>9</v>
          </cell>
          <cell r="F105">
            <v>21</v>
          </cell>
          <cell r="G105">
            <v>9</v>
          </cell>
          <cell r="H105">
            <v>189</v>
          </cell>
        </row>
        <row r="106">
          <cell r="B106" t="str">
            <v>2021MAYO</v>
          </cell>
          <cell r="C106">
            <v>31</v>
          </cell>
          <cell r="D106">
            <v>1</v>
          </cell>
          <cell r="E106">
            <v>8</v>
          </cell>
          <cell r="F106">
            <v>22</v>
          </cell>
          <cell r="G106">
            <v>9</v>
          </cell>
          <cell r="H106">
            <v>198</v>
          </cell>
        </row>
        <row r="107">
          <cell r="B107" t="str">
            <v>2021JUNIO</v>
          </cell>
          <cell r="C107">
            <v>30</v>
          </cell>
          <cell r="D107">
            <v>2</v>
          </cell>
          <cell r="E107">
            <v>9</v>
          </cell>
          <cell r="F107">
            <v>19</v>
          </cell>
          <cell r="G107">
            <v>9</v>
          </cell>
          <cell r="H107">
            <v>171</v>
          </cell>
        </row>
        <row r="108">
          <cell r="B108" t="str">
            <v>2021JULIO</v>
          </cell>
          <cell r="C108">
            <v>31</v>
          </cell>
          <cell r="D108">
            <v>2</v>
          </cell>
          <cell r="E108">
            <v>9</v>
          </cell>
          <cell r="F108">
            <v>20</v>
          </cell>
          <cell r="G108">
            <v>9</v>
          </cell>
          <cell r="H108">
            <v>180</v>
          </cell>
        </row>
        <row r="109">
          <cell r="B109" t="str">
            <v>2021AGOSTO</v>
          </cell>
          <cell r="C109">
            <v>31</v>
          </cell>
          <cell r="D109">
            <v>2</v>
          </cell>
          <cell r="E109">
            <v>8</v>
          </cell>
          <cell r="F109">
            <v>21</v>
          </cell>
          <cell r="G109">
            <v>9</v>
          </cell>
          <cell r="H109">
            <v>189</v>
          </cell>
        </row>
        <row r="110">
          <cell r="B110" t="str">
            <v>2021SEPTIEMBRE</v>
          </cell>
          <cell r="C110">
            <v>30</v>
          </cell>
          <cell r="D110">
            <v>0</v>
          </cell>
          <cell r="E110">
            <v>10</v>
          </cell>
          <cell r="F110">
            <v>20</v>
          </cell>
          <cell r="G110">
            <v>9</v>
          </cell>
          <cell r="H110">
            <v>180</v>
          </cell>
        </row>
        <row r="111">
          <cell r="B111" t="str">
            <v>2021OCTUBRE</v>
          </cell>
          <cell r="C111">
            <v>31</v>
          </cell>
          <cell r="D111">
            <v>1</v>
          </cell>
          <cell r="E111">
            <v>8</v>
          </cell>
          <cell r="F111">
            <v>22</v>
          </cell>
          <cell r="G111">
            <v>9</v>
          </cell>
          <cell r="H111">
            <v>198</v>
          </cell>
        </row>
        <row r="112">
          <cell r="B112" t="str">
            <v>2021NOVIEMBRE</v>
          </cell>
          <cell r="C112">
            <v>30</v>
          </cell>
          <cell r="D112">
            <v>2</v>
          </cell>
          <cell r="E112">
            <v>8</v>
          </cell>
          <cell r="F112">
            <v>20</v>
          </cell>
          <cell r="G112">
            <v>9</v>
          </cell>
          <cell r="H112">
            <v>180</v>
          </cell>
        </row>
        <row r="113">
          <cell r="B113" t="str">
            <v>2021DICIEMBRE</v>
          </cell>
          <cell r="C113">
            <v>31</v>
          </cell>
          <cell r="D113">
            <v>2</v>
          </cell>
          <cell r="E113">
            <v>10</v>
          </cell>
          <cell r="F113">
            <v>19</v>
          </cell>
          <cell r="G113">
            <v>9</v>
          </cell>
          <cell r="H113">
            <v>171</v>
          </cell>
        </row>
        <row r="114">
          <cell r="B114" t="str">
            <v>2022ENERO</v>
          </cell>
          <cell r="C114">
            <v>31</v>
          </cell>
          <cell r="D114">
            <v>2</v>
          </cell>
          <cell r="E114">
            <v>8</v>
          </cell>
          <cell r="F114">
            <v>21</v>
          </cell>
          <cell r="G114">
            <v>9</v>
          </cell>
          <cell r="H114">
            <v>189</v>
          </cell>
        </row>
        <row r="115">
          <cell r="B115" t="str">
            <v>2022FEBRERO</v>
          </cell>
          <cell r="C115">
            <v>28</v>
          </cell>
          <cell r="D115">
            <v>0</v>
          </cell>
          <cell r="E115">
            <v>8</v>
          </cell>
          <cell r="F115">
            <v>20</v>
          </cell>
          <cell r="G115">
            <v>9</v>
          </cell>
          <cell r="H115">
            <v>180</v>
          </cell>
        </row>
        <row r="116">
          <cell r="B116" t="str">
            <v>2022MARZO</v>
          </cell>
          <cell r="C116">
            <v>31</v>
          </cell>
          <cell r="D116">
            <v>3</v>
          </cell>
          <cell r="E116">
            <v>9</v>
          </cell>
          <cell r="F116">
            <v>19</v>
          </cell>
          <cell r="G116">
            <v>9</v>
          </cell>
          <cell r="H116">
            <v>171</v>
          </cell>
        </row>
        <row r="117">
          <cell r="B117" t="str">
            <v>2022ABRIL</v>
          </cell>
          <cell r="C117">
            <v>30</v>
          </cell>
          <cell r="D117">
            <v>0</v>
          </cell>
          <cell r="E117">
            <v>9</v>
          </cell>
          <cell r="F117">
            <v>21</v>
          </cell>
          <cell r="G117">
            <v>9</v>
          </cell>
          <cell r="H117">
            <v>189</v>
          </cell>
        </row>
        <row r="118">
          <cell r="B118" t="str">
            <v>2022MAYO</v>
          </cell>
          <cell r="C118">
            <v>31</v>
          </cell>
          <cell r="D118">
            <v>1</v>
          </cell>
          <cell r="E118">
            <v>8</v>
          </cell>
          <cell r="F118">
            <v>22</v>
          </cell>
          <cell r="G118">
            <v>9</v>
          </cell>
          <cell r="H118">
            <v>198</v>
          </cell>
        </row>
        <row r="119">
          <cell r="B119" t="str">
            <v>2022JUNIO</v>
          </cell>
          <cell r="C119">
            <v>30</v>
          </cell>
          <cell r="D119">
            <v>2</v>
          </cell>
          <cell r="E119">
            <v>9</v>
          </cell>
          <cell r="F119">
            <v>19</v>
          </cell>
          <cell r="G119">
            <v>9</v>
          </cell>
          <cell r="H119">
            <v>171</v>
          </cell>
        </row>
        <row r="120">
          <cell r="B120" t="str">
            <v>2022JULIO</v>
          </cell>
          <cell r="C120">
            <v>31</v>
          </cell>
          <cell r="D120">
            <v>2</v>
          </cell>
          <cell r="E120">
            <v>9</v>
          </cell>
          <cell r="F120">
            <v>20</v>
          </cell>
          <cell r="G120">
            <v>9</v>
          </cell>
          <cell r="H120">
            <v>180</v>
          </cell>
        </row>
        <row r="121">
          <cell r="B121" t="str">
            <v>2022AGOSTO</v>
          </cell>
          <cell r="C121">
            <v>31</v>
          </cell>
          <cell r="D121">
            <v>2</v>
          </cell>
          <cell r="E121">
            <v>8</v>
          </cell>
          <cell r="F121">
            <v>21</v>
          </cell>
          <cell r="G121">
            <v>9</v>
          </cell>
          <cell r="H121">
            <v>189</v>
          </cell>
        </row>
        <row r="122">
          <cell r="B122" t="str">
            <v>2022SEPTIEMBRE</v>
          </cell>
          <cell r="C122">
            <v>30</v>
          </cell>
          <cell r="D122">
            <v>0</v>
          </cell>
          <cell r="E122">
            <v>10</v>
          </cell>
          <cell r="F122">
            <v>20</v>
          </cell>
          <cell r="G122">
            <v>9</v>
          </cell>
          <cell r="H122">
            <v>180</v>
          </cell>
        </row>
        <row r="123">
          <cell r="B123" t="str">
            <v>2022OCTUBRE</v>
          </cell>
          <cell r="C123">
            <v>31</v>
          </cell>
          <cell r="D123">
            <v>1</v>
          </cell>
          <cell r="E123">
            <v>8</v>
          </cell>
          <cell r="F123">
            <v>22</v>
          </cell>
          <cell r="G123">
            <v>9</v>
          </cell>
          <cell r="H123">
            <v>198</v>
          </cell>
        </row>
        <row r="124">
          <cell r="B124" t="str">
            <v>2022NOVIEMBRE</v>
          </cell>
          <cell r="C124">
            <v>30</v>
          </cell>
          <cell r="D124">
            <v>2</v>
          </cell>
          <cell r="E124">
            <v>8</v>
          </cell>
          <cell r="F124">
            <v>20</v>
          </cell>
          <cell r="G124">
            <v>9</v>
          </cell>
          <cell r="H124">
            <v>180</v>
          </cell>
        </row>
        <row r="125">
          <cell r="B125" t="str">
            <v>2022DICIEMBRE</v>
          </cell>
          <cell r="C125">
            <v>31</v>
          </cell>
          <cell r="D125">
            <v>2</v>
          </cell>
          <cell r="E125">
            <v>10</v>
          </cell>
          <cell r="F125">
            <v>19</v>
          </cell>
          <cell r="G125">
            <v>9</v>
          </cell>
          <cell r="H125">
            <v>171</v>
          </cell>
        </row>
        <row r="126">
          <cell r="B126" t="str">
            <v>2023ENERO</v>
          </cell>
          <cell r="C126">
            <v>31</v>
          </cell>
          <cell r="D126">
            <v>2</v>
          </cell>
          <cell r="E126">
            <v>8</v>
          </cell>
          <cell r="F126">
            <v>21</v>
          </cell>
          <cell r="G126">
            <v>9</v>
          </cell>
          <cell r="H126">
            <v>189</v>
          </cell>
        </row>
        <row r="127">
          <cell r="B127" t="str">
            <v>2023FEBRERO</v>
          </cell>
          <cell r="C127">
            <v>28</v>
          </cell>
          <cell r="D127">
            <v>0</v>
          </cell>
          <cell r="E127">
            <v>8</v>
          </cell>
          <cell r="F127">
            <v>20</v>
          </cell>
          <cell r="G127">
            <v>9</v>
          </cell>
          <cell r="H127">
            <v>180</v>
          </cell>
        </row>
        <row r="128">
          <cell r="B128" t="str">
            <v>2023MARZO</v>
          </cell>
          <cell r="C128">
            <v>31</v>
          </cell>
          <cell r="D128">
            <v>3</v>
          </cell>
          <cell r="E128">
            <v>9</v>
          </cell>
          <cell r="F128">
            <v>19</v>
          </cell>
          <cell r="G128">
            <v>9</v>
          </cell>
          <cell r="H128">
            <v>171</v>
          </cell>
        </row>
        <row r="129">
          <cell r="B129" t="str">
            <v>2023ABRIL</v>
          </cell>
          <cell r="C129">
            <v>30</v>
          </cell>
          <cell r="D129">
            <v>0</v>
          </cell>
          <cell r="E129">
            <v>9</v>
          </cell>
          <cell r="F129">
            <v>21</v>
          </cell>
          <cell r="G129">
            <v>9</v>
          </cell>
          <cell r="H129">
            <v>189</v>
          </cell>
        </row>
        <row r="130">
          <cell r="B130" t="str">
            <v>2023MAYO</v>
          </cell>
          <cell r="C130">
            <v>31</v>
          </cell>
          <cell r="D130">
            <v>1</v>
          </cell>
          <cell r="E130">
            <v>8</v>
          </cell>
          <cell r="F130">
            <v>22</v>
          </cell>
          <cell r="G130">
            <v>9</v>
          </cell>
          <cell r="H130">
            <v>198</v>
          </cell>
        </row>
        <row r="131">
          <cell r="B131" t="str">
            <v>2023JUNIO</v>
          </cell>
          <cell r="C131">
            <v>30</v>
          </cell>
          <cell r="D131">
            <v>2</v>
          </cell>
          <cell r="E131">
            <v>9</v>
          </cell>
          <cell r="F131">
            <v>19</v>
          </cell>
          <cell r="G131">
            <v>9</v>
          </cell>
          <cell r="H131">
            <v>171</v>
          </cell>
        </row>
        <row r="132">
          <cell r="B132" t="str">
            <v>2023JULIO</v>
          </cell>
          <cell r="C132">
            <v>31</v>
          </cell>
          <cell r="D132">
            <v>2</v>
          </cell>
          <cell r="E132">
            <v>9</v>
          </cell>
          <cell r="F132">
            <v>20</v>
          </cell>
          <cell r="G132">
            <v>9</v>
          </cell>
          <cell r="H132">
            <v>180</v>
          </cell>
        </row>
        <row r="133">
          <cell r="B133" t="str">
            <v>2023AGOSTO</v>
          </cell>
          <cell r="C133">
            <v>31</v>
          </cell>
          <cell r="D133">
            <v>2</v>
          </cell>
          <cell r="E133">
            <v>8</v>
          </cell>
          <cell r="F133">
            <v>21</v>
          </cell>
          <cell r="G133">
            <v>9</v>
          </cell>
          <cell r="H133">
            <v>189</v>
          </cell>
        </row>
        <row r="134">
          <cell r="B134" t="str">
            <v>2023SEPTIEMBRE</v>
          </cell>
          <cell r="C134">
            <v>30</v>
          </cell>
          <cell r="D134">
            <v>0</v>
          </cell>
          <cell r="E134">
            <v>10</v>
          </cell>
          <cell r="F134">
            <v>20</v>
          </cell>
          <cell r="G134">
            <v>9</v>
          </cell>
          <cell r="H134">
            <v>180</v>
          </cell>
        </row>
        <row r="135">
          <cell r="B135" t="str">
            <v>2023OCTUBRE</v>
          </cell>
          <cell r="C135">
            <v>31</v>
          </cell>
          <cell r="D135">
            <v>1</v>
          </cell>
          <cell r="E135">
            <v>8</v>
          </cell>
          <cell r="F135">
            <v>22</v>
          </cell>
          <cell r="G135">
            <v>9</v>
          </cell>
          <cell r="H135">
            <v>198</v>
          </cell>
        </row>
        <row r="136">
          <cell r="B136" t="str">
            <v>2023NOVIEMBRE</v>
          </cell>
          <cell r="C136">
            <v>30</v>
          </cell>
          <cell r="D136">
            <v>2</v>
          </cell>
          <cell r="E136">
            <v>8</v>
          </cell>
          <cell r="F136">
            <v>20</v>
          </cell>
          <cell r="G136">
            <v>9</v>
          </cell>
          <cell r="H136">
            <v>180</v>
          </cell>
        </row>
        <row r="137">
          <cell r="B137" t="str">
            <v>2023DICIEMBRE</v>
          </cell>
          <cell r="C137">
            <v>31</v>
          </cell>
          <cell r="D137">
            <v>2</v>
          </cell>
          <cell r="E137">
            <v>10</v>
          </cell>
          <cell r="F137">
            <v>19</v>
          </cell>
          <cell r="G137">
            <v>9</v>
          </cell>
          <cell r="H137">
            <v>171</v>
          </cell>
        </row>
        <row r="138">
          <cell r="B138" t="str">
            <v>2024ENERO</v>
          </cell>
          <cell r="C138">
            <v>31</v>
          </cell>
          <cell r="D138">
            <v>2</v>
          </cell>
          <cell r="E138">
            <v>8</v>
          </cell>
          <cell r="F138">
            <v>21</v>
          </cell>
          <cell r="G138">
            <v>9</v>
          </cell>
          <cell r="H138">
            <v>189</v>
          </cell>
        </row>
        <row r="139">
          <cell r="B139" t="str">
            <v>2024FEBRERO</v>
          </cell>
          <cell r="C139">
            <v>28</v>
          </cell>
          <cell r="D139">
            <v>0</v>
          </cell>
          <cell r="E139">
            <v>8</v>
          </cell>
          <cell r="F139">
            <v>20</v>
          </cell>
          <cell r="G139">
            <v>9</v>
          </cell>
          <cell r="H139">
            <v>180</v>
          </cell>
        </row>
        <row r="140">
          <cell r="B140" t="str">
            <v>2024MARZO</v>
          </cell>
          <cell r="C140">
            <v>31</v>
          </cell>
          <cell r="D140">
            <v>3</v>
          </cell>
          <cell r="E140">
            <v>9</v>
          </cell>
          <cell r="F140">
            <v>19</v>
          </cell>
          <cell r="G140">
            <v>9</v>
          </cell>
          <cell r="H140">
            <v>171</v>
          </cell>
        </row>
        <row r="141">
          <cell r="B141" t="str">
            <v>2024ABRIL</v>
          </cell>
          <cell r="C141">
            <v>30</v>
          </cell>
          <cell r="D141">
            <v>0</v>
          </cell>
          <cell r="E141">
            <v>9</v>
          </cell>
          <cell r="F141">
            <v>21</v>
          </cell>
          <cell r="G141">
            <v>9</v>
          </cell>
          <cell r="H141">
            <v>189</v>
          </cell>
        </row>
        <row r="142">
          <cell r="B142" t="str">
            <v>2024MAYO</v>
          </cell>
          <cell r="C142">
            <v>31</v>
          </cell>
          <cell r="D142">
            <v>1</v>
          </cell>
          <cell r="E142">
            <v>8</v>
          </cell>
          <cell r="F142">
            <v>22</v>
          </cell>
          <cell r="G142">
            <v>9</v>
          </cell>
          <cell r="H142">
            <v>198</v>
          </cell>
        </row>
        <row r="143">
          <cell r="B143" t="str">
            <v>2024JUNIO</v>
          </cell>
          <cell r="C143">
            <v>30</v>
          </cell>
          <cell r="D143">
            <v>2</v>
          </cell>
          <cell r="E143">
            <v>9</v>
          </cell>
          <cell r="F143">
            <v>19</v>
          </cell>
          <cell r="G143">
            <v>9</v>
          </cell>
          <cell r="H143">
            <v>171</v>
          </cell>
        </row>
        <row r="144">
          <cell r="B144" t="str">
            <v>2024JULIO</v>
          </cell>
          <cell r="C144">
            <v>31</v>
          </cell>
          <cell r="D144">
            <v>2</v>
          </cell>
          <cell r="E144">
            <v>9</v>
          </cell>
          <cell r="F144">
            <v>20</v>
          </cell>
          <cell r="G144">
            <v>9</v>
          </cell>
          <cell r="H144">
            <v>180</v>
          </cell>
        </row>
        <row r="145">
          <cell r="B145" t="str">
            <v>2024AGOSTO</v>
          </cell>
          <cell r="C145">
            <v>31</v>
          </cell>
          <cell r="D145">
            <v>2</v>
          </cell>
          <cell r="E145">
            <v>8</v>
          </cell>
          <cell r="F145">
            <v>21</v>
          </cell>
          <cell r="G145">
            <v>9</v>
          </cell>
          <cell r="H145">
            <v>189</v>
          </cell>
        </row>
        <row r="146">
          <cell r="B146" t="str">
            <v>2024SEPTIEMBRE</v>
          </cell>
          <cell r="C146">
            <v>30</v>
          </cell>
          <cell r="D146">
            <v>0</v>
          </cell>
          <cell r="E146">
            <v>10</v>
          </cell>
          <cell r="F146">
            <v>20</v>
          </cell>
          <cell r="G146">
            <v>9</v>
          </cell>
          <cell r="H146">
            <v>180</v>
          </cell>
        </row>
        <row r="147">
          <cell r="B147" t="str">
            <v>2024OCTUBRE</v>
          </cell>
          <cell r="C147">
            <v>31</v>
          </cell>
          <cell r="D147">
            <v>1</v>
          </cell>
          <cell r="E147">
            <v>8</v>
          </cell>
          <cell r="F147">
            <v>22</v>
          </cell>
          <cell r="G147">
            <v>9</v>
          </cell>
          <cell r="H147">
            <v>198</v>
          </cell>
        </row>
        <row r="148">
          <cell r="B148" t="str">
            <v>2024NOVIEMBRE</v>
          </cell>
          <cell r="C148">
            <v>30</v>
          </cell>
          <cell r="D148">
            <v>2</v>
          </cell>
          <cell r="E148">
            <v>8</v>
          </cell>
          <cell r="F148">
            <v>20</v>
          </cell>
          <cell r="G148">
            <v>9</v>
          </cell>
          <cell r="H148">
            <v>180</v>
          </cell>
        </row>
        <row r="149">
          <cell r="B149" t="str">
            <v>2024DICIEMBRE</v>
          </cell>
          <cell r="C149">
            <v>31</v>
          </cell>
          <cell r="D149">
            <v>2</v>
          </cell>
          <cell r="E149">
            <v>10</v>
          </cell>
          <cell r="F149">
            <v>19</v>
          </cell>
          <cell r="G149">
            <v>9</v>
          </cell>
          <cell r="H149">
            <v>171</v>
          </cell>
        </row>
        <row r="150">
          <cell r="B150" t="str">
            <v>2025ENERO</v>
          </cell>
          <cell r="C150">
            <v>31</v>
          </cell>
          <cell r="D150">
            <v>2</v>
          </cell>
          <cell r="E150">
            <v>8</v>
          </cell>
          <cell r="F150">
            <v>21</v>
          </cell>
          <cell r="G150">
            <v>9</v>
          </cell>
          <cell r="H150">
            <v>189</v>
          </cell>
        </row>
        <row r="151">
          <cell r="B151" t="str">
            <v>2025FEBRERO</v>
          </cell>
          <cell r="C151">
            <v>28</v>
          </cell>
          <cell r="D151">
            <v>0</v>
          </cell>
          <cell r="E151">
            <v>8</v>
          </cell>
          <cell r="F151">
            <v>20</v>
          </cell>
          <cell r="G151">
            <v>9</v>
          </cell>
          <cell r="H151">
            <v>180</v>
          </cell>
        </row>
        <row r="152">
          <cell r="B152" t="str">
            <v>2025MARZO</v>
          </cell>
          <cell r="C152">
            <v>31</v>
          </cell>
          <cell r="D152">
            <v>3</v>
          </cell>
          <cell r="E152">
            <v>9</v>
          </cell>
          <cell r="F152">
            <v>19</v>
          </cell>
          <cell r="G152">
            <v>9</v>
          </cell>
          <cell r="H152">
            <v>171</v>
          </cell>
        </row>
        <row r="153">
          <cell r="B153" t="str">
            <v>2025ABRIL</v>
          </cell>
          <cell r="C153">
            <v>30</v>
          </cell>
          <cell r="D153">
            <v>0</v>
          </cell>
          <cell r="E153">
            <v>9</v>
          </cell>
          <cell r="F153">
            <v>21</v>
          </cell>
          <cell r="G153">
            <v>9</v>
          </cell>
          <cell r="H153">
            <v>189</v>
          </cell>
        </row>
        <row r="154">
          <cell r="B154" t="str">
            <v>2025MAYO</v>
          </cell>
          <cell r="C154">
            <v>31</v>
          </cell>
          <cell r="D154">
            <v>1</v>
          </cell>
          <cell r="E154">
            <v>8</v>
          </cell>
          <cell r="F154">
            <v>22</v>
          </cell>
          <cell r="G154">
            <v>9</v>
          </cell>
          <cell r="H154">
            <v>198</v>
          </cell>
        </row>
        <row r="155">
          <cell r="B155" t="str">
            <v>2025JUNIO</v>
          </cell>
          <cell r="C155">
            <v>30</v>
          </cell>
          <cell r="D155">
            <v>2</v>
          </cell>
          <cell r="E155">
            <v>9</v>
          </cell>
          <cell r="F155">
            <v>19</v>
          </cell>
          <cell r="G155">
            <v>9</v>
          </cell>
          <cell r="H155">
            <v>171</v>
          </cell>
        </row>
        <row r="156">
          <cell r="B156" t="str">
            <v>2025JULIO</v>
          </cell>
          <cell r="C156">
            <v>31</v>
          </cell>
          <cell r="D156">
            <v>2</v>
          </cell>
          <cell r="E156">
            <v>9</v>
          </cell>
          <cell r="F156">
            <v>20</v>
          </cell>
          <cell r="G156">
            <v>9</v>
          </cell>
          <cell r="H156">
            <v>180</v>
          </cell>
        </row>
        <row r="157">
          <cell r="B157" t="str">
            <v>2025AGOSTO</v>
          </cell>
          <cell r="C157">
            <v>31</v>
          </cell>
          <cell r="D157">
            <v>2</v>
          </cell>
          <cell r="E157">
            <v>8</v>
          </cell>
          <cell r="F157">
            <v>21</v>
          </cell>
          <cell r="G157">
            <v>9</v>
          </cell>
          <cell r="H157">
            <v>189</v>
          </cell>
        </row>
        <row r="158">
          <cell r="B158" t="str">
            <v>2025SEPTIEMBRE</v>
          </cell>
          <cell r="C158">
            <v>30</v>
          </cell>
          <cell r="D158">
            <v>0</v>
          </cell>
          <cell r="E158">
            <v>10</v>
          </cell>
          <cell r="F158">
            <v>20</v>
          </cell>
          <cell r="G158">
            <v>9</v>
          </cell>
          <cell r="H158">
            <v>180</v>
          </cell>
        </row>
        <row r="159">
          <cell r="B159" t="str">
            <v>2025OCTUBRE</v>
          </cell>
          <cell r="C159">
            <v>31</v>
          </cell>
          <cell r="D159">
            <v>1</v>
          </cell>
          <cell r="E159">
            <v>8</v>
          </cell>
          <cell r="F159">
            <v>22</v>
          </cell>
          <cell r="G159">
            <v>9</v>
          </cell>
          <cell r="H159">
            <v>198</v>
          </cell>
        </row>
        <row r="160">
          <cell r="B160" t="str">
            <v>2025NOVIEMBRE</v>
          </cell>
          <cell r="C160">
            <v>30</v>
          </cell>
          <cell r="D160">
            <v>2</v>
          </cell>
          <cell r="E160">
            <v>8</v>
          </cell>
          <cell r="F160">
            <v>20</v>
          </cell>
          <cell r="G160">
            <v>9</v>
          </cell>
          <cell r="H160">
            <v>180</v>
          </cell>
        </row>
        <row r="161">
          <cell r="B161" t="str">
            <v>2025DICIEMBRE</v>
          </cell>
          <cell r="C161">
            <v>31</v>
          </cell>
          <cell r="D161">
            <v>2</v>
          </cell>
          <cell r="E161">
            <v>10</v>
          </cell>
          <cell r="F161">
            <v>19</v>
          </cell>
          <cell r="G161">
            <v>9</v>
          </cell>
          <cell r="H161">
            <v>171</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VALIDACION"/>
      <sheetName val="HOJA DE CONTROL"/>
      <sheetName val="ANALISIS OFFSHORE"/>
      <sheetName val="-OTROS PRECIO-"/>
      <sheetName val="PRICING"/>
      <sheetName val="COT ESCENARIO 1"/>
      <sheetName val="DATOS ENTRADA"/>
      <sheetName val="PARÁMETROS"/>
      <sheetName val="RESUMEN"/>
      <sheetName val="DASHBOARD"/>
      <sheetName val="Cash Flow (COP)"/>
      <sheetName val="DETALLE INGRESOS"/>
      <sheetName val="DETALLE COSTES"/>
      <sheetName val="COSTES SSPP"/>
      <sheetName val="COSTES NO SSPP"/>
      <sheetName val="HW&amp;SW"/>
      <sheetName val="Costes SIEM - Firewalls"/>
      <sheetName val="TRANSICIÓN"/>
      <sheetName val="SERVICIOS - AT"/>
      <sheetName val="SERVICIOS - GU MICRO"/>
      <sheetName val="SERVICIOS - GU CAU"/>
      <sheetName val="SERVICIOS - GT"/>
      <sheetName val="SERVICIOS - FLEX-iT"/>
      <sheetName val="PIRÁMIDES"/>
      <sheetName val="LINEA BASE"/>
      <sheetName val="CONFIGURACIÓN"/>
      <sheetName val="TASAS"/>
      <sheetName val="DATOS MAESTROS"/>
      <sheetName val="NOTAS"/>
      <sheetName val="CALENDARIO"/>
    </sheetNames>
    <sheetDataSet>
      <sheetData sheetId="0"/>
      <sheetData sheetId="1"/>
      <sheetData sheetId="2"/>
      <sheetData sheetId="3"/>
      <sheetData sheetId="4"/>
      <sheetData sheetId="5"/>
      <sheetData sheetId="6"/>
      <sheetData sheetId="7">
        <row r="1">
          <cell r="E1">
            <v>3300</v>
          </cell>
        </row>
        <row r="2">
          <cell r="E2">
            <v>3450</v>
          </cell>
        </row>
      </sheetData>
      <sheetData sheetId="8">
        <row r="70">
          <cell r="C70">
            <v>0.05</v>
          </cell>
        </row>
        <row r="71">
          <cell r="C71">
            <v>0.05</v>
          </cell>
        </row>
        <row r="72">
          <cell r="C72">
            <v>0.05</v>
          </cell>
        </row>
        <row r="73">
          <cell r="C73">
            <v>0.05</v>
          </cell>
        </row>
        <row r="74">
          <cell r="C74">
            <v>0.05</v>
          </cell>
        </row>
        <row r="75">
          <cell r="C75">
            <v>0.05</v>
          </cell>
        </row>
        <row r="76">
          <cell r="C76">
            <v>0.05</v>
          </cell>
        </row>
        <row r="77">
          <cell r="C77">
            <v>0.05</v>
          </cell>
        </row>
        <row r="78">
          <cell r="C78">
            <v>0.05</v>
          </cell>
        </row>
        <row r="79">
          <cell r="C79">
            <v>0.05</v>
          </cell>
        </row>
        <row r="80">
          <cell r="D80">
            <v>5.0000000000000017E-2</v>
          </cell>
        </row>
      </sheetData>
      <sheetData sheetId="9"/>
      <sheetData sheetId="10">
        <row r="20">
          <cell r="D20">
            <v>0.1</v>
          </cell>
        </row>
      </sheetData>
      <sheetData sheetId="11">
        <row r="10">
          <cell r="D10">
            <v>30</v>
          </cell>
        </row>
        <row r="68">
          <cell r="O68">
            <v>0.35000000000000014</v>
          </cell>
        </row>
      </sheetData>
      <sheetData sheetId="12"/>
      <sheetData sheetId="13"/>
      <sheetData sheetId="14"/>
      <sheetData sheetId="15">
        <row r="24">
          <cell r="B24" t="str">
            <v>INVERSIONES</v>
          </cell>
        </row>
        <row r="25">
          <cell r="B25" t="str">
            <v>MTO. HW &amp; SW</v>
          </cell>
        </row>
        <row r="26">
          <cell r="B26" t="str">
            <v>GESTIÓN</v>
          </cell>
        </row>
        <row r="27">
          <cell r="B27" t="str">
            <v>GENERALES</v>
          </cell>
        </row>
        <row r="28">
          <cell r="B28" t="str">
            <v>COMUNICACIONES</v>
          </cell>
        </row>
        <row r="29">
          <cell r="B29" t="str">
            <v>ALCANCE SERVICIO</v>
          </cell>
        </row>
        <row r="30">
          <cell r="B30" t="str">
            <v>PUESTO TRABAJO</v>
          </cell>
        </row>
        <row r="31">
          <cell r="B31" t="str">
            <v>COMERCIALES</v>
          </cell>
        </row>
        <row r="32">
          <cell r="B32" t="str">
            <v>FLEX-IT</v>
          </cell>
        </row>
        <row r="33">
          <cell r="B33" t="str">
            <v>SERVICIOS 3os</v>
          </cell>
        </row>
      </sheetData>
      <sheetData sheetId="16">
        <row r="314">
          <cell r="C314" t="str">
            <v>Centro de cómputo</v>
          </cell>
        </row>
        <row r="315">
          <cell r="C315" t="str">
            <v>Servidores</v>
          </cell>
        </row>
        <row r="316">
          <cell r="C316" t="str">
            <v>Seguridad</v>
          </cell>
        </row>
        <row r="317">
          <cell r="C317" t="str">
            <v>SOC</v>
          </cell>
        </row>
        <row r="318">
          <cell r="C318" t="str">
            <v>Almacenamiento y Backup</v>
          </cell>
        </row>
        <row r="319">
          <cell r="C319" t="str">
            <v>Correo electrónico y Lync</v>
          </cell>
        </row>
        <row r="320">
          <cell r="C320" t="str">
            <v>Aplicaciones y BBDD</v>
          </cell>
        </row>
        <row r="321">
          <cell r="C321" t="str">
            <v>Gestión y monitoreo</v>
          </cell>
        </row>
        <row r="322">
          <cell r="C322" t="str">
            <v>Redes de área local LAN y WAN</v>
          </cell>
        </row>
        <row r="323">
          <cell r="C323" t="str">
            <v>Internet móvil</v>
          </cell>
        </row>
        <row r="324">
          <cell r="C324" t="str">
            <v>REPARTO</v>
          </cell>
        </row>
      </sheetData>
      <sheetData sheetId="17"/>
      <sheetData sheetId="18"/>
      <sheetData sheetId="19"/>
      <sheetData sheetId="20"/>
      <sheetData sheetId="21"/>
      <sheetData sheetId="22"/>
      <sheetData sheetId="23"/>
      <sheetData sheetId="24"/>
      <sheetData sheetId="25"/>
      <sheetData sheetId="26">
        <row r="8">
          <cell r="C8">
            <v>18</v>
          </cell>
        </row>
        <row r="9">
          <cell r="C9">
            <v>42370</v>
          </cell>
          <cell r="F9">
            <v>2016</v>
          </cell>
        </row>
        <row r="10">
          <cell r="C10">
            <v>42916</v>
          </cell>
        </row>
        <row r="12">
          <cell r="C12">
            <v>9</v>
          </cell>
        </row>
        <row r="17">
          <cell r="D17">
            <v>12</v>
          </cell>
          <cell r="E17">
            <v>0</v>
          </cell>
        </row>
        <row r="18">
          <cell r="E18">
            <v>6</v>
          </cell>
          <cell r="F18">
            <v>0</v>
          </cell>
        </row>
        <row r="19">
          <cell r="F19">
            <v>0</v>
          </cell>
          <cell r="G19">
            <v>0</v>
          </cell>
        </row>
        <row r="20">
          <cell r="G20">
            <v>0</v>
          </cell>
          <cell r="H20">
            <v>0</v>
          </cell>
        </row>
        <row r="21">
          <cell r="H21">
            <v>0</v>
          </cell>
          <cell r="I21">
            <v>0</v>
          </cell>
        </row>
        <row r="22">
          <cell r="I22">
            <v>0</v>
          </cell>
          <cell r="J22">
            <v>0</v>
          </cell>
        </row>
        <row r="23">
          <cell r="J23">
            <v>0</v>
          </cell>
          <cell r="K23">
            <v>0</v>
          </cell>
        </row>
        <row r="24">
          <cell r="K24">
            <v>0</v>
          </cell>
          <cell r="L24">
            <v>0</v>
          </cell>
        </row>
        <row r="25">
          <cell r="L25">
            <v>0</v>
          </cell>
          <cell r="M25">
            <v>0</v>
          </cell>
        </row>
        <row r="26">
          <cell r="M26">
            <v>0</v>
          </cell>
          <cell r="N26">
            <v>0</v>
          </cell>
        </row>
        <row r="29">
          <cell r="D29">
            <v>12</v>
          </cell>
          <cell r="E29">
            <v>6</v>
          </cell>
          <cell r="F29">
            <v>0</v>
          </cell>
          <cell r="G29">
            <v>0</v>
          </cell>
          <cell r="H29">
            <v>0</v>
          </cell>
          <cell r="I29">
            <v>0</v>
          </cell>
          <cell r="J29">
            <v>0</v>
          </cell>
          <cell r="K29">
            <v>0</v>
          </cell>
          <cell r="L29">
            <v>0</v>
          </cell>
          <cell r="M29">
            <v>0</v>
          </cell>
          <cell r="N29">
            <v>0</v>
          </cell>
        </row>
        <row r="47">
          <cell r="B47" t="str">
            <v>COLOMBIA</v>
          </cell>
          <cell r="C47">
            <v>2200</v>
          </cell>
        </row>
        <row r="48">
          <cell r="C48">
            <v>0</v>
          </cell>
        </row>
        <row r="49">
          <cell r="C49">
            <v>0</v>
          </cell>
        </row>
        <row r="50">
          <cell r="C50">
            <v>0</v>
          </cell>
        </row>
        <row r="51">
          <cell r="C51">
            <v>0</v>
          </cell>
        </row>
        <row r="52">
          <cell r="C52">
            <v>0</v>
          </cell>
        </row>
        <row r="53">
          <cell r="C53">
            <v>0</v>
          </cell>
        </row>
      </sheetData>
      <sheetData sheetId="27">
        <row r="7">
          <cell r="D7" t="str">
            <v>DD - Director III (16 - DIII) - 197,99</v>
          </cell>
        </row>
        <row r="8">
          <cell r="D8" t="str">
            <v>DX - Director II - 7 (15 - DII) - 160,27</v>
          </cell>
        </row>
        <row r="9">
          <cell r="D9" t="str">
            <v>DP - Director II - 6 (15 - DII) - 116,65</v>
          </cell>
        </row>
        <row r="10">
          <cell r="D10" t="str">
            <v>D0 - Director II - 5 (15 - DII) - 106,78</v>
          </cell>
        </row>
        <row r="11">
          <cell r="D11" t="str">
            <v>DC - Director II - 4 (15 - DII) - 97,97</v>
          </cell>
        </row>
        <row r="12">
          <cell r="D12" t="str">
            <v>DB - Director I - 5 (14 - DI) - 94,28</v>
          </cell>
        </row>
        <row r="13">
          <cell r="D13" t="str">
            <v>GX - Gerente III - 8 (13 - GIII) - 94,26</v>
          </cell>
        </row>
        <row r="14">
          <cell r="D14" t="str">
            <v>D7 - Director II - 3 (15 - DII) - 89,11</v>
          </cell>
        </row>
        <row r="15">
          <cell r="D15" t="str">
            <v>GI - Gerente II - 6 (12 - GII) - 87,99</v>
          </cell>
        </row>
        <row r="16">
          <cell r="D16" t="str">
            <v>DJ - DIRECTOR I - 4.5 (14 - DI) - 87,17</v>
          </cell>
        </row>
        <row r="17">
          <cell r="D17" t="str">
            <v>D2 - Director II - 2.5 (15 - DII) - 82,16</v>
          </cell>
        </row>
        <row r="18">
          <cell r="D18" t="str">
            <v>GY - Gerente III - 7 (13 - GIII) - 80,67</v>
          </cell>
        </row>
        <row r="19">
          <cell r="D19" t="str">
            <v>DZ - Director I - 4 (14 - DI) - 80,06</v>
          </cell>
        </row>
        <row r="20">
          <cell r="D20" t="str">
            <v>DE - Director II - 2 (15 - DII) - 78,57</v>
          </cell>
        </row>
        <row r="21">
          <cell r="D21" t="str">
            <v>DK - DIRECTOR I - 3.5 (14 - DI) - 75,89</v>
          </cell>
        </row>
        <row r="22">
          <cell r="D22" t="str">
            <v>G0 - Gerente III - 6 (13 - GIII) - 73,34</v>
          </cell>
        </row>
        <row r="23">
          <cell r="D23" t="str">
            <v>DW - Director II - 1.5 (15 - DII) - 71,89</v>
          </cell>
        </row>
        <row r="24">
          <cell r="D24" t="str">
            <v>DA - Director I - 3 (14 - DI) - 71,71</v>
          </cell>
        </row>
        <row r="25">
          <cell r="D25" t="str">
            <v>TX - Técnico III - 21 (10 - TIII-3) - 69,76</v>
          </cell>
        </row>
        <row r="26">
          <cell r="D26" t="str">
            <v>GZ - Gerente III - 5 (13 - GIII) - 67,91</v>
          </cell>
        </row>
        <row r="27">
          <cell r="D27" t="str">
            <v>DY - Director I - 2.5 (14 - DI) - 66,76</v>
          </cell>
        </row>
        <row r="28">
          <cell r="D28" t="str">
            <v>G5 - Gerente I - 3 (11 - GI) - 64,7</v>
          </cell>
        </row>
        <row r="29">
          <cell r="D29" t="str">
            <v>DG - Director II - 1 (15 - DII) - 63,9</v>
          </cell>
        </row>
        <row r="30">
          <cell r="D30" t="str">
            <v>GG - Gerente II - 5 (12 - GII) - 63,9</v>
          </cell>
        </row>
        <row r="31">
          <cell r="D31" t="str">
            <v>G1 - Gerente III - 4 (13 - GIII) - 63,51</v>
          </cell>
        </row>
        <row r="32">
          <cell r="D32" t="str">
            <v>CG - Consultor II - 5 (7 - TII-3) - 62,85</v>
          </cell>
        </row>
        <row r="33">
          <cell r="D33" t="str">
            <v>DF - Director I - 2 (14 - DI) - 62,85</v>
          </cell>
        </row>
        <row r="34">
          <cell r="D34" t="str">
            <v>T0 - Técnico III - 20 (10 - TIII-3) - 62,46</v>
          </cell>
        </row>
        <row r="35">
          <cell r="D35" t="str">
            <v>GB - Gerente III - 3 (13 - GIII) - 59,08</v>
          </cell>
        </row>
        <row r="36">
          <cell r="D36" t="str">
            <v>DI - Director I - 1.5 (14 - DI) - 58,54</v>
          </cell>
        </row>
        <row r="37">
          <cell r="D37" t="str">
            <v>C0 - Consultor III - 9 (10 - TIII-3) - 57,61</v>
          </cell>
        </row>
        <row r="38">
          <cell r="D38" t="str">
            <v>GL - Gerente II - 4.1 ( 12 - GII ) - 57,61</v>
          </cell>
        </row>
        <row r="39">
          <cell r="D39" t="str">
            <v>T1 - Técnico III - 19 (10 - TIII-3) - 55,28</v>
          </cell>
        </row>
        <row r="40">
          <cell r="D40" t="str">
            <v>GC - Gerente I - 5 (11 - GI) - 54,47</v>
          </cell>
        </row>
        <row r="41">
          <cell r="D41" t="str">
            <v>RF - Técnico II - 10 (7 - TII-3) - 54,47</v>
          </cell>
        </row>
        <row r="42">
          <cell r="D42" t="str">
            <v>GM - Gerente III - 2.5 (13 - GIII) - 54,43</v>
          </cell>
        </row>
        <row r="43">
          <cell r="D43" t="str">
            <v>G2 - Gerente II - 4 (12 - GII) - 54,32</v>
          </cell>
        </row>
        <row r="44">
          <cell r="D44" t="str">
            <v>DH - Director I - 1 (14 - DI) - 53,42</v>
          </cell>
        </row>
        <row r="45">
          <cell r="D45" t="str">
            <v>T2 - Técnico III - 18 (10 - TIII-3) - 52,84</v>
          </cell>
        </row>
        <row r="46">
          <cell r="D46" t="str">
            <v>SM - Soporte II - 8 (5 - TII-1) - 51,33</v>
          </cell>
        </row>
        <row r="47">
          <cell r="D47" t="str">
            <v>G9 - Gerente II - 3.5 (12 - GII) - 50,84</v>
          </cell>
        </row>
        <row r="48">
          <cell r="D48" t="str">
            <v>T3 - Técnico III - 17 (10 - TIII-3) - 50,49</v>
          </cell>
        </row>
        <row r="49">
          <cell r="D49" t="str">
            <v>GH - Gerente III - 2 (13 - GIII) - 50,28</v>
          </cell>
        </row>
        <row r="50">
          <cell r="D50" t="str">
            <v>GO - Gerente I - 4.5 (11 -GI) - 49,3</v>
          </cell>
        </row>
        <row r="51">
          <cell r="D51" t="str">
            <v>T4 - Técnico III - 16 (10 - TIII-3) - 48,43</v>
          </cell>
        </row>
        <row r="52">
          <cell r="D52" t="str">
            <v>GE - Gerente II - 3 (12 - GII) - 48,19</v>
          </cell>
        </row>
        <row r="53">
          <cell r="D53" t="str">
            <v>G6 - Gerente III - 1.5 (13 - GIII) - 47,24</v>
          </cell>
        </row>
        <row r="54">
          <cell r="D54" t="str">
            <v>T5 - Técnico III - 15 (10 - TIII-3) - 46,47</v>
          </cell>
        </row>
        <row r="55">
          <cell r="D55" t="str">
            <v>C1 - Consultor III - 8 (10 - TIII-3) - 46,26</v>
          </cell>
        </row>
        <row r="56">
          <cell r="D56" t="str">
            <v>G3 - Gerente I - 4 (11 - GI) - 45,26</v>
          </cell>
        </row>
        <row r="57">
          <cell r="D57" t="str">
            <v>T6 - Técnico III - 14 (10 - TIII-3) - 44,65</v>
          </cell>
        </row>
        <row r="58">
          <cell r="D58" t="str">
            <v>G7 - Gerente II - 2.5 (12 - GII) - 44,16</v>
          </cell>
        </row>
        <row r="59">
          <cell r="D59" t="str">
            <v>RA - Técnico II - 9 (7 - TII-3) - 44</v>
          </cell>
        </row>
        <row r="60">
          <cell r="D60" t="str">
            <v>T7 - Técnico III - 13 (10 - TIII-3) - 43,02</v>
          </cell>
        </row>
        <row r="61">
          <cell r="D61" t="str">
            <v>CX - Consultor III - 7 (10 - TIII-3) - 42,64</v>
          </cell>
        </row>
        <row r="62">
          <cell r="D62" t="str">
            <v>GD - Gerente III - 1 (13 - GIII) - 42,43</v>
          </cell>
        </row>
        <row r="63">
          <cell r="D63" t="str">
            <v>G8 - Grente I - 3.5 (11 - GI) - 42,11</v>
          </cell>
        </row>
        <row r="64">
          <cell r="D64" t="str">
            <v>SN - Soporte I - 7 (2 - SOPII) - 42,11</v>
          </cell>
        </row>
        <row r="65">
          <cell r="D65" t="str">
            <v>T8 - Técnico III - 12 (10 - TIII-3) - 41,59</v>
          </cell>
        </row>
        <row r="66">
          <cell r="D66" t="str">
            <v>GF - Gerente II - 2 (12 - GII) - 40,85</v>
          </cell>
        </row>
        <row r="67">
          <cell r="D67" t="str">
            <v>T9 - Técnico III - 11 (10 - TIII-3) - 40,28</v>
          </cell>
        </row>
        <row r="68">
          <cell r="D68" t="str">
            <v>C8 - Consultor II - 4.5 (7 - TII-3) - 40,05</v>
          </cell>
        </row>
        <row r="69">
          <cell r="D69" t="str">
            <v>G4 - Gerente I - 3 (11 - GI) - 39,14</v>
          </cell>
        </row>
        <row r="70">
          <cell r="D70" t="str">
            <v>C2 - Consultor III - 6 (10 - TIII-3) - 39,12</v>
          </cell>
        </row>
        <row r="71">
          <cell r="D71" t="str">
            <v>R1 - Técnico III - 10 (10 - TIII-3) - 38,98</v>
          </cell>
        </row>
        <row r="72">
          <cell r="D72" t="str">
            <v>S0 - Soporte IV - V - 7 (10 - TIII-3) - 38,24</v>
          </cell>
        </row>
        <row r="73">
          <cell r="D73" t="str">
            <v>RI - Tecnico II - 8.5 (7 - TII-3) - 38</v>
          </cell>
        </row>
        <row r="74">
          <cell r="D74" t="str">
            <v>GP - GERENTE II - 1.5 (12 - GIi) - 37,71</v>
          </cell>
        </row>
        <row r="75">
          <cell r="D75" t="str">
            <v>R2 - Técnico III - 9 (10 - TIII-3) - 37,64</v>
          </cell>
        </row>
        <row r="76">
          <cell r="D76" t="str">
            <v>C9 - CONSULTOR III - 5.5 (9 - TIII-2) - 37,12</v>
          </cell>
        </row>
        <row r="77">
          <cell r="D77" t="str">
            <v>CN - CONSULTOR II - 4.45 (7 - TII-3) - 36,97</v>
          </cell>
        </row>
        <row r="78">
          <cell r="D78" t="str">
            <v>SG - Soporte III - 6 (6 - TII-2) - 36,66</v>
          </cell>
        </row>
        <row r="79">
          <cell r="D79" t="str">
            <v>SI - Soporte II - 7 (4 - TI-2) - 36,66</v>
          </cell>
        </row>
        <row r="80">
          <cell r="D80" t="str">
            <v>R3 - Técnico III - 8 (10 - TIII-3) - 36,23</v>
          </cell>
        </row>
        <row r="81">
          <cell r="D81" t="str">
            <v>GN - Gerente I - 2.5 (11 - GI) - 35,95</v>
          </cell>
        </row>
        <row r="82">
          <cell r="D82" t="str">
            <v>CY - Consultor III - 5 (9 - TIII-2) - 35,12</v>
          </cell>
        </row>
        <row r="83">
          <cell r="D83" t="str">
            <v>C7 - Consultor I - 5 (4 - TI-2) - 34,92</v>
          </cell>
        </row>
        <row r="84">
          <cell r="D84" t="str">
            <v>R4 - Técnico III - 7 (9 - TIII-2) - 34,78</v>
          </cell>
        </row>
        <row r="85">
          <cell r="D85" t="str">
            <v>GQ - GERENTE I - 2.5 (11 - GI) - 34,73</v>
          </cell>
        </row>
        <row r="86">
          <cell r="D86" t="str">
            <v>GJ - Gerente II - 1 (12 - GII) - 34,57</v>
          </cell>
        </row>
        <row r="87">
          <cell r="D87" t="str">
            <v>C6 - Consultor II - 4.4 (7 -TII-3) - 33,89</v>
          </cell>
        </row>
        <row r="88">
          <cell r="D88" t="str">
            <v>GA - Gerente I - 2 (11 - GI) - 33,52</v>
          </cell>
        </row>
        <row r="89">
          <cell r="D89" t="str">
            <v>RD - Técnico II - 8 (7 - TII-3) - 33,52</v>
          </cell>
        </row>
        <row r="90">
          <cell r="D90" t="str">
            <v>R5 - Técnico III - 6 (9 - TIII-2) - 33,3</v>
          </cell>
        </row>
        <row r="91">
          <cell r="D91" t="str">
            <v>SA - Soporte IV - V - 6 (10 - TIII-3) - 33,26</v>
          </cell>
        </row>
        <row r="92">
          <cell r="D92" t="str">
            <v>CJ - CONSULTOR III - 4.5 (8 - TIII-1) - 33,19</v>
          </cell>
        </row>
        <row r="93">
          <cell r="D93" t="str">
            <v>R6 - Técnico III - 5 (8 - TIII-1) - 31,61</v>
          </cell>
        </row>
        <row r="94">
          <cell r="D94" t="str">
            <v>RJ - TECNICO II - 7.5 (7 - TII-3) - 31,43</v>
          </cell>
        </row>
        <row r="95">
          <cell r="D95" t="str">
            <v>C3 - Consultor III - 4 (8 - TIII-1) - 31,26</v>
          </cell>
        </row>
        <row r="96">
          <cell r="D96" t="str">
            <v>CO - CONSULTOR II - 4.2 (7 - TII-3) - 31,09</v>
          </cell>
        </row>
        <row r="97">
          <cell r="D97" t="str">
            <v>S1 - Soporte IV - V - 5 (9 - TIII-2) - 29,97</v>
          </cell>
        </row>
        <row r="98">
          <cell r="D98" t="str">
            <v>R7 - Técnico III - 4 (8 - TIII-1) - 29,85</v>
          </cell>
        </row>
        <row r="99">
          <cell r="D99" t="str">
            <v>R8 - Técnico II - 7 (7 - TII-3) - 29,33</v>
          </cell>
        </row>
        <row r="100">
          <cell r="D100" t="str">
            <v>CK - CONSULTOR III - 3.5 (8 - TIII-1) - 29,31</v>
          </cell>
        </row>
        <row r="101">
          <cell r="D101" t="str">
            <v>S8 - Soporte I - 6.5 (2 -SOPII) - 28,76</v>
          </cell>
        </row>
        <row r="102">
          <cell r="D102" t="str">
            <v>GK - Gerente I - 1 (11 - GI) - 28,49</v>
          </cell>
        </row>
        <row r="103">
          <cell r="D103" t="str">
            <v>CR - CONSULTOR I - 4.5 (4 - TII-2) - 28,46</v>
          </cell>
        </row>
        <row r="104">
          <cell r="D104" t="str">
            <v>CD - Consultor II - 4 (7 - TII-3) - 28,28</v>
          </cell>
        </row>
        <row r="105">
          <cell r="D105" t="str">
            <v>R9 - TECNICO III - 3.5 (8 - TIII-1) - 28,28</v>
          </cell>
        </row>
        <row r="106">
          <cell r="D106" t="str">
            <v>SU - Soporte II - 6 (4 - TI-2) - 28,28</v>
          </cell>
        </row>
        <row r="107">
          <cell r="D107" t="str">
            <v>SR - Soporte III - 5 (6 - TII-2) - 27,76</v>
          </cell>
        </row>
        <row r="108">
          <cell r="D108" t="str">
            <v>PP - TECNICO II - 6.5 (6 - TII-2) - 27,74</v>
          </cell>
        </row>
        <row r="109">
          <cell r="D109" t="str">
            <v>CZ - Consultor III - 3 (8 - TIII-1) - 27,35</v>
          </cell>
        </row>
        <row r="110">
          <cell r="D110" t="str">
            <v>SB - Soporte IV - V - 4 (9 - TIII-2) - 27,29</v>
          </cell>
        </row>
        <row r="111">
          <cell r="D111" t="str">
            <v>RC - Técnico III - 3 (8 - TIII-1) - 26,71</v>
          </cell>
        </row>
        <row r="112">
          <cell r="D112" t="str">
            <v>SP - Soporte I - 6 (2 - SOPII) - 26,6</v>
          </cell>
        </row>
        <row r="113">
          <cell r="D113" t="str">
            <v>P0 - Técnico II - 6 (6 - TII-2) - 26,16</v>
          </cell>
        </row>
        <row r="114">
          <cell r="D114" t="str">
            <v>CP - CONSULTOR II - 3.5 (6 - TII-2) - 25,93</v>
          </cell>
        </row>
        <row r="115">
          <cell r="D115" t="str">
            <v>S2 - Soporte IV - V - 3 (8 - TIII-1) - 24,89</v>
          </cell>
        </row>
        <row r="116">
          <cell r="D116" t="str">
            <v>RR - TECNICO III - 2.5 (8 - TIII-1) - 24,88</v>
          </cell>
        </row>
        <row r="117">
          <cell r="D117" t="str">
            <v>CL - CONSULTOR III - 2.5 (8 - TIII-1) - 24,67</v>
          </cell>
        </row>
        <row r="118">
          <cell r="D118" t="str">
            <v>SZ - Soporte III - 4.5 (5 - TII-1) - 24,65</v>
          </cell>
        </row>
        <row r="119">
          <cell r="D119" t="str">
            <v>P1 - Técnico II - 5 (6 - TII-2) - 24,47</v>
          </cell>
        </row>
        <row r="120">
          <cell r="D120" t="str">
            <v>STI13 - Colaborativos Experto - 24,14</v>
          </cell>
        </row>
        <row r="121">
          <cell r="D121" t="str">
            <v>ST - Soporte II - 5 (4 - TI-2) - 24,09</v>
          </cell>
        </row>
        <row r="122">
          <cell r="D122" t="str">
            <v>C4 - Consultor II - 3 (6 - TII-2) - 23,57</v>
          </cell>
        </row>
        <row r="123">
          <cell r="D123" t="str">
            <v>RB - Técnico III - 2 (8 - TIII-1) - 23,05</v>
          </cell>
        </row>
        <row r="124">
          <cell r="D124" t="str">
            <v>S3 - Soporte III - 4 (5 - TII-1) - 23,05</v>
          </cell>
        </row>
        <row r="125">
          <cell r="D125" t="str">
            <v>P2 - Técnico II - 4 (5 - TII-1) - 22,94</v>
          </cell>
        </row>
        <row r="126">
          <cell r="D126" t="str">
            <v>SC - Soporte IV - V - 2 (8 - TIII-1) - 22,77</v>
          </cell>
        </row>
        <row r="127">
          <cell r="D127" t="str">
            <v>CB - Consultor I - 4 (4 - TI-2) - 22</v>
          </cell>
        </row>
        <row r="128">
          <cell r="D128" t="str">
            <v>CE - Consultor III - 2 (8 - TIII-1) - 22</v>
          </cell>
        </row>
        <row r="129">
          <cell r="D129" t="str">
            <v>PA - Técnico I - 5 (4 - TI-2) - 22</v>
          </cell>
        </row>
        <row r="130">
          <cell r="D130" t="str">
            <v>P9 - TECNICO II - 3.5 (5 - TII-1) - 21,69</v>
          </cell>
        </row>
        <row r="131">
          <cell r="D131" t="str">
            <v>CW - CONSULTOR II - 2.5 (5 - TII-1) - 21,21</v>
          </cell>
        </row>
        <row r="132">
          <cell r="D132" t="str">
            <v>SJ - Soporte I - 5 (2 - SOPII) - 21,16</v>
          </cell>
        </row>
        <row r="133">
          <cell r="D133" t="str">
            <v>CS - CONSULTOR I - 3.5 ( (4 - TI-2) - 20,95</v>
          </cell>
        </row>
        <row r="134">
          <cell r="D134" t="str">
            <v>RH - TECNICO III - 1.5 (8 - TIII-1) - 20,69</v>
          </cell>
        </row>
        <row r="135">
          <cell r="D135" t="str">
            <v>SY - Soporte III - 3.5 (5 - TII-1) - 20,54</v>
          </cell>
        </row>
        <row r="136">
          <cell r="D136" t="str">
            <v>P3 - Técnico II - 3 (5 - TII-1) - 20,43</v>
          </cell>
        </row>
        <row r="137">
          <cell r="D137" t="str">
            <v>SX - Soporte II - 4.5 (3 - TI-1) - 20,33</v>
          </cell>
        </row>
        <row r="138">
          <cell r="D138" t="str">
            <v>P4 - Técnico I - 4 (4 - TI-2) - 20,23</v>
          </cell>
        </row>
        <row r="139">
          <cell r="D139" t="str">
            <v>C5 - Consultor I - 3 (4 - TI-2) - 19,9</v>
          </cell>
        </row>
        <row r="140">
          <cell r="D140" t="str">
            <v>CM - CONSULTOR III - 1.5 (8 - TIII-1) - 19,38</v>
          </cell>
        </row>
        <row r="141">
          <cell r="D141" t="str">
            <v>SD - Soporte III - 3 (5 - TII-1) - 19,35</v>
          </cell>
        </row>
        <row r="142">
          <cell r="D142" t="str">
            <v>SE - Soporte II - 4 (3 - TI-1) - 19,17</v>
          </cell>
        </row>
        <row r="143">
          <cell r="D143" t="str">
            <v>STI10 - Operación Senior - 18,96</v>
          </cell>
        </row>
        <row r="144">
          <cell r="D144" t="str">
            <v>P5 - Técnico I - 3 (3 - TI-1) - 18,92</v>
          </cell>
        </row>
        <row r="145">
          <cell r="D145" t="str">
            <v>CC - Consultor II - 2 (5 - TII-1) - 18,86</v>
          </cell>
        </row>
        <row r="146">
          <cell r="D146" t="str">
            <v>STI14 - Colaborativos Senior - 18,52</v>
          </cell>
        </row>
        <row r="147">
          <cell r="D147" t="str">
            <v>PD - TECNICO II - 2.5 (5 - TII-1) - 18,49</v>
          </cell>
        </row>
        <row r="148">
          <cell r="D148" t="str">
            <v>CT - CONSULTOR I - 2.5 (3 - TI-1) - 18,33</v>
          </cell>
        </row>
        <row r="149">
          <cell r="D149" t="str">
            <v>RE - Técnico III - 1 (8 - TIII-1) - 18,33</v>
          </cell>
        </row>
        <row r="150">
          <cell r="D150" t="str">
            <v>SO - Soporte I - 4 (2 - SOPII) - 18,13</v>
          </cell>
        </row>
        <row r="151">
          <cell r="D151" t="str">
            <v>S4 - Soporte III - 2 (5 - TII-1) - 18,02</v>
          </cell>
        </row>
        <row r="152">
          <cell r="D152" t="str">
            <v>SF - Soporte IV - V - 1 (8 - TIII-1) - 17,81</v>
          </cell>
        </row>
        <row r="153">
          <cell r="D153" t="str">
            <v>CQ - CONSULTOR II - 1.5 (5 - TII-1) - 17,73</v>
          </cell>
        </row>
        <row r="154">
          <cell r="D154" t="str">
            <v>P8 - Tencico I - 2.5 (3 - TI-1) - 17,46</v>
          </cell>
        </row>
        <row r="155">
          <cell r="D155" t="str">
            <v>SW - Soporte II - 3.5 (3 - TI-1) - 17,46</v>
          </cell>
        </row>
        <row r="156">
          <cell r="D156" t="str">
            <v>STI7 - Micro Senior - 17,28</v>
          </cell>
        </row>
        <row r="157">
          <cell r="D157" t="str">
            <v>CA - Consultor I - 2 (3 - TI-1) - 16,76</v>
          </cell>
        </row>
        <row r="158">
          <cell r="D158" t="str">
            <v>CF - Consultor III - 1 (8 - TIII-1) - 16,76</v>
          </cell>
        </row>
        <row r="159">
          <cell r="D159" t="str">
            <v>CH - Consultor II - 1 (5 - TII-1) - 16,61</v>
          </cell>
        </row>
        <row r="160">
          <cell r="D160" t="str">
            <v>PB - Técnico II - 2 (5 - TII-1) - 16,56</v>
          </cell>
        </row>
        <row r="161">
          <cell r="D161" t="str">
            <v>SS - Soporte I - 3 (2 - SOPII) - 16,56</v>
          </cell>
        </row>
        <row r="162">
          <cell r="D162" t="str">
            <v>P6 - Técnico I - 2 (3 - TI-1) - 15,95</v>
          </cell>
        </row>
        <row r="163">
          <cell r="D163" t="str">
            <v>S5 - Soporte II - 3 (3 - TI-1) - 15,95</v>
          </cell>
        </row>
        <row r="164">
          <cell r="D164" t="str">
            <v>SH - Soporte III - 1 (5 - TII-1) - 15,71</v>
          </cell>
        </row>
        <row r="165">
          <cell r="D165" t="str">
            <v>STI1 - CAU Senior - 15,38</v>
          </cell>
        </row>
        <row r="166">
          <cell r="D166" t="str">
            <v>STI4 - Implantación Senior - 15</v>
          </cell>
        </row>
        <row r="167">
          <cell r="D167" t="str">
            <v>STI15 - Colaborativos Medio - 15</v>
          </cell>
        </row>
        <row r="168">
          <cell r="D168" t="str">
            <v>PE - TECNICO II - 1.5 (5 - TII-1) - 14,56</v>
          </cell>
        </row>
        <row r="169">
          <cell r="D169" t="str">
            <v>SK - Soporte I - 2 (1 - SOPI) - 14,46</v>
          </cell>
        </row>
        <row r="170">
          <cell r="D170" t="str">
            <v>CV - CONSULTOR I - 1.5 (3 - TI-1) - 14,4</v>
          </cell>
        </row>
        <row r="171">
          <cell r="D171" t="str">
            <v>S6 - Soporte II - 2 (3 - TI-1) - 14,24</v>
          </cell>
        </row>
        <row r="172">
          <cell r="D172" t="str">
            <v>PF - TECNICO I - 1.5 (3 - TI-1) - 14,21</v>
          </cell>
        </row>
        <row r="173">
          <cell r="D173" t="str">
            <v>STI5 - Implantación Medio - 14</v>
          </cell>
        </row>
        <row r="174">
          <cell r="D174" t="str">
            <v>STI11 - Operación Medio - 14</v>
          </cell>
        </row>
        <row r="175">
          <cell r="D175" t="str">
            <v>STI8 - Micro Medio - 13</v>
          </cell>
        </row>
        <row r="176">
          <cell r="D176" t="str">
            <v>PC - Técnico II - 1 (5 - TII-1) - 12,57</v>
          </cell>
        </row>
        <row r="177">
          <cell r="D177" t="str">
            <v>P7 - Técnico I - 1 (3 - TI-1) - 12,47</v>
          </cell>
        </row>
        <row r="178">
          <cell r="D178" t="str">
            <v>SL - Soporte I - 1 (1 - SOPI) - 12,15</v>
          </cell>
        </row>
        <row r="179">
          <cell r="D179" t="str">
            <v>S7 - Soporte II - 1 (3 - TI-1) - 12,06</v>
          </cell>
        </row>
        <row r="180">
          <cell r="D180" t="str">
            <v>CI - Consultor I - 1 (3 - TI-1) - 12,05</v>
          </cell>
        </row>
        <row r="181">
          <cell r="D181" t="str">
            <v>STI2 - CAU Medio - 12</v>
          </cell>
        </row>
        <row r="182">
          <cell r="D182" t="str">
            <v>STI6 - Implantación Junior - 11,3</v>
          </cell>
        </row>
        <row r="183">
          <cell r="D183" t="str">
            <v>STI12 - Operación Junior - 11,3</v>
          </cell>
        </row>
        <row r="184">
          <cell r="D184" t="str">
            <v>STI3 - CAU Junior - 10</v>
          </cell>
        </row>
        <row r="185">
          <cell r="D185" t="str">
            <v>STI9 - Micro Junior - 10</v>
          </cell>
        </row>
        <row r="186">
          <cell r="D186" t="str">
            <v>W0 - Tasa Regularizacion - 0,01</v>
          </cell>
        </row>
        <row r="187">
          <cell r="D187" t="str">
            <v>N1 - 0</v>
          </cell>
        </row>
        <row r="188">
          <cell r="D188" t="str">
            <v>N2 - 0</v>
          </cell>
        </row>
        <row r="189">
          <cell r="D189" t="str">
            <v>N3 - 0</v>
          </cell>
        </row>
        <row r="190">
          <cell r="D190" t="str">
            <v>N4 - 0</v>
          </cell>
        </row>
        <row r="191">
          <cell r="D191" t="str">
            <v>N5 - 0</v>
          </cell>
        </row>
        <row r="192">
          <cell r="D192" t="str">
            <v>N6 - 0</v>
          </cell>
        </row>
        <row r="193">
          <cell r="D193" t="str">
            <v>N7 - 0</v>
          </cell>
        </row>
        <row r="194">
          <cell r="D194" t="str">
            <v>N8 - 0</v>
          </cell>
        </row>
        <row r="195">
          <cell r="D195" t="str">
            <v>N9 - 0</v>
          </cell>
        </row>
        <row r="196">
          <cell r="D196" t="str">
            <v>N10 - 0</v>
          </cell>
        </row>
        <row r="197">
          <cell r="D197" t="str">
            <v>N11 - 0</v>
          </cell>
        </row>
        <row r="198">
          <cell r="D198" t="str">
            <v>N12 - 0</v>
          </cell>
        </row>
        <row r="330">
          <cell r="B330" t="str">
            <v>Director</v>
          </cell>
        </row>
        <row r="331">
          <cell r="B331" t="str">
            <v xml:space="preserve">Gestor /Gerente B </v>
          </cell>
        </row>
        <row r="332">
          <cell r="B332" t="str">
            <v xml:space="preserve">Gestor/Gerente A </v>
          </cell>
        </row>
        <row r="333">
          <cell r="B333" t="str">
            <v xml:space="preserve">Ingeniero Software Senior B </v>
          </cell>
        </row>
        <row r="334">
          <cell r="B334" t="str">
            <v xml:space="preserve">Ingeniero Software Senior A </v>
          </cell>
        </row>
        <row r="335">
          <cell r="B335" t="str">
            <v xml:space="preserve">Ingeniero de Software B </v>
          </cell>
        </row>
        <row r="336">
          <cell r="B336" t="str">
            <v xml:space="preserve">Ingeniero de Software A </v>
          </cell>
        </row>
        <row r="337">
          <cell r="B337" t="str">
            <v xml:space="preserve">Técnico de Software Senior B </v>
          </cell>
        </row>
        <row r="338">
          <cell r="B338" t="str">
            <v xml:space="preserve">Técnico de Software Senior A </v>
          </cell>
        </row>
        <row r="339">
          <cell r="B339" t="str">
            <v xml:space="preserve">Técnico de Software II B </v>
          </cell>
        </row>
        <row r="340">
          <cell r="B340" t="str">
            <v xml:space="preserve">Técnico de Software II A </v>
          </cell>
        </row>
        <row r="341">
          <cell r="B341" t="str">
            <v xml:space="preserve">Técnico de Software I B </v>
          </cell>
        </row>
        <row r="342">
          <cell r="B342" t="str">
            <v xml:space="preserve">Técnico de Software I A </v>
          </cell>
        </row>
        <row r="343">
          <cell r="B343" t="str">
            <v>Soporte CSP - Julian Camarillo</v>
          </cell>
        </row>
        <row r="344">
          <cell r="B344" t="str">
            <v>Administrativo</v>
          </cell>
        </row>
        <row r="345">
          <cell r="B345" t="str">
            <v>DADireccion I</v>
          </cell>
        </row>
        <row r="346">
          <cell r="B346" t="str">
            <v>DBDireccioón</v>
          </cell>
        </row>
        <row r="347">
          <cell r="B347" t="str">
            <v>GWGerente VII</v>
          </cell>
        </row>
        <row r="348">
          <cell r="B348" t="str">
            <v>GMGerente VI</v>
          </cell>
        </row>
        <row r="349">
          <cell r="B349" t="str">
            <v>GXGerente V</v>
          </cell>
        </row>
        <row r="350">
          <cell r="B350" t="str">
            <v>GYGerente IV</v>
          </cell>
        </row>
        <row r="351">
          <cell r="B351" t="str">
            <v>G0Gerente III</v>
          </cell>
        </row>
        <row r="352">
          <cell r="B352" t="str">
            <v>GZGerente II</v>
          </cell>
        </row>
        <row r="353">
          <cell r="B353" t="str">
            <v>G1Gerente I</v>
          </cell>
        </row>
        <row r="354">
          <cell r="B354" t="str">
            <v>GBGestor de Proyecto V</v>
          </cell>
        </row>
        <row r="355">
          <cell r="B355" t="str">
            <v>G2Gestor de Proyecto IV</v>
          </cell>
        </row>
        <row r="356">
          <cell r="B356" t="str">
            <v>GEGestor de Proyecto III</v>
          </cell>
        </row>
        <row r="357">
          <cell r="B357" t="str">
            <v>G3Gestor de Proyecto II</v>
          </cell>
        </row>
        <row r="358">
          <cell r="B358" t="str">
            <v>G4Gestor de Proyecto I</v>
          </cell>
        </row>
        <row r="359">
          <cell r="B359" t="str">
            <v>CVConsultor Principal III</v>
          </cell>
        </row>
        <row r="360">
          <cell r="B360" t="str">
            <v>CWConsultor Principal II</v>
          </cell>
        </row>
        <row r="361">
          <cell r="B361" t="str">
            <v>C0Consultor Principal I</v>
          </cell>
        </row>
        <row r="362">
          <cell r="B362" t="str">
            <v>C1Consultor Senior III</v>
          </cell>
        </row>
        <row r="363">
          <cell r="B363" t="str">
            <v>CXConsultor Senior II</v>
          </cell>
        </row>
        <row r="364">
          <cell r="B364" t="str">
            <v>C2Consultor Senior I</v>
          </cell>
        </row>
        <row r="365">
          <cell r="B365" t="str">
            <v>CYConsultor II</v>
          </cell>
        </row>
        <row r="366">
          <cell r="B366" t="str">
            <v>C3Consultor I</v>
          </cell>
        </row>
        <row r="367">
          <cell r="B367" t="str">
            <v>CZConsultor Junior II</v>
          </cell>
        </row>
        <row r="368">
          <cell r="B368" t="str">
            <v>C4Consultor Junior I</v>
          </cell>
        </row>
        <row r="369">
          <cell r="B369" t="str">
            <v>C5Consultor Trainee</v>
          </cell>
        </row>
        <row r="370">
          <cell r="B370" t="str">
            <v>TXLider de Proyecto VII- Ingeniero IV</v>
          </cell>
        </row>
        <row r="371">
          <cell r="B371" t="str">
            <v>T0Lider de Proyecto VI- Ingeniero Principal III</v>
          </cell>
        </row>
        <row r="372">
          <cell r="B372" t="str">
            <v>T1Lider de Proyecto V- Ingeniero Principal II</v>
          </cell>
        </row>
        <row r="373">
          <cell r="B373" t="str">
            <v>T2Lider de Proyecto IV- Ingeniero Principal I</v>
          </cell>
        </row>
        <row r="374">
          <cell r="B374" t="str">
            <v>T3Lider de Proyecto III- Ingeniero Senior IV</v>
          </cell>
        </row>
        <row r="375">
          <cell r="B375" t="str">
            <v>T4Lider de Proyecto II- Ingeniero Senior III</v>
          </cell>
        </row>
        <row r="376">
          <cell r="B376" t="str">
            <v>T5Lider de Proyecto I- Ingeniero Senior II</v>
          </cell>
        </row>
        <row r="377">
          <cell r="B377" t="str">
            <v>T6Programador Senior IV- Ingeniero Senior I</v>
          </cell>
        </row>
        <row r="378">
          <cell r="B378" t="str">
            <v>T7Programador Senior III- Ingeniero XI</v>
          </cell>
        </row>
        <row r="379">
          <cell r="B379" t="str">
            <v>T8Programador Senior II- Ingeniero X</v>
          </cell>
        </row>
        <row r="380">
          <cell r="B380" t="str">
            <v>T9Programador Senior I- Ingeniero IX</v>
          </cell>
        </row>
        <row r="381">
          <cell r="B381" t="str">
            <v>R1Programador VI- Ingeniero VIII</v>
          </cell>
        </row>
        <row r="382">
          <cell r="B382" t="str">
            <v>R2Programador V- Ingeniero VII</v>
          </cell>
        </row>
        <row r="383">
          <cell r="B383" t="str">
            <v>R3Programador IV- Ingeniero VI</v>
          </cell>
        </row>
        <row r="384">
          <cell r="B384" t="str">
            <v>R4Programador III- Ingeniero V</v>
          </cell>
        </row>
        <row r="385">
          <cell r="B385" t="str">
            <v>R5Programador II- Ingeniero IV</v>
          </cell>
        </row>
        <row r="386">
          <cell r="B386" t="str">
            <v>R6Programador I- Ingeniero III</v>
          </cell>
        </row>
        <row r="387">
          <cell r="B387" t="str">
            <v>R7Programador Junior VII- Ingeniero II</v>
          </cell>
        </row>
        <row r="388">
          <cell r="B388" t="str">
            <v>R8Programador Junior VI- Ingeniero I</v>
          </cell>
        </row>
        <row r="389">
          <cell r="B389" t="str">
            <v>P0Programador Junior V- Ingeniero Junior III</v>
          </cell>
        </row>
        <row r="390">
          <cell r="B390" t="str">
            <v>P1Programador Junior IV- Ingeniero Junior II</v>
          </cell>
        </row>
        <row r="391">
          <cell r="B391" t="str">
            <v>P2Programador Junior III- Ingeniero Junior I</v>
          </cell>
        </row>
        <row r="392">
          <cell r="B392" t="str">
            <v>P3Programador Junior II- Ingeniero Trainee II</v>
          </cell>
        </row>
        <row r="393">
          <cell r="B393" t="str">
            <v>P4Programador Junior I- Ingeniero Trainee I</v>
          </cell>
        </row>
        <row r="394">
          <cell r="B394" t="str">
            <v>P5Programador Trainee II</v>
          </cell>
        </row>
        <row r="395">
          <cell r="B395" t="str">
            <v>P6Programador Trainee I</v>
          </cell>
        </row>
        <row r="396">
          <cell r="B396" t="str">
            <v>S0Técnico Soporte Senior</v>
          </cell>
        </row>
        <row r="397">
          <cell r="B397" t="str">
            <v xml:space="preserve">SATécnico Soporte </v>
          </cell>
        </row>
        <row r="398">
          <cell r="B398" t="str">
            <v>S1Operador de Sistemas VIII</v>
          </cell>
        </row>
        <row r="399">
          <cell r="B399" t="str">
            <v>SBOperador de Sistemas VII</v>
          </cell>
        </row>
        <row r="400">
          <cell r="B400" t="str">
            <v>S2Operador de Sistemas VI</v>
          </cell>
        </row>
        <row r="401">
          <cell r="B401" t="str">
            <v>SCOperador de Sistemas V</v>
          </cell>
        </row>
        <row r="402">
          <cell r="B402" t="str">
            <v>S3Operador de Sistemas IV</v>
          </cell>
        </row>
        <row r="403">
          <cell r="B403" t="str">
            <v>SDOperador de Sistemas III</v>
          </cell>
        </row>
        <row r="404">
          <cell r="B404" t="str">
            <v>S4Operador de Sistemas II</v>
          </cell>
        </row>
        <row r="405">
          <cell r="B405" t="str">
            <v>SEOperador de Sistemas I</v>
          </cell>
        </row>
        <row r="406">
          <cell r="B406" t="str">
            <v>S5Soporte Auxiliar II</v>
          </cell>
        </row>
        <row r="407">
          <cell r="B407" t="str">
            <v>S6Soporte Auxiliar I</v>
          </cell>
        </row>
        <row r="408">
          <cell r="B408" t="str">
            <v>Y1Supervisor IV</v>
          </cell>
        </row>
        <row r="409">
          <cell r="B409" t="str">
            <v>Y2Supervisor III</v>
          </cell>
        </row>
        <row r="410">
          <cell r="B410" t="str">
            <v>Y3Supervisor II</v>
          </cell>
        </row>
        <row r="411">
          <cell r="B411" t="str">
            <v>Y4Supervisor I</v>
          </cell>
        </row>
        <row r="412">
          <cell r="B412" t="str">
            <v>O9Operador VII</v>
          </cell>
        </row>
        <row r="413">
          <cell r="B413" t="str">
            <v>O8Operador VI</v>
          </cell>
        </row>
        <row r="414">
          <cell r="B414" t="str">
            <v>O7Operador V</v>
          </cell>
        </row>
        <row r="415">
          <cell r="B415" t="str">
            <v>O6Operador IV</v>
          </cell>
        </row>
        <row r="416">
          <cell r="B416" t="str">
            <v>O5Operador III</v>
          </cell>
        </row>
        <row r="417">
          <cell r="B417" t="str">
            <v>O4Operador II</v>
          </cell>
        </row>
        <row r="418">
          <cell r="B418" t="str">
            <v>O3Operador I</v>
          </cell>
        </row>
        <row r="419">
          <cell r="B419" t="str">
            <v>O2Documentalista Senior</v>
          </cell>
        </row>
        <row r="420">
          <cell r="B420" t="str">
            <v xml:space="preserve">O1Documentalista </v>
          </cell>
        </row>
        <row r="421">
          <cell r="B421" t="str">
            <v>O0Documentalista Junior</v>
          </cell>
        </row>
        <row r="422">
          <cell r="B422" t="str">
            <v>Q1Auxiliar III - Salario Mínimo</v>
          </cell>
        </row>
        <row r="423">
          <cell r="B423" t="str">
            <v>Q2Auxiliar II - Aprendiz Etapa Productiva</v>
          </cell>
        </row>
        <row r="424">
          <cell r="B424" t="str">
            <v>Q3Auxiliar I - Aprendiz Etapa Lectiva</v>
          </cell>
        </row>
        <row r="425">
          <cell r="B425" t="str">
            <v>XTPereira - Lider de Proyecto VII- Ingeniero IV</v>
          </cell>
        </row>
        <row r="426">
          <cell r="B426" t="str">
            <v>0TPereira - Lider de Proyecto VI- Ingeniero Principal III</v>
          </cell>
        </row>
        <row r="427">
          <cell r="B427" t="str">
            <v>1TPereira - Lider de Proyecto V- Ingeniero Principal II</v>
          </cell>
        </row>
        <row r="428">
          <cell r="B428" t="str">
            <v>2TPereira - Lider de Proyecto IV- Ingeniero Principal I</v>
          </cell>
        </row>
        <row r="429">
          <cell r="B429" t="str">
            <v>3TPereira - Lider de Proyecto III- Ingeniero Senior IV</v>
          </cell>
        </row>
        <row r="430">
          <cell r="B430" t="str">
            <v>4TPereira - Lider de Proyecto II- Ingeniero Senior III</v>
          </cell>
        </row>
        <row r="431">
          <cell r="B431" t="str">
            <v>5TPereira - Lider de Proyecto I- Ingeniero Senior II</v>
          </cell>
        </row>
        <row r="432">
          <cell r="B432" t="str">
            <v>6TPereira - Programador Senior IV- Ingeniero Senior I</v>
          </cell>
        </row>
        <row r="433">
          <cell r="B433" t="str">
            <v>7TPereira - Programador Senior III- Ingeniero XI</v>
          </cell>
        </row>
        <row r="434">
          <cell r="B434" t="str">
            <v>8TPereira - Programador Senior II- Ingeniero X</v>
          </cell>
        </row>
        <row r="435">
          <cell r="B435" t="str">
            <v>9TPereira - Programador Senior I- Ingeniero IX</v>
          </cell>
        </row>
        <row r="436">
          <cell r="B436" t="str">
            <v>1RPereira - Programador VI- Ingeniero VIII</v>
          </cell>
        </row>
        <row r="437">
          <cell r="B437" t="str">
            <v>2RPereira - Programador V- Ingeniero VII</v>
          </cell>
        </row>
        <row r="438">
          <cell r="B438" t="str">
            <v>3RPereira - Programador IV- Ingeniero VI</v>
          </cell>
        </row>
        <row r="439">
          <cell r="B439" t="str">
            <v>4RPereira - Programador III- Ingeniero V</v>
          </cell>
        </row>
        <row r="440">
          <cell r="B440" t="str">
            <v>5RPereira - Programador II- Ingeniero IV</v>
          </cell>
        </row>
        <row r="441">
          <cell r="B441" t="str">
            <v>6RPereira - Programador I- Ingeniero III</v>
          </cell>
        </row>
        <row r="442">
          <cell r="B442" t="str">
            <v>7RPereira - Programador Junior VII- Ingeniero II</v>
          </cell>
        </row>
        <row r="443">
          <cell r="B443" t="str">
            <v>8RPereira - Programador Junior VI- Ingeniero I</v>
          </cell>
        </row>
        <row r="444">
          <cell r="B444" t="str">
            <v>0PPereira - Programador Junior V- Ingeniero Junior III</v>
          </cell>
        </row>
        <row r="445">
          <cell r="B445" t="str">
            <v>1PPereira - Programador Junior IV- Ingeniero Junior II</v>
          </cell>
        </row>
        <row r="446">
          <cell r="B446" t="str">
            <v>2PPereira - Programador Junior III- Ingeniero Junior I</v>
          </cell>
        </row>
        <row r="447">
          <cell r="B447" t="str">
            <v>3PPereira - Programador Junior II- Ingeniero Trainee II</v>
          </cell>
        </row>
        <row r="448">
          <cell r="B448" t="str">
            <v>4PPereira - Programador Junior I- Ingeniero Trainee I</v>
          </cell>
        </row>
        <row r="449">
          <cell r="B449" t="str">
            <v>5PPereira - Programador Trainee II</v>
          </cell>
        </row>
        <row r="450">
          <cell r="B450" t="str">
            <v>6PPereira - Programador Trainee I</v>
          </cell>
        </row>
      </sheetData>
      <sheetData sheetId="28">
        <row r="13">
          <cell r="B13" t="str">
            <v>ESPAÑA</v>
          </cell>
        </row>
        <row r="14">
          <cell r="B14" t="str">
            <v>ESPAÑA -ISL</v>
          </cell>
        </row>
        <row r="15">
          <cell r="B15" t="str">
            <v>ALEMANIA</v>
          </cell>
        </row>
        <row r="16">
          <cell r="B16" t="str">
            <v>ARGENTINA ISL</v>
          </cell>
        </row>
        <row r="17">
          <cell r="B17" t="str">
            <v>BRASIL ISL</v>
          </cell>
        </row>
        <row r="18">
          <cell r="B18" t="str">
            <v>CHILE</v>
          </cell>
        </row>
        <row r="19">
          <cell r="B19" t="str">
            <v>COLOMBIA</v>
          </cell>
        </row>
        <row r="20">
          <cell r="B20" t="str">
            <v>FILIPINAS ISL</v>
          </cell>
        </row>
        <row r="21">
          <cell r="B21" t="str">
            <v>INDIA</v>
          </cell>
        </row>
        <row r="22">
          <cell r="B22" t="str">
            <v>ITALIA</v>
          </cell>
        </row>
        <row r="23">
          <cell r="B23" t="str">
            <v>MÉXICO ISL</v>
          </cell>
        </row>
        <row r="24">
          <cell r="B24" t="str">
            <v>ESLOVAQUIA ISL</v>
          </cell>
        </row>
        <row r="25">
          <cell r="B25" t="str">
            <v>PANAMÁ</v>
          </cell>
        </row>
        <row r="26">
          <cell r="B26" t="str">
            <v>PERÚ</v>
          </cell>
        </row>
        <row r="27">
          <cell r="B27" t="str">
            <v>REP CHEQUIA</v>
          </cell>
        </row>
        <row r="28">
          <cell r="B28" t="str">
            <v>UK</v>
          </cell>
        </row>
        <row r="29">
          <cell r="B29" t="str">
            <v>VENEZUELA</v>
          </cell>
        </row>
        <row r="30">
          <cell r="B30" t="str">
            <v>CSP JULIAN CAMARILLO</v>
          </cell>
        </row>
        <row r="31">
          <cell r="B31" t="str">
            <v>KENIA</v>
          </cell>
        </row>
        <row r="32">
          <cell r="B32" t="str">
            <v>OTROS #3</v>
          </cell>
        </row>
        <row r="33">
          <cell r="B33" t="str">
            <v>OTROS #4</v>
          </cell>
        </row>
        <row r="34">
          <cell r="B34" t="str">
            <v>OTROS #5</v>
          </cell>
        </row>
        <row r="35">
          <cell r="B35" t="str">
            <v>OTROS #6</v>
          </cell>
        </row>
        <row r="36">
          <cell r="B36" t="str">
            <v>OTROS #7</v>
          </cell>
        </row>
        <row r="37">
          <cell r="B37" t="str">
            <v>OTROS #8</v>
          </cell>
        </row>
        <row r="38">
          <cell r="B38" t="str">
            <v>OTROS #9</v>
          </cell>
        </row>
        <row r="39">
          <cell r="B39" t="str">
            <v>OTROS #10</v>
          </cell>
        </row>
      </sheetData>
      <sheetData sheetId="29"/>
      <sheetData sheetId="30">
        <row r="6">
          <cell r="B6" t="str">
            <v>2013ENERO</v>
          </cell>
          <cell r="C6">
            <v>31</v>
          </cell>
          <cell r="D6">
            <v>2</v>
          </cell>
          <cell r="E6">
            <v>8</v>
          </cell>
          <cell r="F6">
            <v>21</v>
          </cell>
          <cell r="G6">
            <v>9</v>
          </cell>
          <cell r="H6">
            <v>189</v>
          </cell>
        </row>
        <row r="7">
          <cell r="B7" t="str">
            <v>2013FEBRERO</v>
          </cell>
          <cell r="C7">
            <v>28</v>
          </cell>
          <cell r="D7">
            <v>0</v>
          </cell>
          <cell r="E7">
            <v>8</v>
          </cell>
          <cell r="F7">
            <v>20</v>
          </cell>
          <cell r="G7">
            <v>9</v>
          </cell>
          <cell r="H7">
            <v>180</v>
          </cell>
        </row>
        <row r="8">
          <cell r="B8" t="str">
            <v>2013MARZO</v>
          </cell>
          <cell r="C8">
            <v>31</v>
          </cell>
          <cell r="D8">
            <v>3</v>
          </cell>
          <cell r="E8">
            <v>10</v>
          </cell>
          <cell r="F8">
            <v>18</v>
          </cell>
          <cell r="G8">
            <v>9</v>
          </cell>
          <cell r="H8">
            <v>162</v>
          </cell>
        </row>
        <row r="9">
          <cell r="B9" t="str">
            <v>2013ABRIL</v>
          </cell>
          <cell r="C9">
            <v>30</v>
          </cell>
          <cell r="D9">
            <v>0</v>
          </cell>
          <cell r="E9">
            <v>8</v>
          </cell>
          <cell r="F9">
            <v>22</v>
          </cell>
          <cell r="G9">
            <v>9</v>
          </cell>
          <cell r="H9">
            <v>198</v>
          </cell>
        </row>
        <row r="10">
          <cell r="B10" t="str">
            <v xml:space="preserve">2013MAYO       </v>
          </cell>
          <cell r="C10">
            <v>31</v>
          </cell>
          <cell r="D10">
            <v>2</v>
          </cell>
          <cell r="E10">
            <v>8</v>
          </cell>
          <cell r="F10">
            <v>21</v>
          </cell>
          <cell r="G10">
            <v>9</v>
          </cell>
          <cell r="H10">
            <v>189</v>
          </cell>
        </row>
        <row r="11">
          <cell r="B11" t="str">
            <v>2013JUNIO</v>
          </cell>
          <cell r="C11">
            <v>30</v>
          </cell>
          <cell r="D11">
            <v>2</v>
          </cell>
          <cell r="E11">
            <v>10</v>
          </cell>
          <cell r="F11">
            <v>18</v>
          </cell>
          <cell r="G11">
            <v>9</v>
          </cell>
          <cell r="H11">
            <v>162</v>
          </cell>
        </row>
        <row r="12">
          <cell r="B12" t="str">
            <v>2013JULIO</v>
          </cell>
          <cell r="C12">
            <v>31</v>
          </cell>
          <cell r="D12">
            <v>1</v>
          </cell>
          <cell r="E12">
            <v>8</v>
          </cell>
          <cell r="F12">
            <v>22</v>
          </cell>
          <cell r="G12">
            <v>9</v>
          </cell>
          <cell r="H12">
            <v>198</v>
          </cell>
        </row>
        <row r="13">
          <cell r="B13" t="str">
            <v>2013AGOSTO</v>
          </cell>
          <cell r="C13">
            <v>31</v>
          </cell>
          <cell r="D13">
            <v>2</v>
          </cell>
          <cell r="E13">
            <v>9</v>
          </cell>
          <cell r="F13">
            <v>20</v>
          </cell>
          <cell r="G13">
            <v>9</v>
          </cell>
          <cell r="H13">
            <v>180</v>
          </cell>
        </row>
        <row r="14">
          <cell r="B14" t="str">
            <v>2013SEPTIEMBRE</v>
          </cell>
          <cell r="C14">
            <v>30</v>
          </cell>
          <cell r="D14">
            <v>0</v>
          </cell>
          <cell r="E14">
            <v>9</v>
          </cell>
          <cell r="F14">
            <v>21</v>
          </cell>
          <cell r="G14">
            <v>9</v>
          </cell>
          <cell r="H14">
            <v>189</v>
          </cell>
        </row>
        <row r="15">
          <cell r="B15" t="str">
            <v>2013OCTUBRE</v>
          </cell>
          <cell r="C15">
            <v>31</v>
          </cell>
          <cell r="D15">
            <v>1</v>
          </cell>
          <cell r="E15">
            <v>8</v>
          </cell>
          <cell r="F15">
            <v>22</v>
          </cell>
          <cell r="G15">
            <v>9</v>
          </cell>
          <cell r="H15">
            <v>198</v>
          </cell>
        </row>
        <row r="16">
          <cell r="B16" t="str">
            <v>2013NOVIEMBRE</v>
          </cell>
          <cell r="C16">
            <v>30</v>
          </cell>
          <cell r="D16">
            <v>2</v>
          </cell>
          <cell r="E16">
            <v>9</v>
          </cell>
          <cell r="F16">
            <v>19</v>
          </cell>
          <cell r="G16">
            <v>9</v>
          </cell>
          <cell r="H16">
            <v>171</v>
          </cell>
        </row>
        <row r="17">
          <cell r="B17" t="str">
            <v xml:space="preserve">2013DICIEMBRE   </v>
          </cell>
          <cell r="C17">
            <v>31</v>
          </cell>
          <cell r="D17">
            <v>1</v>
          </cell>
          <cell r="E17">
            <v>9</v>
          </cell>
          <cell r="F17">
            <v>21</v>
          </cell>
          <cell r="G17">
            <v>9</v>
          </cell>
          <cell r="H17">
            <v>189</v>
          </cell>
        </row>
        <row r="18">
          <cell r="B18" t="str">
            <v>2014ENERO</v>
          </cell>
          <cell r="C18">
            <v>31</v>
          </cell>
          <cell r="D18">
            <v>2</v>
          </cell>
          <cell r="E18">
            <v>8</v>
          </cell>
          <cell r="F18">
            <v>21</v>
          </cell>
          <cell r="G18">
            <v>9</v>
          </cell>
          <cell r="H18">
            <v>189</v>
          </cell>
        </row>
        <row r="19">
          <cell r="B19" t="str">
            <v>2014FEBRERO</v>
          </cell>
          <cell r="C19">
            <v>28</v>
          </cell>
          <cell r="D19">
            <v>0</v>
          </cell>
          <cell r="E19">
            <v>8</v>
          </cell>
          <cell r="F19">
            <v>20</v>
          </cell>
          <cell r="G19">
            <v>9</v>
          </cell>
          <cell r="H19">
            <v>180</v>
          </cell>
        </row>
        <row r="20">
          <cell r="B20" t="str">
            <v>2014MARZO</v>
          </cell>
          <cell r="C20">
            <v>31</v>
          </cell>
          <cell r="D20">
            <v>1</v>
          </cell>
          <cell r="E20">
            <v>10</v>
          </cell>
          <cell r="F20">
            <v>20</v>
          </cell>
          <cell r="G20">
            <v>9</v>
          </cell>
          <cell r="H20">
            <v>180</v>
          </cell>
        </row>
        <row r="21">
          <cell r="B21" t="str">
            <v>2014ABRIL</v>
          </cell>
          <cell r="C21">
            <v>30</v>
          </cell>
          <cell r="D21">
            <v>2</v>
          </cell>
          <cell r="E21">
            <v>8</v>
          </cell>
          <cell r="F21">
            <v>20</v>
          </cell>
          <cell r="G21">
            <v>9</v>
          </cell>
          <cell r="H21">
            <v>180</v>
          </cell>
        </row>
        <row r="22">
          <cell r="B22" t="str">
            <v>2014MAYO</v>
          </cell>
          <cell r="C22">
            <v>31</v>
          </cell>
          <cell r="D22">
            <v>1</v>
          </cell>
          <cell r="E22">
            <v>9</v>
          </cell>
          <cell r="F22">
            <v>21</v>
          </cell>
          <cell r="G22">
            <v>9</v>
          </cell>
          <cell r="H22">
            <v>189</v>
          </cell>
        </row>
        <row r="23">
          <cell r="B23" t="str">
            <v>2014JUNIO</v>
          </cell>
          <cell r="C23">
            <v>30</v>
          </cell>
          <cell r="D23">
            <v>3</v>
          </cell>
          <cell r="E23">
            <v>9</v>
          </cell>
          <cell r="F23">
            <v>18</v>
          </cell>
          <cell r="G23">
            <v>9</v>
          </cell>
          <cell r="H23">
            <v>162</v>
          </cell>
        </row>
        <row r="24">
          <cell r="B24" t="str">
            <v>2014JULIO</v>
          </cell>
          <cell r="C24">
            <v>31</v>
          </cell>
          <cell r="D24">
            <v>0</v>
          </cell>
          <cell r="E24">
            <v>8</v>
          </cell>
          <cell r="F24">
            <v>23</v>
          </cell>
          <cell r="G24">
            <v>9</v>
          </cell>
          <cell r="H24">
            <v>207</v>
          </cell>
        </row>
        <row r="25">
          <cell r="B25" t="str">
            <v>2014AGOSTO</v>
          </cell>
          <cell r="C25">
            <v>31</v>
          </cell>
          <cell r="D25">
            <v>2</v>
          </cell>
          <cell r="E25">
            <v>10</v>
          </cell>
          <cell r="F25">
            <v>19</v>
          </cell>
          <cell r="G25">
            <v>9</v>
          </cell>
          <cell r="H25">
            <v>171</v>
          </cell>
        </row>
        <row r="26">
          <cell r="B26" t="str">
            <v>2014SEPTIEMBRE</v>
          </cell>
          <cell r="C26">
            <v>30</v>
          </cell>
          <cell r="D26">
            <v>0</v>
          </cell>
          <cell r="E26">
            <v>8</v>
          </cell>
          <cell r="F26">
            <v>22</v>
          </cell>
          <cell r="G26">
            <v>9</v>
          </cell>
          <cell r="H26">
            <v>198</v>
          </cell>
        </row>
        <row r="27">
          <cell r="B27" t="str">
            <v>2014OCTUBRE</v>
          </cell>
          <cell r="C27">
            <v>31</v>
          </cell>
          <cell r="D27">
            <v>1</v>
          </cell>
          <cell r="E27">
            <v>8</v>
          </cell>
          <cell r="F27">
            <v>22</v>
          </cell>
          <cell r="G27">
            <v>9</v>
          </cell>
          <cell r="H27">
            <v>198</v>
          </cell>
        </row>
        <row r="28">
          <cell r="B28" t="str">
            <v>2014NOVIEMBRE</v>
          </cell>
          <cell r="C28">
            <v>30</v>
          </cell>
          <cell r="D28">
            <v>2</v>
          </cell>
          <cell r="E28">
            <v>10</v>
          </cell>
          <cell r="F28">
            <v>18</v>
          </cell>
          <cell r="G28">
            <v>9</v>
          </cell>
          <cell r="H28">
            <v>162</v>
          </cell>
        </row>
        <row r="29">
          <cell r="B29" t="str">
            <v>2014DICIEMBRE</v>
          </cell>
          <cell r="C29">
            <v>31</v>
          </cell>
          <cell r="D29">
            <v>2</v>
          </cell>
          <cell r="E29">
            <v>8</v>
          </cell>
          <cell r="F29">
            <v>21</v>
          </cell>
          <cell r="G29">
            <v>9</v>
          </cell>
          <cell r="H29">
            <v>189</v>
          </cell>
        </row>
        <row r="30">
          <cell r="B30" t="str">
            <v>2015ENERO</v>
          </cell>
          <cell r="C30">
            <v>31</v>
          </cell>
          <cell r="D30">
            <v>2</v>
          </cell>
          <cell r="E30">
            <v>9</v>
          </cell>
          <cell r="F30">
            <v>20</v>
          </cell>
          <cell r="G30">
            <v>9</v>
          </cell>
          <cell r="H30">
            <v>180</v>
          </cell>
        </row>
        <row r="31">
          <cell r="B31" t="str">
            <v>2015FEBRERO</v>
          </cell>
          <cell r="C31">
            <v>28</v>
          </cell>
          <cell r="D31">
            <v>0</v>
          </cell>
          <cell r="E31">
            <v>8</v>
          </cell>
          <cell r="F31">
            <v>20</v>
          </cell>
          <cell r="G31">
            <v>9</v>
          </cell>
          <cell r="H31">
            <v>180</v>
          </cell>
        </row>
        <row r="32">
          <cell r="B32" t="str">
            <v>2015MARZO</v>
          </cell>
          <cell r="C32">
            <v>31</v>
          </cell>
          <cell r="D32">
            <v>1</v>
          </cell>
          <cell r="E32">
            <v>9</v>
          </cell>
          <cell r="F32">
            <v>21</v>
          </cell>
          <cell r="G32">
            <v>9</v>
          </cell>
          <cell r="H32">
            <v>189</v>
          </cell>
        </row>
        <row r="33">
          <cell r="B33" t="str">
            <v>2015ABRIL</v>
          </cell>
          <cell r="C33">
            <v>30</v>
          </cell>
          <cell r="D33">
            <v>2</v>
          </cell>
          <cell r="E33">
            <v>8</v>
          </cell>
          <cell r="F33">
            <v>20</v>
          </cell>
          <cell r="G33">
            <v>9</v>
          </cell>
          <cell r="H33">
            <v>180</v>
          </cell>
        </row>
        <row r="34">
          <cell r="B34" t="str">
            <v>2015MAYO</v>
          </cell>
          <cell r="C34">
            <v>31</v>
          </cell>
          <cell r="D34">
            <v>2</v>
          </cell>
          <cell r="E34">
            <v>10</v>
          </cell>
          <cell r="F34">
            <v>19</v>
          </cell>
          <cell r="G34">
            <v>9</v>
          </cell>
          <cell r="H34">
            <v>171</v>
          </cell>
        </row>
        <row r="35">
          <cell r="B35" t="str">
            <v>2015JUNIO</v>
          </cell>
          <cell r="C35">
            <v>30</v>
          </cell>
          <cell r="D35">
            <v>3</v>
          </cell>
          <cell r="E35">
            <v>8</v>
          </cell>
          <cell r="F35">
            <v>19</v>
          </cell>
          <cell r="G35">
            <v>9</v>
          </cell>
          <cell r="H35">
            <v>171</v>
          </cell>
        </row>
        <row r="36">
          <cell r="B36" t="str">
            <v>2015JULIO</v>
          </cell>
          <cell r="C36">
            <v>31</v>
          </cell>
          <cell r="D36">
            <v>1</v>
          </cell>
          <cell r="E36">
            <v>8</v>
          </cell>
          <cell r="F36">
            <v>22</v>
          </cell>
          <cell r="G36">
            <v>9</v>
          </cell>
          <cell r="H36">
            <v>198</v>
          </cell>
        </row>
        <row r="37">
          <cell r="B37" t="str">
            <v>2015AGOSTO</v>
          </cell>
          <cell r="C37">
            <v>31</v>
          </cell>
          <cell r="D37">
            <v>2</v>
          </cell>
          <cell r="E37">
            <v>10</v>
          </cell>
          <cell r="F37">
            <v>19</v>
          </cell>
          <cell r="G37">
            <v>9</v>
          </cell>
          <cell r="H37">
            <v>171</v>
          </cell>
        </row>
        <row r="38">
          <cell r="B38" t="str">
            <v>2015SEPTIEMBRE</v>
          </cell>
          <cell r="C38">
            <v>30</v>
          </cell>
          <cell r="D38">
            <v>0</v>
          </cell>
          <cell r="E38">
            <v>8</v>
          </cell>
          <cell r="F38">
            <v>22</v>
          </cell>
          <cell r="G38">
            <v>9</v>
          </cell>
          <cell r="H38">
            <v>198</v>
          </cell>
        </row>
        <row r="39">
          <cell r="B39" t="str">
            <v>2015OCTUBRE</v>
          </cell>
          <cell r="C39">
            <v>31</v>
          </cell>
          <cell r="D39">
            <v>1</v>
          </cell>
          <cell r="E39">
            <v>9</v>
          </cell>
          <cell r="F39">
            <v>21</v>
          </cell>
          <cell r="G39">
            <v>9</v>
          </cell>
          <cell r="H39">
            <v>189</v>
          </cell>
        </row>
        <row r="40">
          <cell r="B40" t="str">
            <v>2015NOVIEMBRE</v>
          </cell>
          <cell r="C40">
            <v>30</v>
          </cell>
          <cell r="D40">
            <v>2</v>
          </cell>
          <cell r="E40">
            <v>9</v>
          </cell>
          <cell r="F40">
            <v>19</v>
          </cell>
          <cell r="G40">
            <v>9</v>
          </cell>
          <cell r="H40">
            <v>171</v>
          </cell>
        </row>
        <row r="41">
          <cell r="B41" t="str">
            <v>2015DICIEMBRE</v>
          </cell>
          <cell r="C41">
            <v>31</v>
          </cell>
          <cell r="D41">
            <v>2</v>
          </cell>
          <cell r="E41">
            <v>8</v>
          </cell>
          <cell r="F41">
            <v>21</v>
          </cell>
          <cell r="G41">
            <v>9</v>
          </cell>
          <cell r="H41">
            <v>189</v>
          </cell>
        </row>
        <row r="42">
          <cell r="B42" t="str">
            <v>2016ENERO</v>
          </cell>
          <cell r="C42">
            <v>31</v>
          </cell>
          <cell r="D42">
            <v>2</v>
          </cell>
          <cell r="E42">
            <v>10</v>
          </cell>
          <cell r="F42">
            <v>19</v>
          </cell>
          <cell r="G42">
            <v>9</v>
          </cell>
          <cell r="H42">
            <v>171</v>
          </cell>
        </row>
        <row r="43">
          <cell r="B43" t="str">
            <v>2016FEBRERO</v>
          </cell>
          <cell r="C43">
            <v>29</v>
          </cell>
          <cell r="D43">
            <v>0</v>
          </cell>
          <cell r="E43">
            <v>8</v>
          </cell>
          <cell r="F43">
            <v>21</v>
          </cell>
          <cell r="G43">
            <v>9</v>
          </cell>
          <cell r="H43">
            <v>189</v>
          </cell>
        </row>
        <row r="44">
          <cell r="B44" t="str">
            <v>2016MARZO</v>
          </cell>
          <cell r="C44">
            <v>31</v>
          </cell>
          <cell r="D44">
            <v>3</v>
          </cell>
          <cell r="E44">
            <v>8</v>
          </cell>
          <cell r="F44">
            <v>20</v>
          </cell>
          <cell r="G44">
            <v>9</v>
          </cell>
          <cell r="H44">
            <v>180</v>
          </cell>
        </row>
        <row r="45">
          <cell r="B45" t="str">
            <v>2016ABRIL</v>
          </cell>
          <cell r="C45">
            <v>30</v>
          </cell>
          <cell r="D45">
            <v>0</v>
          </cell>
          <cell r="E45">
            <v>8</v>
          </cell>
          <cell r="F45">
            <v>22</v>
          </cell>
          <cell r="G45">
            <v>9</v>
          </cell>
          <cell r="H45">
            <v>198</v>
          </cell>
        </row>
        <row r="46">
          <cell r="B46" t="str">
            <v>2016MAYO</v>
          </cell>
          <cell r="C46">
            <v>31</v>
          </cell>
          <cell r="D46">
            <v>2</v>
          </cell>
          <cell r="E46">
            <v>9</v>
          </cell>
          <cell r="F46">
            <v>20</v>
          </cell>
          <cell r="G46">
            <v>9</v>
          </cell>
          <cell r="H46">
            <v>180</v>
          </cell>
        </row>
        <row r="47">
          <cell r="B47" t="str">
            <v>2016JUNIO</v>
          </cell>
          <cell r="C47">
            <v>30</v>
          </cell>
          <cell r="D47">
            <v>1</v>
          </cell>
          <cell r="E47">
            <v>8</v>
          </cell>
          <cell r="F47">
            <v>21</v>
          </cell>
          <cell r="G47">
            <v>9</v>
          </cell>
          <cell r="H47">
            <v>189</v>
          </cell>
        </row>
        <row r="48">
          <cell r="B48" t="str">
            <v>2016JULIO</v>
          </cell>
          <cell r="C48">
            <v>31</v>
          </cell>
          <cell r="D48">
            <v>2</v>
          </cell>
          <cell r="E48">
            <v>10</v>
          </cell>
          <cell r="F48">
            <v>19</v>
          </cell>
          <cell r="G48">
            <v>9</v>
          </cell>
          <cell r="H48">
            <v>171</v>
          </cell>
        </row>
        <row r="49">
          <cell r="B49" t="str">
            <v>2016AGOSTO</v>
          </cell>
          <cell r="C49">
            <v>31</v>
          </cell>
          <cell r="D49">
            <v>1</v>
          </cell>
          <cell r="E49">
            <v>8</v>
          </cell>
          <cell r="F49">
            <v>22</v>
          </cell>
          <cell r="G49">
            <v>9</v>
          </cell>
          <cell r="H49">
            <v>198</v>
          </cell>
        </row>
        <row r="50">
          <cell r="B50" t="str">
            <v>2016SEPTIEMBRE</v>
          </cell>
          <cell r="C50">
            <v>30</v>
          </cell>
          <cell r="D50">
            <v>0</v>
          </cell>
          <cell r="E50">
            <v>8</v>
          </cell>
          <cell r="F50">
            <v>22</v>
          </cell>
          <cell r="G50">
            <v>9</v>
          </cell>
          <cell r="H50">
            <v>198</v>
          </cell>
        </row>
        <row r="51">
          <cell r="B51" t="str">
            <v>2016OCTUBRE</v>
          </cell>
          <cell r="C51">
            <v>31</v>
          </cell>
          <cell r="D51">
            <v>1</v>
          </cell>
          <cell r="E51">
            <v>10</v>
          </cell>
          <cell r="F51">
            <v>20</v>
          </cell>
          <cell r="G51">
            <v>9</v>
          </cell>
          <cell r="H51">
            <v>180</v>
          </cell>
        </row>
        <row r="52">
          <cell r="B52" t="str">
            <v>2016NOVIEMBRE</v>
          </cell>
          <cell r="C52">
            <v>30</v>
          </cell>
          <cell r="D52">
            <v>2</v>
          </cell>
          <cell r="E52">
            <v>8</v>
          </cell>
          <cell r="F52">
            <v>20</v>
          </cell>
          <cell r="G52">
            <v>9</v>
          </cell>
          <cell r="H52">
            <v>180</v>
          </cell>
        </row>
        <row r="53">
          <cell r="B53" t="str">
            <v>2016DICIEMBRE</v>
          </cell>
          <cell r="C53">
            <v>31</v>
          </cell>
          <cell r="D53">
            <v>1</v>
          </cell>
          <cell r="E53">
            <v>9</v>
          </cell>
          <cell r="F53">
            <v>21</v>
          </cell>
          <cell r="G53">
            <v>9</v>
          </cell>
          <cell r="H53">
            <v>189</v>
          </cell>
        </row>
        <row r="54">
          <cell r="B54" t="str">
            <v>2017ENERO</v>
          </cell>
          <cell r="C54">
            <v>31</v>
          </cell>
          <cell r="D54">
            <v>1</v>
          </cell>
          <cell r="E54">
            <v>9</v>
          </cell>
          <cell r="F54">
            <v>21</v>
          </cell>
          <cell r="G54">
            <v>9</v>
          </cell>
          <cell r="H54">
            <v>189</v>
          </cell>
        </row>
        <row r="55">
          <cell r="B55" t="str">
            <v>2017FEBRERO</v>
          </cell>
          <cell r="C55">
            <v>28</v>
          </cell>
          <cell r="D55">
            <v>0</v>
          </cell>
          <cell r="E55">
            <v>8</v>
          </cell>
          <cell r="F55">
            <v>20</v>
          </cell>
          <cell r="G55">
            <v>9</v>
          </cell>
          <cell r="H55">
            <v>180</v>
          </cell>
        </row>
        <row r="56">
          <cell r="B56" t="str">
            <v>2017MARZO</v>
          </cell>
          <cell r="C56">
            <v>31</v>
          </cell>
          <cell r="D56">
            <v>1</v>
          </cell>
          <cell r="E56">
            <v>8</v>
          </cell>
          <cell r="F56">
            <v>22</v>
          </cell>
          <cell r="G56">
            <v>9</v>
          </cell>
          <cell r="H56">
            <v>198</v>
          </cell>
        </row>
        <row r="57">
          <cell r="B57" t="str">
            <v>2017ABRIL</v>
          </cell>
          <cell r="C57">
            <v>30</v>
          </cell>
          <cell r="D57">
            <v>2</v>
          </cell>
          <cell r="E57">
            <v>10</v>
          </cell>
          <cell r="F57">
            <v>18</v>
          </cell>
          <cell r="G57">
            <v>9</v>
          </cell>
          <cell r="H57">
            <v>162</v>
          </cell>
        </row>
        <row r="58">
          <cell r="B58" t="str">
            <v>2017MAYO</v>
          </cell>
          <cell r="C58">
            <v>31</v>
          </cell>
          <cell r="D58">
            <v>2</v>
          </cell>
          <cell r="E58">
            <v>8</v>
          </cell>
          <cell r="F58">
            <v>21</v>
          </cell>
          <cell r="G58">
            <v>9</v>
          </cell>
          <cell r="H58">
            <v>189</v>
          </cell>
        </row>
        <row r="59">
          <cell r="B59" t="str">
            <v>2017JUNIO</v>
          </cell>
          <cell r="C59">
            <v>30</v>
          </cell>
          <cell r="D59">
            <v>2</v>
          </cell>
          <cell r="E59">
            <v>8</v>
          </cell>
          <cell r="F59">
            <v>20</v>
          </cell>
          <cell r="G59">
            <v>9</v>
          </cell>
          <cell r="H59">
            <v>180</v>
          </cell>
        </row>
        <row r="60">
          <cell r="B60" t="str">
            <v>2017JULIO</v>
          </cell>
          <cell r="C60">
            <v>31</v>
          </cell>
          <cell r="D60">
            <v>2</v>
          </cell>
          <cell r="E60">
            <v>10</v>
          </cell>
          <cell r="F60">
            <v>19</v>
          </cell>
          <cell r="G60">
            <v>9</v>
          </cell>
          <cell r="H60">
            <v>171</v>
          </cell>
        </row>
        <row r="61">
          <cell r="B61" t="str">
            <v>2017AGOSTO</v>
          </cell>
          <cell r="C61">
            <v>31</v>
          </cell>
          <cell r="D61">
            <v>2</v>
          </cell>
          <cell r="E61">
            <v>8</v>
          </cell>
          <cell r="F61">
            <v>21</v>
          </cell>
          <cell r="G61">
            <v>9</v>
          </cell>
          <cell r="H61">
            <v>189</v>
          </cell>
        </row>
        <row r="62">
          <cell r="B62" t="str">
            <v>2017SEPTIEMBRE</v>
          </cell>
          <cell r="C62">
            <v>30</v>
          </cell>
          <cell r="D62">
            <v>0</v>
          </cell>
          <cell r="E62">
            <v>9</v>
          </cell>
          <cell r="F62">
            <v>21</v>
          </cell>
          <cell r="G62">
            <v>9</v>
          </cell>
          <cell r="H62">
            <v>189</v>
          </cell>
        </row>
        <row r="63">
          <cell r="B63" t="str">
            <v>2017OCTUBRE</v>
          </cell>
          <cell r="C63">
            <v>31</v>
          </cell>
          <cell r="D63">
            <v>1</v>
          </cell>
          <cell r="E63">
            <v>9</v>
          </cell>
          <cell r="F63">
            <v>21</v>
          </cell>
          <cell r="G63">
            <v>9</v>
          </cell>
          <cell r="H63">
            <v>189</v>
          </cell>
        </row>
        <row r="64">
          <cell r="B64" t="str">
            <v>2017NOVIEMBRE</v>
          </cell>
          <cell r="C64">
            <v>30</v>
          </cell>
          <cell r="D64">
            <v>2</v>
          </cell>
          <cell r="E64">
            <v>8</v>
          </cell>
          <cell r="F64">
            <v>20</v>
          </cell>
          <cell r="G64">
            <v>9</v>
          </cell>
          <cell r="H64">
            <v>180</v>
          </cell>
        </row>
        <row r="65">
          <cell r="B65" t="str">
            <v>2017DICIEMBRE</v>
          </cell>
          <cell r="C65">
            <v>31</v>
          </cell>
          <cell r="D65">
            <v>2</v>
          </cell>
          <cell r="E65">
            <v>10</v>
          </cell>
          <cell r="F65">
            <v>19</v>
          </cell>
          <cell r="G65">
            <v>9</v>
          </cell>
          <cell r="H65">
            <v>171</v>
          </cell>
        </row>
        <row r="66">
          <cell r="B66" t="str">
            <v>2018ENERO</v>
          </cell>
          <cell r="C66">
            <v>31</v>
          </cell>
          <cell r="D66">
            <v>2</v>
          </cell>
          <cell r="E66">
            <v>8</v>
          </cell>
          <cell r="F66">
            <v>21</v>
          </cell>
          <cell r="G66">
            <v>9</v>
          </cell>
          <cell r="H66">
            <v>189</v>
          </cell>
        </row>
        <row r="67">
          <cell r="B67" t="str">
            <v>2018FEBRERO</v>
          </cell>
          <cell r="C67">
            <v>28</v>
          </cell>
          <cell r="D67">
            <v>0</v>
          </cell>
          <cell r="E67">
            <v>8</v>
          </cell>
          <cell r="F67">
            <v>20</v>
          </cell>
          <cell r="G67">
            <v>9</v>
          </cell>
          <cell r="H67">
            <v>180</v>
          </cell>
        </row>
        <row r="68">
          <cell r="B68" t="str">
            <v>2018MARZO</v>
          </cell>
          <cell r="C68">
            <v>31</v>
          </cell>
          <cell r="D68">
            <v>3</v>
          </cell>
          <cell r="E68">
            <v>9</v>
          </cell>
          <cell r="F68">
            <v>19</v>
          </cell>
          <cell r="G68">
            <v>9</v>
          </cell>
          <cell r="H68">
            <v>171</v>
          </cell>
        </row>
        <row r="69">
          <cell r="B69" t="str">
            <v>2018ABRIL</v>
          </cell>
          <cell r="C69">
            <v>30</v>
          </cell>
          <cell r="D69">
            <v>0</v>
          </cell>
          <cell r="E69">
            <v>9</v>
          </cell>
          <cell r="F69">
            <v>21</v>
          </cell>
          <cell r="G69">
            <v>9</v>
          </cell>
          <cell r="H69">
            <v>189</v>
          </cell>
        </row>
        <row r="70">
          <cell r="B70" t="str">
            <v>2018MAYO</v>
          </cell>
          <cell r="C70">
            <v>31</v>
          </cell>
          <cell r="D70">
            <v>1</v>
          </cell>
          <cell r="E70">
            <v>8</v>
          </cell>
          <cell r="F70">
            <v>22</v>
          </cell>
          <cell r="G70">
            <v>9</v>
          </cell>
          <cell r="H70">
            <v>198</v>
          </cell>
        </row>
        <row r="71">
          <cell r="B71" t="str">
            <v>2018JUNIO</v>
          </cell>
          <cell r="C71">
            <v>30</v>
          </cell>
          <cell r="D71">
            <v>2</v>
          </cell>
          <cell r="E71">
            <v>9</v>
          </cell>
          <cell r="F71">
            <v>19</v>
          </cell>
          <cell r="G71">
            <v>9</v>
          </cell>
          <cell r="H71">
            <v>171</v>
          </cell>
        </row>
        <row r="72">
          <cell r="B72" t="str">
            <v>2018JULIO</v>
          </cell>
          <cell r="C72">
            <v>31</v>
          </cell>
          <cell r="D72">
            <v>2</v>
          </cell>
          <cell r="E72">
            <v>9</v>
          </cell>
          <cell r="F72">
            <v>20</v>
          </cell>
          <cell r="G72">
            <v>9</v>
          </cell>
          <cell r="H72">
            <v>180</v>
          </cell>
        </row>
        <row r="73">
          <cell r="B73" t="str">
            <v>2018AGOSTO</v>
          </cell>
          <cell r="C73">
            <v>31</v>
          </cell>
          <cell r="D73">
            <v>2</v>
          </cell>
          <cell r="E73">
            <v>8</v>
          </cell>
          <cell r="F73">
            <v>21</v>
          </cell>
          <cell r="G73">
            <v>9</v>
          </cell>
          <cell r="H73">
            <v>189</v>
          </cell>
        </row>
        <row r="74">
          <cell r="B74" t="str">
            <v>2018SEPTIEMBRE</v>
          </cell>
          <cell r="C74">
            <v>30</v>
          </cell>
          <cell r="D74">
            <v>0</v>
          </cell>
          <cell r="E74">
            <v>10</v>
          </cell>
          <cell r="F74">
            <v>20</v>
          </cell>
          <cell r="G74">
            <v>9</v>
          </cell>
          <cell r="H74">
            <v>180</v>
          </cell>
        </row>
        <row r="75">
          <cell r="B75" t="str">
            <v>2018OCTUBRE</v>
          </cell>
          <cell r="C75">
            <v>31</v>
          </cell>
          <cell r="D75">
            <v>1</v>
          </cell>
          <cell r="E75">
            <v>8</v>
          </cell>
          <cell r="F75">
            <v>22</v>
          </cell>
          <cell r="G75">
            <v>9</v>
          </cell>
          <cell r="H75">
            <v>198</v>
          </cell>
        </row>
        <row r="76">
          <cell r="B76" t="str">
            <v>2018NOVIEMBRE</v>
          </cell>
          <cell r="C76">
            <v>30</v>
          </cell>
          <cell r="D76">
            <v>2</v>
          </cell>
          <cell r="E76">
            <v>8</v>
          </cell>
          <cell r="F76">
            <v>20</v>
          </cell>
          <cell r="G76">
            <v>9</v>
          </cell>
          <cell r="H76">
            <v>180</v>
          </cell>
        </row>
        <row r="77">
          <cell r="B77" t="str">
            <v>2018DICIEMBRE</v>
          </cell>
          <cell r="C77">
            <v>31</v>
          </cell>
          <cell r="D77">
            <v>2</v>
          </cell>
          <cell r="E77">
            <v>10</v>
          </cell>
          <cell r="F77">
            <v>19</v>
          </cell>
          <cell r="G77">
            <v>9</v>
          </cell>
          <cell r="H77">
            <v>171</v>
          </cell>
        </row>
        <row r="78">
          <cell r="B78" t="str">
            <v>2019ENERO</v>
          </cell>
          <cell r="C78">
            <v>31</v>
          </cell>
          <cell r="D78">
            <v>2</v>
          </cell>
          <cell r="E78">
            <v>8</v>
          </cell>
          <cell r="F78">
            <v>21</v>
          </cell>
          <cell r="G78">
            <v>9</v>
          </cell>
          <cell r="H78">
            <v>189</v>
          </cell>
        </row>
        <row r="79">
          <cell r="B79" t="str">
            <v>2019FEBRERO</v>
          </cell>
          <cell r="C79">
            <v>28</v>
          </cell>
          <cell r="D79">
            <v>0</v>
          </cell>
          <cell r="E79">
            <v>8</v>
          </cell>
          <cell r="F79">
            <v>20</v>
          </cell>
          <cell r="G79">
            <v>9</v>
          </cell>
          <cell r="H79">
            <v>180</v>
          </cell>
        </row>
        <row r="80">
          <cell r="B80" t="str">
            <v>2019MARZO</v>
          </cell>
          <cell r="C80">
            <v>31</v>
          </cell>
          <cell r="D80">
            <v>3</v>
          </cell>
          <cell r="E80">
            <v>9</v>
          </cell>
          <cell r="F80">
            <v>19</v>
          </cell>
          <cell r="G80">
            <v>9</v>
          </cell>
          <cell r="H80">
            <v>171</v>
          </cell>
        </row>
        <row r="81">
          <cell r="B81" t="str">
            <v>2019ABRIL</v>
          </cell>
          <cell r="C81">
            <v>30</v>
          </cell>
          <cell r="D81">
            <v>0</v>
          </cell>
          <cell r="E81">
            <v>9</v>
          </cell>
          <cell r="F81">
            <v>21</v>
          </cell>
          <cell r="G81">
            <v>9</v>
          </cell>
          <cell r="H81">
            <v>189</v>
          </cell>
        </row>
        <row r="82">
          <cell r="B82" t="str">
            <v>2019MAYO</v>
          </cell>
          <cell r="C82">
            <v>31</v>
          </cell>
          <cell r="D82">
            <v>1</v>
          </cell>
          <cell r="E82">
            <v>8</v>
          </cell>
          <cell r="F82">
            <v>22</v>
          </cell>
          <cell r="G82">
            <v>9</v>
          </cell>
          <cell r="H82">
            <v>198</v>
          </cell>
        </row>
        <row r="83">
          <cell r="B83" t="str">
            <v>2019JUNIO</v>
          </cell>
          <cell r="C83">
            <v>30</v>
          </cell>
          <cell r="D83">
            <v>2</v>
          </cell>
          <cell r="E83">
            <v>9</v>
          </cell>
          <cell r="F83">
            <v>19</v>
          </cell>
          <cell r="G83">
            <v>9</v>
          </cell>
          <cell r="H83">
            <v>171</v>
          </cell>
        </row>
        <row r="84">
          <cell r="B84" t="str">
            <v>2019JULIO</v>
          </cell>
          <cell r="C84">
            <v>31</v>
          </cell>
          <cell r="D84">
            <v>2</v>
          </cell>
          <cell r="E84">
            <v>9</v>
          </cell>
          <cell r="F84">
            <v>20</v>
          </cell>
          <cell r="G84">
            <v>9</v>
          </cell>
          <cell r="H84">
            <v>180</v>
          </cell>
        </row>
        <row r="85">
          <cell r="B85" t="str">
            <v>2019AGOSTO</v>
          </cell>
          <cell r="C85">
            <v>31</v>
          </cell>
          <cell r="D85">
            <v>2</v>
          </cell>
          <cell r="E85">
            <v>8</v>
          </cell>
          <cell r="F85">
            <v>21</v>
          </cell>
          <cell r="G85">
            <v>9</v>
          </cell>
          <cell r="H85">
            <v>189</v>
          </cell>
        </row>
        <row r="86">
          <cell r="B86" t="str">
            <v>2019SEPTIEMBRE</v>
          </cell>
          <cell r="C86">
            <v>30</v>
          </cell>
          <cell r="D86">
            <v>0</v>
          </cell>
          <cell r="E86">
            <v>10</v>
          </cell>
          <cell r="F86">
            <v>20</v>
          </cell>
          <cell r="G86">
            <v>9</v>
          </cell>
          <cell r="H86">
            <v>180</v>
          </cell>
        </row>
        <row r="87">
          <cell r="B87" t="str">
            <v>2019OCTUBRE</v>
          </cell>
          <cell r="C87">
            <v>31</v>
          </cell>
          <cell r="D87">
            <v>1</v>
          </cell>
          <cell r="E87">
            <v>8</v>
          </cell>
          <cell r="F87">
            <v>22</v>
          </cell>
          <cell r="G87">
            <v>9</v>
          </cell>
          <cell r="H87">
            <v>198</v>
          </cell>
        </row>
        <row r="88">
          <cell r="B88" t="str">
            <v>2019NOVIEMBRE</v>
          </cell>
          <cell r="C88">
            <v>30</v>
          </cell>
          <cell r="D88">
            <v>2</v>
          </cell>
          <cell r="E88">
            <v>8</v>
          </cell>
          <cell r="F88">
            <v>20</v>
          </cell>
          <cell r="G88">
            <v>9</v>
          </cell>
          <cell r="H88">
            <v>180</v>
          </cell>
        </row>
        <row r="89">
          <cell r="B89" t="str">
            <v>2019DICIEMBRE</v>
          </cell>
          <cell r="C89">
            <v>31</v>
          </cell>
          <cell r="D89">
            <v>2</v>
          </cell>
          <cell r="E89">
            <v>10</v>
          </cell>
          <cell r="F89">
            <v>19</v>
          </cell>
          <cell r="G89">
            <v>9</v>
          </cell>
          <cell r="H89">
            <v>171</v>
          </cell>
        </row>
        <row r="90">
          <cell r="B90" t="str">
            <v>2020ENERO</v>
          </cell>
          <cell r="C90">
            <v>31</v>
          </cell>
          <cell r="D90">
            <v>2</v>
          </cell>
          <cell r="E90">
            <v>8</v>
          </cell>
          <cell r="F90">
            <v>21</v>
          </cell>
          <cell r="G90">
            <v>9</v>
          </cell>
          <cell r="H90">
            <v>189</v>
          </cell>
        </row>
        <row r="91">
          <cell r="B91" t="str">
            <v>2020FEBRERO</v>
          </cell>
          <cell r="C91">
            <v>28</v>
          </cell>
          <cell r="D91">
            <v>0</v>
          </cell>
          <cell r="E91">
            <v>8</v>
          </cell>
          <cell r="F91">
            <v>20</v>
          </cell>
          <cell r="G91">
            <v>9</v>
          </cell>
          <cell r="H91">
            <v>180</v>
          </cell>
        </row>
        <row r="92">
          <cell r="B92" t="str">
            <v>2020MARZO</v>
          </cell>
          <cell r="C92">
            <v>31</v>
          </cell>
          <cell r="D92">
            <v>3</v>
          </cell>
          <cell r="E92">
            <v>9</v>
          </cell>
          <cell r="F92">
            <v>19</v>
          </cell>
          <cell r="G92">
            <v>9</v>
          </cell>
          <cell r="H92">
            <v>171</v>
          </cell>
        </row>
        <row r="93">
          <cell r="B93" t="str">
            <v>2020ABRIL</v>
          </cell>
          <cell r="C93">
            <v>30</v>
          </cell>
          <cell r="D93">
            <v>0</v>
          </cell>
          <cell r="E93">
            <v>9</v>
          </cell>
          <cell r="F93">
            <v>21</v>
          </cell>
          <cell r="G93">
            <v>9</v>
          </cell>
          <cell r="H93">
            <v>189</v>
          </cell>
        </row>
        <row r="94">
          <cell r="B94" t="str">
            <v>2020MAYO</v>
          </cell>
          <cell r="C94">
            <v>31</v>
          </cell>
          <cell r="D94">
            <v>1</v>
          </cell>
          <cell r="E94">
            <v>8</v>
          </cell>
          <cell r="F94">
            <v>22</v>
          </cell>
          <cell r="G94">
            <v>9</v>
          </cell>
          <cell r="H94">
            <v>198</v>
          </cell>
        </row>
        <row r="95">
          <cell r="B95" t="str">
            <v>2020JUNIO</v>
          </cell>
          <cell r="C95">
            <v>30</v>
          </cell>
          <cell r="D95">
            <v>2</v>
          </cell>
          <cell r="E95">
            <v>9</v>
          </cell>
          <cell r="F95">
            <v>19</v>
          </cell>
          <cell r="G95">
            <v>9</v>
          </cell>
          <cell r="H95">
            <v>171</v>
          </cell>
        </row>
        <row r="96">
          <cell r="B96" t="str">
            <v>2020JULIO</v>
          </cell>
          <cell r="C96">
            <v>31</v>
          </cell>
          <cell r="D96">
            <v>2</v>
          </cell>
          <cell r="E96">
            <v>9</v>
          </cell>
          <cell r="F96">
            <v>20</v>
          </cell>
          <cell r="G96">
            <v>9</v>
          </cell>
          <cell r="H96">
            <v>180</v>
          </cell>
        </row>
        <row r="97">
          <cell r="B97" t="str">
            <v>2020AGOSTO</v>
          </cell>
          <cell r="C97">
            <v>31</v>
          </cell>
          <cell r="D97">
            <v>2</v>
          </cell>
          <cell r="E97">
            <v>8</v>
          </cell>
          <cell r="F97">
            <v>21</v>
          </cell>
          <cell r="G97">
            <v>9</v>
          </cell>
          <cell r="H97">
            <v>189</v>
          </cell>
        </row>
        <row r="98">
          <cell r="B98" t="str">
            <v>2020SEPTIEMBRE</v>
          </cell>
          <cell r="C98">
            <v>30</v>
          </cell>
          <cell r="D98">
            <v>0</v>
          </cell>
          <cell r="E98">
            <v>10</v>
          </cell>
          <cell r="F98">
            <v>20</v>
          </cell>
          <cell r="G98">
            <v>9</v>
          </cell>
          <cell r="H98">
            <v>180</v>
          </cell>
        </row>
        <row r="99">
          <cell r="B99" t="str">
            <v>2020OCTUBRE</v>
          </cell>
          <cell r="C99">
            <v>31</v>
          </cell>
          <cell r="D99">
            <v>1</v>
          </cell>
          <cell r="E99">
            <v>8</v>
          </cell>
          <cell r="F99">
            <v>22</v>
          </cell>
          <cell r="G99">
            <v>9</v>
          </cell>
          <cell r="H99">
            <v>198</v>
          </cell>
        </row>
        <row r="100">
          <cell r="B100" t="str">
            <v>2020NOVIEMBRE</v>
          </cell>
          <cell r="C100">
            <v>30</v>
          </cell>
          <cell r="D100">
            <v>2</v>
          </cell>
          <cell r="E100">
            <v>8</v>
          </cell>
          <cell r="F100">
            <v>20</v>
          </cell>
          <cell r="G100">
            <v>9</v>
          </cell>
          <cell r="H100">
            <v>180</v>
          </cell>
        </row>
        <row r="101">
          <cell r="B101" t="str">
            <v>2020DICIEMBRE</v>
          </cell>
          <cell r="C101">
            <v>31</v>
          </cell>
          <cell r="D101">
            <v>2</v>
          </cell>
          <cell r="E101">
            <v>10</v>
          </cell>
          <cell r="F101">
            <v>19</v>
          </cell>
          <cell r="G101">
            <v>9</v>
          </cell>
          <cell r="H101">
            <v>171</v>
          </cell>
        </row>
        <row r="102">
          <cell r="B102" t="str">
            <v>2021ENERO</v>
          </cell>
          <cell r="C102">
            <v>31</v>
          </cell>
          <cell r="D102">
            <v>2</v>
          </cell>
          <cell r="E102">
            <v>8</v>
          </cell>
          <cell r="F102">
            <v>21</v>
          </cell>
          <cell r="G102">
            <v>9</v>
          </cell>
          <cell r="H102">
            <v>189</v>
          </cell>
        </row>
        <row r="103">
          <cell r="B103" t="str">
            <v>2021FEBRERO</v>
          </cell>
          <cell r="C103">
            <v>28</v>
          </cell>
          <cell r="D103">
            <v>0</v>
          </cell>
          <cell r="E103">
            <v>8</v>
          </cell>
          <cell r="F103">
            <v>20</v>
          </cell>
          <cell r="G103">
            <v>9</v>
          </cell>
          <cell r="H103">
            <v>180</v>
          </cell>
        </row>
        <row r="104">
          <cell r="B104" t="str">
            <v>2021MARZO</v>
          </cell>
          <cell r="C104">
            <v>31</v>
          </cell>
          <cell r="D104">
            <v>3</v>
          </cell>
          <cell r="E104">
            <v>9</v>
          </cell>
          <cell r="F104">
            <v>19</v>
          </cell>
          <cell r="G104">
            <v>9</v>
          </cell>
          <cell r="H104">
            <v>171</v>
          </cell>
        </row>
        <row r="105">
          <cell r="B105" t="str">
            <v>2021ABRIL</v>
          </cell>
          <cell r="C105">
            <v>30</v>
          </cell>
          <cell r="D105">
            <v>0</v>
          </cell>
          <cell r="E105">
            <v>9</v>
          </cell>
          <cell r="F105">
            <v>21</v>
          </cell>
          <cell r="G105">
            <v>9</v>
          </cell>
          <cell r="H105">
            <v>189</v>
          </cell>
        </row>
        <row r="106">
          <cell r="B106" t="str">
            <v>2021MAYO</v>
          </cell>
          <cell r="C106">
            <v>31</v>
          </cell>
          <cell r="D106">
            <v>1</v>
          </cell>
          <cell r="E106">
            <v>8</v>
          </cell>
          <cell r="F106">
            <v>22</v>
          </cell>
          <cell r="G106">
            <v>9</v>
          </cell>
          <cell r="H106">
            <v>198</v>
          </cell>
        </row>
        <row r="107">
          <cell r="B107" t="str">
            <v>2021JUNIO</v>
          </cell>
          <cell r="C107">
            <v>30</v>
          </cell>
          <cell r="D107">
            <v>2</v>
          </cell>
          <cell r="E107">
            <v>9</v>
          </cell>
          <cell r="F107">
            <v>19</v>
          </cell>
          <cell r="G107">
            <v>9</v>
          </cell>
          <cell r="H107">
            <v>171</v>
          </cell>
        </row>
        <row r="108">
          <cell r="B108" t="str">
            <v>2021JULIO</v>
          </cell>
          <cell r="C108">
            <v>31</v>
          </cell>
          <cell r="D108">
            <v>2</v>
          </cell>
          <cell r="E108">
            <v>9</v>
          </cell>
          <cell r="F108">
            <v>20</v>
          </cell>
          <cell r="G108">
            <v>9</v>
          </cell>
          <cell r="H108">
            <v>180</v>
          </cell>
        </row>
        <row r="109">
          <cell r="B109" t="str">
            <v>2021AGOSTO</v>
          </cell>
          <cell r="C109">
            <v>31</v>
          </cell>
          <cell r="D109">
            <v>2</v>
          </cell>
          <cell r="E109">
            <v>8</v>
          </cell>
          <cell r="F109">
            <v>21</v>
          </cell>
          <cell r="G109">
            <v>9</v>
          </cell>
          <cell r="H109">
            <v>189</v>
          </cell>
        </row>
        <row r="110">
          <cell r="B110" t="str">
            <v>2021SEPTIEMBRE</v>
          </cell>
          <cell r="C110">
            <v>30</v>
          </cell>
          <cell r="D110">
            <v>0</v>
          </cell>
          <cell r="E110">
            <v>10</v>
          </cell>
          <cell r="F110">
            <v>20</v>
          </cell>
          <cell r="G110">
            <v>9</v>
          </cell>
          <cell r="H110">
            <v>180</v>
          </cell>
        </row>
        <row r="111">
          <cell r="B111" t="str">
            <v>2021OCTUBRE</v>
          </cell>
          <cell r="C111">
            <v>31</v>
          </cell>
          <cell r="D111">
            <v>1</v>
          </cell>
          <cell r="E111">
            <v>8</v>
          </cell>
          <cell r="F111">
            <v>22</v>
          </cell>
          <cell r="G111">
            <v>9</v>
          </cell>
          <cell r="H111">
            <v>198</v>
          </cell>
        </row>
        <row r="112">
          <cell r="B112" t="str">
            <v>2021NOVIEMBRE</v>
          </cell>
          <cell r="C112">
            <v>30</v>
          </cell>
          <cell r="D112">
            <v>2</v>
          </cell>
          <cell r="E112">
            <v>8</v>
          </cell>
          <cell r="F112">
            <v>20</v>
          </cell>
          <cell r="G112">
            <v>9</v>
          </cell>
          <cell r="H112">
            <v>180</v>
          </cell>
        </row>
        <row r="113">
          <cell r="B113" t="str">
            <v>2021DICIEMBRE</v>
          </cell>
          <cell r="C113">
            <v>31</v>
          </cell>
          <cell r="D113">
            <v>2</v>
          </cell>
          <cell r="E113">
            <v>10</v>
          </cell>
          <cell r="F113">
            <v>19</v>
          </cell>
          <cell r="G113">
            <v>9</v>
          </cell>
          <cell r="H113">
            <v>171</v>
          </cell>
        </row>
        <row r="114">
          <cell r="B114" t="str">
            <v>2022ENERO</v>
          </cell>
          <cell r="C114">
            <v>31</v>
          </cell>
          <cell r="D114">
            <v>2</v>
          </cell>
          <cell r="E114">
            <v>8</v>
          </cell>
          <cell r="F114">
            <v>21</v>
          </cell>
          <cell r="G114">
            <v>9</v>
          </cell>
          <cell r="H114">
            <v>189</v>
          </cell>
        </row>
        <row r="115">
          <cell r="B115" t="str">
            <v>2022FEBRERO</v>
          </cell>
          <cell r="C115">
            <v>28</v>
          </cell>
          <cell r="D115">
            <v>0</v>
          </cell>
          <cell r="E115">
            <v>8</v>
          </cell>
          <cell r="F115">
            <v>20</v>
          </cell>
          <cell r="G115">
            <v>9</v>
          </cell>
          <cell r="H115">
            <v>180</v>
          </cell>
        </row>
        <row r="116">
          <cell r="B116" t="str">
            <v>2022MARZO</v>
          </cell>
          <cell r="C116">
            <v>31</v>
          </cell>
          <cell r="D116">
            <v>3</v>
          </cell>
          <cell r="E116">
            <v>9</v>
          </cell>
          <cell r="F116">
            <v>19</v>
          </cell>
          <cell r="G116">
            <v>9</v>
          </cell>
          <cell r="H116">
            <v>171</v>
          </cell>
        </row>
        <row r="117">
          <cell r="B117" t="str">
            <v>2022ABRIL</v>
          </cell>
          <cell r="C117">
            <v>30</v>
          </cell>
          <cell r="D117">
            <v>0</v>
          </cell>
          <cell r="E117">
            <v>9</v>
          </cell>
          <cell r="F117">
            <v>21</v>
          </cell>
          <cell r="G117">
            <v>9</v>
          </cell>
          <cell r="H117">
            <v>189</v>
          </cell>
        </row>
        <row r="118">
          <cell r="B118" t="str">
            <v>2022MAYO</v>
          </cell>
          <cell r="C118">
            <v>31</v>
          </cell>
          <cell r="D118">
            <v>1</v>
          </cell>
          <cell r="E118">
            <v>8</v>
          </cell>
          <cell r="F118">
            <v>22</v>
          </cell>
          <cell r="G118">
            <v>9</v>
          </cell>
          <cell r="H118">
            <v>198</v>
          </cell>
        </row>
        <row r="119">
          <cell r="B119" t="str">
            <v>2022JUNIO</v>
          </cell>
          <cell r="C119">
            <v>30</v>
          </cell>
          <cell r="D119">
            <v>2</v>
          </cell>
          <cell r="E119">
            <v>9</v>
          </cell>
          <cell r="F119">
            <v>19</v>
          </cell>
          <cell r="G119">
            <v>9</v>
          </cell>
          <cell r="H119">
            <v>171</v>
          </cell>
        </row>
        <row r="120">
          <cell r="B120" t="str">
            <v>2022JULIO</v>
          </cell>
          <cell r="C120">
            <v>31</v>
          </cell>
          <cell r="D120">
            <v>2</v>
          </cell>
          <cell r="E120">
            <v>9</v>
          </cell>
          <cell r="F120">
            <v>20</v>
          </cell>
          <cell r="G120">
            <v>9</v>
          </cell>
          <cell r="H120">
            <v>180</v>
          </cell>
        </row>
        <row r="121">
          <cell r="B121" t="str">
            <v>2022AGOSTO</v>
          </cell>
          <cell r="C121">
            <v>31</v>
          </cell>
          <cell r="D121">
            <v>2</v>
          </cell>
          <cell r="E121">
            <v>8</v>
          </cell>
          <cell r="F121">
            <v>21</v>
          </cell>
          <cell r="G121">
            <v>9</v>
          </cell>
          <cell r="H121">
            <v>189</v>
          </cell>
        </row>
        <row r="122">
          <cell r="B122" t="str">
            <v>2022SEPTIEMBRE</v>
          </cell>
          <cell r="C122">
            <v>30</v>
          </cell>
          <cell r="D122">
            <v>0</v>
          </cell>
          <cell r="E122">
            <v>10</v>
          </cell>
          <cell r="F122">
            <v>20</v>
          </cell>
          <cell r="G122">
            <v>9</v>
          </cell>
          <cell r="H122">
            <v>180</v>
          </cell>
        </row>
        <row r="123">
          <cell r="B123" t="str">
            <v>2022OCTUBRE</v>
          </cell>
          <cell r="C123">
            <v>31</v>
          </cell>
          <cell r="D123">
            <v>1</v>
          </cell>
          <cell r="E123">
            <v>8</v>
          </cell>
          <cell r="F123">
            <v>22</v>
          </cell>
          <cell r="G123">
            <v>9</v>
          </cell>
          <cell r="H123">
            <v>198</v>
          </cell>
        </row>
        <row r="124">
          <cell r="B124" t="str">
            <v>2022NOVIEMBRE</v>
          </cell>
          <cell r="C124">
            <v>30</v>
          </cell>
          <cell r="D124">
            <v>2</v>
          </cell>
          <cell r="E124">
            <v>8</v>
          </cell>
          <cell r="F124">
            <v>20</v>
          </cell>
          <cell r="G124">
            <v>9</v>
          </cell>
          <cell r="H124">
            <v>180</v>
          </cell>
        </row>
        <row r="125">
          <cell r="B125" t="str">
            <v>2022DICIEMBRE</v>
          </cell>
          <cell r="C125">
            <v>31</v>
          </cell>
          <cell r="D125">
            <v>2</v>
          </cell>
          <cell r="E125">
            <v>10</v>
          </cell>
          <cell r="F125">
            <v>19</v>
          </cell>
          <cell r="G125">
            <v>9</v>
          </cell>
          <cell r="H125">
            <v>171</v>
          </cell>
        </row>
        <row r="126">
          <cell r="B126" t="str">
            <v>2023ENERO</v>
          </cell>
          <cell r="C126">
            <v>31</v>
          </cell>
          <cell r="D126">
            <v>2</v>
          </cell>
          <cell r="E126">
            <v>8</v>
          </cell>
          <cell r="F126">
            <v>21</v>
          </cell>
          <cell r="G126">
            <v>9</v>
          </cell>
          <cell r="H126">
            <v>189</v>
          </cell>
        </row>
        <row r="127">
          <cell r="B127" t="str">
            <v>2023FEBRERO</v>
          </cell>
          <cell r="C127">
            <v>28</v>
          </cell>
          <cell r="D127">
            <v>0</v>
          </cell>
          <cell r="E127">
            <v>8</v>
          </cell>
          <cell r="F127">
            <v>20</v>
          </cell>
          <cell r="G127">
            <v>9</v>
          </cell>
          <cell r="H127">
            <v>180</v>
          </cell>
        </row>
        <row r="128">
          <cell r="B128" t="str">
            <v>2023MARZO</v>
          </cell>
          <cell r="C128">
            <v>31</v>
          </cell>
          <cell r="D128">
            <v>3</v>
          </cell>
          <cell r="E128">
            <v>9</v>
          </cell>
          <cell r="F128">
            <v>19</v>
          </cell>
          <cell r="G128">
            <v>9</v>
          </cell>
          <cell r="H128">
            <v>171</v>
          </cell>
        </row>
        <row r="129">
          <cell r="B129" t="str">
            <v>2023ABRIL</v>
          </cell>
          <cell r="C129">
            <v>30</v>
          </cell>
          <cell r="D129">
            <v>0</v>
          </cell>
          <cell r="E129">
            <v>9</v>
          </cell>
          <cell r="F129">
            <v>21</v>
          </cell>
          <cell r="G129">
            <v>9</v>
          </cell>
          <cell r="H129">
            <v>189</v>
          </cell>
        </row>
        <row r="130">
          <cell r="B130" t="str">
            <v>2023MAYO</v>
          </cell>
          <cell r="C130">
            <v>31</v>
          </cell>
          <cell r="D130">
            <v>1</v>
          </cell>
          <cell r="E130">
            <v>8</v>
          </cell>
          <cell r="F130">
            <v>22</v>
          </cell>
          <cell r="G130">
            <v>9</v>
          </cell>
          <cell r="H130">
            <v>198</v>
          </cell>
        </row>
        <row r="131">
          <cell r="B131" t="str">
            <v>2023JUNIO</v>
          </cell>
          <cell r="C131">
            <v>30</v>
          </cell>
          <cell r="D131">
            <v>2</v>
          </cell>
          <cell r="E131">
            <v>9</v>
          </cell>
          <cell r="F131">
            <v>19</v>
          </cell>
          <cell r="G131">
            <v>9</v>
          </cell>
          <cell r="H131">
            <v>171</v>
          </cell>
        </row>
        <row r="132">
          <cell r="B132" t="str">
            <v>2023JULIO</v>
          </cell>
          <cell r="C132">
            <v>31</v>
          </cell>
          <cell r="D132">
            <v>2</v>
          </cell>
          <cell r="E132">
            <v>9</v>
          </cell>
          <cell r="F132">
            <v>20</v>
          </cell>
          <cell r="G132">
            <v>9</v>
          </cell>
          <cell r="H132">
            <v>180</v>
          </cell>
        </row>
        <row r="133">
          <cell r="B133" t="str">
            <v>2023AGOSTO</v>
          </cell>
          <cell r="C133">
            <v>31</v>
          </cell>
          <cell r="D133">
            <v>2</v>
          </cell>
          <cell r="E133">
            <v>8</v>
          </cell>
          <cell r="F133">
            <v>21</v>
          </cell>
          <cell r="G133">
            <v>9</v>
          </cell>
          <cell r="H133">
            <v>189</v>
          </cell>
        </row>
        <row r="134">
          <cell r="B134" t="str">
            <v>2023SEPTIEMBRE</v>
          </cell>
          <cell r="C134">
            <v>30</v>
          </cell>
          <cell r="D134">
            <v>0</v>
          </cell>
          <cell r="E134">
            <v>10</v>
          </cell>
          <cell r="F134">
            <v>20</v>
          </cell>
          <cell r="G134">
            <v>9</v>
          </cell>
          <cell r="H134">
            <v>180</v>
          </cell>
        </row>
        <row r="135">
          <cell r="B135" t="str">
            <v>2023OCTUBRE</v>
          </cell>
          <cell r="C135">
            <v>31</v>
          </cell>
          <cell r="D135">
            <v>1</v>
          </cell>
          <cell r="E135">
            <v>8</v>
          </cell>
          <cell r="F135">
            <v>22</v>
          </cell>
          <cell r="G135">
            <v>9</v>
          </cell>
          <cell r="H135">
            <v>198</v>
          </cell>
        </row>
        <row r="136">
          <cell r="B136" t="str">
            <v>2023NOVIEMBRE</v>
          </cell>
          <cell r="C136">
            <v>30</v>
          </cell>
          <cell r="D136">
            <v>2</v>
          </cell>
          <cell r="E136">
            <v>8</v>
          </cell>
          <cell r="F136">
            <v>20</v>
          </cell>
          <cell r="G136">
            <v>9</v>
          </cell>
          <cell r="H136">
            <v>180</v>
          </cell>
        </row>
        <row r="137">
          <cell r="B137" t="str">
            <v>2023DICIEMBRE</v>
          </cell>
          <cell r="C137">
            <v>31</v>
          </cell>
          <cell r="D137">
            <v>2</v>
          </cell>
          <cell r="E137">
            <v>10</v>
          </cell>
          <cell r="F137">
            <v>19</v>
          </cell>
          <cell r="G137">
            <v>9</v>
          </cell>
          <cell r="H137">
            <v>171</v>
          </cell>
        </row>
        <row r="138">
          <cell r="B138" t="str">
            <v>2024ENERO</v>
          </cell>
          <cell r="C138">
            <v>31</v>
          </cell>
          <cell r="D138">
            <v>2</v>
          </cell>
          <cell r="E138">
            <v>8</v>
          </cell>
          <cell r="F138">
            <v>21</v>
          </cell>
          <cell r="G138">
            <v>9</v>
          </cell>
          <cell r="H138">
            <v>189</v>
          </cell>
        </row>
        <row r="139">
          <cell r="B139" t="str">
            <v>2024FEBRERO</v>
          </cell>
          <cell r="C139">
            <v>28</v>
          </cell>
          <cell r="D139">
            <v>0</v>
          </cell>
          <cell r="E139">
            <v>8</v>
          </cell>
          <cell r="F139">
            <v>20</v>
          </cell>
          <cell r="G139">
            <v>9</v>
          </cell>
          <cell r="H139">
            <v>180</v>
          </cell>
        </row>
        <row r="140">
          <cell r="B140" t="str">
            <v>2024MARZO</v>
          </cell>
          <cell r="C140">
            <v>31</v>
          </cell>
          <cell r="D140">
            <v>3</v>
          </cell>
          <cell r="E140">
            <v>9</v>
          </cell>
          <cell r="F140">
            <v>19</v>
          </cell>
          <cell r="G140">
            <v>9</v>
          </cell>
          <cell r="H140">
            <v>171</v>
          </cell>
        </row>
        <row r="141">
          <cell r="B141" t="str">
            <v>2024ABRIL</v>
          </cell>
          <cell r="C141">
            <v>30</v>
          </cell>
          <cell r="D141">
            <v>0</v>
          </cell>
          <cell r="E141">
            <v>9</v>
          </cell>
          <cell r="F141">
            <v>21</v>
          </cell>
          <cell r="G141">
            <v>9</v>
          </cell>
          <cell r="H141">
            <v>189</v>
          </cell>
        </row>
        <row r="142">
          <cell r="B142" t="str">
            <v>2024MAYO</v>
          </cell>
          <cell r="C142">
            <v>31</v>
          </cell>
          <cell r="D142">
            <v>1</v>
          </cell>
          <cell r="E142">
            <v>8</v>
          </cell>
          <cell r="F142">
            <v>22</v>
          </cell>
          <cell r="G142">
            <v>9</v>
          </cell>
          <cell r="H142">
            <v>198</v>
          </cell>
        </row>
        <row r="143">
          <cell r="B143" t="str">
            <v>2024JUNIO</v>
          </cell>
          <cell r="C143">
            <v>30</v>
          </cell>
          <cell r="D143">
            <v>2</v>
          </cell>
          <cell r="E143">
            <v>9</v>
          </cell>
          <cell r="F143">
            <v>19</v>
          </cell>
          <cell r="G143">
            <v>9</v>
          </cell>
          <cell r="H143">
            <v>171</v>
          </cell>
        </row>
        <row r="144">
          <cell r="B144" t="str">
            <v>2024JULIO</v>
          </cell>
          <cell r="C144">
            <v>31</v>
          </cell>
          <cell r="D144">
            <v>2</v>
          </cell>
          <cell r="E144">
            <v>9</v>
          </cell>
          <cell r="F144">
            <v>20</v>
          </cell>
          <cell r="G144">
            <v>9</v>
          </cell>
          <cell r="H144">
            <v>180</v>
          </cell>
        </row>
        <row r="145">
          <cell r="B145" t="str">
            <v>2024AGOSTO</v>
          </cell>
          <cell r="C145">
            <v>31</v>
          </cell>
          <cell r="D145">
            <v>2</v>
          </cell>
          <cell r="E145">
            <v>8</v>
          </cell>
          <cell r="F145">
            <v>21</v>
          </cell>
          <cell r="G145">
            <v>9</v>
          </cell>
          <cell r="H145">
            <v>189</v>
          </cell>
        </row>
        <row r="146">
          <cell r="B146" t="str">
            <v>2024SEPTIEMBRE</v>
          </cell>
          <cell r="C146">
            <v>30</v>
          </cell>
          <cell r="D146">
            <v>0</v>
          </cell>
          <cell r="E146">
            <v>10</v>
          </cell>
          <cell r="F146">
            <v>20</v>
          </cell>
          <cell r="G146">
            <v>9</v>
          </cell>
          <cell r="H146">
            <v>180</v>
          </cell>
        </row>
        <row r="147">
          <cell r="B147" t="str">
            <v>2024OCTUBRE</v>
          </cell>
          <cell r="C147">
            <v>31</v>
          </cell>
          <cell r="D147">
            <v>1</v>
          </cell>
          <cell r="E147">
            <v>8</v>
          </cell>
          <cell r="F147">
            <v>22</v>
          </cell>
          <cell r="G147">
            <v>9</v>
          </cell>
          <cell r="H147">
            <v>198</v>
          </cell>
        </row>
        <row r="148">
          <cell r="B148" t="str">
            <v>2024NOVIEMBRE</v>
          </cell>
          <cell r="C148">
            <v>30</v>
          </cell>
          <cell r="D148">
            <v>2</v>
          </cell>
          <cell r="E148">
            <v>8</v>
          </cell>
          <cell r="F148">
            <v>20</v>
          </cell>
          <cell r="G148">
            <v>9</v>
          </cell>
          <cell r="H148">
            <v>180</v>
          </cell>
        </row>
        <row r="149">
          <cell r="B149" t="str">
            <v>2024DICIEMBRE</v>
          </cell>
          <cell r="C149">
            <v>31</v>
          </cell>
          <cell r="D149">
            <v>2</v>
          </cell>
          <cell r="E149">
            <v>10</v>
          </cell>
          <cell r="F149">
            <v>19</v>
          </cell>
          <cell r="G149">
            <v>9</v>
          </cell>
          <cell r="H149">
            <v>171</v>
          </cell>
        </row>
        <row r="150">
          <cell r="B150" t="str">
            <v>2025ENERO</v>
          </cell>
          <cell r="C150">
            <v>31</v>
          </cell>
          <cell r="D150">
            <v>2</v>
          </cell>
          <cell r="E150">
            <v>8</v>
          </cell>
          <cell r="F150">
            <v>21</v>
          </cell>
          <cell r="G150">
            <v>9</v>
          </cell>
          <cell r="H150">
            <v>189</v>
          </cell>
        </row>
        <row r="151">
          <cell r="B151" t="str">
            <v>2025FEBRERO</v>
          </cell>
          <cell r="C151">
            <v>28</v>
          </cell>
          <cell r="D151">
            <v>0</v>
          </cell>
          <cell r="E151">
            <v>8</v>
          </cell>
          <cell r="F151">
            <v>20</v>
          </cell>
          <cell r="G151">
            <v>9</v>
          </cell>
          <cell r="H151">
            <v>180</v>
          </cell>
        </row>
        <row r="152">
          <cell r="B152" t="str">
            <v>2025MARZO</v>
          </cell>
          <cell r="C152">
            <v>31</v>
          </cell>
          <cell r="D152">
            <v>3</v>
          </cell>
          <cell r="E152">
            <v>9</v>
          </cell>
          <cell r="F152">
            <v>19</v>
          </cell>
          <cell r="G152">
            <v>9</v>
          </cell>
          <cell r="H152">
            <v>171</v>
          </cell>
        </row>
        <row r="153">
          <cell r="B153" t="str">
            <v>2025ABRIL</v>
          </cell>
          <cell r="C153">
            <v>30</v>
          </cell>
          <cell r="D153">
            <v>0</v>
          </cell>
          <cell r="E153">
            <v>9</v>
          </cell>
          <cell r="F153">
            <v>21</v>
          </cell>
          <cell r="G153">
            <v>9</v>
          </cell>
          <cell r="H153">
            <v>189</v>
          </cell>
        </row>
        <row r="154">
          <cell r="B154" t="str">
            <v>2025MAYO</v>
          </cell>
          <cell r="C154">
            <v>31</v>
          </cell>
          <cell r="D154">
            <v>1</v>
          </cell>
          <cell r="E154">
            <v>8</v>
          </cell>
          <cell r="F154">
            <v>22</v>
          </cell>
          <cell r="G154">
            <v>9</v>
          </cell>
          <cell r="H154">
            <v>198</v>
          </cell>
        </row>
        <row r="155">
          <cell r="B155" t="str">
            <v>2025JUNIO</v>
          </cell>
          <cell r="C155">
            <v>30</v>
          </cell>
          <cell r="D155">
            <v>2</v>
          </cell>
          <cell r="E155">
            <v>9</v>
          </cell>
          <cell r="F155">
            <v>19</v>
          </cell>
          <cell r="G155">
            <v>9</v>
          </cell>
          <cell r="H155">
            <v>171</v>
          </cell>
        </row>
        <row r="156">
          <cell r="B156" t="str">
            <v>2025JULIO</v>
          </cell>
          <cell r="C156">
            <v>31</v>
          </cell>
          <cell r="D156">
            <v>2</v>
          </cell>
          <cell r="E156">
            <v>9</v>
          </cell>
          <cell r="F156">
            <v>20</v>
          </cell>
          <cell r="G156">
            <v>9</v>
          </cell>
          <cell r="H156">
            <v>180</v>
          </cell>
        </row>
        <row r="157">
          <cell r="B157" t="str">
            <v>2025AGOSTO</v>
          </cell>
          <cell r="C157">
            <v>31</v>
          </cell>
          <cell r="D157">
            <v>2</v>
          </cell>
          <cell r="E157">
            <v>8</v>
          </cell>
          <cell r="F157">
            <v>21</v>
          </cell>
          <cell r="G157">
            <v>9</v>
          </cell>
          <cell r="H157">
            <v>189</v>
          </cell>
        </row>
        <row r="158">
          <cell r="B158" t="str">
            <v>2025SEPTIEMBRE</v>
          </cell>
          <cell r="C158">
            <v>30</v>
          </cell>
          <cell r="D158">
            <v>0</v>
          </cell>
          <cell r="E158">
            <v>10</v>
          </cell>
          <cell r="F158">
            <v>20</v>
          </cell>
          <cell r="G158">
            <v>9</v>
          </cell>
          <cell r="H158">
            <v>180</v>
          </cell>
        </row>
        <row r="159">
          <cell r="B159" t="str">
            <v>2025OCTUBRE</v>
          </cell>
          <cell r="C159">
            <v>31</v>
          </cell>
          <cell r="D159">
            <v>1</v>
          </cell>
          <cell r="E159">
            <v>8</v>
          </cell>
          <cell r="F159">
            <v>22</v>
          </cell>
          <cell r="G159">
            <v>9</v>
          </cell>
          <cell r="H159">
            <v>198</v>
          </cell>
        </row>
        <row r="160">
          <cell r="B160" t="str">
            <v>2025NOVIEMBRE</v>
          </cell>
          <cell r="C160">
            <v>30</v>
          </cell>
          <cell r="D160">
            <v>2</v>
          </cell>
          <cell r="E160">
            <v>8</v>
          </cell>
          <cell r="F160">
            <v>20</v>
          </cell>
          <cell r="G160">
            <v>9</v>
          </cell>
          <cell r="H160">
            <v>180</v>
          </cell>
        </row>
        <row r="161">
          <cell r="B161" t="str">
            <v>2025DICIEMBRE</v>
          </cell>
          <cell r="C161">
            <v>31</v>
          </cell>
          <cell r="D161">
            <v>2</v>
          </cell>
          <cell r="E161">
            <v>10</v>
          </cell>
          <cell r="F161">
            <v>19</v>
          </cell>
          <cell r="G161">
            <v>9</v>
          </cell>
          <cell r="H161">
            <v>171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Vol_&amp;_Calc_Aux"/>
      <sheetName val="Lista_Vendáveis"/>
      <sheetName val="Seletor"/>
      <sheetName val="Simulador"/>
      <sheetName val="Riscos_&amp;_Ajustes"/>
      <sheetName val="CRM Export"/>
      <sheetName val="Approval_Form"/>
      <sheetName val="Show_Price"/>
      <sheetName val="rs_Custos"/>
      <sheetName val="rs_Capex"/>
      <sheetName val="rs_Capex_CSC"/>
      <sheetName val="rs_Qtde"/>
      <sheetName val="rs_Top10"/>
      <sheetName val="rs_Outros_Relatórios"/>
      <sheetName val="Def_Multa"/>
      <sheetName val="Cons"/>
      <sheetName val="PL1"/>
      <sheetName val="PL2"/>
      <sheetName val="PL3"/>
      <sheetName val="PL4"/>
      <sheetName val="PL5"/>
      <sheetName val="PL6"/>
      <sheetName val="PL7"/>
      <sheetName val="PL8"/>
      <sheetName val="PL9"/>
      <sheetName val="PL10"/>
      <sheetName val="PL11"/>
      <sheetName val="PL12"/>
      <sheetName val="PL13"/>
      <sheetName val="PL14"/>
      <sheetName val="PL15"/>
      <sheetName val="PL16"/>
      <sheetName val="PL17"/>
      <sheetName val="PL18"/>
      <sheetName val="PL19"/>
      <sheetName val="PL20"/>
      <sheetName val="BD"/>
      <sheetName val="Seletor_Mascara"/>
      <sheetName val="QTD"/>
      <sheetName val="OT_CX"/>
      <sheetName val="OD_CX"/>
      <sheetName val="OD_CP"/>
      <sheetName val="OC"/>
      <sheetName val="CC"/>
      <sheetName val="DC"/>
      <sheetName val="VC"/>
      <sheetName val="CD"/>
      <sheetName val="DD"/>
      <sheetName val="VD"/>
      <sheetName val="Base_Preço"/>
      <sheetName val="Rateio_Preço"/>
      <sheetName val="Import_CRM"/>
      <sheetName val="MenuSheet"/>
      <sheetName val="Aux1"/>
      <sheetName val="Doc"/>
    </sheetNames>
    <sheetDataSet>
      <sheetData sheetId="0" refreshError="1"/>
      <sheetData sheetId="1" refreshError="1"/>
      <sheetData sheetId="2" refreshError="1"/>
      <sheetData sheetId="3">
        <row r="13">
          <cell r="C13">
            <v>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3" Type="http://schemas.openxmlformats.org/officeDocument/2006/relationships/comments" Target="../comments100.xml"/><Relationship Id="rId2" Type="http://schemas.openxmlformats.org/officeDocument/2006/relationships/vmlDrawing" Target="../drawings/vmlDrawing100.vml"/><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3" Type="http://schemas.openxmlformats.org/officeDocument/2006/relationships/comments" Target="../comments101.xml"/><Relationship Id="rId2" Type="http://schemas.openxmlformats.org/officeDocument/2006/relationships/vmlDrawing" Target="../drawings/vmlDrawing101.vml"/><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3" Type="http://schemas.openxmlformats.org/officeDocument/2006/relationships/comments" Target="../comments102.xml"/><Relationship Id="rId2" Type="http://schemas.openxmlformats.org/officeDocument/2006/relationships/vmlDrawing" Target="../drawings/vmlDrawing102.vml"/><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3" Type="http://schemas.openxmlformats.org/officeDocument/2006/relationships/comments" Target="../comments103.xml"/><Relationship Id="rId2" Type="http://schemas.openxmlformats.org/officeDocument/2006/relationships/vmlDrawing" Target="../drawings/vmlDrawing103.vml"/><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3" Type="http://schemas.openxmlformats.org/officeDocument/2006/relationships/comments" Target="../comments104.xml"/><Relationship Id="rId2" Type="http://schemas.openxmlformats.org/officeDocument/2006/relationships/vmlDrawing" Target="../drawings/vmlDrawing104.vml"/><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3" Type="http://schemas.openxmlformats.org/officeDocument/2006/relationships/comments" Target="../comments105.xml"/><Relationship Id="rId2" Type="http://schemas.openxmlformats.org/officeDocument/2006/relationships/vmlDrawing" Target="../drawings/vmlDrawing105.vml"/><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3" Type="http://schemas.openxmlformats.org/officeDocument/2006/relationships/comments" Target="../comments106.xml"/><Relationship Id="rId2" Type="http://schemas.openxmlformats.org/officeDocument/2006/relationships/vmlDrawing" Target="../drawings/vmlDrawing106.vml"/><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3" Type="http://schemas.openxmlformats.org/officeDocument/2006/relationships/comments" Target="../comments107.xml"/><Relationship Id="rId2" Type="http://schemas.openxmlformats.org/officeDocument/2006/relationships/vmlDrawing" Target="../drawings/vmlDrawing107.vml"/><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3" Type="http://schemas.openxmlformats.org/officeDocument/2006/relationships/comments" Target="../comments108.xml"/><Relationship Id="rId2" Type="http://schemas.openxmlformats.org/officeDocument/2006/relationships/vmlDrawing" Target="../drawings/vmlDrawing108.vml"/><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3" Type="http://schemas.openxmlformats.org/officeDocument/2006/relationships/comments" Target="../comments109.xml"/><Relationship Id="rId2" Type="http://schemas.openxmlformats.org/officeDocument/2006/relationships/vmlDrawing" Target="../drawings/vmlDrawing109.vml"/><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3" Type="http://schemas.openxmlformats.org/officeDocument/2006/relationships/comments" Target="../comments110.xml"/><Relationship Id="rId2" Type="http://schemas.openxmlformats.org/officeDocument/2006/relationships/vmlDrawing" Target="../drawings/vmlDrawing110.vml"/><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3" Type="http://schemas.openxmlformats.org/officeDocument/2006/relationships/comments" Target="../comments111.xml"/><Relationship Id="rId2" Type="http://schemas.openxmlformats.org/officeDocument/2006/relationships/vmlDrawing" Target="../drawings/vmlDrawing111.vml"/><Relationship Id="rId1"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3" Type="http://schemas.openxmlformats.org/officeDocument/2006/relationships/comments" Target="../comments112.xml"/><Relationship Id="rId2" Type="http://schemas.openxmlformats.org/officeDocument/2006/relationships/vmlDrawing" Target="../drawings/vmlDrawing112.vml"/><Relationship Id="rId1"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3" Type="http://schemas.openxmlformats.org/officeDocument/2006/relationships/comments" Target="../comments113.xml"/><Relationship Id="rId2" Type="http://schemas.openxmlformats.org/officeDocument/2006/relationships/vmlDrawing" Target="../drawings/vmlDrawing113.vml"/><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3" Type="http://schemas.openxmlformats.org/officeDocument/2006/relationships/comments" Target="../comments114.xml"/><Relationship Id="rId2" Type="http://schemas.openxmlformats.org/officeDocument/2006/relationships/vmlDrawing" Target="../drawings/vmlDrawing114.vml"/><Relationship Id="rId1"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3" Type="http://schemas.openxmlformats.org/officeDocument/2006/relationships/comments" Target="../comments115.xml"/><Relationship Id="rId2" Type="http://schemas.openxmlformats.org/officeDocument/2006/relationships/vmlDrawing" Target="../drawings/vmlDrawing115.vml"/><Relationship Id="rId1"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3" Type="http://schemas.openxmlformats.org/officeDocument/2006/relationships/comments" Target="../comments116.xml"/><Relationship Id="rId2" Type="http://schemas.openxmlformats.org/officeDocument/2006/relationships/vmlDrawing" Target="../drawings/vmlDrawing116.vml"/><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3" Type="http://schemas.openxmlformats.org/officeDocument/2006/relationships/comments" Target="../comments117.xml"/><Relationship Id="rId2" Type="http://schemas.openxmlformats.org/officeDocument/2006/relationships/vmlDrawing" Target="../drawings/vmlDrawing117.vml"/><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3" Type="http://schemas.openxmlformats.org/officeDocument/2006/relationships/comments" Target="../comments118.xml"/><Relationship Id="rId2" Type="http://schemas.openxmlformats.org/officeDocument/2006/relationships/vmlDrawing" Target="../drawings/vmlDrawing118.vml"/><Relationship Id="rId1"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3" Type="http://schemas.openxmlformats.org/officeDocument/2006/relationships/comments" Target="../comments119.xml"/><Relationship Id="rId2" Type="http://schemas.openxmlformats.org/officeDocument/2006/relationships/vmlDrawing" Target="../drawings/vmlDrawing119.vml"/><Relationship Id="rId1"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3" Type="http://schemas.openxmlformats.org/officeDocument/2006/relationships/comments" Target="../comments120.xml"/><Relationship Id="rId2" Type="http://schemas.openxmlformats.org/officeDocument/2006/relationships/vmlDrawing" Target="../drawings/vmlDrawing120.vml"/><Relationship Id="rId1" Type="http://schemas.openxmlformats.org/officeDocument/2006/relationships/drawing" Target="../drawings/drawing120.xml"/></Relationships>
</file>

<file path=xl/worksheets/_rels/sheet121.xml.rels><?xml version="1.0" encoding="UTF-8" standalone="yes"?>
<Relationships xmlns="http://schemas.openxmlformats.org/package/2006/relationships"><Relationship Id="rId3" Type="http://schemas.openxmlformats.org/officeDocument/2006/relationships/comments" Target="../comments121.xml"/><Relationship Id="rId2" Type="http://schemas.openxmlformats.org/officeDocument/2006/relationships/vmlDrawing" Target="../drawings/vmlDrawing121.vml"/><Relationship Id="rId1" Type="http://schemas.openxmlformats.org/officeDocument/2006/relationships/drawing" Target="../drawings/drawing121.xml"/></Relationships>
</file>

<file path=xl/worksheets/_rels/sheet122.xml.rels><?xml version="1.0" encoding="UTF-8" standalone="yes"?>
<Relationships xmlns="http://schemas.openxmlformats.org/package/2006/relationships"><Relationship Id="rId3" Type="http://schemas.openxmlformats.org/officeDocument/2006/relationships/comments" Target="../comments122.xml"/><Relationship Id="rId2" Type="http://schemas.openxmlformats.org/officeDocument/2006/relationships/vmlDrawing" Target="../drawings/vmlDrawing122.vml"/><Relationship Id="rId1" Type="http://schemas.openxmlformats.org/officeDocument/2006/relationships/drawing" Target="../drawings/drawing122.xml"/></Relationships>
</file>

<file path=xl/worksheets/_rels/sheet123.xml.rels><?xml version="1.0" encoding="UTF-8" standalone="yes"?>
<Relationships xmlns="http://schemas.openxmlformats.org/package/2006/relationships"><Relationship Id="rId3" Type="http://schemas.openxmlformats.org/officeDocument/2006/relationships/comments" Target="../comments123.xml"/><Relationship Id="rId2" Type="http://schemas.openxmlformats.org/officeDocument/2006/relationships/vmlDrawing" Target="../drawings/vmlDrawing123.vml"/><Relationship Id="rId1" Type="http://schemas.openxmlformats.org/officeDocument/2006/relationships/drawing" Target="../drawings/drawing123.xml"/></Relationships>
</file>

<file path=xl/worksheets/_rels/sheet124.xml.rels><?xml version="1.0" encoding="UTF-8" standalone="yes"?>
<Relationships xmlns="http://schemas.openxmlformats.org/package/2006/relationships"><Relationship Id="rId3" Type="http://schemas.openxmlformats.org/officeDocument/2006/relationships/comments" Target="../comments124.xml"/><Relationship Id="rId2" Type="http://schemas.openxmlformats.org/officeDocument/2006/relationships/vmlDrawing" Target="../drawings/vmlDrawing124.vml"/><Relationship Id="rId1" Type="http://schemas.openxmlformats.org/officeDocument/2006/relationships/drawing" Target="../drawings/drawing124.xml"/></Relationships>
</file>

<file path=xl/worksheets/_rels/sheet125.xml.rels><?xml version="1.0" encoding="UTF-8" standalone="yes"?>
<Relationships xmlns="http://schemas.openxmlformats.org/package/2006/relationships"><Relationship Id="rId3" Type="http://schemas.openxmlformats.org/officeDocument/2006/relationships/comments" Target="../comments125.xml"/><Relationship Id="rId2" Type="http://schemas.openxmlformats.org/officeDocument/2006/relationships/vmlDrawing" Target="../drawings/vmlDrawing125.vml"/><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3" Type="http://schemas.openxmlformats.org/officeDocument/2006/relationships/comments" Target="../comments126.xml"/><Relationship Id="rId2" Type="http://schemas.openxmlformats.org/officeDocument/2006/relationships/vmlDrawing" Target="../drawings/vmlDrawing126.vml"/><Relationship Id="rId1" Type="http://schemas.openxmlformats.org/officeDocument/2006/relationships/drawing" Target="../drawings/drawing126.xml"/></Relationships>
</file>

<file path=xl/worksheets/_rels/sheet127.xml.rels><?xml version="1.0" encoding="UTF-8" standalone="yes"?>
<Relationships xmlns="http://schemas.openxmlformats.org/package/2006/relationships"><Relationship Id="rId3" Type="http://schemas.openxmlformats.org/officeDocument/2006/relationships/comments" Target="../comments127.xml"/><Relationship Id="rId2" Type="http://schemas.openxmlformats.org/officeDocument/2006/relationships/vmlDrawing" Target="../drawings/vmlDrawing127.vml"/><Relationship Id="rId1" Type="http://schemas.openxmlformats.org/officeDocument/2006/relationships/drawing" Target="../drawings/drawing127.xml"/></Relationships>
</file>

<file path=xl/worksheets/_rels/sheet128.xml.rels><?xml version="1.0" encoding="UTF-8" standalone="yes"?>
<Relationships xmlns="http://schemas.openxmlformats.org/package/2006/relationships"><Relationship Id="rId3" Type="http://schemas.openxmlformats.org/officeDocument/2006/relationships/comments" Target="../comments128.xml"/><Relationship Id="rId2" Type="http://schemas.openxmlformats.org/officeDocument/2006/relationships/vmlDrawing" Target="../drawings/vmlDrawing128.vml"/><Relationship Id="rId1" Type="http://schemas.openxmlformats.org/officeDocument/2006/relationships/drawing" Target="../drawings/drawing128.xml"/></Relationships>
</file>

<file path=xl/worksheets/_rels/sheet129.xml.rels><?xml version="1.0" encoding="UTF-8" standalone="yes"?>
<Relationships xmlns="http://schemas.openxmlformats.org/package/2006/relationships"><Relationship Id="rId3" Type="http://schemas.openxmlformats.org/officeDocument/2006/relationships/comments" Target="../comments129.xml"/><Relationship Id="rId2" Type="http://schemas.openxmlformats.org/officeDocument/2006/relationships/vmlDrawing" Target="../drawings/vmlDrawing129.vml"/><Relationship Id="rId1" Type="http://schemas.openxmlformats.org/officeDocument/2006/relationships/drawing" Target="../drawings/drawing129.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30.xml.rels><?xml version="1.0" encoding="UTF-8" standalone="yes"?>
<Relationships xmlns="http://schemas.openxmlformats.org/package/2006/relationships"><Relationship Id="rId3" Type="http://schemas.openxmlformats.org/officeDocument/2006/relationships/comments" Target="../comments130.xml"/><Relationship Id="rId2" Type="http://schemas.openxmlformats.org/officeDocument/2006/relationships/vmlDrawing" Target="../drawings/vmlDrawing130.vml"/><Relationship Id="rId1" Type="http://schemas.openxmlformats.org/officeDocument/2006/relationships/drawing" Target="../drawings/drawing130.xml"/></Relationships>
</file>

<file path=xl/worksheets/_rels/sheet131.xml.rels><?xml version="1.0" encoding="UTF-8" standalone="yes"?>
<Relationships xmlns="http://schemas.openxmlformats.org/package/2006/relationships"><Relationship Id="rId3" Type="http://schemas.openxmlformats.org/officeDocument/2006/relationships/comments" Target="../comments131.xml"/><Relationship Id="rId2" Type="http://schemas.openxmlformats.org/officeDocument/2006/relationships/vmlDrawing" Target="../drawings/vmlDrawing131.vml"/><Relationship Id="rId1" Type="http://schemas.openxmlformats.org/officeDocument/2006/relationships/drawing" Target="../drawings/drawing131.xml"/></Relationships>
</file>

<file path=xl/worksheets/_rels/sheet132.xml.rels><?xml version="1.0" encoding="UTF-8" standalone="yes"?>
<Relationships xmlns="http://schemas.openxmlformats.org/package/2006/relationships"><Relationship Id="rId3" Type="http://schemas.openxmlformats.org/officeDocument/2006/relationships/comments" Target="../comments132.xml"/><Relationship Id="rId2" Type="http://schemas.openxmlformats.org/officeDocument/2006/relationships/vmlDrawing" Target="../drawings/vmlDrawing132.vml"/><Relationship Id="rId1" Type="http://schemas.openxmlformats.org/officeDocument/2006/relationships/drawing" Target="../drawings/drawing132.xml"/></Relationships>
</file>

<file path=xl/worksheets/_rels/sheet133.xml.rels><?xml version="1.0" encoding="UTF-8" standalone="yes"?>
<Relationships xmlns="http://schemas.openxmlformats.org/package/2006/relationships"><Relationship Id="rId3" Type="http://schemas.openxmlformats.org/officeDocument/2006/relationships/comments" Target="../comments133.xml"/><Relationship Id="rId2" Type="http://schemas.openxmlformats.org/officeDocument/2006/relationships/vmlDrawing" Target="../drawings/vmlDrawing133.vml"/><Relationship Id="rId1" Type="http://schemas.openxmlformats.org/officeDocument/2006/relationships/drawing" Target="../drawings/drawing133.xml"/></Relationships>
</file>

<file path=xl/worksheets/_rels/sheet134.xml.rels><?xml version="1.0" encoding="UTF-8" standalone="yes"?>
<Relationships xmlns="http://schemas.openxmlformats.org/package/2006/relationships"><Relationship Id="rId3" Type="http://schemas.openxmlformats.org/officeDocument/2006/relationships/comments" Target="../comments134.xml"/><Relationship Id="rId2" Type="http://schemas.openxmlformats.org/officeDocument/2006/relationships/vmlDrawing" Target="../drawings/vmlDrawing134.vml"/><Relationship Id="rId1" Type="http://schemas.openxmlformats.org/officeDocument/2006/relationships/drawing" Target="../drawings/drawing134.xml"/></Relationships>
</file>

<file path=xl/worksheets/_rels/sheet135.xml.rels><?xml version="1.0" encoding="UTF-8" standalone="yes"?>
<Relationships xmlns="http://schemas.openxmlformats.org/package/2006/relationships"><Relationship Id="rId3" Type="http://schemas.openxmlformats.org/officeDocument/2006/relationships/comments" Target="../comments135.xml"/><Relationship Id="rId2" Type="http://schemas.openxmlformats.org/officeDocument/2006/relationships/vmlDrawing" Target="../drawings/vmlDrawing135.vml"/><Relationship Id="rId1" Type="http://schemas.openxmlformats.org/officeDocument/2006/relationships/drawing" Target="../drawings/drawing135.xml"/></Relationships>
</file>

<file path=xl/worksheets/_rels/sheet136.xml.rels><?xml version="1.0" encoding="UTF-8" standalone="yes"?>
<Relationships xmlns="http://schemas.openxmlformats.org/package/2006/relationships"><Relationship Id="rId3" Type="http://schemas.openxmlformats.org/officeDocument/2006/relationships/comments" Target="../comments136.xml"/><Relationship Id="rId2" Type="http://schemas.openxmlformats.org/officeDocument/2006/relationships/vmlDrawing" Target="../drawings/vmlDrawing136.vml"/><Relationship Id="rId1" Type="http://schemas.openxmlformats.org/officeDocument/2006/relationships/drawing" Target="../drawings/drawing136.xml"/></Relationships>
</file>

<file path=xl/worksheets/_rels/sheet137.xml.rels><?xml version="1.0" encoding="UTF-8" standalone="yes"?>
<Relationships xmlns="http://schemas.openxmlformats.org/package/2006/relationships"><Relationship Id="rId3" Type="http://schemas.openxmlformats.org/officeDocument/2006/relationships/comments" Target="../comments137.xml"/><Relationship Id="rId2" Type="http://schemas.openxmlformats.org/officeDocument/2006/relationships/vmlDrawing" Target="../drawings/vmlDrawing137.vml"/><Relationship Id="rId1" Type="http://schemas.openxmlformats.org/officeDocument/2006/relationships/drawing" Target="../drawings/drawing137.xml"/></Relationships>
</file>

<file path=xl/worksheets/_rels/sheet138.xml.rels><?xml version="1.0" encoding="UTF-8" standalone="yes"?>
<Relationships xmlns="http://schemas.openxmlformats.org/package/2006/relationships"><Relationship Id="rId3" Type="http://schemas.openxmlformats.org/officeDocument/2006/relationships/comments" Target="../comments138.xml"/><Relationship Id="rId2" Type="http://schemas.openxmlformats.org/officeDocument/2006/relationships/vmlDrawing" Target="../drawings/vmlDrawing138.vml"/><Relationship Id="rId1" Type="http://schemas.openxmlformats.org/officeDocument/2006/relationships/drawing" Target="../drawings/drawing138.xml"/></Relationships>
</file>

<file path=xl/worksheets/_rels/sheet139.xml.rels><?xml version="1.0" encoding="UTF-8" standalone="yes"?>
<Relationships xmlns="http://schemas.openxmlformats.org/package/2006/relationships"><Relationship Id="rId3" Type="http://schemas.openxmlformats.org/officeDocument/2006/relationships/comments" Target="../comments139.xml"/><Relationship Id="rId2" Type="http://schemas.openxmlformats.org/officeDocument/2006/relationships/vmlDrawing" Target="../drawings/vmlDrawing139.vml"/><Relationship Id="rId1" Type="http://schemas.openxmlformats.org/officeDocument/2006/relationships/drawing" Target="../drawings/drawing139.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40.xml.rels><?xml version="1.0" encoding="UTF-8" standalone="yes"?>
<Relationships xmlns="http://schemas.openxmlformats.org/package/2006/relationships"><Relationship Id="rId3" Type="http://schemas.openxmlformats.org/officeDocument/2006/relationships/comments" Target="../comments140.xml"/><Relationship Id="rId2" Type="http://schemas.openxmlformats.org/officeDocument/2006/relationships/vmlDrawing" Target="../drawings/vmlDrawing140.vml"/><Relationship Id="rId1" Type="http://schemas.openxmlformats.org/officeDocument/2006/relationships/drawing" Target="../drawings/drawing140.xml"/></Relationships>
</file>

<file path=xl/worksheets/_rels/sheet141.xml.rels><?xml version="1.0" encoding="UTF-8" standalone="yes"?>
<Relationships xmlns="http://schemas.openxmlformats.org/package/2006/relationships"><Relationship Id="rId3" Type="http://schemas.openxmlformats.org/officeDocument/2006/relationships/comments" Target="../comments141.xml"/><Relationship Id="rId2" Type="http://schemas.openxmlformats.org/officeDocument/2006/relationships/vmlDrawing" Target="../drawings/vmlDrawing141.vml"/><Relationship Id="rId1" Type="http://schemas.openxmlformats.org/officeDocument/2006/relationships/drawing" Target="../drawings/drawing141.xml"/></Relationships>
</file>

<file path=xl/worksheets/_rels/sheet142.xml.rels><?xml version="1.0" encoding="UTF-8" standalone="yes"?>
<Relationships xmlns="http://schemas.openxmlformats.org/package/2006/relationships"><Relationship Id="rId3" Type="http://schemas.openxmlformats.org/officeDocument/2006/relationships/comments" Target="../comments142.xml"/><Relationship Id="rId2" Type="http://schemas.openxmlformats.org/officeDocument/2006/relationships/vmlDrawing" Target="../drawings/vmlDrawing142.vml"/><Relationship Id="rId1" Type="http://schemas.openxmlformats.org/officeDocument/2006/relationships/drawing" Target="../drawings/drawing142.xml"/></Relationships>
</file>

<file path=xl/worksheets/_rels/sheet143.xml.rels><?xml version="1.0" encoding="UTF-8" standalone="yes"?>
<Relationships xmlns="http://schemas.openxmlformats.org/package/2006/relationships"><Relationship Id="rId3" Type="http://schemas.openxmlformats.org/officeDocument/2006/relationships/comments" Target="../comments143.xml"/><Relationship Id="rId2" Type="http://schemas.openxmlformats.org/officeDocument/2006/relationships/vmlDrawing" Target="../drawings/vmlDrawing143.vml"/><Relationship Id="rId1" Type="http://schemas.openxmlformats.org/officeDocument/2006/relationships/drawing" Target="../drawings/drawing143.xml"/></Relationships>
</file>

<file path=xl/worksheets/_rels/sheet144.xml.rels><?xml version="1.0" encoding="UTF-8" standalone="yes"?>
<Relationships xmlns="http://schemas.openxmlformats.org/package/2006/relationships"><Relationship Id="rId3" Type="http://schemas.openxmlformats.org/officeDocument/2006/relationships/comments" Target="../comments144.xml"/><Relationship Id="rId2" Type="http://schemas.openxmlformats.org/officeDocument/2006/relationships/vmlDrawing" Target="../drawings/vmlDrawing144.vml"/><Relationship Id="rId1" Type="http://schemas.openxmlformats.org/officeDocument/2006/relationships/drawing" Target="../drawings/drawing144.xml"/></Relationships>
</file>

<file path=xl/worksheets/_rels/sheet145.xml.rels><?xml version="1.0" encoding="UTF-8" standalone="yes"?>
<Relationships xmlns="http://schemas.openxmlformats.org/package/2006/relationships"><Relationship Id="rId3" Type="http://schemas.openxmlformats.org/officeDocument/2006/relationships/comments" Target="../comments145.xml"/><Relationship Id="rId2" Type="http://schemas.openxmlformats.org/officeDocument/2006/relationships/vmlDrawing" Target="../drawings/vmlDrawing145.vml"/><Relationship Id="rId1" Type="http://schemas.openxmlformats.org/officeDocument/2006/relationships/drawing" Target="../drawings/drawing145.xml"/></Relationships>
</file>

<file path=xl/worksheets/_rels/sheet146.xml.rels><?xml version="1.0" encoding="UTF-8" standalone="yes"?>
<Relationships xmlns="http://schemas.openxmlformats.org/package/2006/relationships"><Relationship Id="rId3" Type="http://schemas.openxmlformats.org/officeDocument/2006/relationships/comments" Target="../comments146.xml"/><Relationship Id="rId2" Type="http://schemas.openxmlformats.org/officeDocument/2006/relationships/vmlDrawing" Target="../drawings/vmlDrawing146.vml"/><Relationship Id="rId1" Type="http://schemas.openxmlformats.org/officeDocument/2006/relationships/drawing" Target="../drawings/drawing146.xml"/></Relationships>
</file>

<file path=xl/worksheets/_rels/sheet147.xml.rels><?xml version="1.0" encoding="UTF-8" standalone="yes"?>
<Relationships xmlns="http://schemas.openxmlformats.org/package/2006/relationships"><Relationship Id="rId3" Type="http://schemas.openxmlformats.org/officeDocument/2006/relationships/comments" Target="../comments147.xml"/><Relationship Id="rId2" Type="http://schemas.openxmlformats.org/officeDocument/2006/relationships/vmlDrawing" Target="../drawings/vmlDrawing147.vml"/><Relationship Id="rId1" Type="http://schemas.openxmlformats.org/officeDocument/2006/relationships/drawing" Target="../drawings/drawing147.xml"/></Relationships>
</file>

<file path=xl/worksheets/_rels/sheet148.xml.rels><?xml version="1.0" encoding="UTF-8" standalone="yes"?>
<Relationships xmlns="http://schemas.openxmlformats.org/package/2006/relationships"><Relationship Id="rId3" Type="http://schemas.openxmlformats.org/officeDocument/2006/relationships/comments" Target="../comments148.xml"/><Relationship Id="rId2" Type="http://schemas.openxmlformats.org/officeDocument/2006/relationships/vmlDrawing" Target="../drawings/vmlDrawing148.vml"/><Relationship Id="rId1" Type="http://schemas.openxmlformats.org/officeDocument/2006/relationships/drawing" Target="../drawings/drawing148.xml"/></Relationships>
</file>

<file path=xl/worksheets/_rels/sheet149.xml.rels><?xml version="1.0" encoding="UTF-8" standalone="yes"?>
<Relationships xmlns="http://schemas.openxmlformats.org/package/2006/relationships"><Relationship Id="rId3" Type="http://schemas.openxmlformats.org/officeDocument/2006/relationships/comments" Target="../comments149.xml"/><Relationship Id="rId2" Type="http://schemas.openxmlformats.org/officeDocument/2006/relationships/vmlDrawing" Target="../drawings/vmlDrawing149.vml"/><Relationship Id="rId1" Type="http://schemas.openxmlformats.org/officeDocument/2006/relationships/drawing" Target="../drawings/drawing149.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50.xml.rels><?xml version="1.0" encoding="UTF-8" standalone="yes"?>
<Relationships xmlns="http://schemas.openxmlformats.org/package/2006/relationships"><Relationship Id="rId3" Type="http://schemas.openxmlformats.org/officeDocument/2006/relationships/comments" Target="../comments150.xml"/><Relationship Id="rId2" Type="http://schemas.openxmlformats.org/officeDocument/2006/relationships/vmlDrawing" Target="../drawings/vmlDrawing150.vml"/><Relationship Id="rId1" Type="http://schemas.openxmlformats.org/officeDocument/2006/relationships/drawing" Target="../drawings/drawing150.xml"/></Relationships>
</file>

<file path=xl/worksheets/_rels/sheet151.xml.rels><?xml version="1.0" encoding="UTF-8" standalone="yes"?>
<Relationships xmlns="http://schemas.openxmlformats.org/package/2006/relationships"><Relationship Id="rId3" Type="http://schemas.openxmlformats.org/officeDocument/2006/relationships/comments" Target="../comments151.xml"/><Relationship Id="rId2" Type="http://schemas.openxmlformats.org/officeDocument/2006/relationships/vmlDrawing" Target="../drawings/vmlDrawing151.vml"/><Relationship Id="rId1" Type="http://schemas.openxmlformats.org/officeDocument/2006/relationships/drawing" Target="../drawings/drawing151.xml"/></Relationships>
</file>

<file path=xl/worksheets/_rels/sheet152.xml.rels><?xml version="1.0" encoding="UTF-8" standalone="yes"?>
<Relationships xmlns="http://schemas.openxmlformats.org/package/2006/relationships"><Relationship Id="rId3" Type="http://schemas.openxmlformats.org/officeDocument/2006/relationships/comments" Target="../comments152.xml"/><Relationship Id="rId2" Type="http://schemas.openxmlformats.org/officeDocument/2006/relationships/vmlDrawing" Target="../drawings/vmlDrawing152.vml"/><Relationship Id="rId1" Type="http://schemas.openxmlformats.org/officeDocument/2006/relationships/drawing" Target="../drawings/drawing152.xml"/></Relationships>
</file>

<file path=xl/worksheets/_rels/sheet153.xml.rels><?xml version="1.0" encoding="UTF-8" standalone="yes"?>
<Relationships xmlns="http://schemas.openxmlformats.org/package/2006/relationships"><Relationship Id="rId3" Type="http://schemas.openxmlformats.org/officeDocument/2006/relationships/comments" Target="../comments153.xml"/><Relationship Id="rId2" Type="http://schemas.openxmlformats.org/officeDocument/2006/relationships/vmlDrawing" Target="../drawings/vmlDrawing153.vml"/><Relationship Id="rId1" Type="http://schemas.openxmlformats.org/officeDocument/2006/relationships/drawing" Target="../drawings/drawing153.xml"/></Relationships>
</file>

<file path=xl/worksheets/_rels/sheet154.xml.rels><?xml version="1.0" encoding="UTF-8" standalone="yes"?>
<Relationships xmlns="http://schemas.openxmlformats.org/package/2006/relationships"><Relationship Id="rId3" Type="http://schemas.openxmlformats.org/officeDocument/2006/relationships/comments" Target="../comments154.xml"/><Relationship Id="rId2" Type="http://schemas.openxmlformats.org/officeDocument/2006/relationships/vmlDrawing" Target="../drawings/vmlDrawing154.vml"/><Relationship Id="rId1" Type="http://schemas.openxmlformats.org/officeDocument/2006/relationships/drawing" Target="../drawings/drawing154.xml"/></Relationships>
</file>

<file path=xl/worksheets/_rels/sheet155.xml.rels><?xml version="1.0" encoding="UTF-8" standalone="yes"?>
<Relationships xmlns="http://schemas.openxmlformats.org/package/2006/relationships"><Relationship Id="rId3" Type="http://schemas.openxmlformats.org/officeDocument/2006/relationships/comments" Target="../comments155.xml"/><Relationship Id="rId2" Type="http://schemas.openxmlformats.org/officeDocument/2006/relationships/vmlDrawing" Target="../drawings/vmlDrawing155.vml"/><Relationship Id="rId1" Type="http://schemas.openxmlformats.org/officeDocument/2006/relationships/drawing" Target="../drawings/drawing155.xml"/></Relationships>
</file>

<file path=xl/worksheets/_rels/sheet156.xml.rels><?xml version="1.0" encoding="UTF-8" standalone="yes"?>
<Relationships xmlns="http://schemas.openxmlformats.org/package/2006/relationships"><Relationship Id="rId3" Type="http://schemas.openxmlformats.org/officeDocument/2006/relationships/comments" Target="../comments156.xml"/><Relationship Id="rId2" Type="http://schemas.openxmlformats.org/officeDocument/2006/relationships/vmlDrawing" Target="../drawings/vmlDrawing156.vml"/><Relationship Id="rId1" Type="http://schemas.openxmlformats.org/officeDocument/2006/relationships/drawing" Target="../drawings/drawing156.xml"/></Relationships>
</file>

<file path=xl/worksheets/_rels/sheet157.xml.rels><?xml version="1.0" encoding="UTF-8" standalone="yes"?>
<Relationships xmlns="http://schemas.openxmlformats.org/package/2006/relationships"><Relationship Id="rId3" Type="http://schemas.openxmlformats.org/officeDocument/2006/relationships/comments" Target="../comments157.xml"/><Relationship Id="rId2" Type="http://schemas.openxmlformats.org/officeDocument/2006/relationships/vmlDrawing" Target="../drawings/vmlDrawing157.vml"/><Relationship Id="rId1" Type="http://schemas.openxmlformats.org/officeDocument/2006/relationships/drawing" Target="../drawings/drawing157.xml"/></Relationships>
</file>

<file path=xl/worksheets/_rels/sheet158.xml.rels><?xml version="1.0" encoding="UTF-8" standalone="yes"?>
<Relationships xmlns="http://schemas.openxmlformats.org/package/2006/relationships"><Relationship Id="rId3" Type="http://schemas.openxmlformats.org/officeDocument/2006/relationships/comments" Target="../comments158.xml"/><Relationship Id="rId2" Type="http://schemas.openxmlformats.org/officeDocument/2006/relationships/vmlDrawing" Target="../drawings/vmlDrawing158.vml"/><Relationship Id="rId1" Type="http://schemas.openxmlformats.org/officeDocument/2006/relationships/drawing" Target="../drawings/drawing158.xml"/></Relationships>
</file>

<file path=xl/worksheets/_rels/sheet159.xml.rels><?xml version="1.0" encoding="UTF-8" standalone="yes"?>
<Relationships xmlns="http://schemas.openxmlformats.org/package/2006/relationships"><Relationship Id="rId3" Type="http://schemas.openxmlformats.org/officeDocument/2006/relationships/comments" Target="../comments159.xml"/><Relationship Id="rId2" Type="http://schemas.openxmlformats.org/officeDocument/2006/relationships/vmlDrawing" Target="../drawings/vmlDrawing159.vml"/><Relationship Id="rId1" Type="http://schemas.openxmlformats.org/officeDocument/2006/relationships/drawing" Target="../drawings/drawing159.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60.xml.rels><?xml version="1.0" encoding="UTF-8" standalone="yes"?>
<Relationships xmlns="http://schemas.openxmlformats.org/package/2006/relationships"><Relationship Id="rId3" Type="http://schemas.openxmlformats.org/officeDocument/2006/relationships/comments" Target="../comments160.xml"/><Relationship Id="rId2" Type="http://schemas.openxmlformats.org/officeDocument/2006/relationships/vmlDrawing" Target="../drawings/vmlDrawing160.vml"/><Relationship Id="rId1" Type="http://schemas.openxmlformats.org/officeDocument/2006/relationships/drawing" Target="../drawings/drawing160.xml"/></Relationships>
</file>

<file path=xl/worksheets/_rels/sheet161.xml.rels><?xml version="1.0" encoding="UTF-8" standalone="yes"?>
<Relationships xmlns="http://schemas.openxmlformats.org/package/2006/relationships"><Relationship Id="rId3" Type="http://schemas.openxmlformats.org/officeDocument/2006/relationships/comments" Target="../comments161.xml"/><Relationship Id="rId2" Type="http://schemas.openxmlformats.org/officeDocument/2006/relationships/vmlDrawing" Target="../drawings/vmlDrawing161.vml"/><Relationship Id="rId1" Type="http://schemas.openxmlformats.org/officeDocument/2006/relationships/drawing" Target="../drawings/drawing161.xml"/></Relationships>
</file>

<file path=xl/worksheets/_rels/sheet162.xml.rels><?xml version="1.0" encoding="UTF-8" standalone="yes"?>
<Relationships xmlns="http://schemas.openxmlformats.org/package/2006/relationships"><Relationship Id="rId3" Type="http://schemas.openxmlformats.org/officeDocument/2006/relationships/comments" Target="../comments162.xml"/><Relationship Id="rId2" Type="http://schemas.openxmlformats.org/officeDocument/2006/relationships/vmlDrawing" Target="../drawings/vmlDrawing162.vml"/><Relationship Id="rId1" Type="http://schemas.openxmlformats.org/officeDocument/2006/relationships/drawing" Target="../drawings/drawing162.xml"/></Relationships>
</file>

<file path=xl/worksheets/_rels/sheet163.xml.rels><?xml version="1.0" encoding="UTF-8" standalone="yes"?>
<Relationships xmlns="http://schemas.openxmlformats.org/package/2006/relationships"><Relationship Id="rId3" Type="http://schemas.openxmlformats.org/officeDocument/2006/relationships/comments" Target="../comments163.xml"/><Relationship Id="rId2" Type="http://schemas.openxmlformats.org/officeDocument/2006/relationships/vmlDrawing" Target="../drawings/vmlDrawing163.vml"/><Relationship Id="rId1" Type="http://schemas.openxmlformats.org/officeDocument/2006/relationships/drawing" Target="../drawings/drawing163.xml"/></Relationships>
</file>

<file path=xl/worksheets/_rels/sheet164.xml.rels><?xml version="1.0" encoding="UTF-8" standalone="yes"?>
<Relationships xmlns="http://schemas.openxmlformats.org/package/2006/relationships"><Relationship Id="rId3" Type="http://schemas.openxmlformats.org/officeDocument/2006/relationships/comments" Target="../comments164.xml"/><Relationship Id="rId2" Type="http://schemas.openxmlformats.org/officeDocument/2006/relationships/vmlDrawing" Target="../drawings/vmlDrawing164.vml"/><Relationship Id="rId1" Type="http://schemas.openxmlformats.org/officeDocument/2006/relationships/drawing" Target="../drawings/drawing164.xml"/></Relationships>
</file>

<file path=xl/worksheets/_rels/sheet165.xml.rels><?xml version="1.0" encoding="UTF-8" standalone="yes"?>
<Relationships xmlns="http://schemas.openxmlformats.org/package/2006/relationships"><Relationship Id="rId3" Type="http://schemas.openxmlformats.org/officeDocument/2006/relationships/comments" Target="../comments165.xml"/><Relationship Id="rId2" Type="http://schemas.openxmlformats.org/officeDocument/2006/relationships/vmlDrawing" Target="../drawings/vmlDrawing165.vml"/><Relationship Id="rId1" Type="http://schemas.openxmlformats.org/officeDocument/2006/relationships/drawing" Target="../drawings/drawing165.xml"/></Relationships>
</file>

<file path=xl/worksheets/_rels/sheet166.xml.rels><?xml version="1.0" encoding="UTF-8" standalone="yes"?>
<Relationships xmlns="http://schemas.openxmlformats.org/package/2006/relationships"><Relationship Id="rId3" Type="http://schemas.openxmlformats.org/officeDocument/2006/relationships/comments" Target="../comments166.xml"/><Relationship Id="rId2" Type="http://schemas.openxmlformats.org/officeDocument/2006/relationships/vmlDrawing" Target="../drawings/vmlDrawing166.vml"/><Relationship Id="rId1" Type="http://schemas.openxmlformats.org/officeDocument/2006/relationships/drawing" Target="../drawings/drawing166.xml"/></Relationships>
</file>

<file path=xl/worksheets/_rels/sheet167.xml.rels><?xml version="1.0" encoding="UTF-8" standalone="yes"?>
<Relationships xmlns="http://schemas.openxmlformats.org/package/2006/relationships"><Relationship Id="rId3" Type="http://schemas.openxmlformats.org/officeDocument/2006/relationships/comments" Target="../comments167.xml"/><Relationship Id="rId2" Type="http://schemas.openxmlformats.org/officeDocument/2006/relationships/vmlDrawing" Target="../drawings/vmlDrawing167.vml"/><Relationship Id="rId1" Type="http://schemas.openxmlformats.org/officeDocument/2006/relationships/drawing" Target="../drawings/drawing167.xml"/></Relationships>
</file>

<file path=xl/worksheets/_rels/sheet168.xml.rels><?xml version="1.0" encoding="UTF-8" standalone="yes"?>
<Relationships xmlns="http://schemas.openxmlformats.org/package/2006/relationships"><Relationship Id="rId3" Type="http://schemas.openxmlformats.org/officeDocument/2006/relationships/comments" Target="../comments168.xml"/><Relationship Id="rId2" Type="http://schemas.openxmlformats.org/officeDocument/2006/relationships/vmlDrawing" Target="../drawings/vmlDrawing168.vml"/><Relationship Id="rId1" Type="http://schemas.openxmlformats.org/officeDocument/2006/relationships/drawing" Target="../drawings/drawing168.xml"/></Relationships>
</file>

<file path=xl/worksheets/_rels/sheet169.xml.rels><?xml version="1.0" encoding="UTF-8" standalone="yes"?>
<Relationships xmlns="http://schemas.openxmlformats.org/package/2006/relationships"><Relationship Id="rId3" Type="http://schemas.openxmlformats.org/officeDocument/2006/relationships/comments" Target="../comments169.xml"/><Relationship Id="rId2" Type="http://schemas.openxmlformats.org/officeDocument/2006/relationships/vmlDrawing" Target="../drawings/vmlDrawing169.vml"/><Relationship Id="rId1" Type="http://schemas.openxmlformats.org/officeDocument/2006/relationships/drawing" Target="../drawings/drawing169.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7.xml"/></Relationships>
</file>

<file path=xl/worksheets/_rels/sheet170.xml.rels><?xml version="1.0" encoding="UTF-8" standalone="yes"?>
<Relationships xmlns="http://schemas.openxmlformats.org/package/2006/relationships"><Relationship Id="rId3" Type="http://schemas.openxmlformats.org/officeDocument/2006/relationships/comments" Target="../comments170.xml"/><Relationship Id="rId2" Type="http://schemas.openxmlformats.org/officeDocument/2006/relationships/vmlDrawing" Target="../drawings/vmlDrawing170.vml"/><Relationship Id="rId1" Type="http://schemas.openxmlformats.org/officeDocument/2006/relationships/drawing" Target="../drawings/drawing170.xml"/></Relationships>
</file>

<file path=xl/worksheets/_rels/sheet171.xml.rels><?xml version="1.0" encoding="UTF-8" standalone="yes"?>
<Relationships xmlns="http://schemas.openxmlformats.org/package/2006/relationships"><Relationship Id="rId3" Type="http://schemas.openxmlformats.org/officeDocument/2006/relationships/comments" Target="../comments171.xml"/><Relationship Id="rId2" Type="http://schemas.openxmlformats.org/officeDocument/2006/relationships/vmlDrawing" Target="../drawings/vmlDrawing171.vml"/><Relationship Id="rId1" Type="http://schemas.openxmlformats.org/officeDocument/2006/relationships/drawing" Target="../drawings/drawing171.xml"/></Relationships>
</file>

<file path=xl/worksheets/_rels/sheet172.xml.rels><?xml version="1.0" encoding="UTF-8" standalone="yes"?>
<Relationships xmlns="http://schemas.openxmlformats.org/package/2006/relationships"><Relationship Id="rId3" Type="http://schemas.openxmlformats.org/officeDocument/2006/relationships/comments" Target="../comments172.xml"/><Relationship Id="rId2" Type="http://schemas.openxmlformats.org/officeDocument/2006/relationships/vmlDrawing" Target="../drawings/vmlDrawing172.vml"/><Relationship Id="rId1" Type="http://schemas.openxmlformats.org/officeDocument/2006/relationships/drawing" Target="../drawings/drawing172.xml"/></Relationships>
</file>

<file path=xl/worksheets/_rels/sheet173.xml.rels><?xml version="1.0" encoding="UTF-8" standalone="yes"?>
<Relationships xmlns="http://schemas.openxmlformats.org/package/2006/relationships"><Relationship Id="rId3" Type="http://schemas.openxmlformats.org/officeDocument/2006/relationships/comments" Target="../comments173.xml"/><Relationship Id="rId2" Type="http://schemas.openxmlformats.org/officeDocument/2006/relationships/vmlDrawing" Target="../drawings/vmlDrawing173.vml"/><Relationship Id="rId1" Type="http://schemas.openxmlformats.org/officeDocument/2006/relationships/drawing" Target="../drawings/drawing173.xml"/></Relationships>
</file>

<file path=xl/worksheets/_rels/sheet174.xml.rels><?xml version="1.0" encoding="UTF-8" standalone="yes"?>
<Relationships xmlns="http://schemas.openxmlformats.org/package/2006/relationships"><Relationship Id="rId3" Type="http://schemas.openxmlformats.org/officeDocument/2006/relationships/comments" Target="../comments174.xml"/><Relationship Id="rId2" Type="http://schemas.openxmlformats.org/officeDocument/2006/relationships/vmlDrawing" Target="../drawings/vmlDrawing174.vml"/><Relationship Id="rId1" Type="http://schemas.openxmlformats.org/officeDocument/2006/relationships/drawing" Target="../drawings/drawing174.xml"/></Relationships>
</file>

<file path=xl/worksheets/_rels/sheet175.xml.rels><?xml version="1.0" encoding="UTF-8" standalone="yes"?>
<Relationships xmlns="http://schemas.openxmlformats.org/package/2006/relationships"><Relationship Id="rId3" Type="http://schemas.openxmlformats.org/officeDocument/2006/relationships/comments" Target="../comments175.xml"/><Relationship Id="rId2" Type="http://schemas.openxmlformats.org/officeDocument/2006/relationships/vmlDrawing" Target="../drawings/vmlDrawing175.vml"/><Relationship Id="rId1" Type="http://schemas.openxmlformats.org/officeDocument/2006/relationships/drawing" Target="../drawings/drawing175.xml"/></Relationships>
</file>

<file path=xl/worksheets/_rels/sheet176.xml.rels><?xml version="1.0" encoding="UTF-8" standalone="yes"?>
<Relationships xmlns="http://schemas.openxmlformats.org/package/2006/relationships"><Relationship Id="rId3" Type="http://schemas.openxmlformats.org/officeDocument/2006/relationships/comments" Target="../comments176.xml"/><Relationship Id="rId2" Type="http://schemas.openxmlformats.org/officeDocument/2006/relationships/vmlDrawing" Target="../drawings/vmlDrawing176.vml"/><Relationship Id="rId1" Type="http://schemas.openxmlformats.org/officeDocument/2006/relationships/drawing" Target="../drawings/drawing176.xml"/></Relationships>
</file>

<file path=xl/worksheets/_rels/sheet177.xml.rels><?xml version="1.0" encoding="UTF-8" standalone="yes"?>
<Relationships xmlns="http://schemas.openxmlformats.org/package/2006/relationships"><Relationship Id="rId3" Type="http://schemas.openxmlformats.org/officeDocument/2006/relationships/comments" Target="../comments177.xml"/><Relationship Id="rId2" Type="http://schemas.openxmlformats.org/officeDocument/2006/relationships/vmlDrawing" Target="../drawings/vmlDrawing177.vml"/><Relationship Id="rId1" Type="http://schemas.openxmlformats.org/officeDocument/2006/relationships/drawing" Target="../drawings/drawing177.xml"/></Relationships>
</file>

<file path=xl/worksheets/_rels/sheet178.xml.rels><?xml version="1.0" encoding="UTF-8" standalone="yes"?>
<Relationships xmlns="http://schemas.openxmlformats.org/package/2006/relationships"><Relationship Id="rId3" Type="http://schemas.openxmlformats.org/officeDocument/2006/relationships/comments" Target="../comments178.xml"/><Relationship Id="rId2" Type="http://schemas.openxmlformats.org/officeDocument/2006/relationships/vmlDrawing" Target="../drawings/vmlDrawing178.vml"/><Relationship Id="rId1" Type="http://schemas.openxmlformats.org/officeDocument/2006/relationships/drawing" Target="../drawings/drawing178.xml"/></Relationships>
</file>

<file path=xl/worksheets/_rels/sheet179.xml.rels><?xml version="1.0" encoding="UTF-8" standalone="yes"?>
<Relationships xmlns="http://schemas.openxmlformats.org/package/2006/relationships"><Relationship Id="rId3" Type="http://schemas.openxmlformats.org/officeDocument/2006/relationships/comments" Target="../comments179.xml"/><Relationship Id="rId2" Type="http://schemas.openxmlformats.org/officeDocument/2006/relationships/vmlDrawing" Target="../drawings/vmlDrawing179.vml"/><Relationship Id="rId1" Type="http://schemas.openxmlformats.org/officeDocument/2006/relationships/drawing" Target="../drawings/drawing179.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8.xml"/></Relationships>
</file>

<file path=xl/worksheets/_rels/sheet180.xml.rels><?xml version="1.0" encoding="UTF-8" standalone="yes"?>
<Relationships xmlns="http://schemas.openxmlformats.org/package/2006/relationships"><Relationship Id="rId3" Type="http://schemas.openxmlformats.org/officeDocument/2006/relationships/comments" Target="../comments180.xml"/><Relationship Id="rId2" Type="http://schemas.openxmlformats.org/officeDocument/2006/relationships/vmlDrawing" Target="../drawings/vmlDrawing180.vml"/><Relationship Id="rId1" Type="http://schemas.openxmlformats.org/officeDocument/2006/relationships/drawing" Target="../drawings/drawing180.xml"/></Relationships>
</file>

<file path=xl/worksheets/_rels/sheet181.xml.rels><?xml version="1.0" encoding="UTF-8" standalone="yes"?>
<Relationships xmlns="http://schemas.openxmlformats.org/package/2006/relationships"><Relationship Id="rId3" Type="http://schemas.openxmlformats.org/officeDocument/2006/relationships/comments" Target="../comments181.xml"/><Relationship Id="rId2" Type="http://schemas.openxmlformats.org/officeDocument/2006/relationships/vmlDrawing" Target="../drawings/vmlDrawing181.vml"/><Relationship Id="rId1" Type="http://schemas.openxmlformats.org/officeDocument/2006/relationships/drawing" Target="../drawings/drawing181.xml"/></Relationships>
</file>

<file path=xl/worksheets/_rels/sheet182.xml.rels><?xml version="1.0" encoding="UTF-8" standalone="yes"?>
<Relationships xmlns="http://schemas.openxmlformats.org/package/2006/relationships"><Relationship Id="rId3" Type="http://schemas.openxmlformats.org/officeDocument/2006/relationships/comments" Target="../comments182.xml"/><Relationship Id="rId2" Type="http://schemas.openxmlformats.org/officeDocument/2006/relationships/vmlDrawing" Target="../drawings/vmlDrawing182.vml"/><Relationship Id="rId1" Type="http://schemas.openxmlformats.org/officeDocument/2006/relationships/drawing" Target="../drawings/drawing182.xml"/></Relationships>
</file>

<file path=xl/worksheets/_rels/sheet183.xml.rels><?xml version="1.0" encoding="UTF-8" standalone="yes"?>
<Relationships xmlns="http://schemas.openxmlformats.org/package/2006/relationships"><Relationship Id="rId3" Type="http://schemas.openxmlformats.org/officeDocument/2006/relationships/comments" Target="../comments183.xml"/><Relationship Id="rId2" Type="http://schemas.openxmlformats.org/officeDocument/2006/relationships/vmlDrawing" Target="../drawings/vmlDrawing183.vml"/><Relationship Id="rId1" Type="http://schemas.openxmlformats.org/officeDocument/2006/relationships/drawing" Target="../drawings/drawing183.xml"/></Relationships>
</file>

<file path=xl/worksheets/_rels/sheet184.xml.rels><?xml version="1.0" encoding="UTF-8" standalone="yes"?>
<Relationships xmlns="http://schemas.openxmlformats.org/package/2006/relationships"><Relationship Id="rId3" Type="http://schemas.openxmlformats.org/officeDocument/2006/relationships/comments" Target="../comments184.xml"/><Relationship Id="rId2" Type="http://schemas.openxmlformats.org/officeDocument/2006/relationships/vmlDrawing" Target="../drawings/vmlDrawing184.vml"/><Relationship Id="rId1" Type="http://schemas.openxmlformats.org/officeDocument/2006/relationships/drawing" Target="../drawings/drawing184.xml"/></Relationships>
</file>

<file path=xl/worksheets/_rels/sheet185.xml.rels><?xml version="1.0" encoding="UTF-8" standalone="yes"?>
<Relationships xmlns="http://schemas.openxmlformats.org/package/2006/relationships"><Relationship Id="rId3" Type="http://schemas.openxmlformats.org/officeDocument/2006/relationships/comments" Target="../comments185.xml"/><Relationship Id="rId2" Type="http://schemas.openxmlformats.org/officeDocument/2006/relationships/vmlDrawing" Target="../drawings/vmlDrawing185.vml"/><Relationship Id="rId1" Type="http://schemas.openxmlformats.org/officeDocument/2006/relationships/drawing" Target="../drawings/drawing185.xml"/></Relationships>
</file>

<file path=xl/worksheets/_rels/sheet186.xml.rels><?xml version="1.0" encoding="UTF-8" standalone="yes"?>
<Relationships xmlns="http://schemas.openxmlformats.org/package/2006/relationships"><Relationship Id="rId3" Type="http://schemas.openxmlformats.org/officeDocument/2006/relationships/comments" Target="../comments186.xml"/><Relationship Id="rId2" Type="http://schemas.openxmlformats.org/officeDocument/2006/relationships/vmlDrawing" Target="../drawings/vmlDrawing186.vml"/><Relationship Id="rId1" Type="http://schemas.openxmlformats.org/officeDocument/2006/relationships/drawing" Target="../drawings/drawing186.xml"/></Relationships>
</file>

<file path=xl/worksheets/_rels/sheet187.xml.rels><?xml version="1.0" encoding="UTF-8" standalone="yes"?>
<Relationships xmlns="http://schemas.openxmlformats.org/package/2006/relationships"><Relationship Id="rId3" Type="http://schemas.openxmlformats.org/officeDocument/2006/relationships/comments" Target="../comments187.xml"/><Relationship Id="rId2" Type="http://schemas.openxmlformats.org/officeDocument/2006/relationships/vmlDrawing" Target="../drawings/vmlDrawing187.vml"/><Relationship Id="rId1" Type="http://schemas.openxmlformats.org/officeDocument/2006/relationships/drawing" Target="../drawings/drawing187.xml"/></Relationships>
</file>

<file path=xl/worksheets/_rels/sheet188.xml.rels><?xml version="1.0" encoding="UTF-8" standalone="yes"?>
<Relationships xmlns="http://schemas.openxmlformats.org/package/2006/relationships"><Relationship Id="rId3" Type="http://schemas.openxmlformats.org/officeDocument/2006/relationships/comments" Target="../comments188.xml"/><Relationship Id="rId2" Type="http://schemas.openxmlformats.org/officeDocument/2006/relationships/vmlDrawing" Target="../drawings/vmlDrawing188.vml"/><Relationship Id="rId1" Type="http://schemas.openxmlformats.org/officeDocument/2006/relationships/drawing" Target="../drawings/drawing188.xml"/></Relationships>
</file>

<file path=xl/worksheets/_rels/sheet189.xml.rels><?xml version="1.0" encoding="UTF-8" standalone="yes"?>
<Relationships xmlns="http://schemas.openxmlformats.org/package/2006/relationships"><Relationship Id="rId3" Type="http://schemas.openxmlformats.org/officeDocument/2006/relationships/comments" Target="../comments189.xml"/><Relationship Id="rId2" Type="http://schemas.openxmlformats.org/officeDocument/2006/relationships/vmlDrawing" Target="../drawings/vmlDrawing189.vml"/><Relationship Id="rId1" Type="http://schemas.openxmlformats.org/officeDocument/2006/relationships/drawing" Target="../drawings/drawing189.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9.xml"/></Relationships>
</file>

<file path=xl/worksheets/_rels/sheet190.xml.rels><?xml version="1.0" encoding="UTF-8" standalone="yes"?>
<Relationships xmlns="http://schemas.openxmlformats.org/package/2006/relationships"><Relationship Id="rId3" Type="http://schemas.openxmlformats.org/officeDocument/2006/relationships/comments" Target="../comments190.xml"/><Relationship Id="rId2" Type="http://schemas.openxmlformats.org/officeDocument/2006/relationships/vmlDrawing" Target="../drawings/vmlDrawing190.vml"/><Relationship Id="rId1" Type="http://schemas.openxmlformats.org/officeDocument/2006/relationships/drawing" Target="../drawings/drawing190.xml"/></Relationships>
</file>

<file path=xl/worksheets/_rels/sheet191.xml.rels><?xml version="1.0" encoding="UTF-8" standalone="yes"?>
<Relationships xmlns="http://schemas.openxmlformats.org/package/2006/relationships"><Relationship Id="rId3" Type="http://schemas.openxmlformats.org/officeDocument/2006/relationships/comments" Target="../comments191.xml"/><Relationship Id="rId2" Type="http://schemas.openxmlformats.org/officeDocument/2006/relationships/vmlDrawing" Target="../drawings/vmlDrawing191.vml"/><Relationship Id="rId1" Type="http://schemas.openxmlformats.org/officeDocument/2006/relationships/drawing" Target="../drawings/drawing191.xml"/></Relationships>
</file>

<file path=xl/worksheets/_rels/sheet192.xml.rels><?xml version="1.0" encoding="UTF-8" standalone="yes"?>
<Relationships xmlns="http://schemas.openxmlformats.org/package/2006/relationships"><Relationship Id="rId3" Type="http://schemas.openxmlformats.org/officeDocument/2006/relationships/comments" Target="../comments192.xml"/><Relationship Id="rId2" Type="http://schemas.openxmlformats.org/officeDocument/2006/relationships/vmlDrawing" Target="../drawings/vmlDrawing192.vml"/><Relationship Id="rId1" Type="http://schemas.openxmlformats.org/officeDocument/2006/relationships/drawing" Target="../drawings/drawing192.xml"/></Relationships>
</file>

<file path=xl/worksheets/_rels/sheet193.xml.rels><?xml version="1.0" encoding="UTF-8" standalone="yes"?>
<Relationships xmlns="http://schemas.openxmlformats.org/package/2006/relationships"><Relationship Id="rId3" Type="http://schemas.openxmlformats.org/officeDocument/2006/relationships/comments" Target="../comments193.xml"/><Relationship Id="rId2" Type="http://schemas.openxmlformats.org/officeDocument/2006/relationships/vmlDrawing" Target="../drawings/vmlDrawing193.vml"/><Relationship Id="rId1" Type="http://schemas.openxmlformats.org/officeDocument/2006/relationships/drawing" Target="../drawings/drawing193.xml"/></Relationships>
</file>

<file path=xl/worksheets/_rels/sheet194.xml.rels><?xml version="1.0" encoding="UTF-8" standalone="yes"?>
<Relationships xmlns="http://schemas.openxmlformats.org/package/2006/relationships"><Relationship Id="rId3" Type="http://schemas.openxmlformats.org/officeDocument/2006/relationships/comments" Target="../comments194.xml"/><Relationship Id="rId2" Type="http://schemas.openxmlformats.org/officeDocument/2006/relationships/vmlDrawing" Target="../drawings/vmlDrawing194.vml"/><Relationship Id="rId1" Type="http://schemas.openxmlformats.org/officeDocument/2006/relationships/drawing" Target="../drawings/drawing194.xml"/></Relationships>
</file>

<file path=xl/worksheets/_rels/sheet195.xml.rels><?xml version="1.0" encoding="UTF-8" standalone="yes"?>
<Relationships xmlns="http://schemas.openxmlformats.org/package/2006/relationships"><Relationship Id="rId3" Type="http://schemas.openxmlformats.org/officeDocument/2006/relationships/comments" Target="../comments195.xml"/><Relationship Id="rId2" Type="http://schemas.openxmlformats.org/officeDocument/2006/relationships/vmlDrawing" Target="../drawings/vmlDrawing195.vml"/><Relationship Id="rId1" Type="http://schemas.openxmlformats.org/officeDocument/2006/relationships/drawing" Target="../drawings/drawing195.xml"/></Relationships>
</file>

<file path=xl/worksheets/_rels/sheet196.xml.rels><?xml version="1.0" encoding="UTF-8" standalone="yes"?>
<Relationships xmlns="http://schemas.openxmlformats.org/package/2006/relationships"><Relationship Id="rId3" Type="http://schemas.openxmlformats.org/officeDocument/2006/relationships/comments" Target="../comments196.xml"/><Relationship Id="rId2" Type="http://schemas.openxmlformats.org/officeDocument/2006/relationships/vmlDrawing" Target="../drawings/vmlDrawing196.vml"/><Relationship Id="rId1" Type="http://schemas.openxmlformats.org/officeDocument/2006/relationships/drawing" Target="../drawings/drawing196.xml"/></Relationships>
</file>

<file path=xl/worksheets/_rels/sheet197.xml.rels><?xml version="1.0" encoding="UTF-8" standalone="yes"?>
<Relationships xmlns="http://schemas.openxmlformats.org/package/2006/relationships"><Relationship Id="rId3" Type="http://schemas.openxmlformats.org/officeDocument/2006/relationships/comments" Target="../comments197.xml"/><Relationship Id="rId2" Type="http://schemas.openxmlformats.org/officeDocument/2006/relationships/vmlDrawing" Target="../drawings/vmlDrawing197.vml"/><Relationship Id="rId1" Type="http://schemas.openxmlformats.org/officeDocument/2006/relationships/drawing" Target="../drawings/drawing197.xml"/></Relationships>
</file>

<file path=xl/worksheets/_rels/sheet198.xml.rels><?xml version="1.0" encoding="UTF-8" standalone="yes"?>
<Relationships xmlns="http://schemas.openxmlformats.org/package/2006/relationships"><Relationship Id="rId3" Type="http://schemas.openxmlformats.org/officeDocument/2006/relationships/comments" Target="../comments198.xml"/><Relationship Id="rId2" Type="http://schemas.openxmlformats.org/officeDocument/2006/relationships/vmlDrawing" Target="../drawings/vmlDrawing198.vml"/><Relationship Id="rId1" Type="http://schemas.openxmlformats.org/officeDocument/2006/relationships/drawing" Target="../drawings/drawing198.xml"/></Relationships>
</file>

<file path=xl/worksheets/_rels/sheet199.xml.rels><?xml version="1.0" encoding="UTF-8" standalone="yes"?>
<Relationships xmlns="http://schemas.openxmlformats.org/package/2006/relationships"><Relationship Id="rId3" Type="http://schemas.openxmlformats.org/officeDocument/2006/relationships/comments" Target="../comments199.xml"/><Relationship Id="rId2" Type="http://schemas.openxmlformats.org/officeDocument/2006/relationships/vmlDrawing" Target="../drawings/vmlDrawing199.vml"/><Relationship Id="rId1" Type="http://schemas.openxmlformats.org/officeDocument/2006/relationships/drawing" Target="../drawings/drawing19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0.xml"/></Relationships>
</file>

<file path=xl/worksheets/_rels/sheet200.xml.rels><?xml version="1.0" encoding="UTF-8" standalone="yes"?>
<Relationships xmlns="http://schemas.openxmlformats.org/package/2006/relationships"><Relationship Id="rId3" Type="http://schemas.openxmlformats.org/officeDocument/2006/relationships/comments" Target="../comments200.xml"/><Relationship Id="rId2" Type="http://schemas.openxmlformats.org/officeDocument/2006/relationships/vmlDrawing" Target="../drawings/vmlDrawing200.vml"/><Relationship Id="rId1" Type="http://schemas.openxmlformats.org/officeDocument/2006/relationships/drawing" Target="../drawings/drawing200.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2.xml"/></Relationships>
</file>

<file path=xl/worksheets/_rels/sheet228.xml.rels><?xml version="1.0" encoding="UTF-8" standalone="yes"?>
<Relationships xmlns="http://schemas.openxmlformats.org/package/2006/relationships"><Relationship Id="rId2" Type="http://schemas.openxmlformats.org/officeDocument/2006/relationships/drawing" Target="../drawings/drawing201.xml"/><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2.vml"/><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3" Type="http://schemas.openxmlformats.org/officeDocument/2006/relationships/comments" Target="../comments53.xml"/><Relationship Id="rId2" Type="http://schemas.openxmlformats.org/officeDocument/2006/relationships/vmlDrawing" Target="../drawings/vmlDrawing53.vml"/><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comments" Target="../comments54.xml"/><Relationship Id="rId2" Type="http://schemas.openxmlformats.org/officeDocument/2006/relationships/vmlDrawing" Target="../drawings/vmlDrawing54.vml"/><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3" Type="http://schemas.openxmlformats.org/officeDocument/2006/relationships/comments" Target="../comments55.xml"/><Relationship Id="rId2" Type="http://schemas.openxmlformats.org/officeDocument/2006/relationships/vmlDrawing" Target="../drawings/vmlDrawing55.vml"/><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comments" Target="../comments56.xml"/><Relationship Id="rId2" Type="http://schemas.openxmlformats.org/officeDocument/2006/relationships/vmlDrawing" Target="../drawings/vmlDrawing56.vml"/><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3" Type="http://schemas.openxmlformats.org/officeDocument/2006/relationships/comments" Target="../comments57.xml"/><Relationship Id="rId2" Type="http://schemas.openxmlformats.org/officeDocument/2006/relationships/vmlDrawing" Target="../drawings/vmlDrawing57.vml"/><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3" Type="http://schemas.openxmlformats.org/officeDocument/2006/relationships/comments" Target="../comments58.xml"/><Relationship Id="rId2" Type="http://schemas.openxmlformats.org/officeDocument/2006/relationships/vmlDrawing" Target="../drawings/vmlDrawing58.vml"/><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3" Type="http://schemas.openxmlformats.org/officeDocument/2006/relationships/comments" Target="../comments59.xml"/><Relationship Id="rId2" Type="http://schemas.openxmlformats.org/officeDocument/2006/relationships/vmlDrawing" Target="../drawings/vmlDrawing59.vml"/><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3" Type="http://schemas.openxmlformats.org/officeDocument/2006/relationships/comments" Target="../comments60.xml"/><Relationship Id="rId2" Type="http://schemas.openxmlformats.org/officeDocument/2006/relationships/vmlDrawing" Target="../drawings/vmlDrawing60.vml"/><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3" Type="http://schemas.openxmlformats.org/officeDocument/2006/relationships/comments" Target="../comments61.xml"/><Relationship Id="rId2" Type="http://schemas.openxmlformats.org/officeDocument/2006/relationships/vmlDrawing" Target="../drawings/vmlDrawing61.vml"/><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62.xml"/><Relationship Id="rId2" Type="http://schemas.openxmlformats.org/officeDocument/2006/relationships/vmlDrawing" Target="../drawings/vmlDrawing62.vml"/><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3" Type="http://schemas.openxmlformats.org/officeDocument/2006/relationships/comments" Target="../comments63.xml"/><Relationship Id="rId2" Type="http://schemas.openxmlformats.org/officeDocument/2006/relationships/vmlDrawing" Target="../drawings/vmlDrawing63.vml"/><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3" Type="http://schemas.openxmlformats.org/officeDocument/2006/relationships/comments" Target="../comments64.xml"/><Relationship Id="rId2" Type="http://schemas.openxmlformats.org/officeDocument/2006/relationships/vmlDrawing" Target="../drawings/vmlDrawing64.vml"/><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3" Type="http://schemas.openxmlformats.org/officeDocument/2006/relationships/comments" Target="../comments65.xml"/><Relationship Id="rId2" Type="http://schemas.openxmlformats.org/officeDocument/2006/relationships/vmlDrawing" Target="../drawings/vmlDrawing65.vml"/><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3" Type="http://schemas.openxmlformats.org/officeDocument/2006/relationships/comments" Target="../comments66.xml"/><Relationship Id="rId2" Type="http://schemas.openxmlformats.org/officeDocument/2006/relationships/vmlDrawing" Target="../drawings/vmlDrawing66.vml"/><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3" Type="http://schemas.openxmlformats.org/officeDocument/2006/relationships/comments" Target="../comments67.xml"/><Relationship Id="rId2" Type="http://schemas.openxmlformats.org/officeDocument/2006/relationships/vmlDrawing" Target="../drawings/vmlDrawing67.vml"/><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3" Type="http://schemas.openxmlformats.org/officeDocument/2006/relationships/comments" Target="../comments68.xml"/><Relationship Id="rId2" Type="http://schemas.openxmlformats.org/officeDocument/2006/relationships/vmlDrawing" Target="../drawings/vmlDrawing68.vml"/><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3" Type="http://schemas.openxmlformats.org/officeDocument/2006/relationships/comments" Target="../comments69.xml"/><Relationship Id="rId2" Type="http://schemas.openxmlformats.org/officeDocument/2006/relationships/vmlDrawing" Target="../drawings/vmlDrawing69.vml"/><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3" Type="http://schemas.openxmlformats.org/officeDocument/2006/relationships/comments" Target="../comments70.xml"/><Relationship Id="rId2" Type="http://schemas.openxmlformats.org/officeDocument/2006/relationships/vmlDrawing" Target="../drawings/vmlDrawing70.vml"/><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3" Type="http://schemas.openxmlformats.org/officeDocument/2006/relationships/comments" Target="../comments71.xml"/><Relationship Id="rId2" Type="http://schemas.openxmlformats.org/officeDocument/2006/relationships/vmlDrawing" Target="../drawings/vmlDrawing71.vml"/><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3" Type="http://schemas.openxmlformats.org/officeDocument/2006/relationships/comments" Target="../comments72.xml"/><Relationship Id="rId2" Type="http://schemas.openxmlformats.org/officeDocument/2006/relationships/vmlDrawing" Target="../drawings/vmlDrawing72.vml"/><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3" Type="http://schemas.openxmlformats.org/officeDocument/2006/relationships/comments" Target="../comments73.xml"/><Relationship Id="rId2" Type="http://schemas.openxmlformats.org/officeDocument/2006/relationships/vmlDrawing" Target="../drawings/vmlDrawing73.vml"/><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3" Type="http://schemas.openxmlformats.org/officeDocument/2006/relationships/comments" Target="../comments74.xml"/><Relationship Id="rId2" Type="http://schemas.openxmlformats.org/officeDocument/2006/relationships/vmlDrawing" Target="../drawings/vmlDrawing74.vml"/><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3" Type="http://schemas.openxmlformats.org/officeDocument/2006/relationships/comments" Target="../comments75.xml"/><Relationship Id="rId2" Type="http://schemas.openxmlformats.org/officeDocument/2006/relationships/vmlDrawing" Target="../drawings/vmlDrawing75.vml"/><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3" Type="http://schemas.openxmlformats.org/officeDocument/2006/relationships/comments" Target="../comments76.xml"/><Relationship Id="rId2" Type="http://schemas.openxmlformats.org/officeDocument/2006/relationships/vmlDrawing" Target="../drawings/vmlDrawing76.vml"/><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3" Type="http://schemas.openxmlformats.org/officeDocument/2006/relationships/comments" Target="../comments77.xml"/><Relationship Id="rId2" Type="http://schemas.openxmlformats.org/officeDocument/2006/relationships/vmlDrawing" Target="../drawings/vmlDrawing77.vml"/><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3" Type="http://schemas.openxmlformats.org/officeDocument/2006/relationships/comments" Target="../comments78.xml"/><Relationship Id="rId2" Type="http://schemas.openxmlformats.org/officeDocument/2006/relationships/vmlDrawing" Target="../drawings/vmlDrawing78.vml"/><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3" Type="http://schemas.openxmlformats.org/officeDocument/2006/relationships/comments" Target="../comments79.xml"/><Relationship Id="rId2" Type="http://schemas.openxmlformats.org/officeDocument/2006/relationships/vmlDrawing" Target="../drawings/vmlDrawing79.vml"/><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3" Type="http://schemas.openxmlformats.org/officeDocument/2006/relationships/comments" Target="../comments80.xml"/><Relationship Id="rId2" Type="http://schemas.openxmlformats.org/officeDocument/2006/relationships/vmlDrawing" Target="../drawings/vmlDrawing80.vml"/><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3" Type="http://schemas.openxmlformats.org/officeDocument/2006/relationships/comments" Target="../comments81.xml"/><Relationship Id="rId2" Type="http://schemas.openxmlformats.org/officeDocument/2006/relationships/vmlDrawing" Target="../drawings/vmlDrawing81.vml"/><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3" Type="http://schemas.openxmlformats.org/officeDocument/2006/relationships/comments" Target="../comments82.xml"/><Relationship Id="rId2" Type="http://schemas.openxmlformats.org/officeDocument/2006/relationships/vmlDrawing" Target="../drawings/vmlDrawing82.vml"/><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3" Type="http://schemas.openxmlformats.org/officeDocument/2006/relationships/comments" Target="../comments83.xml"/><Relationship Id="rId2" Type="http://schemas.openxmlformats.org/officeDocument/2006/relationships/vmlDrawing" Target="../drawings/vmlDrawing83.vml"/><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3" Type="http://schemas.openxmlformats.org/officeDocument/2006/relationships/comments" Target="../comments84.xml"/><Relationship Id="rId2" Type="http://schemas.openxmlformats.org/officeDocument/2006/relationships/vmlDrawing" Target="../drawings/vmlDrawing84.vml"/><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3" Type="http://schemas.openxmlformats.org/officeDocument/2006/relationships/comments" Target="../comments85.xml"/><Relationship Id="rId2" Type="http://schemas.openxmlformats.org/officeDocument/2006/relationships/vmlDrawing" Target="../drawings/vmlDrawing85.vml"/><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3" Type="http://schemas.openxmlformats.org/officeDocument/2006/relationships/comments" Target="../comments86.xml"/><Relationship Id="rId2" Type="http://schemas.openxmlformats.org/officeDocument/2006/relationships/vmlDrawing" Target="../drawings/vmlDrawing86.vml"/><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3" Type="http://schemas.openxmlformats.org/officeDocument/2006/relationships/comments" Target="../comments87.xml"/><Relationship Id="rId2" Type="http://schemas.openxmlformats.org/officeDocument/2006/relationships/vmlDrawing" Target="../drawings/vmlDrawing87.vml"/><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3" Type="http://schemas.openxmlformats.org/officeDocument/2006/relationships/comments" Target="../comments88.xml"/><Relationship Id="rId2" Type="http://schemas.openxmlformats.org/officeDocument/2006/relationships/vmlDrawing" Target="../drawings/vmlDrawing88.vml"/><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3" Type="http://schemas.openxmlformats.org/officeDocument/2006/relationships/comments" Target="../comments89.xml"/><Relationship Id="rId2" Type="http://schemas.openxmlformats.org/officeDocument/2006/relationships/vmlDrawing" Target="../drawings/vmlDrawing89.vml"/><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3" Type="http://schemas.openxmlformats.org/officeDocument/2006/relationships/comments" Target="../comments90.xml"/><Relationship Id="rId2" Type="http://schemas.openxmlformats.org/officeDocument/2006/relationships/vmlDrawing" Target="../drawings/vmlDrawing90.vml"/><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3" Type="http://schemas.openxmlformats.org/officeDocument/2006/relationships/comments" Target="../comments91.xml"/><Relationship Id="rId2" Type="http://schemas.openxmlformats.org/officeDocument/2006/relationships/vmlDrawing" Target="../drawings/vmlDrawing91.vml"/><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3" Type="http://schemas.openxmlformats.org/officeDocument/2006/relationships/comments" Target="../comments92.xml"/><Relationship Id="rId2" Type="http://schemas.openxmlformats.org/officeDocument/2006/relationships/vmlDrawing" Target="../drawings/vmlDrawing92.vml"/><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3" Type="http://schemas.openxmlformats.org/officeDocument/2006/relationships/comments" Target="../comments93.xml"/><Relationship Id="rId2" Type="http://schemas.openxmlformats.org/officeDocument/2006/relationships/vmlDrawing" Target="../drawings/vmlDrawing93.vml"/><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3" Type="http://schemas.openxmlformats.org/officeDocument/2006/relationships/comments" Target="../comments94.xml"/><Relationship Id="rId2" Type="http://schemas.openxmlformats.org/officeDocument/2006/relationships/vmlDrawing" Target="../drawings/vmlDrawing94.vml"/><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3" Type="http://schemas.openxmlformats.org/officeDocument/2006/relationships/comments" Target="../comments95.xml"/><Relationship Id="rId2" Type="http://schemas.openxmlformats.org/officeDocument/2006/relationships/vmlDrawing" Target="../drawings/vmlDrawing95.vml"/><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3" Type="http://schemas.openxmlformats.org/officeDocument/2006/relationships/comments" Target="../comments96.xml"/><Relationship Id="rId2" Type="http://schemas.openxmlformats.org/officeDocument/2006/relationships/vmlDrawing" Target="../drawings/vmlDrawing96.vml"/><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3" Type="http://schemas.openxmlformats.org/officeDocument/2006/relationships/comments" Target="../comments97.xml"/><Relationship Id="rId2" Type="http://schemas.openxmlformats.org/officeDocument/2006/relationships/vmlDrawing" Target="../drawings/vmlDrawing97.vml"/><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3" Type="http://schemas.openxmlformats.org/officeDocument/2006/relationships/comments" Target="../comments98.xml"/><Relationship Id="rId2" Type="http://schemas.openxmlformats.org/officeDocument/2006/relationships/vmlDrawing" Target="../drawings/vmlDrawing98.vml"/><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3" Type="http://schemas.openxmlformats.org/officeDocument/2006/relationships/comments" Target="../comments99.xml"/><Relationship Id="rId2" Type="http://schemas.openxmlformats.org/officeDocument/2006/relationships/vmlDrawing" Target="../drawings/vmlDrawing99.vml"/><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2"/>
  <sheetViews>
    <sheetView tabSelected="1" topLeftCell="B37" zoomScale="90" zoomScaleNormal="90"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105</v>
      </c>
      <c r="D3" s="49" t="s">
        <v>1</v>
      </c>
      <c r="E3" s="53">
        <v>900745755</v>
      </c>
      <c r="F3" s="54" t="s">
        <v>101</v>
      </c>
      <c r="G3" s="53" t="s">
        <v>106</v>
      </c>
      <c r="H3" s="431"/>
    </row>
    <row r="4" spans="1:9" ht="15.75">
      <c r="A4" s="258" t="s">
        <v>99</v>
      </c>
      <c r="B4" s="258"/>
      <c r="C4" s="258"/>
      <c r="D4" s="258"/>
      <c r="E4" s="258"/>
      <c r="F4" s="258"/>
      <c r="G4" s="258"/>
      <c r="H4" s="258"/>
    </row>
    <row r="5" spans="1:9" ht="15.75">
      <c r="A5" s="270" t="s">
        <v>107</v>
      </c>
      <c r="B5" s="271"/>
      <c r="C5" s="271"/>
      <c r="D5" s="271"/>
      <c r="E5" s="271"/>
      <c r="F5" s="271"/>
      <c r="G5" s="271"/>
      <c r="H5" s="272"/>
    </row>
    <row r="6" spans="1:9" ht="15.75">
      <c r="A6" s="259" t="s">
        <v>2</v>
      </c>
      <c r="B6" s="260"/>
      <c r="C6" s="3" t="s">
        <v>18</v>
      </c>
      <c r="D6" s="265" t="s">
        <v>3</v>
      </c>
      <c r="E6" s="266"/>
      <c r="F6" s="265" t="s">
        <v>4</v>
      </c>
      <c r="G6" s="267"/>
      <c r="H6" s="267"/>
    </row>
    <row r="7" spans="1:9" ht="15.75">
      <c r="A7" s="261"/>
      <c r="B7" s="262"/>
      <c r="C7" s="55" t="s">
        <v>110</v>
      </c>
      <c r="D7" s="251" t="s">
        <v>108</v>
      </c>
      <c r="E7" s="251"/>
      <c r="F7" s="250"/>
      <c r="G7" s="250"/>
      <c r="H7" s="250"/>
    </row>
    <row r="8" spans="1:9" ht="15.75">
      <c r="A8" s="261"/>
      <c r="B8" s="262"/>
      <c r="C8" s="55" t="s">
        <v>111</v>
      </c>
      <c r="D8" s="268" t="s">
        <v>109</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102</v>
      </c>
      <c r="F13" s="58"/>
      <c r="G13" s="59">
        <v>41</v>
      </c>
      <c r="H13" s="68"/>
      <c r="I13" t="str">
        <f>+IF(AND(E13&lt;&gt;0,F13&lt;&gt;0),"MAL DILIGENCIADO",IF(AND(E13&lt;&gt;0,F13=0),"CUMPLE",IF(AND(E13=0,F13&lt;&gt;0)," NO CUMPLE",IF(AND(E13=0,F13=0),"POR DILIGENCIAR","ERROR"))))</f>
        <v>CUMPLE</v>
      </c>
    </row>
    <row r="14" spans="1:9">
      <c r="A14" s="226"/>
      <c r="B14" s="5">
        <v>2</v>
      </c>
      <c r="C14" s="242" t="s">
        <v>19</v>
      </c>
      <c r="D14" s="243"/>
      <c r="E14" s="58" t="s">
        <v>102</v>
      </c>
      <c r="F14" s="58"/>
      <c r="G14" s="59">
        <v>41</v>
      </c>
      <c r="H14" s="68"/>
      <c r="I14" t="str">
        <f t="shared" ref="I14:I51" si="0">+IF(AND(E14&lt;&gt;0,F14&lt;&gt;0),"MAL DILIGENCIADO",IF(AND(E14&lt;&gt;0,F14=0),"CUMPLE",IF(AND(E14=0,F14&lt;&gt;0)," NO CUMPLE",IF(AND(E14=0,F14=0),"POR DILIGENCIAR","ERROR"))))</f>
        <v>CUMPLE</v>
      </c>
    </row>
    <row r="15" spans="1:9" ht="31.5" customHeight="1">
      <c r="A15" s="226"/>
      <c r="B15" s="5">
        <v>3</v>
      </c>
      <c r="C15" s="242" t="s">
        <v>26</v>
      </c>
      <c r="D15" s="243"/>
      <c r="E15" s="58" t="s">
        <v>102</v>
      </c>
      <c r="F15" s="58"/>
      <c r="G15" s="59" t="s">
        <v>103</v>
      </c>
      <c r="H15" s="68"/>
      <c r="I15" t="str">
        <f t="shared" si="0"/>
        <v>CUMPLE</v>
      </c>
    </row>
    <row r="16" spans="1:9" ht="75">
      <c r="A16" s="226"/>
      <c r="B16" s="5">
        <v>4</v>
      </c>
      <c r="C16" s="242" t="s">
        <v>20</v>
      </c>
      <c r="D16" s="243"/>
      <c r="E16" s="58"/>
      <c r="F16" s="58" t="s">
        <v>102</v>
      </c>
      <c r="G16" s="59"/>
      <c r="H16" s="68" t="s">
        <v>112</v>
      </c>
      <c r="I16" t="str">
        <f t="shared" si="0"/>
        <v xml:space="preserve"> NO CUMPLE</v>
      </c>
    </row>
    <row r="17" spans="1:9" ht="42" customHeight="1">
      <c r="A17" s="226"/>
      <c r="B17" s="5">
        <v>5</v>
      </c>
      <c r="C17" s="242" t="s">
        <v>13</v>
      </c>
      <c r="D17" s="243"/>
      <c r="E17" s="58" t="s">
        <v>102</v>
      </c>
      <c r="F17" s="58"/>
      <c r="G17" s="59" t="s">
        <v>104</v>
      </c>
      <c r="H17" s="68"/>
      <c r="I17" t="str">
        <f t="shared" si="0"/>
        <v>CUMPLE</v>
      </c>
    </row>
    <row r="18" spans="1:9">
      <c r="A18" s="226"/>
      <c r="B18" s="5">
        <v>6</v>
      </c>
      <c r="C18" s="242" t="s">
        <v>21</v>
      </c>
      <c r="D18" s="243"/>
      <c r="E18" s="58" t="s">
        <v>102</v>
      </c>
      <c r="F18" s="58"/>
      <c r="G18" s="59" t="s">
        <v>104</v>
      </c>
      <c r="H18" s="68"/>
      <c r="I18" t="str">
        <f t="shared" si="0"/>
        <v>CUMPLE</v>
      </c>
    </row>
    <row r="19" spans="1:9" ht="38.25" customHeight="1">
      <c r="A19" s="226"/>
      <c r="B19" s="5">
        <v>7</v>
      </c>
      <c r="C19" s="242" t="s">
        <v>84</v>
      </c>
      <c r="D19" s="243"/>
      <c r="E19" s="58" t="s">
        <v>102</v>
      </c>
      <c r="F19" s="58"/>
      <c r="G19" s="59" t="s">
        <v>104</v>
      </c>
      <c r="H19" s="68"/>
      <c r="I19" t="str">
        <f t="shared" si="0"/>
        <v>CUMPLE</v>
      </c>
    </row>
    <row r="20" spans="1:9" ht="32.25" customHeight="1">
      <c r="A20" s="226"/>
      <c r="B20" s="5">
        <v>8</v>
      </c>
      <c r="C20" s="242" t="s">
        <v>85</v>
      </c>
      <c r="D20" s="243"/>
      <c r="E20" s="58" t="s">
        <v>102</v>
      </c>
      <c r="F20" s="58"/>
      <c r="G20" s="59" t="s">
        <v>104</v>
      </c>
      <c r="H20" s="68"/>
      <c r="I20" t="str">
        <f t="shared" si="0"/>
        <v>CUMPLE</v>
      </c>
    </row>
    <row r="21" spans="1:9" ht="48.75" customHeight="1">
      <c r="A21" s="226"/>
      <c r="B21" s="5">
        <v>9</v>
      </c>
      <c r="C21" s="242" t="s">
        <v>86</v>
      </c>
      <c r="D21" s="243"/>
      <c r="E21" s="58" t="s">
        <v>102</v>
      </c>
      <c r="F21" s="58"/>
      <c r="G21" s="59">
        <v>53</v>
      </c>
      <c r="H21" s="68"/>
      <c r="I21" t="str">
        <f t="shared" si="0"/>
        <v>CUMPLE</v>
      </c>
    </row>
    <row r="22" spans="1:9" ht="36.75" customHeight="1">
      <c r="A22" s="226"/>
      <c r="B22" s="5">
        <v>10</v>
      </c>
      <c r="C22" s="242" t="s">
        <v>12</v>
      </c>
      <c r="D22" s="243"/>
      <c r="E22" s="58" t="s">
        <v>102</v>
      </c>
      <c r="F22" s="58"/>
      <c r="G22" s="59">
        <v>53</v>
      </c>
      <c r="H22" s="68"/>
      <c r="I22" t="str">
        <f t="shared" si="0"/>
        <v>CUMPLE</v>
      </c>
    </row>
    <row r="23" spans="1:9">
      <c r="A23" s="226"/>
      <c r="B23" s="5">
        <v>11</v>
      </c>
      <c r="C23" s="242" t="s">
        <v>27</v>
      </c>
      <c r="D23" s="243"/>
      <c r="E23" s="58" t="s">
        <v>102</v>
      </c>
      <c r="F23" s="58"/>
      <c r="G23" s="59" t="s">
        <v>104</v>
      </c>
      <c r="H23" s="68"/>
      <c r="I23" t="str">
        <f t="shared" si="0"/>
        <v>CUMPLE</v>
      </c>
    </row>
    <row r="24" spans="1:9" ht="33" customHeight="1">
      <c r="A24" s="226"/>
      <c r="B24" s="5">
        <v>12</v>
      </c>
      <c r="C24" s="242" t="s">
        <v>28</v>
      </c>
      <c r="D24" s="243"/>
      <c r="E24" s="58" t="s">
        <v>102</v>
      </c>
      <c r="F24" s="58"/>
      <c r="G24" s="59">
        <v>49</v>
      </c>
      <c r="H24" s="68"/>
      <c r="I24" t="str">
        <f t="shared" si="0"/>
        <v>CUMPLE</v>
      </c>
    </row>
    <row r="25" spans="1:9" ht="32.25" customHeight="1">
      <c r="A25" s="226"/>
      <c r="B25" s="5">
        <v>13</v>
      </c>
      <c r="C25" s="242" t="s">
        <v>22</v>
      </c>
      <c r="D25" s="243"/>
      <c r="E25" s="58" t="s">
        <v>102</v>
      </c>
      <c r="F25" s="58"/>
      <c r="G25" s="59">
        <v>53</v>
      </c>
      <c r="H25" s="68"/>
      <c r="I25" t="str">
        <f t="shared" si="0"/>
        <v>CUMPLE</v>
      </c>
    </row>
    <row r="26" spans="1:9" ht="105">
      <c r="A26" s="226"/>
      <c r="B26" s="5">
        <v>14</v>
      </c>
      <c r="C26" s="242" t="s">
        <v>23</v>
      </c>
      <c r="D26" s="243"/>
      <c r="E26" s="69"/>
      <c r="F26" s="58" t="s">
        <v>102</v>
      </c>
      <c r="G26" s="59"/>
      <c r="H26" s="68" t="s">
        <v>113</v>
      </c>
      <c r="I26" t="str">
        <f t="shared" si="0"/>
        <v xml:space="preserve"> NO CUMPLE</v>
      </c>
    </row>
    <row r="27" spans="1:9">
      <c r="A27" s="227"/>
      <c r="B27" s="5">
        <v>15</v>
      </c>
      <c r="C27" s="242" t="s">
        <v>29</v>
      </c>
      <c r="D27" s="243"/>
      <c r="E27" s="58" t="s">
        <v>102</v>
      </c>
      <c r="F27" s="58"/>
      <c r="G27" s="59">
        <v>54</v>
      </c>
      <c r="H27" s="68"/>
      <c r="I27" t="str">
        <f t="shared" si="0"/>
        <v>CUMPLE</v>
      </c>
    </row>
    <row r="28" spans="1:9" ht="30.75" customHeight="1">
      <c r="A28" s="210" t="s">
        <v>87</v>
      </c>
      <c r="B28" s="210"/>
      <c r="C28" s="210"/>
      <c r="D28" s="210"/>
      <c r="E28" s="210"/>
      <c r="F28" s="210"/>
      <c r="G28" s="211" t="s">
        <v>114</v>
      </c>
      <c r="H28" s="211"/>
    </row>
    <row r="29" spans="1:9" ht="18.75" customHeight="1">
      <c r="A29" s="231"/>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102</v>
      </c>
      <c r="F32" s="50"/>
      <c r="G32" s="61"/>
      <c r="I32" t="str">
        <f t="shared" si="0"/>
        <v>CUMPLE</v>
      </c>
    </row>
    <row r="33" spans="1:18">
      <c r="A33" s="238"/>
      <c r="B33" s="227"/>
      <c r="C33" s="239" t="s">
        <v>90</v>
      </c>
      <c r="D33" s="239"/>
      <c r="E33" s="62" t="s">
        <v>116</v>
      </c>
      <c r="F33" s="62"/>
      <c r="G33" s="61"/>
      <c r="H33" s="61"/>
      <c r="I33" t="str">
        <f t="shared" si="0"/>
        <v>CUMPLE</v>
      </c>
      <c r="R33" s="70"/>
    </row>
    <row r="34" spans="1:18" ht="21" customHeight="1">
      <c r="A34" s="232" t="s">
        <v>9</v>
      </c>
      <c r="B34" s="233"/>
      <c r="C34" s="236" t="s">
        <v>88</v>
      </c>
      <c r="D34" s="236"/>
      <c r="E34" s="236"/>
      <c r="F34" s="236"/>
      <c r="G34" s="236"/>
      <c r="H34" s="236"/>
    </row>
    <row r="35" spans="1:18" ht="16.5" customHeight="1">
      <c r="A35" s="234"/>
      <c r="B35" s="235"/>
      <c r="C35" s="205" t="s">
        <v>5</v>
      </c>
      <c r="D35" s="206"/>
      <c r="E35" s="56" t="s">
        <v>6</v>
      </c>
      <c r="F35" s="56" t="s">
        <v>7</v>
      </c>
      <c r="G35" s="57" t="s">
        <v>83</v>
      </c>
      <c r="H35" s="57" t="s">
        <v>8</v>
      </c>
    </row>
    <row r="36" spans="1:18" ht="120">
      <c r="A36" s="63" t="s">
        <v>16</v>
      </c>
      <c r="B36" s="5">
        <v>15</v>
      </c>
      <c r="C36" s="240" t="s">
        <v>17</v>
      </c>
      <c r="D36" s="241"/>
      <c r="E36" s="62"/>
      <c r="F36" s="62" t="s">
        <v>102</v>
      </c>
      <c r="G36" s="61"/>
      <c r="H36" s="61" t="s">
        <v>115</v>
      </c>
      <c r="I36" t="str">
        <f t="shared" si="0"/>
        <v xml:space="preserve"> NO CUMPLE</v>
      </c>
    </row>
    <row r="37" spans="1:18" ht="18" customHeight="1">
      <c r="A37" s="231" t="s">
        <v>91</v>
      </c>
      <c r="B37" s="217"/>
      <c r="C37" s="217"/>
      <c r="D37" s="217"/>
      <c r="E37" s="217"/>
      <c r="F37" s="217"/>
      <c r="G37" s="217"/>
      <c r="H37" s="218"/>
    </row>
    <row r="38" spans="1:18" ht="16.5" customHeight="1">
      <c r="A38" s="207" t="s">
        <v>100</v>
      </c>
      <c r="B38" s="228">
        <v>16</v>
      </c>
      <c r="C38" s="205" t="s">
        <v>5</v>
      </c>
      <c r="D38" s="206"/>
      <c r="E38" s="56" t="s">
        <v>6</v>
      </c>
      <c r="F38" s="56" t="s">
        <v>7</v>
      </c>
      <c r="G38" s="57" t="s">
        <v>83</v>
      </c>
      <c r="H38" s="57" t="s">
        <v>8</v>
      </c>
    </row>
    <row r="39" spans="1:18" ht="50.25" customHeight="1">
      <c r="A39" s="207"/>
      <c r="B39" s="229"/>
      <c r="C39" s="212" t="s">
        <v>92</v>
      </c>
      <c r="D39" s="230"/>
      <c r="E39" s="62" t="s">
        <v>102</v>
      </c>
      <c r="F39" s="62"/>
      <c r="G39" s="61">
        <v>58</v>
      </c>
      <c r="H39" s="61"/>
      <c r="I39" t="str">
        <f t="shared" si="0"/>
        <v>CUMPLE</v>
      </c>
    </row>
    <row r="40" spans="1:18" ht="16.5" customHeight="1">
      <c r="A40" s="64"/>
      <c r="B40" s="65"/>
      <c r="C40" s="205" t="s">
        <v>93</v>
      </c>
      <c r="D40" s="206"/>
      <c r="E40" s="56" t="s">
        <v>77</v>
      </c>
      <c r="F40" s="56" t="s">
        <v>78</v>
      </c>
      <c r="G40" s="205" t="s">
        <v>8</v>
      </c>
      <c r="H40" s="206"/>
    </row>
    <row r="41" spans="1:18">
      <c r="A41" s="222" t="s">
        <v>94</v>
      </c>
      <c r="B41" s="225">
        <v>17</v>
      </c>
      <c r="C41" s="212" t="s">
        <v>69</v>
      </c>
      <c r="D41" s="213"/>
      <c r="E41" s="62" t="s">
        <v>102</v>
      </c>
      <c r="F41" s="62"/>
      <c r="G41" s="214"/>
      <c r="H41" s="215"/>
      <c r="I41" t="str">
        <f>+E41</f>
        <v>x</v>
      </c>
    </row>
    <row r="42" spans="1:18">
      <c r="A42" s="223"/>
      <c r="B42" s="226"/>
      <c r="C42" s="212" t="s">
        <v>70</v>
      </c>
      <c r="D42" s="213"/>
      <c r="E42" s="62" t="s">
        <v>102</v>
      </c>
      <c r="F42" s="62"/>
      <c r="G42" s="214"/>
      <c r="H42" s="215"/>
      <c r="I42" t="str">
        <f t="shared" ref="I42:I48" si="1">+E42</f>
        <v>x</v>
      </c>
    </row>
    <row r="43" spans="1:18">
      <c r="A43" s="223"/>
      <c r="B43" s="226"/>
      <c r="C43" s="212" t="s">
        <v>71</v>
      </c>
      <c r="D43" s="213"/>
      <c r="E43" s="62" t="s">
        <v>102</v>
      </c>
      <c r="F43" s="62"/>
      <c r="G43" s="214"/>
      <c r="H43" s="215"/>
      <c r="I43" t="str">
        <f t="shared" si="1"/>
        <v>x</v>
      </c>
    </row>
    <row r="44" spans="1:18">
      <c r="A44" s="223"/>
      <c r="B44" s="226"/>
      <c r="C44" s="212" t="s">
        <v>72</v>
      </c>
      <c r="D44" s="213"/>
      <c r="E44" s="62" t="s">
        <v>102</v>
      </c>
      <c r="F44" s="62"/>
      <c r="G44" s="214"/>
      <c r="H44" s="215"/>
      <c r="I44" t="str">
        <f t="shared" si="1"/>
        <v>x</v>
      </c>
    </row>
    <row r="45" spans="1:18">
      <c r="A45" s="223"/>
      <c r="B45" s="226"/>
      <c r="C45" s="212" t="s">
        <v>73</v>
      </c>
      <c r="D45" s="213"/>
      <c r="E45" s="62" t="s">
        <v>102</v>
      </c>
      <c r="F45" s="62"/>
      <c r="G45" s="214"/>
      <c r="H45" s="215"/>
      <c r="I45" t="str">
        <f t="shared" si="1"/>
        <v>x</v>
      </c>
    </row>
    <row r="46" spans="1:18">
      <c r="A46" s="223"/>
      <c r="B46" s="226"/>
      <c r="C46" s="212" t="s">
        <v>74</v>
      </c>
      <c r="D46" s="213"/>
      <c r="E46" s="62"/>
      <c r="F46" s="62" t="s">
        <v>102</v>
      </c>
      <c r="G46" s="214"/>
      <c r="H46" s="215"/>
      <c r="I46">
        <f t="shared" si="1"/>
        <v>0</v>
      </c>
    </row>
    <row r="47" spans="1:18" ht="27.75" customHeight="1">
      <c r="A47" s="223"/>
      <c r="B47" s="226"/>
      <c r="C47" s="212" t="s">
        <v>75</v>
      </c>
      <c r="D47" s="213"/>
      <c r="E47" s="62" t="s">
        <v>102</v>
      </c>
      <c r="F47" s="62"/>
      <c r="G47" s="214"/>
      <c r="H47" s="215"/>
      <c r="I47" t="str">
        <f t="shared" si="1"/>
        <v>x</v>
      </c>
    </row>
    <row r="48" spans="1:18">
      <c r="A48" s="224"/>
      <c r="B48" s="227"/>
      <c r="C48" s="212" t="s">
        <v>76</v>
      </c>
      <c r="D48" s="213"/>
      <c r="E48" s="62"/>
      <c r="F48" s="62" t="s">
        <v>102</v>
      </c>
      <c r="G48" s="214"/>
      <c r="H48" s="215"/>
      <c r="I48">
        <f t="shared" si="1"/>
        <v>0</v>
      </c>
    </row>
    <row r="49" spans="1:10" ht="18" customHeight="1">
      <c r="A49" s="216" t="s">
        <v>95</v>
      </c>
      <c r="B49" s="217"/>
      <c r="C49" s="217"/>
      <c r="D49" s="217"/>
      <c r="E49" s="217"/>
      <c r="F49" s="217"/>
      <c r="G49" s="217"/>
      <c r="H49" s="218"/>
    </row>
    <row r="50" spans="1:10" ht="16.5" customHeight="1">
      <c r="A50" s="219" t="s">
        <v>96</v>
      </c>
      <c r="B50" s="219">
        <v>18</v>
      </c>
      <c r="C50" s="220" t="s">
        <v>5</v>
      </c>
      <c r="D50" s="220"/>
      <c r="E50" s="66" t="s">
        <v>6</v>
      </c>
      <c r="F50" s="66" t="s">
        <v>7</v>
      </c>
      <c r="G50" s="205" t="s">
        <v>8</v>
      </c>
      <c r="H50" s="206"/>
    </row>
    <row r="51" spans="1:10" ht="25.5" customHeight="1">
      <c r="A51" s="219"/>
      <c r="B51" s="219"/>
      <c r="C51" s="221" t="s">
        <v>97</v>
      </c>
      <c r="D51" s="219"/>
      <c r="E51" s="51" t="s">
        <v>102</v>
      </c>
      <c r="F51" s="61"/>
      <c r="G51" s="208"/>
      <c r="H51" s="209"/>
      <c r="I51" t="str">
        <f t="shared" si="0"/>
        <v>CUMPLE</v>
      </c>
    </row>
    <row r="52" spans="1:10" ht="22.5" customHeight="1">
      <c r="A52" s="210" t="s">
        <v>98</v>
      </c>
      <c r="B52" s="210"/>
      <c r="C52" s="210"/>
      <c r="D52" s="210"/>
      <c r="E52" s="210"/>
      <c r="F52" s="210"/>
      <c r="G52" s="211" t="s">
        <v>7</v>
      </c>
      <c r="H52" s="211"/>
      <c r="I52" s="71" t="s">
        <v>7</v>
      </c>
      <c r="J52" s="72"/>
    </row>
  </sheetData>
  <mergeCells count="82">
    <mergeCell ref="F8:H8"/>
    <mergeCell ref="D9:E9"/>
    <mergeCell ref="A1:B1"/>
    <mergeCell ref="C1:F1"/>
    <mergeCell ref="A2:H2"/>
    <mergeCell ref="A3:B3"/>
    <mergeCell ref="A4:H4"/>
    <mergeCell ref="F9:H9"/>
    <mergeCell ref="A6:B9"/>
    <mergeCell ref="D6:E6"/>
    <mergeCell ref="F6:H6"/>
    <mergeCell ref="D7:E7"/>
    <mergeCell ref="F7:H7"/>
    <mergeCell ref="D8:E8"/>
    <mergeCell ref="A5:H5"/>
    <mergeCell ref="A10:H10"/>
    <mergeCell ref="A11:A27"/>
    <mergeCell ref="C11:H11"/>
    <mergeCell ref="C12:D12"/>
    <mergeCell ref="C13:D13"/>
    <mergeCell ref="C14:D14"/>
    <mergeCell ref="C15:D15"/>
    <mergeCell ref="C16:D16"/>
    <mergeCell ref="C17:D17"/>
    <mergeCell ref="G28:H28"/>
    <mergeCell ref="C18:D18"/>
    <mergeCell ref="C19:D19"/>
    <mergeCell ref="C20:D20"/>
    <mergeCell ref="C21:D21"/>
    <mergeCell ref="C22:D22"/>
    <mergeCell ref="C23:D23"/>
    <mergeCell ref="C24:D24"/>
    <mergeCell ref="C25:D25"/>
    <mergeCell ref="C26:D26"/>
    <mergeCell ref="C27:D27"/>
    <mergeCell ref="A28:F28"/>
    <mergeCell ref="B38:B39"/>
    <mergeCell ref="C38:D38"/>
    <mergeCell ref="C39:D39"/>
    <mergeCell ref="A29:H29"/>
    <mergeCell ref="A30:B31"/>
    <mergeCell ref="C30:H30"/>
    <mergeCell ref="C31:D31"/>
    <mergeCell ref="A32:A33"/>
    <mergeCell ref="B32:B33"/>
    <mergeCell ref="C32:D32"/>
    <mergeCell ref="C33:D33"/>
    <mergeCell ref="A34:B35"/>
    <mergeCell ref="C34:H34"/>
    <mergeCell ref="C35:D35"/>
    <mergeCell ref="C36:D36"/>
    <mergeCell ref="A37:H37"/>
    <mergeCell ref="A41:A48"/>
    <mergeCell ref="B41:B48"/>
    <mergeCell ref="C41:D41"/>
    <mergeCell ref="G41:H41"/>
    <mergeCell ref="C42:D42"/>
    <mergeCell ref="G42:H42"/>
    <mergeCell ref="C43:D43"/>
    <mergeCell ref="G43:H43"/>
    <mergeCell ref="C45:D45"/>
    <mergeCell ref="G45:H45"/>
    <mergeCell ref="C46:D46"/>
    <mergeCell ref="G46:H46"/>
    <mergeCell ref="C44:D44"/>
    <mergeCell ref="G44:H44"/>
    <mergeCell ref="C40:D40"/>
    <mergeCell ref="G40:H40"/>
    <mergeCell ref="A38:A39"/>
    <mergeCell ref="G51:H51"/>
    <mergeCell ref="A52:F52"/>
    <mergeCell ref="G52:H52"/>
    <mergeCell ref="C47:D47"/>
    <mergeCell ref="G47:H47"/>
    <mergeCell ref="C48:D48"/>
    <mergeCell ref="G48:H48"/>
    <mergeCell ref="A49:H49"/>
    <mergeCell ref="A50:A51"/>
    <mergeCell ref="B50:B51"/>
    <mergeCell ref="C50:D50"/>
    <mergeCell ref="G50:H50"/>
    <mergeCell ref="C51:D51"/>
  </mergeCells>
  <printOptions horizontalCentered="1" verticalCentered="1"/>
  <pageMargins left="0.19685039370078741" right="3.937007874015748E-2" top="0.74803149606299213" bottom="0.74803149606299213" header="0.31496062992125984" footer="0.31496062992125984"/>
  <pageSetup paperSize="9" scale="49"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CE200-CE2F-4227-ACF7-4C240933C757}">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281</v>
      </c>
      <c r="D3" s="49" t="s">
        <v>1</v>
      </c>
      <c r="E3" s="53">
        <v>837000444</v>
      </c>
      <c r="F3" s="54" t="s">
        <v>282</v>
      </c>
      <c r="G3" s="53" t="s">
        <v>119</v>
      </c>
      <c r="H3" s="437">
        <v>5092019</v>
      </c>
    </row>
    <row r="4" spans="1:9" ht="15.75">
      <c r="A4" s="258" t="s">
        <v>99</v>
      </c>
      <c r="B4" s="258"/>
      <c r="C4" s="258"/>
      <c r="D4" s="258"/>
      <c r="E4" s="258"/>
      <c r="F4" s="258"/>
      <c r="G4" s="258"/>
      <c r="H4" s="258"/>
    </row>
    <row r="5" spans="1:9" ht="15.75">
      <c r="A5" s="270" t="s">
        <v>283</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122</v>
      </c>
      <c r="D7" s="251" t="s">
        <v>284</v>
      </c>
      <c r="E7" s="251"/>
      <c r="F7" s="250"/>
      <c r="G7" s="250"/>
      <c r="H7" s="250"/>
    </row>
    <row r="8" spans="1:9" ht="15.75">
      <c r="A8" s="261"/>
      <c r="B8" s="262"/>
      <c r="C8" s="55" t="s">
        <v>285</v>
      </c>
      <c r="D8" s="268" t="s">
        <v>286</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v>91</v>
      </c>
      <c r="H13" s="68"/>
      <c r="I13" s="83" t="str">
        <f>+IF(AND(E13&lt;&gt;0,F13&lt;&gt;0),"MAL DILIGENCIADO",IF(AND(E13&lt;&gt;0,F13=0),"CUMPLE",IF(AND(E13=0,F13&lt;&gt;0)," NO CUMPLE",IF(AND(E13=0,F13=0),"POR DILIGENCIAR","ERROR"))))</f>
        <v>CUMPLE</v>
      </c>
    </row>
    <row r="14" spans="1:9">
      <c r="A14" s="226"/>
      <c r="B14" s="5">
        <v>2</v>
      </c>
      <c r="C14" s="242" t="s">
        <v>19</v>
      </c>
      <c r="D14" s="243"/>
      <c r="E14" s="58" t="s">
        <v>116</v>
      </c>
      <c r="F14" s="58"/>
      <c r="G14" s="59">
        <v>91</v>
      </c>
      <c r="H14" s="68"/>
      <c r="I14" s="83" t="str">
        <f t="shared" ref="I14:I51"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113" t="s">
        <v>287</v>
      </c>
      <c r="H15" s="68"/>
      <c r="I15" s="83" t="str">
        <f t="shared" si="0"/>
        <v>CUMPLE</v>
      </c>
    </row>
    <row r="16" spans="1:9" ht="29.25" customHeight="1">
      <c r="A16" s="226"/>
      <c r="B16" s="5">
        <v>4</v>
      </c>
      <c r="C16" s="242" t="s">
        <v>20</v>
      </c>
      <c r="D16" s="243"/>
      <c r="E16" s="58" t="s">
        <v>116</v>
      </c>
      <c r="F16" s="58"/>
      <c r="G16" s="59">
        <v>92</v>
      </c>
      <c r="H16" s="68"/>
      <c r="I16" s="83" t="str">
        <f t="shared" si="0"/>
        <v>CUMPLE</v>
      </c>
    </row>
    <row r="17" spans="1:9" ht="42" customHeight="1">
      <c r="A17" s="226"/>
      <c r="B17" s="5">
        <v>5</v>
      </c>
      <c r="C17" s="242" t="s">
        <v>13</v>
      </c>
      <c r="D17" s="243"/>
      <c r="E17" s="58" t="s">
        <v>116</v>
      </c>
      <c r="F17" s="58"/>
      <c r="G17" s="113" t="s">
        <v>288</v>
      </c>
      <c r="H17" s="68"/>
      <c r="I17" s="83" t="str">
        <f t="shared" si="0"/>
        <v>CUMPLE</v>
      </c>
    </row>
    <row r="18" spans="1:9">
      <c r="A18" s="226"/>
      <c r="B18" s="5">
        <v>6</v>
      </c>
      <c r="C18" s="242" t="s">
        <v>21</v>
      </c>
      <c r="D18" s="243"/>
      <c r="E18" s="58" t="s">
        <v>116</v>
      </c>
      <c r="F18" s="58"/>
      <c r="G18" s="113" t="s">
        <v>289</v>
      </c>
      <c r="H18" s="68"/>
      <c r="I18" s="83" t="str">
        <f t="shared" si="0"/>
        <v>CUMPLE</v>
      </c>
    </row>
    <row r="19" spans="1:9" ht="38.25" customHeight="1">
      <c r="A19" s="226"/>
      <c r="B19" s="5">
        <v>7</v>
      </c>
      <c r="C19" s="242" t="s">
        <v>84</v>
      </c>
      <c r="D19" s="243"/>
      <c r="E19" s="58" t="s">
        <v>116</v>
      </c>
      <c r="F19" s="58"/>
      <c r="G19" s="113" t="s">
        <v>290</v>
      </c>
      <c r="H19" s="68"/>
      <c r="I19" s="83" t="str">
        <f t="shared" si="0"/>
        <v>CUMPLE</v>
      </c>
    </row>
    <row r="20" spans="1:9" ht="225">
      <c r="A20" s="226"/>
      <c r="B20" s="5">
        <v>8</v>
      </c>
      <c r="C20" s="242" t="s">
        <v>85</v>
      </c>
      <c r="D20" s="243"/>
      <c r="E20" s="58"/>
      <c r="F20" s="58" t="s">
        <v>116</v>
      </c>
      <c r="G20" s="59"/>
      <c r="H20" s="68" t="s">
        <v>291</v>
      </c>
      <c r="I20" s="83" t="str">
        <f t="shared" si="0"/>
        <v xml:space="preserve"> NO CUMPLE</v>
      </c>
    </row>
    <row r="21" spans="1:9" ht="48.75" customHeight="1">
      <c r="A21" s="226"/>
      <c r="B21" s="5">
        <v>9</v>
      </c>
      <c r="C21" s="242" t="s">
        <v>86</v>
      </c>
      <c r="D21" s="243"/>
      <c r="E21" s="58" t="s">
        <v>116</v>
      </c>
      <c r="F21" s="58"/>
      <c r="G21" s="59">
        <v>107</v>
      </c>
      <c r="H21" s="68"/>
      <c r="I21" s="83" t="str">
        <f t="shared" si="0"/>
        <v>CUMPLE</v>
      </c>
    </row>
    <row r="22" spans="1:9" ht="36.75" customHeight="1">
      <c r="A22" s="226"/>
      <c r="B22" s="5">
        <v>10</v>
      </c>
      <c r="C22" s="242" t="s">
        <v>12</v>
      </c>
      <c r="D22" s="243"/>
      <c r="E22" s="58" t="s">
        <v>116</v>
      </c>
      <c r="F22" s="58"/>
      <c r="G22" s="113" t="s">
        <v>292</v>
      </c>
      <c r="H22" s="68"/>
      <c r="I22" s="83" t="str">
        <f t="shared" si="0"/>
        <v>CUMPLE</v>
      </c>
    </row>
    <row r="23" spans="1:9">
      <c r="A23" s="226"/>
      <c r="B23" s="5">
        <v>11</v>
      </c>
      <c r="C23" s="242" t="s">
        <v>27</v>
      </c>
      <c r="D23" s="243"/>
      <c r="E23" s="58" t="s">
        <v>116</v>
      </c>
      <c r="F23" s="58"/>
      <c r="G23" s="59">
        <v>114</v>
      </c>
      <c r="H23" s="68"/>
      <c r="I23" s="83" t="str">
        <f t="shared" si="0"/>
        <v>CUMPLE</v>
      </c>
    </row>
    <row r="24" spans="1:9" ht="33" customHeight="1">
      <c r="A24" s="226"/>
      <c r="B24" s="5">
        <v>12</v>
      </c>
      <c r="C24" s="242" t="s">
        <v>28</v>
      </c>
      <c r="D24" s="243"/>
      <c r="E24" s="58" t="s">
        <v>116</v>
      </c>
      <c r="F24" s="58"/>
      <c r="G24" s="113" t="s">
        <v>293</v>
      </c>
      <c r="H24" s="68"/>
      <c r="I24" s="83" t="str">
        <f t="shared" si="0"/>
        <v>CUMPLE</v>
      </c>
    </row>
    <row r="25" spans="1:9" ht="32.25" customHeight="1">
      <c r="A25" s="226"/>
      <c r="B25" s="5">
        <v>13</v>
      </c>
      <c r="C25" s="242" t="s">
        <v>22</v>
      </c>
      <c r="D25" s="243"/>
      <c r="E25" s="58" t="s">
        <v>116</v>
      </c>
      <c r="F25" s="58"/>
      <c r="G25" s="59">
        <v>107</v>
      </c>
      <c r="H25" s="68"/>
      <c r="I25" s="83" t="str">
        <f t="shared" si="0"/>
        <v>CUMPLE</v>
      </c>
    </row>
    <row r="26" spans="1:9">
      <c r="A26" s="226"/>
      <c r="B26" s="5">
        <v>14</v>
      </c>
      <c r="C26" s="242" t="s">
        <v>23</v>
      </c>
      <c r="D26" s="243"/>
      <c r="E26" s="58" t="s">
        <v>116</v>
      </c>
      <c r="F26" s="58"/>
      <c r="G26" s="59">
        <v>100</v>
      </c>
      <c r="H26" s="68"/>
      <c r="I26" s="83" t="str">
        <f t="shared" si="0"/>
        <v>CUMPLE</v>
      </c>
    </row>
    <row r="27" spans="1:9">
      <c r="A27" s="227"/>
      <c r="B27" s="5">
        <v>15</v>
      </c>
      <c r="C27" s="242" t="s">
        <v>29</v>
      </c>
      <c r="D27" s="243"/>
      <c r="E27" s="58" t="s">
        <v>116</v>
      </c>
      <c r="F27" s="58"/>
      <c r="G27" s="59">
        <v>114</v>
      </c>
      <c r="H27" s="68"/>
      <c r="I27" s="83" t="str">
        <f t="shared" si="0"/>
        <v>CUMPLE</v>
      </c>
    </row>
    <row r="28" spans="1:9" ht="30.75" customHeight="1">
      <c r="A28" s="210" t="s">
        <v>87</v>
      </c>
      <c r="B28" s="210"/>
      <c r="C28" s="210"/>
      <c r="D28" s="210"/>
      <c r="E28" s="210"/>
      <c r="F28" s="210"/>
      <c r="G28" s="211" t="s">
        <v>7</v>
      </c>
      <c r="H28" s="211"/>
      <c r="I28" s="83" t="str">
        <f>+G28</f>
        <v>NO CUMPLE</v>
      </c>
    </row>
    <row r="29" spans="1:9" ht="18.75" customHeight="1">
      <c r="A29" s="231" t="s">
        <v>126</v>
      </c>
      <c r="B29" s="217"/>
      <c r="C29" s="217"/>
      <c r="D29" s="217"/>
      <c r="E29" s="217"/>
      <c r="F29" s="217"/>
      <c r="G29" s="217"/>
      <c r="H29" s="218"/>
      <c r="I29" s="83"/>
    </row>
    <row r="30" spans="1:9" ht="19.5" customHeight="1">
      <c r="A30" s="232" t="s">
        <v>9</v>
      </c>
      <c r="B30" s="233"/>
      <c r="C30" s="236" t="s">
        <v>88</v>
      </c>
      <c r="D30" s="236"/>
      <c r="E30" s="236"/>
      <c r="F30" s="236"/>
      <c r="G30" s="236"/>
      <c r="H30" s="236"/>
      <c r="I30" s="83"/>
    </row>
    <row r="31" spans="1:9" ht="16.5" customHeight="1">
      <c r="A31" s="234"/>
      <c r="B31" s="235"/>
      <c r="C31" s="205" t="s">
        <v>5</v>
      </c>
      <c r="D31" s="206"/>
      <c r="E31" s="56" t="s">
        <v>6</v>
      </c>
      <c r="F31" s="56" t="s">
        <v>7</v>
      </c>
      <c r="G31" s="56" t="s">
        <v>24</v>
      </c>
      <c r="H31" s="56" t="s">
        <v>8</v>
      </c>
      <c r="I31" s="83"/>
    </row>
    <row r="32" spans="1:9" ht="74.25" customHeight="1">
      <c r="A32" s="237" t="s">
        <v>15</v>
      </c>
      <c r="B32" s="225">
        <v>14</v>
      </c>
      <c r="C32" s="212" t="s">
        <v>89</v>
      </c>
      <c r="D32" s="213"/>
      <c r="E32" s="1" t="s">
        <v>294</v>
      </c>
      <c r="F32" s="74"/>
      <c r="G32" s="61"/>
      <c r="H32" s="61"/>
      <c r="I32" s="83" t="str">
        <f t="shared" si="0"/>
        <v>CUMPLE</v>
      </c>
    </row>
    <row r="33" spans="1:9" ht="34.5" customHeight="1">
      <c r="A33" s="238"/>
      <c r="B33" s="227"/>
      <c r="C33" s="239" t="s">
        <v>90</v>
      </c>
      <c r="D33" s="239"/>
      <c r="E33" s="62"/>
      <c r="F33" s="62"/>
      <c r="G33" s="61" t="s">
        <v>116</v>
      </c>
      <c r="H33" s="61"/>
      <c r="I33" s="83"/>
    </row>
    <row r="34" spans="1:9" ht="21" customHeight="1">
      <c r="A34" s="232" t="s">
        <v>9</v>
      </c>
      <c r="B34" s="233"/>
      <c r="C34" s="236" t="s">
        <v>88</v>
      </c>
      <c r="D34" s="236"/>
      <c r="E34" s="236"/>
      <c r="F34" s="236"/>
      <c r="G34" s="236"/>
      <c r="H34" s="236"/>
      <c r="I34" s="83"/>
    </row>
    <row r="35" spans="1:9" ht="16.5" customHeight="1">
      <c r="A35" s="234"/>
      <c r="B35" s="235"/>
      <c r="C35" s="205" t="s">
        <v>5</v>
      </c>
      <c r="D35" s="206"/>
      <c r="E35" s="56" t="s">
        <v>6</v>
      </c>
      <c r="F35" s="56" t="s">
        <v>7</v>
      </c>
      <c r="G35" s="57" t="s">
        <v>83</v>
      </c>
      <c r="H35" s="57" t="s">
        <v>8</v>
      </c>
      <c r="I35" s="83"/>
    </row>
    <row r="36" spans="1:9" ht="82.5" customHeight="1">
      <c r="A36" s="63" t="s">
        <v>16</v>
      </c>
      <c r="B36" s="5">
        <v>15</v>
      </c>
      <c r="C36" s="240" t="s">
        <v>17</v>
      </c>
      <c r="D36" s="241"/>
      <c r="E36" s="62" t="s">
        <v>294</v>
      </c>
      <c r="F36" s="62"/>
      <c r="G36" s="61"/>
      <c r="H36" s="61"/>
      <c r="I36" s="83" t="str">
        <f t="shared" si="0"/>
        <v>CUMPLE</v>
      </c>
    </row>
    <row r="37" spans="1:9" ht="18" customHeight="1">
      <c r="A37" s="231" t="s">
        <v>91</v>
      </c>
      <c r="B37" s="217"/>
      <c r="C37" s="217"/>
      <c r="D37" s="217"/>
      <c r="E37" s="217"/>
      <c r="F37" s="217"/>
      <c r="G37" s="217"/>
      <c r="H37" s="218"/>
      <c r="I37" s="83"/>
    </row>
    <row r="38" spans="1:9" ht="16.5" customHeight="1">
      <c r="A38" s="207" t="s">
        <v>100</v>
      </c>
      <c r="B38" s="228">
        <v>16</v>
      </c>
      <c r="C38" s="205" t="s">
        <v>5</v>
      </c>
      <c r="D38" s="206"/>
      <c r="E38" s="56" t="s">
        <v>6</v>
      </c>
      <c r="F38" s="56" t="s">
        <v>7</v>
      </c>
      <c r="G38" s="57" t="s">
        <v>83</v>
      </c>
      <c r="H38" s="57" t="s">
        <v>8</v>
      </c>
      <c r="I38" s="83"/>
    </row>
    <row r="39" spans="1:9" ht="50.25" customHeight="1">
      <c r="A39" s="207"/>
      <c r="B39" s="229"/>
      <c r="C39" s="212" t="s">
        <v>92</v>
      </c>
      <c r="D39" s="230"/>
      <c r="E39" s="62" t="s">
        <v>116</v>
      </c>
      <c r="F39" s="62"/>
      <c r="G39" s="61"/>
      <c r="H39" s="61"/>
      <c r="I39" s="83" t="str">
        <f t="shared" si="0"/>
        <v>CUMPLE</v>
      </c>
    </row>
    <row r="40" spans="1:9" ht="16.5" customHeight="1">
      <c r="A40" s="64"/>
      <c r="B40" s="65"/>
      <c r="C40" s="205" t="s">
        <v>93</v>
      </c>
      <c r="D40" s="206"/>
      <c r="E40" s="56" t="s">
        <v>77</v>
      </c>
      <c r="F40" s="56" t="s">
        <v>78</v>
      </c>
      <c r="G40" s="205" t="s">
        <v>8</v>
      </c>
      <c r="H40" s="206"/>
      <c r="I40" s="83"/>
    </row>
    <row r="41" spans="1:9">
      <c r="A41" s="222" t="s">
        <v>94</v>
      </c>
      <c r="B41" s="225">
        <v>17</v>
      </c>
      <c r="C41" s="212" t="s">
        <v>69</v>
      </c>
      <c r="D41" s="213"/>
      <c r="E41" s="62"/>
      <c r="F41" s="62" t="s">
        <v>116</v>
      </c>
      <c r="G41" s="214"/>
      <c r="H41" s="215"/>
      <c r="I41" s="83">
        <f>+E41</f>
        <v>0</v>
      </c>
    </row>
    <row r="42" spans="1:9">
      <c r="A42" s="223"/>
      <c r="B42" s="226"/>
      <c r="C42" s="212" t="s">
        <v>70</v>
      </c>
      <c r="D42" s="213"/>
      <c r="E42" s="62" t="s">
        <v>116</v>
      </c>
      <c r="F42" s="62"/>
      <c r="G42" s="214" t="s">
        <v>295</v>
      </c>
      <c r="H42" s="215"/>
      <c r="I42" s="83" t="str">
        <f t="shared" ref="I42:I48" si="1">+E42</f>
        <v>X</v>
      </c>
    </row>
    <row r="43" spans="1:9">
      <c r="A43" s="223"/>
      <c r="B43" s="226"/>
      <c r="C43" s="212" t="s">
        <v>71</v>
      </c>
      <c r="D43" s="213"/>
      <c r="E43" s="62" t="s">
        <v>116</v>
      </c>
      <c r="F43" s="62"/>
      <c r="G43" s="214" t="s">
        <v>295</v>
      </c>
      <c r="H43" s="215"/>
      <c r="I43" s="83" t="str">
        <f t="shared" si="1"/>
        <v>X</v>
      </c>
    </row>
    <row r="44" spans="1:9">
      <c r="A44" s="223"/>
      <c r="B44" s="226"/>
      <c r="C44" s="212" t="s">
        <v>72</v>
      </c>
      <c r="D44" s="213"/>
      <c r="E44" s="62" t="s">
        <v>116</v>
      </c>
      <c r="F44" s="62"/>
      <c r="G44" s="214" t="s">
        <v>295</v>
      </c>
      <c r="H44" s="215"/>
      <c r="I44" s="83" t="str">
        <f t="shared" si="1"/>
        <v>X</v>
      </c>
    </row>
    <row r="45" spans="1:9">
      <c r="A45" s="223"/>
      <c r="B45" s="226"/>
      <c r="C45" s="212" t="s">
        <v>73</v>
      </c>
      <c r="D45" s="213"/>
      <c r="E45" s="62"/>
      <c r="F45" s="62" t="s">
        <v>116</v>
      </c>
      <c r="G45" s="214"/>
      <c r="H45" s="215"/>
      <c r="I45" s="83">
        <f t="shared" si="1"/>
        <v>0</v>
      </c>
    </row>
    <row r="46" spans="1:9">
      <c r="A46" s="223"/>
      <c r="B46" s="226"/>
      <c r="C46" s="212" t="s">
        <v>74</v>
      </c>
      <c r="D46" s="213"/>
      <c r="E46" s="62"/>
      <c r="F46" s="62" t="s">
        <v>116</v>
      </c>
      <c r="G46" s="214"/>
      <c r="H46" s="215"/>
      <c r="I46" s="83">
        <f t="shared" si="1"/>
        <v>0</v>
      </c>
    </row>
    <row r="47" spans="1:9" ht="27.75" customHeight="1">
      <c r="A47" s="223"/>
      <c r="B47" s="226"/>
      <c r="C47" s="212" t="s">
        <v>75</v>
      </c>
      <c r="D47" s="213"/>
      <c r="E47" s="62"/>
      <c r="F47" s="62" t="s">
        <v>116</v>
      </c>
      <c r="G47" s="214"/>
      <c r="H47" s="215"/>
      <c r="I47" s="83">
        <f t="shared" si="1"/>
        <v>0</v>
      </c>
    </row>
    <row r="48" spans="1:9">
      <c r="A48" s="224"/>
      <c r="B48" s="227"/>
      <c r="C48" s="212" t="s">
        <v>76</v>
      </c>
      <c r="D48" s="213"/>
      <c r="E48" s="62"/>
      <c r="F48" s="62" t="s">
        <v>116</v>
      </c>
      <c r="G48" s="214"/>
      <c r="H48" s="215"/>
      <c r="I48" s="83">
        <f t="shared" si="1"/>
        <v>0</v>
      </c>
    </row>
    <row r="49" spans="1:9" ht="18" customHeight="1">
      <c r="A49" s="216" t="s">
        <v>95</v>
      </c>
      <c r="B49" s="217"/>
      <c r="C49" s="217"/>
      <c r="D49" s="217"/>
      <c r="E49" s="217"/>
      <c r="F49" s="217"/>
      <c r="G49" s="217"/>
      <c r="H49" s="218"/>
      <c r="I49" s="83"/>
    </row>
    <row r="50" spans="1:9" ht="16.5" customHeight="1">
      <c r="A50" s="219" t="s">
        <v>96</v>
      </c>
      <c r="B50" s="219">
        <v>18</v>
      </c>
      <c r="C50" s="220" t="s">
        <v>5</v>
      </c>
      <c r="D50" s="220"/>
      <c r="E50" s="75" t="s">
        <v>6</v>
      </c>
      <c r="F50" s="75" t="s">
        <v>7</v>
      </c>
      <c r="G50" s="205" t="s">
        <v>8</v>
      </c>
      <c r="H50" s="206"/>
      <c r="I50" s="83"/>
    </row>
    <row r="51" spans="1:9" ht="25.5" customHeight="1">
      <c r="A51" s="219"/>
      <c r="B51" s="219"/>
      <c r="C51" s="221" t="s">
        <v>97</v>
      </c>
      <c r="D51" s="219"/>
      <c r="E51" s="61" t="s">
        <v>116</v>
      </c>
      <c r="F51" s="61"/>
      <c r="G51" s="208"/>
      <c r="H51" s="209"/>
      <c r="I51" s="83" t="str">
        <f t="shared" si="0"/>
        <v>CUMPLE</v>
      </c>
    </row>
    <row r="52" spans="1:9" ht="22.5" customHeight="1">
      <c r="A52" s="210" t="s">
        <v>98</v>
      </c>
      <c r="B52" s="210"/>
      <c r="C52" s="210"/>
      <c r="D52" s="210"/>
      <c r="E52" s="210"/>
      <c r="F52" s="210"/>
      <c r="G52" s="211" t="s">
        <v>7</v>
      </c>
      <c r="H52" s="211"/>
      <c r="I52" s="83" t="s">
        <v>7</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293-FDAB-4739-AE78-6F2F3FE9F313}">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1156</v>
      </c>
      <c r="D3" s="49" t="s">
        <v>1</v>
      </c>
      <c r="E3" s="53">
        <v>900967134</v>
      </c>
      <c r="F3" s="53" t="s">
        <v>119</v>
      </c>
      <c r="G3" s="85">
        <v>43717</v>
      </c>
    </row>
    <row r="4" spans="1:7" ht="15.75">
      <c r="A4" s="258" t="s">
        <v>1157</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1127</v>
      </c>
      <c r="D7" s="251" t="s">
        <v>1128</v>
      </c>
      <c r="E7" s="251"/>
      <c r="F7" s="250"/>
      <c r="G7" s="250"/>
    </row>
    <row r="8" spans="1:7" ht="15.75">
      <c r="A8" s="261"/>
      <c r="B8" s="262"/>
      <c r="C8" s="55" t="s">
        <v>1129</v>
      </c>
      <c r="D8" s="268" t="s">
        <v>1091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89</v>
      </c>
      <c r="G13" s="60"/>
    </row>
    <row r="14" spans="1:7">
      <c r="A14" s="226"/>
      <c r="B14" s="5">
        <v>2</v>
      </c>
      <c r="C14" s="242" t="s">
        <v>19</v>
      </c>
      <c r="D14" s="243"/>
      <c r="E14" s="58" t="s">
        <v>160</v>
      </c>
      <c r="F14" s="58">
        <v>89</v>
      </c>
      <c r="G14" s="60"/>
    </row>
    <row r="15" spans="1:7" ht="31.5" customHeight="1">
      <c r="A15" s="226"/>
      <c r="B15" s="5">
        <v>3</v>
      </c>
      <c r="C15" s="242" t="s">
        <v>26</v>
      </c>
      <c r="D15" s="243"/>
      <c r="E15" s="58" t="s">
        <v>160</v>
      </c>
      <c r="F15" s="58">
        <v>90</v>
      </c>
      <c r="G15" s="60"/>
    </row>
    <row r="16" spans="1:7" ht="29.25" customHeight="1">
      <c r="A16" s="226"/>
      <c r="B16" s="5">
        <v>4</v>
      </c>
      <c r="C16" s="242" t="s">
        <v>20</v>
      </c>
      <c r="D16" s="243"/>
      <c r="E16" s="58" t="s">
        <v>114</v>
      </c>
      <c r="F16" s="58"/>
      <c r="G16" s="121" t="s">
        <v>387</v>
      </c>
    </row>
    <row r="17" spans="1:7" ht="42" customHeight="1">
      <c r="A17" s="226"/>
      <c r="B17" s="5">
        <v>5</v>
      </c>
      <c r="C17" s="242" t="s">
        <v>13</v>
      </c>
      <c r="D17" s="243"/>
      <c r="E17" s="58" t="s">
        <v>160</v>
      </c>
      <c r="F17" s="58">
        <v>91</v>
      </c>
      <c r="G17" s="60"/>
    </row>
    <row r="18" spans="1:7">
      <c r="A18" s="226"/>
      <c r="B18" s="5">
        <v>6</v>
      </c>
      <c r="C18" s="242" t="s">
        <v>21</v>
      </c>
      <c r="D18" s="243"/>
      <c r="E18" s="58" t="s">
        <v>160</v>
      </c>
      <c r="F18" s="58" t="s">
        <v>1158</v>
      </c>
      <c r="G18" s="60"/>
    </row>
    <row r="19" spans="1:7" ht="38.25" customHeight="1">
      <c r="A19" s="226"/>
      <c r="B19" s="5">
        <v>7</v>
      </c>
      <c r="C19" s="242" t="s">
        <v>84</v>
      </c>
      <c r="D19" s="243"/>
      <c r="E19" s="58" t="s">
        <v>160</v>
      </c>
      <c r="F19" s="58">
        <v>95</v>
      </c>
      <c r="G19" s="60"/>
    </row>
    <row r="20" spans="1:7" ht="32.25" customHeight="1">
      <c r="A20" s="226"/>
      <c r="B20" s="5">
        <v>8</v>
      </c>
      <c r="C20" s="242" t="s">
        <v>85</v>
      </c>
      <c r="D20" s="243"/>
      <c r="E20" s="58" t="s">
        <v>160</v>
      </c>
      <c r="F20" s="58">
        <v>97</v>
      </c>
      <c r="G20" s="60"/>
    </row>
    <row r="21" spans="1:7" ht="48.75" customHeight="1">
      <c r="A21" s="226"/>
      <c r="B21" s="5">
        <v>9</v>
      </c>
      <c r="C21" s="242" t="s">
        <v>86</v>
      </c>
      <c r="D21" s="243"/>
      <c r="E21" s="58" t="s">
        <v>160</v>
      </c>
      <c r="F21" s="58">
        <v>99</v>
      </c>
      <c r="G21" s="60"/>
    </row>
    <row r="22" spans="1:7" ht="36.75" customHeight="1">
      <c r="A22" s="226"/>
      <c r="B22" s="5">
        <v>10</v>
      </c>
      <c r="C22" s="242" t="s">
        <v>12</v>
      </c>
      <c r="D22" s="243"/>
      <c r="E22" s="58" t="s">
        <v>160</v>
      </c>
      <c r="F22" s="58" t="s">
        <v>250</v>
      </c>
      <c r="G22" s="60"/>
    </row>
    <row r="23" spans="1:7">
      <c r="A23" s="226"/>
      <c r="B23" s="5">
        <v>11</v>
      </c>
      <c r="C23" s="242" t="s">
        <v>27</v>
      </c>
      <c r="D23" s="243"/>
      <c r="E23" s="58" t="s">
        <v>160</v>
      </c>
      <c r="F23" s="58">
        <v>93</v>
      </c>
      <c r="G23" s="60"/>
    </row>
    <row r="24" spans="1:7" ht="33" customHeight="1">
      <c r="A24" s="226"/>
      <c r="B24" s="5">
        <v>12</v>
      </c>
      <c r="C24" s="242" t="s">
        <v>28</v>
      </c>
      <c r="D24" s="243"/>
      <c r="E24" s="58" t="s">
        <v>160</v>
      </c>
      <c r="F24" s="58" t="s">
        <v>1137</v>
      </c>
      <c r="G24" s="60"/>
    </row>
    <row r="25" spans="1:7" ht="32.25" customHeight="1">
      <c r="A25" s="226"/>
      <c r="B25" s="5">
        <v>13</v>
      </c>
      <c r="C25" s="242" t="s">
        <v>22</v>
      </c>
      <c r="D25" s="243"/>
      <c r="E25" s="58" t="s">
        <v>160</v>
      </c>
      <c r="F25" s="58">
        <v>99</v>
      </c>
      <c r="G25" s="60"/>
    </row>
    <row r="26" spans="1:7">
      <c r="A26" s="226"/>
      <c r="B26" s="5">
        <v>14</v>
      </c>
      <c r="C26" s="242" t="s">
        <v>23</v>
      </c>
      <c r="D26" s="243"/>
      <c r="E26" s="58" t="s">
        <v>160</v>
      </c>
      <c r="F26" s="58">
        <v>91</v>
      </c>
      <c r="G26" s="60"/>
    </row>
    <row r="27" spans="1:7">
      <c r="A27" s="227"/>
      <c r="B27" s="5">
        <v>15</v>
      </c>
      <c r="C27" s="242" t="s">
        <v>29</v>
      </c>
      <c r="D27" s="243"/>
      <c r="E27" s="58" t="s">
        <v>160</v>
      </c>
      <c r="F27" s="58" t="s">
        <v>865</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103</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104</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8.75" customHeight="1">
      <c r="A51" s="219"/>
      <c r="B51" s="219"/>
      <c r="C51" s="221" t="s">
        <v>97</v>
      </c>
      <c r="D51" s="219"/>
      <c r="E51" s="61" t="s">
        <v>6</v>
      </c>
      <c r="F51" s="278" t="s">
        <v>1159</v>
      </c>
      <c r="G51" s="27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4FC96D8-0CD3-4B01-9D6F-D855674DA175}">
          <x14:formula1>
            <xm:f>'D:\SIN HOJA 2\EVALUACIÓN PROPUESTA TÉCNICA\100.FUNDACIÓN SOCIAL QUERUBINES-FUSOQUE\[100.FUNDACION SOCIAL QUERUBINES.xlsx]Hoja1'!#REF!</xm:f>
          </x14:formula1>
          <xm:sqref>E13:E27 E32:E33 E36 E39</xm:sqref>
        </x14:dataValidation>
      </x14:dataValidations>
    </ext>
  </extLst>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F65B9-60A5-404B-B5E8-67AA61D03C3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1160</v>
      </c>
      <c r="D3" s="49" t="s">
        <v>1</v>
      </c>
      <c r="E3" s="53">
        <v>900877034</v>
      </c>
      <c r="F3" s="53" t="s">
        <v>119</v>
      </c>
      <c r="G3" s="85">
        <v>43717</v>
      </c>
    </row>
    <row r="4" spans="1:7" ht="15.75">
      <c r="A4" s="258" t="s">
        <v>1161</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1127</v>
      </c>
      <c r="D7" s="251" t="s">
        <v>1128</v>
      </c>
      <c r="E7" s="251"/>
      <c r="F7" s="250"/>
      <c r="G7" s="250"/>
    </row>
    <row r="8" spans="1:7" ht="15.75">
      <c r="A8" s="261"/>
      <c r="B8" s="262"/>
      <c r="C8" s="55" t="s">
        <v>1129</v>
      </c>
      <c r="D8" s="268" t="s">
        <v>1091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62</v>
      </c>
      <c r="G13" s="60"/>
    </row>
    <row r="14" spans="1:7">
      <c r="A14" s="226"/>
      <c r="B14" s="5">
        <v>2</v>
      </c>
      <c r="C14" s="242" t="s">
        <v>19</v>
      </c>
      <c r="D14" s="243"/>
      <c r="E14" s="58" t="s">
        <v>160</v>
      </c>
      <c r="F14" s="58">
        <v>62</v>
      </c>
      <c r="G14" s="60"/>
    </row>
    <row r="15" spans="1:7" ht="31.5" customHeight="1">
      <c r="A15" s="226"/>
      <c r="B15" s="5">
        <v>3</v>
      </c>
      <c r="C15" s="242" t="s">
        <v>26</v>
      </c>
      <c r="D15" s="243"/>
      <c r="E15" s="58" t="s">
        <v>160</v>
      </c>
      <c r="F15" s="58" t="s">
        <v>1162</v>
      </c>
      <c r="G15" s="60"/>
    </row>
    <row r="16" spans="1:7" ht="29.25" customHeight="1">
      <c r="A16" s="226"/>
      <c r="B16" s="5">
        <v>4</v>
      </c>
      <c r="C16" s="242" t="s">
        <v>20</v>
      </c>
      <c r="D16" s="243"/>
      <c r="E16" s="58" t="s">
        <v>114</v>
      </c>
      <c r="F16" s="58"/>
      <c r="G16" s="121" t="s">
        <v>1163</v>
      </c>
    </row>
    <row r="17" spans="1:7" ht="42" customHeight="1">
      <c r="A17" s="226"/>
      <c r="B17" s="5">
        <v>5</v>
      </c>
      <c r="C17" s="242" t="s">
        <v>13</v>
      </c>
      <c r="D17" s="243"/>
      <c r="E17" s="58" t="s">
        <v>160</v>
      </c>
      <c r="F17" s="58" t="s">
        <v>1164</v>
      </c>
      <c r="G17" s="60"/>
    </row>
    <row r="18" spans="1:7">
      <c r="A18" s="226"/>
      <c r="B18" s="5">
        <v>6</v>
      </c>
      <c r="C18" s="242" t="s">
        <v>21</v>
      </c>
      <c r="D18" s="243"/>
      <c r="E18" s="58" t="s">
        <v>160</v>
      </c>
      <c r="F18" s="58" t="s">
        <v>1164</v>
      </c>
      <c r="G18" s="60"/>
    </row>
    <row r="19" spans="1:7" ht="38.25" customHeight="1">
      <c r="A19" s="226"/>
      <c r="B19" s="5">
        <v>7</v>
      </c>
      <c r="C19" s="242" t="s">
        <v>84</v>
      </c>
      <c r="D19" s="243"/>
      <c r="E19" s="58" t="s">
        <v>160</v>
      </c>
      <c r="F19" s="58" t="s">
        <v>1165</v>
      </c>
      <c r="G19" s="60"/>
    </row>
    <row r="20" spans="1:7" ht="32.25" customHeight="1">
      <c r="A20" s="226"/>
      <c r="B20" s="5">
        <v>8</v>
      </c>
      <c r="C20" s="242" t="s">
        <v>85</v>
      </c>
      <c r="D20" s="243"/>
      <c r="E20" s="58" t="s">
        <v>160</v>
      </c>
      <c r="F20" s="58" t="s">
        <v>671</v>
      </c>
      <c r="G20" s="60"/>
    </row>
    <row r="21" spans="1:7" ht="48.75" customHeight="1">
      <c r="A21" s="226"/>
      <c r="B21" s="5">
        <v>9</v>
      </c>
      <c r="C21" s="242" t="s">
        <v>86</v>
      </c>
      <c r="D21" s="243"/>
      <c r="E21" s="58" t="s">
        <v>160</v>
      </c>
      <c r="F21" s="58">
        <v>100</v>
      </c>
      <c r="G21" s="60"/>
    </row>
    <row r="22" spans="1:7" ht="36.75" customHeight="1">
      <c r="A22" s="226"/>
      <c r="B22" s="5">
        <v>10</v>
      </c>
      <c r="C22" s="242" t="s">
        <v>12</v>
      </c>
      <c r="D22" s="243"/>
      <c r="E22" s="58" t="s">
        <v>160</v>
      </c>
      <c r="F22" s="58">
        <v>105</v>
      </c>
      <c r="G22" s="60"/>
    </row>
    <row r="23" spans="1:7">
      <c r="A23" s="226"/>
      <c r="B23" s="5">
        <v>11</v>
      </c>
      <c r="C23" s="242" t="s">
        <v>27</v>
      </c>
      <c r="D23" s="243"/>
      <c r="E23" s="58" t="s">
        <v>160</v>
      </c>
      <c r="F23" s="58">
        <v>66</v>
      </c>
      <c r="G23" s="60"/>
    </row>
    <row r="24" spans="1:7" ht="33" customHeight="1">
      <c r="A24" s="226"/>
      <c r="B24" s="5">
        <v>12</v>
      </c>
      <c r="C24" s="242" t="s">
        <v>28</v>
      </c>
      <c r="D24" s="243"/>
      <c r="E24" s="58" t="s">
        <v>160</v>
      </c>
      <c r="F24" s="58" t="s">
        <v>1166</v>
      </c>
      <c r="G24" s="60"/>
    </row>
    <row r="25" spans="1:7" ht="32.25" customHeight="1">
      <c r="A25" s="226"/>
      <c r="B25" s="5">
        <v>13</v>
      </c>
      <c r="C25" s="242" t="s">
        <v>22</v>
      </c>
      <c r="D25" s="243"/>
      <c r="E25" s="58" t="s">
        <v>160</v>
      </c>
      <c r="F25" s="58" t="s">
        <v>1158</v>
      </c>
      <c r="G25" s="60"/>
    </row>
    <row r="26" spans="1:7">
      <c r="A26" s="226"/>
      <c r="B26" s="5">
        <v>14</v>
      </c>
      <c r="C26" s="242" t="s">
        <v>23</v>
      </c>
      <c r="D26" s="243"/>
      <c r="E26" s="58" t="s">
        <v>160</v>
      </c>
      <c r="F26" s="58">
        <v>65</v>
      </c>
      <c r="G26" s="60"/>
    </row>
    <row r="27" spans="1:7">
      <c r="A27" s="227"/>
      <c r="B27" s="5">
        <v>15</v>
      </c>
      <c r="C27" s="242" t="s">
        <v>29</v>
      </c>
      <c r="D27" s="243"/>
      <c r="E27" s="58" t="s">
        <v>160</v>
      </c>
      <c r="F27" s="58">
        <v>106</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61" t="s">
        <v>1167</v>
      </c>
    </row>
    <row r="33" spans="1:7" ht="34.5" customHeight="1">
      <c r="A33" s="238"/>
      <c r="B33" s="227"/>
      <c r="C33" s="239" t="s">
        <v>90</v>
      </c>
      <c r="D33" s="239"/>
      <c r="E33" s="58" t="s">
        <v>114</v>
      </c>
      <c r="F33" s="74"/>
      <c r="G33" s="61" t="s">
        <v>1168</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1169</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108</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79F060B-A47A-44D9-9D9A-EE9AE79D6C1B}">
          <x14:formula1>
            <xm:f>'D:\SIN HOJA 2\EVALUACIÓN PROPUESTA TÉCNICA\101.FUNDACIÓN NAWEN\[101.FUNDACIÓN NAWEN.xlsx]Hoja1'!#REF!</xm:f>
          </x14:formula1>
          <xm:sqref>E39 E32:E33 E36 E13:E27</xm:sqref>
        </x14:dataValidation>
      </x14:dataValidations>
    </ext>
  </extLst>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D67E-3B09-41BE-955C-83BF2E88B7E8}">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1170</v>
      </c>
      <c r="D3" s="49" t="s">
        <v>1</v>
      </c>
      <c r="E3" s="53">
        <v>900208443</v>
      </c>
      <c r="F3" s="53" t="s">
        <v>119</v>
      </c>
      <c r="G3" s="85">
        <v>43714</v>
      </c>
    </row>
    <row r="4" spans="1:8" ht="15.75">
      <c r="A4" s="258" t="s">
        <v>1171</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657</v>
      </c>
      <c r="D7" s="251" t="s">
        <v>337</v>
      </c>
      <c r="E7" s="251"/>
      <c r="F7" s="250"/>
      <c r="G7" s="250"/>
    </row>
    <row r="8" spans="1:8" ht="15.75">
      <c r="A8" s="261"/>
      <c r="B8" s="262"/>
      <c r="C8" s="55" t="s">
        <v>338</v>
      </c>
      <c r="D8" s="268" t="s">
        <v>339</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88</v>
      </c>
      <c r="G13" s="60"/>
      <c r="H13" s="70" t="str">
        <f>+E13</f>
        <v xml:space="preserve">CUMPLE </v>
      </c>
    </row>
    <row r="14" spans="1:8">
      <c r="A14" s="226"/>
      <c r="B14" s="5">
        <v>2</v>
      </c>
      <c r="C14" s="242" t="s">
        <v>19</v>
      </c>
      <c r="D14" s="243"/>
      <c r="E14" s="58" t="s">
        <v>160</v>
      </c>
      <c r="F14" s="58">
        <v>88</v>
      </c>
      <c r="G14" s="60"/>
      <c r="H14" s="70" t="str">
        <f t="shared" ref="H14:H51" si="0">+E14</f>
        <v xml:space="preserve">CUMPLE </v>
      </c>
    </row>
    <row r="15" spans="1:8" ht="31.5" customHeight="1">
      <c r="A15" s="226"/>
      <c r="B15" s="5">
        <v>3</v>
      </c>
      <c r="C15" s="242" t="s">
        <v>26</v>
      </c>
      <c r="D15" s="243"/>
      <c r="E15" s="58" t="s">
        <v>160</v>
      </c>
      <c r="F15" s="58" t="s">
        <v>247</v>
      </c>
      <c r="G15" s="60"/>
      <c r="H15" s="70" t="str">
        <f t="shared" si="0"/>
        <v xml:space="preserve">CUMPLE </v>
      </c>
    </row>
    <row r="16" spans="1:8" ht="29.25" customHeight="1">
      <c r="A16" s="226"/>
      <c r="B16" s="5">
        <v>4</v>
      </c>
      <c r="C16" s="242" t="s">
        <v>20</v>
      </c>
      <c r="D16" s="243"/>
      <c r="E16" s="58" t="s">
        <v>160</v>
      </c>
      <c r="F16" s="58">
        <v>88</v>
      </c>
      <c r="G16" s="60"/>
      <c r="H16" s="70" t="str">
        <f t="shared" si="0"/>
        <v xml:space="preserve">CUMPLE </v>
      </c>
    </row>
    <row r="17" spans="1:8" ht="42" customHeight="1">
      <c r="A17" s="226"/>
      <c r="B17" s="5">
        <v>5</v>
      </c>
      <c r="C17" s="242" t="s">
        <v>13</v>
      </c>
      <c r="D17" s="243"/>
      <c r="E17" s="58" t="s">
        <v>160</v>
      </c>
      <c r="F17" s="58" t="s">
        <v>1172</v>
      </c>
      <c r="G17" s="60" t="s">
        <v>1173</v>
      </c>
      <c r="H17" s="70" t="str">
        <f t="shared" si="0"/>
        <v xml:space="preserve">CUMPLE </v>
      </c>
    </row>
    <row r="18" spans="1:8" ht="165">
      <c r="A18" s="226"/>
      <c r="B18" s="5">
        <v>6</v>
      </c>
      <c r="C18" s="242" t="s">
        <v>21</v>
      </c>
      <c r="D18" s="243"/>
      <c r="E18" s="58" t="s">
        <v>114</v>
      </c>
      <c r="F18" s="58"/>
      <c r="G18" s="68" t="s">
        <v>1174</v>
      </c>
      <c r="H18" s="70" t="str">
        <f t="shared" si="0"/>
        <v xml:space="preserve">NO CUMPLE </v>
      </c>
    </row>
    <row r="19" spans="1:8" ht="38.25" customHeight="1">
      <c r="A19" s="226"/>
      <c r="B19" s="5">
        <v>7</v>
      </c>
      <c r="C19" s="242" t="s">
        <v>84</v>
      </c>
      <c r="D19" s="243"/>
      <c r="E19" s="58" t="s">
        <v>114</v>
      </c>
      <c r="F19" s="58"/>
      <c r="G19" s="68" t="s">
        <v>1175</v>
      </c>
      <c r="H19" s="70" t="str">
        <f t="shared" si="0"/>
        <v xml:space="preserve">NO CUMPLE </v>
      </c>
    </row>
    <row r="20" spans="1:8" ht="32.25" customHeight="1">
      <c r="A20" s="226"/>
      <c r="B20" s="5">
        <v>8</v>
      </c>
      <c r="C20" s="242" t="s">
        <v>85</v>
      </c>
      <c r="D20" s="243"/>
      <c r="E20" s="58" t="s">
        <v>114</v>
      </c>
      <c r="F20" s="58"/>
      <c r="G20" s="89" t="s">
        <v>1176</v>
      </c>
      <c r="H20" s="70" t="str">
        <f t="shared" si="0"/>
        <v xml:space="preserve">NO CUMPLE </v>
      </c>
    </row>
    <row r="21" spans="1:8" ht="48.75" customHeight="1">
      <c r="A21" s="226"/>
      <c r="B21" s="5">
        <v>9</v>
      </c>
      <c r="C21" s="242" t="s">
        <v>86</v>
      </c>
      <c r="D21" s="243"/>
      <c r="E21" s="58" t="s">
        <v>160</v>
      </c>
      <c r="F21" s="58">
        <v>96</v>
      </c>
      <c r="G21" s="60"/>
      <c r="H21" s="70" t="str">
        <f t="shared" si="0"/>
        <v xml:space="preserve">CUMPLE </v>
      </c>
    </row>
    <row r="22" spans="1:8" ht="36.75" customHeight="1">
      <c r="A22" s="226"/>
      <c r="B22" s="5">
        <v>10</v>
      </c>
      <c r="C22" s="242" t="s">
        <v>12</v>
      </c>
      <c r="D22" s="243"/>
      <c r="E22" s="58" t="s">
        <v>114</v>
      </c>
      <c r="F22" s="58"/>
      <c r="G22" s="68" t="s">
        <v>1177</v>
      </c>
      <c r="H22" s="70" t="str">
        <f t="shared" si="0"/>
        <v xml:space="preserve">NO CUMPLE </v>
      </c>
    </row>
    <row r="23" spans="1:8">
      <c r="A23" s="226"/>
      <c r="B23" s="5">
        <v>11</v>
      </c>
      <c r="C23" s="242" t="s">
        <v>27</v>
      </c>
      <c r="D23" s="243"/>
      <c r="E23" s="58" t="s">
        <v>160</v>
      </c>
      <c r="F23" s="58" t="s">
        <v>1178</v>
      </c>
      <c r="G23" s="60"/>
      <c r="H23" s="70" t="str">
        <f t="shared" si="0"/>
        <v xml:space="preserve">CUMPLE </v>
      </c>
    </row>
    <row r="24" spans="1:8" ht="33" customHeight="1">
      <c r="A24" s="226"/>
      <c r="B24" s="5">
        <v>12</v>
      </c>
      <c r="C24" s="242" t="s">
        <v>28</v>
      </c>
      <c r="D24" s="243"/>
      <c r="E24" s="58" t="s">
        <v>160</v>
      </c>
      <c r="F24" s="58">
        <v>91</v>
      </c>
      <c r="G24" s="60"/>
      <c r="H24" s="70" t="str">
        <f t="shared" si="0"/>
        <v xml:space="preserve">CUMPLE </v>
      </c>
    </row>
    <row r="25" spans="1:8" ht="32.25" customHeight="1">
      <c r="A25" s="226"/>
      <c r="B25" s="5">
        <v>13</v>
      </c>
      <c r="C25" s="242" t="s">
        <v>22</v>
      </c>
      <c r="D25" s="243"/>
      <c r="E25" s="58" t="s">
        <v>160</v>
      </c>
      <c r="F25" s="58" t="s">
        <v>1179</v>
      </c>
      <c r="G25" s="60"/>
      <c r="H25" s="70" t="str">
        <f t="shared" si="0"/>
        <v xml:space="preserve">CUMPLE </v>
      </c>
    </row>
    <row r="26" spans="1:8">
      <c r="A26" s="226"/>
      <c r="B26" s="5">
        <v>14</v>
      </c>
      <c r="C26" s="242" t="s">
        <v>23</v>
      </c>
      <c r="D26" s="243"/>
      <c r="E26" s="58" t="s">
        <v>160</v>
      </c>
      <c r="F26" s="58">
        <v>91</v>
      </c>
      <c r="G26" s="60"/>
      <c r="H26" s="70" t="str">
        <f t="shared" si="0"/>
        <v xml:space="preserve">CUMPLE </v>
      </c>
    </row>
    <row r="27" spans="1:8">
      <c r="A27" s="227"/>
      <c r="B27" s="5">
        <v>15</v>
      </c>
      <c r="C27" s="242" t="s">
        <v>29</v>
      </c>
      <c r="D27" s="243"/>
      <c r="E27" s="58" t="s">
        <v>160</v>
      </c>
      <c r="F27" s="58">
        <v>98</v>
      </c>
      <c r="G27" s="60"/>
      <c r="H27" s="70" t="str">
        <f t="shared" si="0"/>
        <v xml:space="preserve">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114</v>
      </c>
      <c r="F32" s="61"/>
      <c r="G32" s="61" t="s">
        <v>1049</v>
      </c>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t="s">
        <v>116</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c r="G51" s="20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E731EA8-4CDC-4F17-AE59-FC6548E9F6F1}">
          <x14:formula1>
            <xm:f>'D:\SIN HOJA 2\EVALUACIÓN PROPUESTA TÉCNICA\102.FUNDACIÓN BIEN ESTAR\[FUNDACIÓN BIEN ESTAR.xlsx]Hoja1'!#REF!</xm:f>
          </x14:formula1>
          <xm:sqref>E13:E27 E32:E33 E36 E39</xm:sqref>
        </x14:dataValidation>
      </x14:dataValidations>
    </ext>
  </extLst>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70030-1422-4B02-A4D2-791D43DFBDBC}">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1180</v>
      </c>
      <c r="D3" s="49" t="s">
        <v>1</v>
      </c>
      <c r="E3" s="53">
        <v>804003003</v>
      </c>
      <c r="F3" s="53" t="s">
        <v>119</v>
      </c>
      <c r="G3" s="85">
        <v>43714</v>
      </c>
    </row>
    <row r="4" spans="1:8" ht="15.75">
      <c r="A4" s="258" t="s">
        <v>1181</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236</v>
      </c>
      <c r="D7" s="251" t="s">
        <v>1182</v>
      </c>
      <c r="E7" s="251"/>
      <c r="F7" s="250"/>
      <c r="G7" s="250"/>
    </row>
    <row r="8" spans="1:8" ht="15.75">
      <c r="A8" s="261"/>
      <c r="B8" s="262"/>
      <c r="C8" s="55" t="s">
        <v>320</v>
      </c>
      <c r="D8" s="268" t="s">
        <v>1183</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158</v>
      </c>
      <c r="G13" s="60"/>
      <c r="H13" s="70" t="str">
        <f>+E13</f>
        <v xml:space="preserve">CUMPLE </v>
      </c>
    </row>
    <row r="14" spans="1:8">
      <c r="A14" s="226"/>
      <c r="B14" s="5">
        <v>2</v>
      </c>
      <c r="C14" s="242" t="s">
        <v>19</v>
      </c>
      <c r="D14" s="243"/>
      <c r="E14" s="58" t="s">
        <v>160</v>
      </c>
      <c r="F14" s="58">
        <v>158</v>
      </c>
      <c r="G14" s="60"/>
      <c r="H14" s="70" t="str">
        <f t="shared" ref="H14:H51" si="0">+E14</f>
        <v xml:space="preserve">CUMPLE </v>
      </c>
    </row>
    <row r="15" spans="1:8" ht="31.5" customHeight="1">
      <c r="A15" s="226"/>
      <c r="B15" s="5">
        <v>3</v>
      </c>
      <c r="C15" s="242" t="s">
        <v>26</v>
      </c>
      <c r="D15" s="243"/>
      <c r="E15" s="58" t="s">
        <v>160</v>
      </c>
      <c r="F15" s="58" t="s">
        <v>1184</v>
      </c>
      <c r="G15" s="60"/>
      <c r="H15" s="70" t="str">
        <f t="shared" si="0"/>
        <v xml:space="preserve">CUMPLE </v>
      </c>
    </row>
    <row r="16" spans="1:8" ht="29.25" customHeight="1">
      <c r="A16" s="226"/>
      <c r="B16" s="5">
        <v>4</v>
      </c>
      <c r="C16" s="242" t="s">
        <v>20</v>
      </c>
      <c r="D16" s="243"/>
      <c r="E16" s="58" t="s">
        <v>160</v>
      </c>
      <c r="F16" s="58" t="s">
        <v>1185</v>
      </c>
      <c r="G16" s="60"/>
      <c r="H16" s="70" t="str">
        <f t="shared" si="0"/>
        <v xml:space="preserve">CUMPLE </v>
      </c>
    </row>
    <row r="17" spans="1:8" ht="42" customHeight="1">
      <c r="A17" s="226"/>
      <c r="B17" s="5">
        <v>5</v>
      </c>
      <c r="C17" s="242" t="s">
        <v>13</v>
      </c>
      <c r="D17" s="243"/>
      <c r="E17" s="58" t="s">
        <v>160</v>
      </c>
      <c r="F17" s="58" t="s">
        <v>1186</v>
      </c>
      <c r="G17" s="60"/>
      <c r="H17" s="70" t="str">
        <f t="shared" si="0"/>
        <v xml:space="preserve">CUMPLE </v>
      </c>
    </row>
    <row r="18" spans="1:8">
      <c r="A18" s="226"/>
      <c r="B18" s="5">
        <v>6</v>
      </c>
      <c r="C18" s="242" t="s">
        <v>21</v>
      </c>
      <c r="D18" s="243"/>
      <c r="E18" s="58" t="s">
        <v>160</v>
      </c>
      <c r="F18" s="58">
        <v>159</v>
      </c>
      <c r="G18" s="60"/>
      <c r="H18" s="70" t="str">
        <f t="shared" si="0"/>
        <v xml:space="preserve">CUMPLE </v>
      </c>
    </row>
    <row r="19" spans="1:8" ht="38.25" customHeight="1">
      <c r="A19" s="226"/>
      <c r="B19" s="5">
        <v>7</v>
      </c>
      <c r="C19" s="242" t="s">
        <v>84</v>
      </c>
      <c r="D19" s="243"/>
      <c r="E19" s="58" t="s">
        <v>160</v>
      </c>
      <c r="F19" s="58" t="s">
        <v>1187</v>
      </c>
      <c r="G19" s="60"/>
      <c r="H19" s="70" t="str">
        <f t="shared" si="0"/>
        <v xml:space="preserve">CUMPLE </v>
      </c>
    </row>
    <row r="20" spans="1:8" ht="32.25" customHeight="1">
      <c r="A20" s="226"/>
      <c r="B20" s="5">
        <v>8</v>
      </c>
      <c r="C20" s="242" t="s">
        <v>85</v>
      </c>
      <c r="D20" s="243"/>
      <c r="E20" s="58" t="s">
        <v>160</v>
      </c>
      <c r="F20" s="58" t="s">
        <v>1188</v>
      </c>
      <c r="G20" s="60"/>
      <c r="H20" s="70" t="str">
        <f t="shared" si="0"/>
        <v xml:space="preserve">CUMPLE </v>
      </c>
    </row>
    <row r="21" spans="1:8" ht="48.75" customHeight="1">
      <c r="A21" s="226"/>
      <c r="B21" s="5">
        <v>9</v>
      </c>
      <c r="C21" s="242" t="s">
        <v>86</v>
      </c>
      <c r="D21" s="243"/>
      <c r="E21" s="58" t="s">
        <v>160</v>
      </c>
      <c r="F21" s="58">
        <v>187</v>
      </c>
      <c r="G21" s="60"/>
      <c r="H21" s="70" t="str">
        <f t="shared" si="0"/>
        <v xml:space="preserve">CUMPLE </v>
      </c>
    </row>
    <row r="22" spans="1:8" ht="36.75" customHeight="1">
      <c r="A22" s="226"/>
      <c r="B22" s="5">
        <v>10</v>
      </c>
      <c r="C22" s="242" t="s">
        <v>12</v>
      </c>
      <c r="D22" s="243"/>
      <c r="E22" s="58" t="s">
        <v>160</v>
      </c>
      <c r="F22" s="58">
        <v>187</v>
      </c>
      <c r="G22" s="60"/>
      <c r="H22" s="70" t="str">
        <f t="shared" si="0"/>
        <v xml:space="preserve">CUMPLE </v>
      </c>
    </row>
    <row r="23" spans="1:8">
      <c r="A23" s="226"/>
      <c r="B23" s="5">
        <v>11</v>
      </c>
      <c r="C23" s="242" t="s">
        <v>27</v>
      </c>
      <c r="D23" s="243"/>
      <c r="E23" s="58" t="s">
        <v>160</v>
      </c>
      <c r="F23" s="58" t="s">
        <v>1187</v>
      </c>
      <c r="G23" s="60"/>
      <c r="H23" s="70" t="str">
        <f t="shared" si="0"/>
        <v xml:space="preserve">CUMPLE </v>
      </c>
    </row>
    <row r="24" spans="1:8" ht="33" customHeight="1">
      <c r="A24" s="226"/>
      <c r="B24" s="5">
        <v>12</v>
      </c>
      <c r="C24" s="242" t="s">
        <v>28</v>
      </c>
      <c r="D24" s="243"/>
      <c r="E24" s="58" t="s">
        <v>160</v>
      </c>
      <c r="F24" s="58">
        <v>177</v>
      </c>
      <c r="G24" s="60"/>
      <c r="H24" s="70" t="str">
        <f t="shared" si="0"/>
        <v xml:space="preserve">CUMPLE </v>
      </c>
    </row>
    <row r="25" spans="1:8" ht="32.25" customHeight="1">
      <c r="A25" s="226"/>
      <c r="B25" s="5">
        <v>13</v>
      </c>
      <c r="C25" s="242" t="s">
        <v>22</v>
      </c>
      <c r="D25" s="243"/>
      <c r="E25" s="58" t="s">
        <v>160</v>
      </c>
      <c r="F25" s="58">
        <v>186</v>
      </c>
      <c r="G25" s="60"/>
      <c r="H25" s="70" t="str">
        <f t="shared" si="0"/>
        <v xml:space="preserve">CUMPLE </v>
      </c>
    </row>
    <row r="26" spans="1:8">
      <c r="A26" s="226"/>
      <c r="B26" s="5">
        <v>14</v>
      </c>
      <c r="C26" s="242" t="s">
        <v>23</v>
      </c>
      <c r="D26" s="243"/>
      <c r="E26" s="58" t="s">
        <v>160</v>
      </c>
      <c r="F26" s="58">
        <v>166</v>
      </c>
      <c r="G26" s="60"/>
      <c r="H26" s="70" t="str">
        <f t="shared" si="0"/>
        <v xml:space="preserve">CUMPLE </v>
      </c>
    </row>
    <row r="27" spans="1:8">
      <c r="A27" s="227"/>
      <c r="B27" s="5">
        <v>15</v>
      </c>
      <c r="C27" s="242" t="s">
        <v>29</v>
      </c>
      <c r="D27" s="243"/>
      <c r="E27" s="58" t="s">
        <v>160</v>
      </c>
      <c r="F27" s="58" t="s">
        <v>1189</v>
      </c>
      <c r="G27" s="60"/>
      <c r="H27" s="70" t="str">
        <f t="shared" si="0"/>
        <v xml:space="preserve">CUMPLE </v>
      </c>
    </row>
    <row r="28" spans="1:8" ht="30.75" customHeight="1">
      <c r="A28" s="210" t="s">
        <v>87</v>
      </c>
      <c r="B28" s="210"/>
      <c r="C28" s="210"/>
      <c r="D28" s="210"/>
      <c r="E28" s="210"/>
      <c r="F28" s="211" t="s">
        <v>6</v>
      </c>
      <c r="G28" s="211"/>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74"/>
      <c r="G32" s="74">
        <v>195</v>
      </c>
      <c r="H32" s="70" t="str">
        <f>+IF(OR(E32="CUMPLE ",E33="CUMPLE "),"CUMPLE","NO CUMPLE")</f>
        <v>CUMPLE</v>
      </c>
    </row>
    <row r="33" spans="1:8" ht="34.5" customHeight="1">
      <c r="A33" s="238"/>
      <c r="B33" s="227"/>
      <c r="C33" s="239" t="s">
        <v>90</v>
      </c>
      <c r="D33" s="239"/>
      <c r="E33" s="58"/>
      <c r="F33" s="74" t="s">
        <v>116</v>
      </c>
      <c r="G33" s="74"/>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74">
        <v>195</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74">
        <v>197</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t="s">
        <v>116</v>
      </c>
      <c r="F47" s="214"/>
      <c r="G47" s="215"/>
      <c r="H47" s="70" t="str">
        <f t="shared" si="0"/>
        <v>X</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74" t="s">
        <v>6</v>
      </c>
      <c r="F51" s="208"/>
      <c r="G51" s="209"/>
      <c r="H51" s="70" t="str">
        <f t="shared" si="0"/>
        <v>CUMPLE</v>
      </c>
    </row>
    <row r="52" spans="1:8" ht="22.5" customHeight="1">
      <c r="A52" s="210" t="s">
        <v>98</v>
      </c>
      <c r="B52" s="210"/>
      <c r="C52" s="210"/>
      <c r="D52" s="210"/>
      <c r="E52" s="210"/>
      <c r="F52" s="211" t="s">
        <v>6</v>
      </c>
      <c r="G52" s="211"/>
      <c r="H52" s="70" t="str">
        <f>+F52</f>
        <v>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56E77C6-BAEA-40E1-9BAF-6112B22783EC}">
          <x14:formula1>
            <xm:f>'D:\SIN HOJA 2\EVALUACIÓN PROPUESTA TÉCNICA\103. CORPORACION DE PROFESIONALES PARA EL DESARROLLO INTEGRAL COMUNITARIO CORPRODINCO\[103. CORPRODINCO.xlsx]Hoja1'!#REF!</xm:f>
          </x14:formula1>
          <xm:sqref>E13:E27 E32:E33 E36 E39</xm:sqref>
        </x14:dataValidation>
      </x14:dataValidations>
    </ext>
  </extLst>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22F0F-8DB2-40B7-9EE4-DE9E85E846C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1190</v>
      </c>
      <c r="D3" s="49" t="s">
        <v>1</v>
      </c>
      <c r="E3" s="53">
        <v>813013497</v>
      </c>
      <c r="F3" s="53" t="s">
        <v>119</v>
      </c>
      <c r="G3" s="85">
        <v>43714</v>
      </c>
    </row>
    <row r="4" spans="1:8" ht="15.75">
      <c r="A4" s="258" t="s">
        <v>1191</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236</v>
      </c>
      <c r="D7" s="251" t="s">
        <v>1182</v>
      </c>
      <c r="E7" s="251"/>
      <c r="F7" s="250"/>
      <c r="G7" s="250"/>
    </row>
    <row r="8" spans="1:8" ht="15.75">
      <c r="A8" s="261"/>
      <c r="B8" s="262"/>
      <c r="C8" s="55" t="s">
        <v>320</v>
      </c>
      <c r="D8" s="268" t="s">
        <v>1183</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400</v>
      </c>
      <c r="G13" s="60"/>
      <c r="H13" s="70" t="str">
        <f>+E13</f>
        <v xml:space="preserve">CUMPLE </v>
      </c>
    </row>
    <row r="14" spans="1:8">
      <c r="A14" s="226"/>
      <c r="B14" s="5">
        <v>2</v>
      </c>
      <c r="C14" s="242" t="s">
        <v>19</v>
      </c>
      <c r="D14" s="243"/>
      <c r="E14" s="58" t="s">
        <v>160</v>
      </c>
      <c r="F14" s="58">
        <v>400</v>
      </c>
      <c r="G14" s="60"/>
      <c r="H14" s="70" t="str">
        <f t="shared" ref="H14:H51" si="0">+E14</f>
        <v xml:space="preserve">CUMPLE </v>
      </c>
    </row>
    <row r="15" spans="1:8" ht="31.5" customHeight="1">
      <c r="A15" s="226"/>
      <c r="B15" s="5">
        <v>3</v>
      </c>
      <c r="C15" s="242" t="s">
        <v>26</v>
      </c>
      <c r="D15" s="243"/>
      <c r="E15" s="58" t="s">
        <v>160</v>
      </c>
      <c r="F15" s="58" t="s">
        <v>1192</v>
      </c>
      <c r="G15" s="60"/>
      <c r="H15" s="70" t="str">
        <f t="shared" si="0"/>
        <v xml:space="preserve">CUMPLE </v>
      </c>
    </row>
    <row r="16" spans="1:8" ht="29.25" customHeight="1">
      <c r="A16" s="226"/>
      <c r="B16" s="5">
        <v>4</v>
      </c>
      <c r="C16" s="242" t="s">
        <v>20</v>
      </c>
      <c r="D16" s="243"/>
      <c r="E16" s="58" t="s">
        <v>160</v>
      </c>
      <c r="F16" s="58" t="s">
        <v>1193</v>
      </c>
      <c r="G16" s="60"/>
      <c r="H16" s="70" t="str">
        <f t="shared" si="0"/>
        <v xml:space="preserve">CUMPLE </v>
      </c>
    </row>
    <row r="17" spans="1:8" ht="42" customHeight="1">
      <c r="A17" s="226"/>
      <c r="B17" s="5">
        <v>5</v>
      </c>
      <c r="C17" s="242" t="s">
        <v>13</v>
      </c>
      <c r="D17" s="243"/>
      <c r="E17" s="58" t="s">
        <v>160</v>
      </c>
      <c r="F17" s="58" t="s">
        <v>1194</v>
      </c>
      <c r="G17" s="60"/>
      <c r="H17" s="70" t="str">
        <f t="shared" si="0"/>
        <v xml:space="preserve">CUMPLE </v>
      </c>
    </row>
    <row r="18" spans="1:8">
      <c r="A18" s="226"/>
      <c r="B18" s="5">
        <v>6</v>
      </c>
      <c r="C18" s="242" t="s">
        <v>21</v>
      </c>
      <c r="D18" s="243"/>
      <c r="E18" s="58" t="s">
        <v>160</v>
      </c>
      <c r="F18" s="58">
        <v>405</v>
      </c>
      <c r="G18" s="60"/>
      <c r="H18" s="70" t="str">
        <f t="shared" si="0"/>
        <v xml:space="preserve">CUMPLE </v>
      </c>
    </row>
    <row r="19" spans="1:8" ht="38.25" customHeight="1">
      <c r="A19" s="226"/>
      <c r="B19" s="5">
        <v>7</v>
      </c>
      <c r="C19" s="242" t="s">
        <v>84</v>
      </c>
      <c r="D19" s="243"/>
      <c r="E19" s="58" t="s">
        <v>160</v>
      </c>
      <c r="F19" s="58" t="s">
        <v>1195</v>
      </c>
      <c r="G19" s="60"/>
      <c r="H19" s="70" t="str">
        <f t="shared" si="0"/>
        <v xml:space="preserve">CUMPLE </v>
      </c>
    </row>
    <row r="20" spans="1:8" ht="32.25" customHeight="1">
      <c r="A20" s="226"/>
      <c r="B20" s="5">
        <v>8</v>
      </c>
      <c r="C20" s="242" t="s">
        <v>85</v>
      </c>
      <c r="D20" s="243"/>
      <c r="E20" s="58" t="s">
        <v>160</v>
      </c>
      <c r="F20" s="58">
        <v>405</v>
      </c>
      <c r="G20" s="60"/>
      <c r="H20" s="70" t="str">
        <f t="shared" si="0"/>
        <v xml:space="preserve">CUMPLE </v>
      </c>
    </row>
    <row r="21" spans="1:8" ht="48.75" customHeight="1">
      <c r="A21" s="226"/>
      <c r="B21" s="5">
        <v>9</v>
      </c>
      <c r="C21" s="242" t="s">
        <v>86</v>
      </c>
      <c r="D21" s="243"/>
      <c r="E21" s="58" t="s">
        <v>160</v>
      </c>
      <c r="F21" s="58">
        <v>416</v>
      </c>
      <c r="G21" s="60"/>
      <c r="H21" s="70" t="str">
        <f t="shared" si="0"/>
        <v xml:space="preserve">CUMPLE </v>
      </c>
    </row>
    <row r="22" spans="1:8" ht="36.75" customHeight="1">
      <c r="A22" s="226"/>
      <c r="B22" s="5">
        <v>10</v>
      </c>
      <c r="C22" s="242" t="s">
        <v>12</v>
      </c>
      <c r="D22" s="243"/>
      <c r="E22" s="58" t="s">
        <v>160</v>
      </c>
      <c r="F22" s="58">
        <v>416</v>
      </c>
      <c r="G22" s="60"/>
      <c r="H22" s="70" t="str">
        <f t="shared" si="0"/>
        <v xml:space="preserve">CUMPLE </v>
      </c>
    </row>
    <row r="23" spans="1:8">
      <c r="A23" s="226"/>
      <c r="B23" s="5">
        <v>11</v>
      </c>
      <c r="C23" s="242" t="s">
        <v>27</v>
      </c>
      <c r="D23" s="243"/>
      <c r="E23" s="58" t="s">
        <v>160</v>
      </c>
      <c r="F23" s="58" t="s">
        <v>1196</v>
      </c>
      <c r="G23" s="60"/>
      <c r="H23" s="70" t="str">
        <f t="shared" si="0"/>
        <v xml:space="preserve">CUMPLE </v>
      </c>
    </row>
    <row r="24" spans="1:8" ht="33" customHeight="1">
      <c r="A24" s="226"/>
      <c r="B24" s="5">
        <v>12</v>
      </c>
      <c r="C24" s="242" t="s">
        <v>28</v>
      </c>
      <c r="D24" s="243"/>
      <c r="E24" s="58" t="s">
        <v>160</v>
      </c>
      <c r="F24" s="58" t="s">
        <v>1197</v>
      </c>
      <c r="G24" s="60"/>
      <c r="H24" s="70" t="str">
        <f t="shared" si="0"/>
        <v xml:space="preserve">CUMPLE </v>
      </c>
    </row>
    <row r="25" spans="1:8" ht="32.25" customHeight="1">
      <c r="A25" s="226"/>
      <c r="B25" s="5">
        <v>13</v>
      </c>
      <c r="C25" s="242" t="s">
        <v>22</v>
      </c>
      <c r="D25" s="243"/>
      <c r="E25" s="58" t="s">
        <v>160</v>
      </c>
      <c r="F25" s="58" t="s">
        <v>1197</v>
      </c>
      <c r="G25" s="60"/>
      <c r="H25" s="70" t="str">
        <f t="shared" si="0"/>
        <v xml:space="preserve">CUMPLE </v>
      </c>
    </row>
    <row r="26" spans="1:8">
      <c r="A26" s="226"/>
      <c r="B26" s="5">
        <v>14</v>
      </c>
      <c r="C26" s="242" t="s">
        <v>23</v>
      </c>
      <c r="D26" s="243"/>
      <c r="E26" s="58" t="s">
        <v>160</v>
      </c>
      <c r="F26" s="58" t="s">
        <v>1198</v>
      </c>
      <c r="G26" s="60"/>
      <c r="H26" s="70" t="str">
        <f t="shared" si="0"/>
        <v xml:space="preserve">CUMPLE </v>
      </c>
    </row>
    <row r="27" spans="1:8">
      <c r="A27" s="227"/>
      <c r="B27" s="5">
        <v>15</v>
      </c>
      <c r="C27" s="242" t="s">
        <v>29</v>
      </c>
      <c r="D27" s="243"/>
      <c r="E27" s="58" t="s">
        <v>160</v>
      </c>
      <c r="F27" s="58" t="s">
        <v>1199</v>
      </c>
      <c r="G27" s="60"/>
      <c r="H27" s="70" t="str">
        <f t="shared" si="0"/>
        <v xml:space="preserve">CUMPLE </v>
      </c>
    </row>
    <row r="28" spans="1:8" ht="30.75" customHeight="1">
      <c r="A28" s="210" t="s">
        <v>87</v>
      </c>
      <c r="B28" s="210"/>
      <c r="C28" s="210"/>
      <c r="D28" s="210"/>
      <c r="E28" s="210"/>
      <c r="F28" s="211" t="s">
        <v>6</v>
      </c>
      <c r="G28" s="211"/>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74"/>
      <c r="G32" s="74" t="s">
        <v>1200</v>
      </c>
      <c r="H32" s="70" t="str">
        <f>+IF(OR(E32="CUMPLE ",E33="CUMPLE "),"CUMPLE","NO CUMPLE")</f>
        <v>CUMPLE</v>
      </c>
    </row>
    <row r="33" spans="1:8" ht="56.25" customHeight="1">
      <c r="A33" s="238"/>
      <c r="B33" s="227"/>
      <c r="C33" s="239" t="s">
        <v>90</v>
      </c>
      <c r="D33" s="239"/>
      <c r="E33" s="58"/>
      <c r="F33" s="74" t="s">
        <v>116</v>
      </c>
      <c r="G33" s="74" t="s">
        <v>1201</v>
      </c>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74">
        <v>419</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74">
        <v>420</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t="s">
        <v>116</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74" t="s">
        <v>6</v>
      </c>
      <c r="F51" s="208" t="s">
        <v>1202</v>
      </c>
      <c r="G51" s="209"/>
      <c r="H51" s="70" t="str">
        <f t="shared" si="0"/>
        <v>CUMPLE</v>
      </c>
    </row>
    <row r="52" spans="1:8" ht="22.5" customHeight="1">
      <c r="A52" s="210" t="s">
        <v>98</v>
      </c>
      <c r="B52" s="210"/>
      <c r="C52" s="210"/>
      <c r="D52" s="210"/>
      <c r="E52" s="210"/>
      <c r="F52" s="211" t="s">
        <v>6</v>
      </c>
      <c r="G52" s="211"/>
      <c r="H52" s="70" t="str">
        <f>+F52</f>
        <v>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29B837-1843-4A48-8229-499E7280DFC7}">
          <x14:formula1>
            <xm:f>'D:\SIN HOJA 2\EVALUACIÓN PROPUESTA TÉCNICA\104.FUNDACION SOCIAL AMOR Y VIDA\[104.FUNDACIÓN SOCIAL AMOR Y VIDA.xlsx]Hoja1'!#REF!</xm:f>
          </x14:formula1>
          <xm:sqref>E13:E27 E32:E33 E36 E39</xm:sqref>
        </x14:dataValidation>
      </x14:dataValidations>
    </ext>
  </extLst>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03EFD-49DB-4215-8222-EAB1529C640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2.28515625"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1203</v>
      </c>
      <c r="D3" s="49" t="s">
        <v>1204</v>
      </c>
      <c r="E3" s="53"/>
      <c r="F3" s="53" t="s">
        <v>609</v>
      </c>
      <c r="G3" s="54"/>
    </row>
    <row r="4" spans="1:8" ht="15.75">
      <c r="A4" s="258" t="s">
        <v>1205</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236</v>
      </c>
      <c r="D7" s="251" t="s">
        <v>322</v>
      </c>
      <c r="E7" s="251"/>
      <c r="F7" s="250"/>
      <c r="G7" s="250"/>
    </row>
    <row r="8" spans="1:8" ht="15.75">
      <c r="A8" s="261"/>
      <c r="B8" s="262"/>
      <c r="C8" s="55" t="s">
        <v>320</v>
      </c>
      <c r="D8" s="268" t="s">
        <v>321</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63</v>
      </c>
      <c r="G13" s="60"/>
      <c r="H13" s="70" t="str">
        <f>+E13</f>
        <v xml:space="preserve">CUMPLE </v>
      </c>
    </row>
    <row r="14" spans="1:8">
      <c r="A14" s="226"/>
      <c r="B14" s="5">
        <v>2</v>
      </c>
      <c r="C14" s="242" t="s">
        <v>19</v>
      </c>
      <c r="D14" s="243"/>
      <c r="E14" s="58" t="s">
        <v>160</v>
      </c>
      <c r="F14" s="58">
        <v>63</v>
      </c>
      <c r="G14" s="60"/>
      <c r="H14" s="70" t="str">
        <f t="shared" ref="H14:H51" si="0">+E14</f>
        <v xml:space="preserve">CUMPLE </v>
      </c>
    </row>
    <row r="15" spans="1:8" ht="31.5" customHeight="1">
      <c r="A15" s="226"/>
      <c r="B15" s="5">
        <v>3</v>
      </c>
      <c r="C15" s="242" t="s">
        <v>26</v>
      </c>
      <c r="D15" s="243"/>
      <c r="E15" s="58" t="s">
        <v>160</v>
      </c>
      <c r="F15" s="58">
        <v>64</v>
      </c>
      <c r="G15" s="60"/>
      <c r="H15" s="70" t="str">
        <f t="shared" si="0"/>
        <v xml:space="preserve">CUMPLE </v>
      </c>
    </row>
    <row r="16" spans="1:8" ht="29.25" customHeight="1">
      <c r="A16" s="226"/>
      <c r="B16" s="5">
        <v>4</v>
      </c>
      <c r="C16" s="242" t="s">
        <v>20</v>
      </c>
      <c r="D16" s="243"/>
      <c r="E16" s="58" t="s">
        <v>160</v>
      </c>
      <c r="F16" s="58">
        <v>64</v>
      </c>
      <c r="G16" s="60"/>
      <c r="H16" s="70" t="str">
        <f t="shared" si="0"/>
        <v xml:space="preserve">CUMPLE </v>
      </c>
    </row>
    <row r="17" spans="1:8" ht="42" customHeight="1">
      <c r="A17" s="226"/>
      <c r="B17" s="5">
        <v>5</v>
      </c>
      <c r="C17" s="242" t="s">
        <v>13</v>
      </c>
      <c r="D17" s="243"/>
      <c r="E17" s="58" t="s">
        <v>160</v>
      </c>
      <c r="F17" s="58" t="s">
        <v>1206</v>
      </c>
      <c r="G17" s="60"/>
      <c r="H17" s="70" t="str">
        <f t="shared" si="0"/>
        <v xml:space="preserve">CUMPLE </v>
      </c>
    </row>
    <row r="18" spans="1:8">
      <c r="A18" s="226"/>
      <c r="B18" s="5">
        <v>6</v>
      </c>
      <c r="C18" s="242" t="s">
        <v>21</v>
      </c>
      <c r="D18" s="243"/>
      <c r="E18" s="58" t="s">
        <v>160</v>
      </c>
      <c r="F18" s="58" t="s">
        <v>1207</v>
      </c>
      <c r="G18" s="60"/>
      <c r="H18" s="70" t="str">
        <f t="shared" si="0"/>
        <v xml:space="preserve">CUMPLE </v>
      </c>
    </row>
    <row r="19" spans="1:8" ht="75.75" customHeight="1">
      <c r="A19" s="226"/>
      <c r="B19" s="5">
        <v>7</v>
      </c>
      <c r="C19" s="242" t="s">
        <v>84</v>
      </c>
      <c r="D19" s="243"/>
      <c r="E19" s="58" t="s">
        <v>160</v>
      </c>
      <c r="F19" s="58" t="s">
        <v>1208</v>
      </c>
      <c r="G19" s="115"/>
      <c r="H19" s="70" t="str">
        <f t="shared" si="0"/>
        <v xml:space="preserve">CUMPLE </v>
      </c>
    </row>
    <row r="20" spans="1:8" ht="32.25" customHeight="1">
      <c r="A20" s="226"/>
      <c r="B20" s="5">
        <v>8</v>
      </c>
      <c r="C20" s="242" t="s">
        <v>85</v>
      </c>
      <c r="D20" s="243"/>
      <c r="E20" s="58" t="s">
        <v>160</v>
      </c>
      <c r="F20" s="58" t="s">
        <v>1207</v>
      </c>
      <c r="G20" s="60"/>
      <c r="H20" s="70" t="str">
        <f t="shared" si="0"/>
        <v xml:space="preserve">CUMPLE </v>
      </c>
    </row>
    <row r="21" spans="1:8" ht="48.75" customHeight="1">
      <c r="A21" s="226"/>
      <c r="B21" s="5">
        <v>9</v>
      </c>
      <c r="C21" s="242" t="s">
        <v>86</v>
      </c>
      <c r="D21" s="243"/>
      <c r="E21" s="58" t="s">
        <v>160</v>
      </c>
      <c r="F21" s="58" t="s">
        <v>1209</v>
      </c>
      <c r="G21" s="60"/>
      <c r="H21" s="70" t="str">
        <f t="shared" si="0"/>
        <v xml:space="preserve">CUMPLE </v>
      </c>
    </row>
    <row r="22" spans="1:8" ht="36.75" customHeight="1">
      <c r="A22" s="226"/>
      <c r="B22" s="5">
        <v>10</v>
      </c>
      <c r="C22" s="242" t="s">
        <v>12</v>
      </c>
      <c r="D22" s="243"/>
      <c r="E22" s="58" t="s">
        <v>160</v>
      </c>
      <c r="F22" s="58">
        <v>73</v>
      </c>
      <c r="G22" s="60"/>
      <c r="H22" s="70" t="str">
        <f t="shared" si="0"/>
        <v xml:space="preserve">CUMPLE </v>
      </c>
    </row>
    <row r="23" spans="1:8">
      <c r="A23" s="226"/>
      <c r="B23" s="5">
        <v>11</v>
      </c>
      <c r="C23" s="242" t="s">
        <v>27</v>
      </c>
      <c r="D23" s="243"/>
      <c r="E23" s="58" t="s">
        <v>160</v>
      </c>
      <c r="F23" s="58" t="s">
        <v>1210</v>
      </c>
      <c r="G23" s="60"/>
      <c r="H23" s="70" t="str">
        <f t="shared" si="0"/>
        <v xml:space="preserve">CUMPLE </v>
      </c>
    </row>
    <row r="24" spans="1:8" ht="33" customHeight="1">
      <c r="A24" s="226"/>
      <c r="B24" s="5">
        <v>12</v>
      </c>
      <c r="C24" s="242" t="s">
        <v>28</v>
      </c>
      <c r="D24" s="243"/>
      <c r="E24" s="58" t="s">
        <v>160</v>
      </c>
      <c r="F24" s="58">
        <v>64</v>
      </c>
      <c r="G24" s="60"/>
      <c r="H24" s="70" t="str">
        <f t="shared" si="0"/>
        <v xml:space="preserve">CUMPLE </v>
      </c>
    </row>
    <row r="25" spans="1:8" ht="32.25" customHeight="1">
      <c r="A25" s="226"/>
      <c r="B25" s="5">
        <v>13</v>
      </c>
      <c r="C25" s="242" t="s">
        <v>22</v>
      </c>
      <c r="D25" s="243"/>
      <c r="E25" s="58" t="s">
        <v>160</v>
      </c>
      <c r="F25" s="58" t="s">
        <v>1211</v>
      </c>
      <c r="G25" s="60"/>
      <c r="H25" s="70" t="str">
        <f t="shared" si="0"/>
        <v xml:space="preserve">CUMPLE </v>
      </c>
    </row>
    <row r="26" spans="1:8">
      <c r="A26" s="226"/>
      <c r="B26" s="5">
        <v>14</v>
      </c>
      <c r="C26" s="242" t="s">
        <v>23</v>
      </c>
      <c r="D26" s="243"/>
      <c r="E26" s="58" t="s">
        <v>160</v>
      </c>
      <c r="F26" s="58">
        <v>75</v>
      </c>
      <c r="G26" s="68"/>
      <c r="H26" s="70" t="str">
        <f t="shared" si="0"/>
        <v xml:space="preserve">CUMPLE </v>
      </c>
    </row>
    <row r="27" spans="1:8">
      <c r="A27" s="227"/>
      <c r="B27" s="5">
        <v>15</v>
      </c>
      <c r="C27" s="242" t="s">
        <v>29</v>
      </c>
      <c r="D27" s="243"/>
      <c r="E27" s="58" t="s">
        <v>160</v>
      </c>
      <c r="F27" s="58" t="s">
        <v>1208</v>
      </c>
      <c r="G27" s="60"/>
      <c r="H27" s="70" t="str">
        <f t="shared" si="0"/>
        <v xml:space="preserve">CUMPLE </v>
      </c>
    </row>
    <row r="28" spans="1:8" ht="30.75" customHeight="1">
      <c r="A28" s="210" t="s">
        <v>87</v>
      </c>
      <c r="B28" s="210"/>
      <c r="C28" s="210"/>
      <c r="D28" s="210"/>
      <c r="E28" s="210"/>
      <c r="F28" s="211" t="s">
        <v>6</v>
      </c>
      <c r="G28" s="211"/>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114</v>
      </c>
      <c r="F32" s="74"/>
      <c r="G32" s="74" t="s">
        <v>1212</v>
      </c>
      <c r="H32" s="70" t="str">
        <f>+IF(OR(E32="CUMPLE ",E33="CUMPLE "),"CUMPLE","NO CUMPLE")</f>
        <v>NO CUMPLE</v>
      </c>
    </row>
    <row r="33" spans="1:8" ht="34.5" customHeight="1">
      <c r="A33" s="238"/>
      <c r="B33" s="227"/>
      <c r="C33" s="239" t="s">
        <v>90</v>
      </c>
      <c r="D33" s="239"/>
      <c r="E33" s="58"/>
      <c r="F33" s="74" t="s">
        <v>116</v>
      </c>
      <c r="G33" s="62"/>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74">
        <v>62</v>
      </c>
      <c r="G36" s="74"/>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74" t="s">
        <v>1213</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61.5" customHeight="1">
      <c r="A51" s="219"/>
      <c r="B51" s="219"/>
      <c r="C51" s="221" t="s">
        <v>97</v>
      </c>
      <c r="D51" s="219"/>
      <c r="E51" s="182" t="s">
        <v>6</v>
      </c>
      <c r="F51" s="278" t="s">
        <v>188</v>
      </c>
      <c r="G51" s="279"/>
      <c r="H51" s="70" t="str">
        <f t="shared" si="0"/>
        <v>CUMPLE</v>
      </c>
    </row>
    <row r="52" spans="1:8" ht="22.5" customHeight="1">
      <c r="A52" s="210" t="s">
        <v>98</v>
      </c>
      <c r="B52" s="210"/>
      <c r="C52" s="210"/>
      <c r="D52" s="210"/>
      <c r="E52" s="210"/>
      <c r="F52" s="211" t="s">
        <v>114</v>
      </c>
      <c r="G52" s="211"/>
      <c r="H52" s="70" t="str">
        <f>+F52</f>
        <v xml:space="preserve">NO CUMPLE </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B512B2B-54C9-4B05-91D0-220008C4EADB}">
          <x14:formula1>
            <xm:f>'D:\SIN HOJA 2\EVALUACIÓN PROPUESTA TÉCNICA\105. FUNDACION COLOMBIANA CON SEGURIDAD ALIMENTARIA Y NUTRICIONAL  FUCOSAN\[105. FUCOSAN.xlsx]Hoja1'!#REF!</xm:f>
          </x14:formula1>
          <xm:sqref>E13:E27 E32:E33 E36 E39</xm:sqref>
        </x14:dataValidation>
      </x14:dataValidations>
    </ext>
  </extLst>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322C-BCCB-419C-857D-F38ECF5F519E}">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2.28515625"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1214</v>
      </c>
      <c r="D3" s="49" t="s">
        <v>727</v>
      </c>
      <c r="E3" s="53">
        <v>900631920</v>
      </c>
      <c r="F3" s="53" t="s">
        <v>609</v>
      </c>
      <c r="G3" s="54"/>
    </row>
    <row r="4" spans="1:8" ht="15.75">
      <c r="A4" s="258" t="s">
        <v>940</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236</v>
      </c>
      <c r="D7" s="251" t="s">
        <v>322</v>
      </c>
      <c r="E7" s="251"/>
      <c r="F7" s="250"/>
      <c r="G7" s="250"/>
    </row>
    <row r="8" spans="1:8" ht="15.75">
      <c r="A8" s="261"/>
      <c r="B8" s="262"/>
      <c r="C8" s="55" t="s">
        <v>320</v>
      </c>
      <c r="D8" s="268" t="s">
        <v>321</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51</v>
      </c>
      <c r="G13" s="60"/>
      <c r="H13" s="70" t="str">
        <f>+E13</f>
        <v xml:space="preserve">CUMPLE </v>
      </c>
    </row>
    <row r="14" spans="1:8">
      <c r="A14" s="226"/>
      <c r="B14" s="5">
        <v>2</v>
      </c>
      <c r="C14" s="242" t="s">
        <v>19</v>
      </c>
      <c r="D14" s="243"/>
      <c r="E14" s="58" t="s">
        <v>160</v>
      </c>
      <c r="F14" s="58">
        <v>51</v>
      </c>
      <c r="G14" s="60"/>
      <c r="H14" s="70" t="str">
        <f t="shared" ref="H14:H51" si="0">+E14</f>
        <v xml:space="preserve">CUMPLE </v>
      </c>
    </row>
    <row r="15" spans="1:8" ht="101.25" customHeight="1">
      <c r="A15" s="226"/>
      <c r="B15" s="5">
        <v>3</v>
      </c>
      <c r="C15" s="242" t="s">
        <v>26</v>
      </c>
      <c r="D15" s="243"/>
      <c r="E15" s="58" t="s">
        <v>114</v>
      </c>
      <c r="F15" s="58"/>
      <c r="G15" s="115" t="s">
        <v>1215</v>
      </c>
      <c r="H15" s="70" t="str">
        <f t="shared" si="0"/>
        <v xml:space="preserve">NO CUMPLE </v>
      </c>
    </row>
    <row r="16" spans="1:8">
      <c r="A16" s="226"/>
      <c r="B16" s="5">
        <v>4</v>
      </c>
      <c r="C16" s="242" t="s">
        <v>20</v>
      </c>
      <c r="D16" s="243"/>
      <c r="E16" s="58" t="s">
        <v>160</v>
      </c>
      <c r="F16" s="58">
        <v>52</v>
      </c>
      <c r="G16" s="68"/>
      <c r="H16" s="70" t="str">
        <f t="shared" si="0"/>
        <v xml:space="preserve">CUMPLE </v>
      </c>
    </row>
    <row r="17" spans="1:8" ht="42" customHeight="1">
      <c r="A17" s="226"/>
      <c r="B17" s="5">
        <v>5</v>
      </c>
      <c r="C17" s="242" t="s">
        <v>13</v>
      </c>
      <c r="D17" s="243"/>
      <c r="E17" s="58" t="s">
        <v>160</v>
      </c>
      <c r="F17" s="58" t="s">
        <v>1216</v>
      </c>
      <c r="G17" s="60"/>
      <c r="H17" s="70" t="str">
        <f t="shared" si="0"/>
        <v xml:space="preserve">CUMPLE </v>
      </c>
    </row>
    <row r="18" spans="1:8">
      <c r="A18" s="226"/>
      <c r="B18" s="5">
        <v>6</v>
      </c>
      <c r="C18" s="242" t="s">
        <v>21</v>
      </c>
      <c r="D18" s="243"/>
      <c r="E18" s="58" t="s">
        <v>160</v>
      </c>
      <c r="F18" s="58">
        <v>51</v>
      </c>
      <c r="G18" s="60"/>
      <c r="H18" s="70" t="str">
        <f t="shared" si="0"/>
        <v xml:space="preserve">CUMPLE </v>
      </c>
    </row>
    <row r="19" spans="1:8" ht="40.5" customHeight="1">
      <c r="A19" s="226"/>
      <c r="B19" s="5">
        <v>7</v>
      </c>
      <c r="C19" s="242" t="s">
        <v>84</v>
      </c>
      <c r="D19" s="243"/>
      <c r="E19" s="58" t="s">
        <v>160</v>
      </c>
      <c r="F19" s="58">
        <v>56</v>
      </c>
      <c r="G19" s="115"/>
      <c r="H19" s="70" t="str">
        <f t="shared" si="0"/>
        <v xml:space="preserve">CUMPLE </v>
      </c>
    </row>
    <row r="20" spans="1:8" ht="32.25" customHeight="1">
      <c r="A20" s="226"/>
      <c r="B20" s="5">
        <v>8</v>
      </c>
      <c r="C20" s="242" t="s">
        <v>85</v>
      </c>
      <c r="D20" s="243"/>
      <c r="E20" s="58" t="s">
        <v>160</v>
      </c>
      <c r="F20" s="58" t="s">
        <v>1217</v>
      </c>
      <c r="G20" s="60"/>
      <c r="H20" s="70" t="str">
        <f t="shared" si="0"/>
        <v xml:space="preserve">CUMPLE </v>
      </c>
    </row>
    <row r="21" spans="1:8" ht="48.75" customHeight="1">
      <c r="A21" s="226"/>
      <c r="B21" s="5">
        <v>9</v>
      </c>
      <c r="C21" s="242" t="s">
        <v>86</v>
      </c>
      <c r="D21" s="243"/>
      <c r="E21" s="58" t="s">
        <v>160</v>
      </c>
      <c r="F21" s="58" t="s">
        <v>1218</v>
      </c>
      <c r="G21" s="60"/>
      <c r="H21" s="70" t="str">
        <f t="shared" si="0"/>
        <v xml:space="preserve">CUMPLE </v>
      </c>
    </row>
    <row r="22" spans="1:8" ht="36.75" customHeight="1">
      <c r="A22" s="226"/>
      <c r="B22" s="5">
        <v>10</v>
      </c>
      <c r="C22" s="242" t="s">
        <v>12</v>
      </c>
      <c r="D22" s="243"/>
      <c r="E22" s="58" t="s">
        <v>160</v>
      </c>
      <c r="F22" s="58">
        <v>60</v>
      </c>
      <c r="G22" s="60"/>
      <c r="H22" s="70" t="str">
        <f t="shared" si="0"/>
        <v xml:space="preserve">CUMPLE </v>
      </c>
    </row>
    <row r="23" spans="1:8" ht="210">
      <c r="A23" s="226"/>
      <c r="B23" s="5">
        <v>11</v>
      </c>
      <c r="C23" s="242" t="s">
        <v>27</v>
      </c>
      <c r="D23" s="243"/>
      <c r="E23" s="58" t="s">
        <v>114</v>
      </c>
      <c r="F23" s="58"/>
      <c r="G23" s="68" t="s">
        <v>779</v>
      </c>
      <c r="H23" s="70" t="str">
        <f t="shared" si="0"/>
        <v xml:space="preserve">NO CUMPLE </v>
      </c>
    </row>
    <row r="24" spans="1:8" ht="33" customHeight="1">
      <c r="A24" s="226"/>
      <c r="B24" s="5">
        <v>12</v>
      </c>
      <c r="C24" s="242" t="s">
        <v>28</v>
      </c>
      <c r="D24" s="243"/>
      <c r="E24" s="58" t="s">
        <v>160</v>
      </c>
      <c r="F24" s="58">
        <v>58</v>
      </c>
      <c r="G24" s="60"/>
      <c r="H24" s="70" t="str">
        <f t="shared" si="0"/>
        <v xml:space="preserve">CUMPLE </v>
      </c>
    </row>
    <row r="25" spans="1:8" ht="32.25" customHeight="1">
      <c r="A25" s="226"/>
      <c r="B25" s="5">
        <v>13</v>
      </c>
      <c r="C25" s="242" t="s">
        <v>22</v>
      </c>
      <c r="D25" s="243"/>
      <c r="E25" s="58" t="s">
        <v>160</v>
      </c>
      <c r="F25" s="58" t="s">
        <v>1219</v>
      </c>
      <c r="G25" s="60"/>
      <c r="H25" s="70" t="str">
        <f t="shared" si="0"/>
        <v xml:space="preserve">CUMPLE </v>
      </c>
    </row>
    <row r="26" spans="1:8" ht="360">
      <c r="A26" s="226"/>
      <c r="B26" s="5">
        <v>14</v>
      </c>
      <c r="C26" s="242" t="s">
        <v>23</v>
      </c>
      <c r="D26" s="243"/>
      <c r="E26" s="58" t="s">
        <v>114</v>
      </c>
      <c r="F26" s="58"/>
      <c r="G26" s="68" t="s">
        <v>1220</v>
      </c>
      <c r="H26" s="70" t="str">
        <f t="shared" si="0"/>
        <v xml:space="preserve">NO CUMPLE </v>
      </c>
    </row>
    <row r="27" spans="1:8">
      <c r="A27" s="227"/>
      <c r="B27" s="5">
        <v>15</v>
      </c>
      <c r="C27" s="242" t="s">
        <v>29</v>
      </c>
      <c r="D27" s="243"/>
      <c r="E27" s="58" t="s">
        <v>160</v>
      </c>
      <c r="F27" s="58">
        <v>61</v>
      </c>
      <c r="G27" s="60"/>
      <c r="H27" s="70" t="str">
        <f t="shared" si="0"/>
        <v xml:space="preserve">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84" customHeight="1">
      <c r="A32" s="237" t="s">
        <v>15</v>
      </c>
      <c r="B32" s="225">
        <v>14</v>
      </c>
      <c r="C32" s="212" t="s">
        <v>89</v>
      </c>
      <c r="D32" s="213"/>
      <c r="E32" s="58" t="s">
        <v>114</v>
      </c>
      <c r="F32" s="139"/>
      <c r="G32" s="140" t="s">
        <v>785</v>
      </c>
      <c r="H32" s="70" t="str">
        <f>+IF(OR(E32="CUMPLE ",E33="CUMPLE "),"CUMPLE","NO CUMPLE")</f>
        <v>NO CUMPLE</v>
      </c>
    </row>
    <row r="33" spans="1:8" ht="34.5" customHeight="1">
      <c r="A33" s="238"/>
      <c r="B33" s="227"/>
      <c r="C33" s="239" t="s">
        <v>90</v>
      </c>
      <c r="D33" s="239"/>
      <c r="E33" s="58" t="s">
        <v>114</v>
      </c>
      <c r="F33" s="74"/>
      <c r="G33" s="140" t="s">
        <v>624</v>
      </c>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74">
        <v>50</v>
      </c>
      <c r="G36" s="74"/>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74">
        <v>204</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74" t="s">
        <v>6</v>
      </c>
      <c r="F51" s="208"/>
      <c r="G51" s="20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CCB755-CAAC-41CF-8F58-8A1D77EDFFDC}">
          <x14:formula1>
            <xm:f>'D:\SIN HOJA 2\EVALUACIÓN PROPUESTA TÉCNICA\106. FUNDACION TIEMPO  FELIZ\[106. FUNDACION TIEMPO FELIZ.xlsx]Hoja1'!#REF!</xm:f>
          </x14:formula1>
          <xm:sqref>E13:E27 E32:E33 E36 E39</xm:sqref>
        </x14:dataValidation>
      </x14:dataValidations>
    </ext>
  </extLst>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EEE5-2395-4A4C-9B6F-2FB7EDE62056}">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2.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1221</v>
      </c>
      <c r="D3" s="49" t="s">
        <v>727</v>
      </c>
      <c r="E3" s="53">
        <v>818001353</v>
      </c>
      <c r="F3" s="53" t="s">
        <v>1222</v>
      </c>
      <c r="G3" s="54"/>
    </row>
    <row r="4" spans="1:7" ht="15.75">
      <c r="A4" s="258" t="s">
        <v>1223</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93</v>
      </c>
      <c r="G13" s="60"/>
    </row>
    <row r="14" spans="1:7">
      <c r="A14" s="226"/>
      <c r="B14" s="5">
        <v>2</v>
      </c>
      <c r="C14" s="242" t="s">
        <v>19</v>
      </c>
      <c r="D14" s="243"/>
      <c r="E14" s="58" t="s">
        <v>160</v>
      </c>
      <c r="F14" s="58">
        <v>94</v>
      </c>
      <c r="G14" s="60"/>
    </row>
    <row r="15" spans="1:7" ht="37.5" customHeight="1">
      <c r="A15" s="226"/>
      <c r="B15" s="5">
        <v>3</v>
      </c>
      <c r="C15" s="242" t="s">
        <v>26</v>
      </c>
      <c r="D15" s="243"/>
      <c r="E15" s="58" t="s">
        <v>160</v>
      </c>
      <c r="F15" s="58" t="s">
        <v>1224</v>
      </c>
      <c r="G15" s="115"/>
    </row>
    <row r="16" spans="1:7">
      <c r="A16" s="226"/>
      <c r="B16" s="5">
        <v>4</v>
      </c>
      <c r="C16" s="242" t="s">
        <v>20</v>
      </c>
      <c r="D16" s="243"/>
      <c r="E16" s="58" t="s">
        <v>160</v>
      </c>
      <c r="F16" s="58">
        <v>94</v>
      </c>
      <c r="G16" s="68"/>
    </row>
    <row r="17" spans="1:7" ht="42" customHeight="1">
      <c r="A17" s="226"/>
      <c r="B17" s="5">
        <v>5</v>
      </c>
      <c r="C17" s="242" t="s">
        <v>13</v>
      </c>
      <c r="D17" s="243"/>
      <c r="E17" s="58" t="s">
        <v>160</v>
      </c>
      <c r="F17" s="58" t="s">
        <v>1225</v>
      </c>
      <c r="G17" s="60"/>
    </row>
    <row r="18" spans="1:7">
      <c r="A18" s="226"/>
      <c r="B18" s="5">
        <v>6</v>
      </c>
      <c r="C18" s="242" t="s">
        <v>21</v>
      </c>
      <c r="D18" s="243"/>
      <c r="E18" s="58" t="s">
        <v>160</v>
      </c>
      <c r="F18" s="58" t="s">
        <v>1226</v>
      </c>
      <c r="G18" s="60"/>
    </row>
    <row r="19" spans="1:7" ht="40.5" customHeight="1">
      <c r="A19" s="226"/>
      <c r="B19" s="5">
        <v>7</v>
      </c>
      <c r="C19" s="242" t="s">
        <v>84</v>
      </c>
      <c r="D19" s="243"/>
      <c r="E19" s="58" t="s">
        <v>160</v>
      </c>
      <c r="F19" s="58" t="s">
        <v>1227</v>
      </c>
      <c r="G19" s="115"/>
    </row>
    <row r="20" spans="1:7" ht="32.25" customHeight="1">
      <c r="A20" s="226"/>
      <c r="B20" s="5">
        <v>8</v>
      </c>
      <c r="C20" s="242" t="s">
        <v>85</v>
      </c>
      <c r="D20" s="243"/>
      <c r="E20" s="58" t="s">
        <v>160</v>
      </c>
      <c r="F20" s="58">
        <v>108</v>
      </c>
      <c r="G20" s="60"/>
    </row>
    <row r="21" spans="1:7" ht="48.75" customHeight="1">
      <c r="A21" s="226"/>
      <c r="B21" s="5">
        <v>9</v>
      </c>
      <c r="C21" s="242" t="s">
        <v>86</v>
      </c>
      <c r="D21" s="243"/>
      <c r="E21" s="58" t="s">
        <v>160</v>
      </c>
      <c r="F21" s="58">
        <v>111</v>
      </c>
      <c r="G21" s="60"/>
    </row>
    <row r="22" spans="1:7" ht="44.25" customHeight="1">
      <c r="A22" s="226"/>
      <c r="B22" s="5">
        <v>10</v>
      </c>
      <c r="C22" s="242" t="s">
        <v>12</v>
      </c>
      <c r="D22" s="243"/>
      <c r="E22" s="58" t="s">
        <v>160</v>
      </c>
      <c r="F22" s="58">
        <v>112</v>
      </c>
      <c r="G22" s="60"/>
    </row>
    <row r="23" spans="1:7" ht="29.25" customHeight="1">
      <c r="A23" s="226"/>
      <c r="B23" s="5">
        <v>11</v>
      </c>
      <c r="C23" s="242" t="s">
        <v>27</v>
      </c>
      <c r="D23" s="243"/>
      <c r="E23" s="58" t="s">
        <v>160</v>
      </c>
      <c r="F23" s="58" t="s">
        <v>1228</v>
      </c>
      <c r="G23" s="68"/>
    </row>
    <row r="24" spans="1:7" ht="33" customHeight="1">
      <c r="A24" s="226"/>
      <c r="B24" s="5">
        <v>12</v>
      </c>
      <c r="C24" s="242" t="s">
        <v>28</v>
      </c>
      <c r="D24" s="243"/>
      <c r="E24" s="58" t="s">
        <v>160</v>
      </c>
      <c r="F24" s="69" t="s">
        <v>1229</v>
      </c>
      <c r="G24" s="60"/>
    </row>
    <row r="25" spans="1:7" ht="32.25" customHeight="1">
      <c r="A25" s="226"/>
      <c r="B25" s="5">
        <v>13</v>
      </c>
      <c r="C25" s="242" t="s">
        <v>22</v>
      </c>
      <c r="D25" s="243"/>
      <c r="E25" s="58" t="s">
        <v>160</v>
      </c>
      <c r="F25" s="58" t="s">
        <v>1230</v>
      </c>
      <c r="G25" s="60"/>
    </row>
    <row r="26" spans="1:7">
      <c r="A26" s="226"/>
      <c r="B26" s="5">
        <v>14</v>
      </c>
      <c r="C26" s="242" t="s">
        <v>23</v>
      </c>
      <c r="D26" s="243"/>
      <c r="E26" s="58" t="s">
        <v>160</v>
      </c>
      <c r="F26" s="58" t="s">
        <v>1231</v>
      </c>
      <c r="G26" s="68"/>
    </row>
    <row r="27" spans="1:7">
      <c r="A27" s="227"/>
      <c r="B27" s="5">
        <v>15</v>
      </c>
      <c r="C27" s="242" t="s">
        <v>29</v>
      </c>
      <c r="D27" s="243"/>
      <c r="E27" s="58" t="s">
        <v>160</v>
      </c>
      <c r="F27" s="58" t="s">
        <v>1232</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84" customHeight="1">
      <c r="A32" s="237" t="s">
        <v>15</v>
      </c>
      <c r="B32" s="225">
        <v>14</v>
      </c>
      <c r="C32" s="212" t="s">
        <v>89</v>
      </c>
      <c r="D32" s="213"/>
      <c r="E32" s="58" t="s">
        <v>160</v>
      </c>
      <c r="F32" s="139"/>
      <c r="G32" s="140"/>
    </row>
    <row r="33" spans="1:7" ht="34.5" customHeight="1">
      <c r="A33" s="238"/>
      <c r="B33" s="227"/>
      <c r="C33" s="239" t="s">
        <v>90</v>
      </c>
      <c r="D33" s="239"/>
      <c r="E33" s="58" t="s">
        <v>114</v>
      </c>
      <c r="F33" s="74"/>
      <c r="G33" s="140" t="s">
        <v>1233</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74">
        <v>131</v>
      </c>
      <c r="G36" s="74"/>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74">
        <v>133</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74"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E182314-75DA-4A5F-9F5C-436410D9209C}">
          <x14:formula1>
            <xm:f>'D:\SIN HOJA 2\EVALUACIÓN PROPUESTA TÉCNICA\107. FUNDACION EQUIDAD\[107. FUNDACION EQUIDAD.xlsx]Hoja1'!#REF!</xm:f>
          </x14:formula1>
          <xm:sqref>E13:E27 E32:E33 E36 E39</xm:sqref>
        </x14:dataValidation>
      </x14:dataValidations>
    </ext>
  </extLst>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35A94-49BE-4688-9CB3-C6614C6C4D96}">
  <dimension ref="A1:H51"/>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2.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1234</v>
      </c>
      <c r="D3" s="49" t="s">
        <v>727</v>
      </c>
      <c r="E3" s="88">
        <v>900666427</v>
      </c>
      <c r="F3" s="53" t="s">
        <v>1222</v>
      </c>
      <c r="G3" s="54"/>
    </row>
    <row r="4" spans="1:7" ht="15.75">
      <c r="A4" s="258" t="s">
        <v>1235</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v>89</v>
      </c>
      <c r="G12" s="60"/>
    </row>
    <row r="13" spans="1:7">
      <c r="A13" s="226"/>
      <c r="B13" s="5">
        <v>2</v>
      </c>
      <c r="C13" s="242" t="s">
        <v>19</v>
      </c>
      <c r="D13" s="243"/>
      <c r="E13" s="58" t="s">
        <v>160</v>
      </c>
      <c r="F13" s="58">
        <v>89</v>
      </c>
      <c r="G13" s="60"/>
    </row>
    <row r="14" spans="1:7">
      <c r="A14" s="226"/>
      <c r="B14" s="5">
        <v>3</v>
      </c>
      <c r="C14" s="242" t="s">
        <v>26</v>
      </c>
      <c r="D14" s="243"/>
      <c r="E14" s="58" t="s">
        <v>160</v>
      </c>
      <c r="F14" s="58">
        <v>93</v>
      </c>
      <c r="G14" s="115"/>
    </row>
    <row r="15" spans="1:7">
      <c r="A15" s="226"/>
      <c r="B15" s="5">
        <v>4</v>
      </c>
      <c r="C15" s="242" t="s">
        <v>20</v>
      </c>
      <c r="D15" s="243"/>
      <c r="E15" s="58" t="s">
        <v>160</v>
      </c>
      <c r="F15" s="58" t="s">
        <v>1236</v>
      </c>
      <c r="G15" s="68"/>
    </row>
    <row r="16" spans="1:7" ht="42" customHeight="1">
      <c r="A16" s="226"/>
      <c r="B16" s="5">
        <v>5</v>
      </c>
      <c r="C16" s="242" t="s">
        <v>13</v>
      </c>
      <c r="D16" s="243"/>
      <c r="E16" s="58" t="s">
        <v>160</v>
      </c>
      <c r="F16" s="58" t="s">
        <v>1237</v>
      </c>
      <c r="G16" s="60"/>
    </row>
    <row r="17" spans="1:7" ht="31.5" customHeight="1">
      <c r="A17" s="226"/>
      <c r="B17" s="5">
        <v>6</v>
      </c>
      <c r="C17" s="242" t="s">
        <v>21</v>
      </c>
      <c r="D17" s="243"/>
      <c r="E17" s="58" t="s">
        <v>160</v>
      </c>
      <c r="F17" s="58" t="s">
        <v>1238</v>
      </c>
      <c r="G17" s="60"/>
    </row>
    <row r="18" spans="1:7">
      <c r="A18" s="226"/>
      <c r="B18" s="5">
        <v>7</v>
      </c>
      <c r="C18" s="242" t="s">
        <v>84</v>
      </c>
      <c r="D18" s="243"/>
      <c r="E18" s="58" t="s">
        <v>160</v>
      </c>
      <c r="F18" s="58" t="s">
        <v>1239</v>
      </c>
      <c r="G18" s="115"/>
    </row>
    <row r="19" spans="1:7" ht="32.25" customHeight="1">
      <c r="A19" s="226"/>
      <c r="B19" s="5">
        <v>8</v>
      </c>
      <c r="C19" s="242" t="s">
        <v>85</v>
      </c>
      <c r="D19" s="243"/>
      <c r="E19" s="58" t="s">
        <v>160</v>
      </c>
      <c r="F19" s="58">
        <v>97</v>
      </c>
      <c r="G19" s="60"/>
    </row>
    <row r="20" spans="1:7" ht="48.75" customHeight="1">
      <c r="A20" s="226"/>
      <c r="B20" s="5">
        <v>9</v>
      </c>
      <c r="C20" s="242" t="s">
        <v>86</v>
      </c>
      <c r="D20" s="243"/>
      <c r="E20" s="58" t="s">
        <v>160</v>
      </c>
      <c r="F20" s="58">
        <v>98</v>
      </c>
      <c r="G20" s="60"/>
    </row>
    <row r="21" spans="1:7" ht="45.75" customHeight="1">
      <c r="A21" s="226"/>
      <c r="B21" s="5">
        <v>10</v>
      </c>
      <c r="C21" s="242" t="s">
        <v>12</v>
      </c>
      <c r="D21" s="243"/>
      <c r="E21" s="58" t="s">
        <v>160</v>
      </c>
      <c r="F21" s="58" t="s">
        <v>1240</v>
      </c>
      <c r="G21" s="60"/>
    </row>
    <row r="22" spans="1:7" ht="33.75" customHeight="1">
      <c r="A22" s="226"/>
      <c r="B22" s="5">
        <v>11</v>
      </c>
      <c r="C22" s="242" t="s">
        <v>27</v>
      </c>
      <c r="D22" s="243"/>
      <c r="E22" s="58" t="s">
        <v>160</v>
      </c>
      <c r="F22" s="58">
        <v>91</v>
      </c>
      <c r="G22" s="68"/>
    </row>
    <row r="23" spans="1:7" ht="33" customHeight="1">
      <c r="A23" s="226"/>
      <c r="B23" s="5">
        <v>12</v>
      </c>
      <c r="C23" s="242" t="s">
        <v>28</v>
      </c>
      <c r="D23" s="243"/>
      <c r="E23" s="58" t="s">
        <v>160</v>
      </c>
      <c r="F23" s="58">
        <v>105</v>
      </c>
      <c r="G23" s="60"/>
    </row>
    <row r="24" spans="1:7" ht="32.25" customHeight="1">
      <c r="A24" s="226"/>
      <c r="B24" s="5">
        <v>13</v>
      </c>
      <c r="C24" s="242" t="s">
        <v>22</v>
      </c>
      <c r="D24" s="243"/>
      <c r="E24" s="58" t="s">
        <v>160</v>
      </c>
      <c r="F24" s="58" t="s">
        <v>1241</v>
      </c>
      <c r="G24" s="60"/>
    </row>
    <row r="25" spans="1:7">
      <c r="A25" s="226"/>
      <c r="B25" s="5">
        <v>14</v>
      </c>
      <c r="C25" s="242" t="s">
        <v>23</v>
      </c>
      <c r="D25" s="243"/>
      <c r="E25" s="58" t="s">
        <v>160</v>
      </c>
      <c r="F25" s="58" t="s">
        <v>1242</v>
      </c>
      <c r="G25" s="68"/>
    </row>
    <row r="26" spans="1:7">
      <c r="A26" s="227"/>
      <c r="B26" s="5">
        <v>15</v>
      </c>
      <c r="C26" s="242" t="s">
        <v>29</v>
      </c>
      <c r="D26" s="243"/>
      <c r="E26" s="58" t="s">
        <v>160</v>
      </c>
      <c r="F26" s="58">
        <v>106</v>
      </c>
      <c r="G26" s="60"/>
    </row>
    <row r="27" spans="1:7" ht="30.75" customHeight="1">
      <c r="A27" s="210" t="s">
        <v>87</v>
      </c>
      <c r="B27" s="210"/>
      <c r="C27" s="210"/>
      <c r="D27" s="210"/>
      <c r="E27" s="210"/>
      <c r="F27" s="211" t="s">
        <v>6</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t="s">
        <v>1243</v>
      </c>
    </row>
    <row r="32" spans="1:7" ht="69.75" customHeight="1">
      <c r="A32" s="238"/>
      <c r="B32" s="227"/>
      <c r="C32" s="239" t="s">
        <v>90</v>
      </c>
      <c r="D32" s="239"/>
      <c r="E32" s="58" t="s">
        <v>114</v>
      </c>
      <c r="F32" s="74"/>
      <c r="G32" s="140" t="s">
        <v>1244</v>
      </c>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91.5" customHeight="1">
      <c r="A35" s="63" t="s">
        <v>16</v>
      </c>
      <c r="B35" s="5">
        <v>15</v>
      </c>
      <c r="C35" s="240" t="s">
        <v>17</v>
      </c>
      <c r="D35" s="241"/>
      <c r="E35" s="58" t="s">
        <v>160</v>
      </c>
      <c r="F35" s="74">
        <v>108</v>
      </c>
      <c r="G35" s="74"/>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50.25" customHeight="1">
      <c r="A38" s="207"/>
      <c r="B38" s="229"/>
      <c r="C38" s="212" t="s">
        <v>92</v>
      </c>
      <c r="D38" s="230"/>
      <c r="E38" s="58" t="s">
        <v>160</v>
      </c>
      <c r="F38" s="74">
        <v>110</v>
      </c>
      <c r="G38" s="61"/>
    </row>
    <row r="39" spans="1:7" ht="16.5" customHeight="1">
      <c r="A39" s="64"/>
      <c r="B39" s="65"/>
      <c r="C39" s="205" t="s">
        <v>93</v>
      </c>
      <c r="D39" s="206"/>
      <c r="E39" s="56" t="s">
        <v>168</v>
      </c>
      <c r="F39" s="205" t="s">
        <v>8</v>
      </c>
      <c r="G39" s="206"/>
    </row>
    <row r="40" spans="1:7">
      <c r="A40" s="222" t="s">
        <v>94</v>
      </c>
      <c r="B40" s="225">
        <v>17</v>
      </c>
      <c r="C40" s="212" t="s">
        <v>69</v>
      </c>
      <c r="D40" s="213"/>
      <c r="E40" s="62" t="s">
        <v>116</v>
      </c>
      <c r="F40" s="214"/>
      <c r="G40" s="215"/>
    </row>
    <row r="41" spans="1:7">
      <c r="A41" s="223"/>
      <c r="B41" s="226"/>
      <c r="C41" s="212" t="s">
        <v>70</v>
      </c>
      <c r="D41" s="213"/>
      <c r="E41" s="62" t="s">
        <v>116</v>
      </c>
      <c r="F41" s="214"/>
      <c r="G41" s="215"/>
    </row>
    <row r="42" spans="1:7">
      <c r="A42" s="223"/>
      <c r="B42" s="226"/>
      <c r="C42" s="212" t="s">
        <v>71</v>
      </c>
      <c r="D42" s="213"/>
      <c r="E42" s="62" t="s">
        <v>116</v>
      </c>
      <c r="F42" s="214"/>
      <c r="G42" s="215"/>
    </row>
    <row r="43" spans="1:7">
      <c r="A43" s="223"/>
      <c r="B43" s="226"/>
      <c r="C43" s="212" t="s">
        <v>72</v>
      </c>
      <c r="D43" s="213"/>
      <c r="E43" s="62" t="s">
        <v>116</v>
      </c>
      <c r="F43" s="214"/>
      <c r="G43" s="215"/>
    </row>
    <row r="44" spans="1:7">
      <c r="A44" s="223"/>
      <c r="B44" s="226"/>
      <c r="C44" s="212" t="s">
        <v>73</v>
      </c>
      <c r="D44" s="213"/>
      <c r="E44" s="62" t="s">
        <v>116</v>
      </c>
      <c r="F44" s="214"/>
      <c r="G44" s="215"/>
    </row>
    <row r="45" spans="1:7">
      <c r="A45" s="223"/>
      <c r="B45" s="226"/>
      <c r="C45" s="212" t="s">
        <v>74</v>
      </c>
      <c r="D45" s="213"/>
      <c r="E45" s="62" t="s">
        <v>116</v>
      </c>
      <c r="F45" s="214"/>
      <c r="G45" s="215"/>
    </row>
    <row r="46" spans="1:7" ht="27.75" customHeight="1">
      <c r="A46" s="223"/>
      <c r="B46" s="226"/>
      <c r="C46" s="212" t="s">
        <v>75</v>
      </c>
      <c r="D46" s="213"/>
      <c r="E46" s="62"/>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7" ht="16.5" customHeight="1">
      <c r="A49" s="219" t="s">
        <v>96</v>
      </c>
      <c r="B49" s="219">
        <v>18</v>
      </c>
      <c r="C49" s="220" t="s">
        <v>5</v>
      </c>
      <c r="D49" s="220"/>
      <c r="E49" s="56" t="s">
        <v>159</v>
      </c>
      <c r="F49" s="205" t="s">
        <v>8</v>
      </c>
      <c r="G49" s="206"/>
    </row>
    <row r="50" spans="1:7" ht="42.75" customHeight="1">
      <c r="A50" s="219"/>
      <c r="B50" s="219"/>
      <c r="C50" s="221" t="s">
        <v>97</v>
      </c>
      <c r="D50" s="219"/>
      <c r="E50" s="74" t="s">
        <v>24</v>
      </c>
      <c r="F50" s="386" t="s">
        <v>948</v>
      </c>
      <c r="G50" s="387"/>
    </row>
    <row r="51" spans="1:7" ht="22.5" customHeight="1">
      <c r="A51" s="210" t="s">
        <v>98</v>
      </c>
      <c r="B51" s="210"/>
      <c r="C51" s="210"/>
      <c r="D51" s="210"/>
      <c r="E51" s="210"/>
      <c r="F51" s="211" t="s">
        <v>7</v>
      </c>
      <c r="G51" s="211"/>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526FEEC-F6CC-4D13-ADD6-3276476B6EE7}">
          <x14:formula1>
            <xm:f>'D:\SIN HOJA 2\EVALUACIÓN PROPUESTA TÉCNICA\108. FUNDACION PARA EL DESARROLLO SOCIAL Y AGROABIENTAL DEL CHOCO\[108. FUNDACION PARA EL DESARROLLO SOCIAL Y AGROAMBIENTAL DEL CHOCO.xlsx]Hoja1'!#REF!</xm:f>
          </x14:formula1>
          <xm:sqref>E12:E26 E31:E32 E35 E38</xm:sqref>
        </x14:dataValidation>
      </x14:dataValidations>
    </ext>
  </extLst>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FDBFB-76C2-4324-8694-4C516E7A812F}">
  <dimension ref="A1:L54"/>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1245</v>
      </c>
      <c r="D3" s="49" t="s">
        <v>727</v>
      </c>
      <c r="E3" s="88">
        <v>840000903</v>
      </c>
      <c r="F3" s="53" t="s">
        <v>1222</v>
      </c>
      <c r="G3" s="54"/>
    </row>
    <row r="4" spans="1:7" ht="15.75">
      <c r="A4" s="258" t="s">
        <v>1246</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t="s">
        <v>1247</v>
      </c>
      <c r="G12" s="60"/>
    </row>
    <row r="13" spans="1:7">
      <c r="A13" s="226"/>
      <c r="B13" s="5">
        <v>2</v>
      </c>
      <c r="C13" s="242" t="s">
        <v>19</v>
      </c>
      <c r="D13" s="243"/>
      <c r="E13" s="58" t="s">
        <v>160</v>
      </c>
      <c r="F13" s="58">
        <v>94</v>
      </c>
      <c r="G13" s="60"/>
    </row>
    <row r="14" spans="1:7" ht="240">
      <c r="A14" s="226"/>
      <c r="B14" s="5">
        <v>3</v>
      </c>
      <c r="C14" s="242" t="s">
        <v>26</v>
      </c>
      <c r="D14" s="243"/>
      <c r="E14" s="58" t="s">
        <v>114</v>
      </c>
      <c r="F14" s="58"/>
      <c r="G14" s="115" t="s">
        <v>1248</v>
      </c>
    </row>
    <row r="15" spans="1:7">
      <c r="A15" s="226"/>
      <c r="B15" s="5">
        <v>4</v>
      </c>
      <c r="C15" s="242" t="s">
        <v>20</v>
      </c>
      <c r="D15" s="243"/>
      <c r="E15" s="58" t="s">
        <v>160</v>
      </c>
      <c r="F15" s="58" t="s">
        <v>1249</v>
      </c>
      <c r="G15" s="68"/>
    </row>
    <row r="16" spans="1:7" ht="42" customHeight="1">
      <c r="A16" s="226"/>
      <c r="B16" s="5">
        <v>5</v>
      </c>
      <c r="C16" s="242" t="s">
        <v>13</v>
      </c>
      <c r="D16" s="243"/>
      <c r="E16" s="58" t="s">
        <v>160</v>
      </c>
      <c r="F16" s="58" t="s">
        <v>1250</v>
      </c>
      <c r="G16" s="60"/>
    </row>
    <row r="17" spans="1:7" ht="31.5" customHeight="1">
      <c r="A17" s="226"/>
      <c r="B17" s="5">
        <v>6</v>
      </c>
      <c r="C17" s="242" t="s">
        <v>21</v>
      </c>
      <c r="D17" s="243"/>
      <c r="E17" s="58" t="s">
        <v>160</v>
      </c>
      <c r="F17" s="58">
        <v>99</v>
      </c>
      <c r="G17" s="60"/>
    </row>
    <row r="18" spans="1:7">
      <c r="A18" s="226"/>
      <c r="B18" s="5">
        <v>7</v>
      </c>
      <c r="C18" s="242" t="s">
        <v>84</v>
      </c>
      <c r="D18" s="243"/>
      <c r="E18" s="58" t="s">
        <v>160</v>
      </c>
      <c r="F18" s="58" t="s">
        <v>1251</v>
      </c>
      <c r="G18" s="115"/>
    </row>
    <row r="19" spans="1:7" ht="32.25" customHeight="1">
      <c r="A19" s="226"/>
      <c r="B19" s="5">
        <v>8</v>
      </c>
      <c r="C19" s="242" t="s">
        <v>85</v>
      </c>
      <c r="D19" s="243"/>
      <c r="E19" s="58" t="s">
        <v>160</v>
      </c>
      <c r="F19" s="58" t="s">
        <v>1252</v>
      </c>
      <c r="G19" s="60"/>
    </row>
    <row r="20" spans="1:7" ht="48.75" customHeight="1">
      <c r="A20" s="226"/>
      <c r="B20" s="5">
        <v>9</v>
      </c>
      <c r="C20" s="242" t="s">
        <v>86</v>
      </c>
      <c r="D20" s="243"/>
      <c r="E20" s="58" t="s">
        <v>160</v>
      </c>
      <c r="F20" s="58" t="s">
        <v>1253</v>
      </c>
      <c r="G20" s="60"/>
    </row>
    <row r="21" spans="1:7" ht="45.75" customHeight="1">
      <c r="A21" s="226"/>
      <c r="B21" s="5">
        <v>10</v>
      </c>
      <c r="C21" s="242" t="s">
        <v>12</v>
      </c>
      <c r="D21" s="243"/>
      <c r="E21" s="58" t="s">
        <v>160</v>
      </c>
      <c r="F21" s="58">
        <v>107</v>
      </c>
      <c r="G21" s="60"/>
    </row>
    <row r="22" spans="1:7" ht="33.75" customHeight="1">
      <c r="A22" s="226"/>
      <c r="B22" s="5">
        <v>11</v>
      </c>
      <c r="C22" s="242" t="s">
        <v>27</v>
      </c>
      <c r="D22" s="243"/>
      <c r="E22" s="58" t="s">
        <v>160</v>
      </c>
      <c r="F22" s="58" t="s">
        <v>1254</v>
      </c>
      <c r="G22" s="68"/>
    </row>
    <row r="23" spans="1:7" ht="33" customHeight="1">
      <c r="A23" s="226"/>
      <c r="B23" s="5">
        <v>12</v>
      </c>
      <c r="C23" s="242" t="s">
        <v>28</v>
      </c>
      <c r="D23" s="243"/>
      <c r="E23" s="58" t="s">
        <v>160</v>
      </c>
      <c r="F23" s="58" t="s">
        <v>1255</v>
      </c>
      <c r="G23" s="60"/>
    </row>
    <row r="24" spans="1:7" ht="409.5">
      <c r="A24" s="226"/>
      <c r="B24" s="5">
        <v>13</v>
      </c>
      <c r="C24" s="242" t="s">
        <v>22</v>
      </c>
      <c r="D24" s="243"/>
      <c r="E24" s="58" t="s">
        <v>114</v>
      </c>
      <c r="F24" s="58"/>
      <c r="G24" s="68" t="s">
        <v>1256</v>
      </c>
    </row>
    <row r="25" spans="1:7">
      <c r="A25" s="226"/>
      <c r="B25" s="5">
        <v>14</v>
      </c>
      <c r="C25" s="242" t="s">
        <v>23</v>
      </c>
      <c r="D25" s="243"/>
      <c r="E25" s="58" t="s">
        <v>160</v>
      </c>
      <c r="F25" s="58">
        <v>100</v>
      </c>
      <c r="G25" s="68"/>
    </row>
    <row r="26" spans="1:7" ht="195">
      <c r="A26" s="227"/>
      <c r="B26" s="5">
        <v>15</v>
      </c>
      <c r="C26" s="242" t="s">
        <v>29</v>
      </c>
      <c r="D26" s="243"/>
      <c r="E26" s="58" t="s">
        <v>114</v>
      </c>
      <c r="F26" s="58"/>
      <c r="G26" s="115" t="s">
        <v>1257</v>
      </c>
    </row>
    <row r="27" spans="1:7" ht="30.75" customHeight="1">
      <c r="A27" s="210" t="s">
        <v>87</v>
      </c>
      <c r="B27" s="210"/>
      <c r="C27" s="210"/>
      <c r="D27" s="210"/>
      <c r="E27" s="210"/>
      <c r="F27" s="211" t="s">
        <v>7</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t="s">
        <v>1258</v>
      </c>
    </row>
    <row r="32" spans="1:7" ht="69.75" customHeight="1">
      <c r="A32" s="238"/>
      <c r="B32" s="227"/>
      <c r="C32" s="239" t="s">
        <v>90</v>
      </c>
      <c r="D32" s="239"/>
      <c r="E32" s="58" t="s">
        <v>160</v>
      </c>
      <c r="F32" s="74"/>
      <c r="G32" s="90" t="s">
        <v>24</v>
      </c>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91.5" customHeight="1">
      <c r="A35" s="63" t="s">
        <v>16</v>
      </c>
      <c r="B35" s="5">
        <v>15</v>
      </c>
      <c r="C35" s="240" t="s">
        <v>17</v>
      </c>
      <c r="D35" s="241"/>
      <c r="E35" s="58" t="s">
        <v>160</v>
      </c>
      <c r="F35" s="74"/>
      <c r="G35" s="90" t="s">
        <v>1258</v>
      </c>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50.25" customHeight="1">
      <c r="A38" s="207"/>
      <c r="B38" s="229"/>
      <c r="C38" s="212" t="s">
        <v>92</v>
      </c>
      <c r="D38" s="230"/>
      <c r="E38" s="58" t="s">
        <v>160</v>
      </c>
      <c r="F38" s="90">
        <v>155</v>
      </c>
      <c r="G38" s="61"/>
    </row>
    <row r="39" spans="1:7" ht="16.5" customHeight="1">
      <c r="A39" s="64"/>
      <c r="B39" s="65"/>
      <c r="C39" s="205" t="s">
        <v>93</v>
      </c>
      <c r="D39" s="206"/>
      <c r="E39" s="56" t="s">
        <v>168</v>
      </c>
      <c r="F39" s="205" t="s">
        <v>8</v>
      </c>
      <c r="G39" s="206"/>
    </row>
    <row r="40" spans="1:7">
      <c r="A40" s="222" t="s">
        <v>94</v>
      </c>
      <c r="B40" s="225">
        <v>17</v>
      </c>
      <c r="C40" s="212" t="s">
        <v>69</v>
      </c>
      <c r="D40" s="213"/>
      <c r="E40" s="62"/>
      <c r="F40" s="214"/>
      <c r="G40" s="215"/>
    </row>
    <row r="41" spans="1:7">
      <c r="A41" s="223"/>
      <c r="B41" s="226"/>
      <c r="C41" s="212" t="s">
        <v>70</v>
      </c>
      <c r="D41" s="213"/>
      <c r="E41" s="62"/>
      <c r="F41" s="214"/>
      <c r="G41" s="215"/>
    </row>
    <row r="42" spans="1:7">
      <c r="A42" s="223"/>
      <c r="B42" s="226"/>
      <c r="C42" s="212" t="s">
        <v>71</v>
      </c>
      <c r="D42" s="213"/>
      <c r="E42" s="62"/>
      <c r="F42" s="214"/>
      <c r="G42" s="215"/>
    </row>
    <row r="43" spans="1:7">
      <c r="A43" s="223"/>
      <c r="B43" s="226"/>
      <c r="C43" s="212" t="s">
        <v>72</v>
      </c>
      <c r="D43" s="213"/>
      <c r="E43" s="62" t="s">
        <v>116</v>
      </c>
      <c r="F43" s="214"/>
      <c r="G43" s="215"/>
    </row>
    <row r="44" spans="1:7">
      <c r="A44" s="223"/>
      <c r="B44" s="226"/>
      <c r="C44" s="212" t="s">
        <v>73</v>
      </c>
      <c r="D44" s="213"/>
      <c r="E44" s="62"/>
      <c r="F44" s="214"/>
      <c r="G44" s="215"/>
    </row>
    <row r="45" spans="1:7">
      <c r="A45" s="223"/>
      <c r="B45" s="226"/>
      <c r="C45" s="212" t="s">
        <v>74</v>
      </c>
      <c r="D45" s="213"/>
      <c r="E45" s="62"/>
      <c r="F45" s="214"/>
      <c r="G45" s="215"/>
    </row>
    <row r="46" spans="1:7" ht="27.75" customHeight="1">
      <c r="A46" s="223"/>
      <c r="B46" s="226"/>
      <c r="C46" s="212" t="s">
        <v>75</v>
      </c>
      <c r="D46" s="213"/>
      <c r="E46" s="62"/>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12" ht="16.5" customHeight="1">
      <c r="A49" s="219" t="s">
        <v>96</v>
      </c>
      <c r="B49" s="219">
        <v>18</v>
      </c>
      <c r="C49" s="220" t="s">
        <v>5</v>
      </c>
      <c r="D49" s="220"/>
      <c r="E49" s="56" t="s">
        <v>159</v>
      </c>
      <c r="F49" s="205" t="s">
        <v>8</v>
      </c>
      <c r="G49" s="206"/>
    </row>
    <row r="50" spans="1:12" ht="42.75" customHeight="1">
      <c r="A50" s="219"/>
      <c r="B50" s="219"/>
      <c r="C50" s="221" t="s">
        <v>97</v>
      </c>
      <c r="D50" s="219"/>
      <c r="E50" s="74" t="s">
        <v>6</v>
      </c>
      <c r="F50" s="208" t="s">
        <v>1259</v>
      </c>
      <c r="G50" s="209"/>
    </row>
    <row r="51" spans="1:12" ht="22.5" customHeight="1">
      <c r="A51" s="210" t="s">
        <v>98</v>
      </c>
      <c r="B51" s="210"/>
      <c r="C51" s="210"/>
      <c r="D51" s="210"/>
      <c r="E51" s="210"/>
      <c r="F51" s="211" t="s">
        <v>7</v>
      </c>
      <c r="G51" s="211"/>
    </row>
    <row r="52" spans="1:12" ht="22.5" customHeight="1">
      <c r="A52" s="141"/>
      <c r="B52" s="141"/>
      <c r="C52" s="141"/>
      <c r="D52" s="141"/>
      <c r="E52" s="141"/>
      <c r="F52" s="142"/>
      <c r="G52" s="142"/>
    </row>
    <row r="53" spans="1:12" ht="15.75" thickBot="1"/>
    <row r="54" spans="1:12" ht="15.75" thickBot="1">
      <c r="C54" s="183" t="s">
        <v>1260</v>
      </c>
      <c r="D54" s="184"/>
      <c r="E54" s="185"/>
      <c r="F54" s="185"/>
      <c r="G54" s="185"/>
      <c r="H54" s="432"/>
      <c r="I54" s="186"/>
      <c r="J54" s="187"/>
      <c r="K54" s="188"/>
      <c r="L54" s="189"/>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6021DE6-EBC8-437F-8FFB-D77C26CFD9A0}">
          <x14:formula1>
            <xm:f>'D:\SIN HOJA 2\EVALUACIÓN PROPUESTA TÉCNICA\109. ASOCIACION MUJER Y GENERO AMGES\[109. ASOCIACION MUJER Y GENERO AMGES.xlsx]Hoja1'!#REF!</xm:f>
          </x14:formula1>
          <xm:sqref>E12:E26 E31:E32 E35 E38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A4EFE-C398-40D4-B52E-EC0BF26B0672}">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9.7109375" style="67" customWidth="1"/>
    <col min="8" max="8" width="28.7109375" style="135"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296</v>
      </c>
      <c r="D3" s="49" t="s">
        <v>1</v>
      </c>
      <c r="E3" s="53" t="s">
        <v>297</v>
      </c>
      <c r="F3" s="54" t="s">
        <v>298</v>
      </c>
      <c r="G3" s="53" t="s">
        <v>119</v>
      </c>
      <c r="H3" s="133">
        <v>43713</v>
      </c>
    </row>
    <row r="4" spans="1:9" ht="15.75">
      <c r="A4" s="258" t="s">
        <v>99</v>
      </c>
      <c r="B4" s="258"/>
      <c r="C4" s="258"/>
      <c r="D4" s="258"/>
      <c r="E4" s="258"/>
      <c r="F4" s="258"/>
      <c r="G4" s="258"/>
      <c r="H4" s="258"/>
    </row>
    <row r="5" spans="1:9" ht="15.75">
      <c r="A5" s="347" t="s">
        <v>299</v>
      </c>
      <c r="B5" s="348"/>
      <c r="C5" s="348"/>
      <c r="D5" s="348"/>
      <c r="E5" s="348"/>
      <c r="F5" s="348"/>
      <c r="G5" s="348"/>
      <c r="H5" s="349"/>
    </row>
    <row r="6" spans="1:9" ht="15.75">
      <c r="A6" s="259" t="s">
        <v>2</v>
      </c>
      <c r="B6" s="260"/>
      <c r="C6" s="80" t="s">
        <v>18</v>
      </c>
      <c r="D6" s="265" t="s">
        <v>3</v>
      </c>
      <c r="E6" s="266"/>
      <c r="F6" s="265" t="s">
        <v>4</v>
      </c>
      <c r="G6" s="267"/>
      <c r="H6" s="267"/>
    </row>
    <row r="7" spans="1:9" ht="15.75">
      <c r="A7" s="261"/>
      <c r="B7" s="262"/>
      <c r="C7" s="55" t="s">
        <v>122</v>
      </c>
      <c r="D7" s="251" t="s">
        <v>300</v>
      </c>
      <c r="E7" s="251"/>
      <c r="F7" s="250"/>
      <c r="G7" s="250"/>
      <c r="H7" s="250"/>
    </row>
    <row r="8" spans="1:9" ht="15.75">
      <c r="A8" s="261"/>
      <c r="B8" s="262"/>
      <c r="C8" s="55" t="s">
        <v>122</v>
      </c>
      <c r="D8" s="268" t="s">
        <v>301</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v>14</v>
      </c>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v>14</v>
      </c>
      <c r="H14" s="68"/>
      <c r="I14" t="str">
        <f t="shared" ref="I14:I51"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59" t="s">
        <v>302</v>
      </c>
      <c r="H15" s="68" t="s">
        <v>303</v>
      </c>
      <c r="I15" t="str">
        <f t="shared" si="0"/>
        <v>CUMPLE</v>
      </c>
    </row>
    <row r="16" spans="1:9" ht="29.25" customHeight="1">
      <c r="A16" s="226"/>
      <c r="B16" s="5">
        <v>4</v>
      </c>
      <c r="C16" s="242" t="s">
        <v>20</v>
      </c>
      <c r="D16" s="243"/>
      <c r="E16" s="58"/>
      <c r="F16" s="58" t="s">
        <v>116</v>
      </c>
      <c r="G16" s="59" t="s">
        <v>64</v>
      </c>
      <c r="H16" s="68" t="s">
        <v>304</v>
      </c>
      <c r="I16" t="str">
        <f t="shared" si="0"/>
        <v xml:space="preserve"> NO CUMPLE</v>
      </c>
    </row>
    <row r="17" spans="1:9" ht="42" customHeight="1">
      <c r="A17" s="226"/>
      <c r="B17" s="5">
        <v>5</v>
      </c>
      <c r="C17" s="242" t="s">
        <v>13</v>
      </c>
      <c r="D17" s="243"/>
      <c r="E17" s="58"/>
      <c r="F17" s="58" t="s">
        <v>116</v>
      </c>
      <c r="G17" s="59" t="s">
        <v>305</v>
      </c>
      <c r="H17" s="68" t="s">
        <v>306</v>
      </c>
      <c r="I17" t="str">
        <f t="shared" si="0"/>
        <v xml:space="preserve"> NO CUMPLE</v>
      </c>
    </row>
    <row r="18" spans="1:9" ht="60">
      <c r="A18" s="226"/>
      <c r="B18" s="5">
        <v>6</v>
      </c>
      <c r="C18" s="242" t="s">
        <v>21</v>
      </c>
      <c r="D18" s="243"/>
      <c r="E18" s="58"/>
      <c r="F18" s="58" t="s">
        <v>116</v>
      </c>
      <c r="G18" s="59"/>
      <c r="H18" s="68" t="s">
        <v>307</v>
      </c>
      <c r="I18" t="str">
        <f t="shared" si="0"/>
        <v xml:space="preserve"> NO CUMPLE</v>
      </c>
    </row>
    <row r="19" spans="1:9" ht="38.25" customHeight="1">
      <c r="A19" s="226"/>
      <c r="B19" s="5">
        <v>7</v>
      </c>
      <c r="C19" s="242" t="s">
        <v>84</v>
      </c>
      <c r="D19" s="243"/>
      <c r="E19" s="58"/>
      <c r="F19" s="58" t="s">
        <v>116</v>
      </c>
      <c r="G19" s="59"/>
      <c r="H19" s="68" t="s">
        <v>308</v>
      </c>
      <c r="I19" t="str">
        <f t="shared" si="0"/>
        <v xml:space="preserve"> NO CUMPLE</v>
      </c>
    </row>
    <row r="20" spans="1:9" ht="32.25" customHeight="1">
      <c r="A20" s="226"/>
      <c r="B20" s="5">
        <v>8</v>
      </c>
      <c r="C20" s="242" t="s">
        <v>85</v>
      </c>
      <c r="D20" s="243"/>
      <c r="E20" s="58" t="s">
        <v>116</v>
      </c>
      <c r="F20" s="58"/>
      <c r="G20" s="59">
        <v>20</v>
      </c>
      <c r="H20" s="68" t="s">
        <v>309</v>
      </c>
      <c r="I20" t="str">
        <f t="shared" si="0"/>
        <v>CUMPLE</v>
      </c>
    </row>
    <row r="21" spans="1:9" ht="48.75" customHeight="1">
      <c r="A21" s="226"/>
      <c r="B21" s="5">
        <v>9</v>
      </c>
      <c r="C21" s="242" t="s">
        <v>86</v>
      </c>
      <c r="D21" s="243"/>
      <c r="E21" s="58"/>
      <c r="F21" s="58" t="s">
        <v>116</v>
      </c>
      <c r="G21" s="59"/>
      <c r="H21" s="68" t="s">
        <v>310</v>
      </c>
      <c r="I21" t="str">
        <f t="shared" si="0"/>
        <v xml:space="preserve"> NO CUMPLE</v>
      </c>
    </row>
    <row r="22" spans="1:9" ht="36.75" customHeight="1">
      <c r="A22" s="226"/>
      <c r="B22" s="5">
        <v>10</v>
      </c>
      <c r="C22" s="242" t="s">
        <v>12</v>
      </c>
      <c r="D22" s="243"/>
      <c r="E22" s="58"/>
      <c r="F22" s="58" t="s">
        <v>116</v>
      </c>
      <c r="G22" s="59"/>
      <c r="H22" s="68" t="s">
        <v>311</v>
      </c>
      <c r="I22" t="str">
        <f t="shared" si="0"/>
        <v xml:space="preserve"> NO CUMPLE</v>
      </c>
    </row>
    <row r="23" spans="1:9" ht="75">
      <c r="A23" s="226"/>
      <c r="B23" s="5">
        <v>11</v>
      </c>
      <c r="C23" s="242" t="s">
        <v>27</v>
      </c>
      <c r="D23" s="243"/>
      <c r="E23" s="58"/>
      <c r="F23" s="58" t="s">
        <v>116</v>
      </c>
      <c r="G23" s="59"/>
      <c r="H23" s="68" t="s">
        <v>312</v>
      </c>
      <c r="I23" t="str">
        <f t="shared" si="0"/>
        <v xml:space="preserve"> NO CUMPLE</v>
      </c>
    </row>
    <row r="24" spans="1:9" ht="33" customHeight="1">
      <c r="A24" s="226"/>
      <c r="B24" s="5">
        <v>12</v>
      </c>
      <c r="C24" s="242" t="s">
        <v>28</v>
      </c>
      <c r="D24" s="243"/>
      <c r="E24" s="58"/>
      <c r="F24" s="58" t="s">
        <v>116</v>
      </c>
      <c r="G24" s="59"/>
      <c r="H24" s="68" t="s">
        <v>313</v>
      </c>
      <c r="I24" t="str">
        <f t="shared" si="0"/>
        <v xml:space="preserve"> NO CUMPLE</v>
      </c>
    </row>
    <row r="25" spans="1:9" ht="32.25" customHeight="1">
      <c r="A25" s="226"/>
      <c r="B25" s="5">
        <v>13</v>
      </c>
      <c r="C25" s="242" t="s">
        <v>22</v>
      </c>
      <c r="D25" s="243"/>
      <c r="E25" s="58"/>
      <c r="F25" s="58" t="s">
        <v>116</v>
      </c>
      <c r="G25" s="59"/>
      <c r="H25" s="68" t="s">
        <v>314</v>
      </c>
      <c r="I25" t="str">
        <f t="shared" si="0"/>
        <v xml:space="preserve"> NO CUMPLE</v>
      </c>
    </row>
    <row r="26" spans="1:9" ht="45">
      <c r="A26" s="226"/>
      <c r="B26" s="5">
        <v>14</v>
      </c>
      <c r="C26" s="242" t="s">
        <v>23</v>
      </c>
      <c r="D26" s="243"/>
      <c r="E26" s="58"/>
      <c r="F26" s="58" t="s">
        <v>116</v>
      </c>
      <c r="G26" s="59"/>
      <c r="H26" s="68" t="s">
        <v>315</v>
      </c>
      <c r="I26" t="str">
        <f t="shared" si="0"/>
        <v xml:space="preserve"> NO CUMPLE</v>
      </c>
    </row>
    <row r="27" spans="1:9" ht="75">
      <c r="A27" s="227"/>
      <c r="B27" s="5">
        <v>15</v>
      </c>
      <c r="C27" s="242" t="s">
        <v>29</v>
      </c>
      <c r="D27" s="243"/>
      <c r="E27" s="58"/>
      <c r="F27" s="58" t="s">
        <v>116</v>
      </c>
      <c r="G27" s="59"/>
      <c r="H27" s="68" t="s">
        <v>316</v>
      </c>
      <c r="I27" t="str">
        <f t="shared" si="0"/>
        <v xml:space="preserve"> NO CUMPLE</v>
      </c>
    </row>
    <row r="28" spans="1:9" ht="30.75" customHeight="1">
      <c r="A28" s="210" t="s">
        <v>87</v>
      </c>
      <c r="B28" s="210"/>
      <c r="C28" s="210"/>
      <c r="D28" s="210"/>
      <c r="E28" s="210"/>
      <c r="F28" s="210"/>
      <c r="G28" s="211" t="s">
        <v>114</v>
      </c>
      <c r="H28" s="211"/>
      <c r="I28" t="str">
        <f>+G28</f>
        <v xml:space="preserve">NO CUMPLE </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116</v>
      </c>
      <c r="F32" s="74"/>
      <c r="G32" s="61"/>
      <c r="H32" s="61"/>
      <c r="I32" t="str">
        <f t="shared" si="0"/>
        <v>CUMPLE</v>
      </c>
    </row>
    <row r="33" spans="1:9" ht="34.5" customHeight="1">
      <c r="A33" s="238"/>
      <c r="B33" s="227"/>
      <c r="C33" s="239" t="s">
        <v>90</v>
      </c>
      <c r="D33" s="239"/>
      <c r="E33" s="62" t="s">
        <v>116</v>
      </c>
      <c r="F33" s="62"/>
      <c r="G33" s="61"/>
      <c r="H33" s="61"/>
      <c r="I33" t="str">
        <f t="shared" si="0"/>
        <v>CUMPLE</v>
      </c>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t="s">
        <v>116</v>
      </c>
      <c r="F36" s="62"/>
      <c r="G36" s="61">
        <v>23</v>
      </c>
      <c r="H36" s="61"/>
      <c r="I36" t="str">
        <f t="shared" si="0"/>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116</v>
      </c>
      <c r="F39" s="62"/>
      <c r="G39" s="61">
        <v>24</v>
      </c>
      <c r="H39" s="61"/>
      <c r="I39" t="str">
        <f t="shared" si="0"/>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t="s">
        <v>116</v>
      </c>
      <c r="F41" s="62"/>
      <c r="G41" s="214"/>
      <c r="H41" s="215"/>
      <c r="I41" t="str">
        <f>+E41</f>
        <v>X</v>
      </c>
    </row>
    <row r="42" spans="1:9">
      <c r="A42" s="223"/>
      <c r="B42" s="226"/>
      <c r="C42" s="212" t="s">
        <v>70</v>
      </c>
      <c r="D42" s="213"/>
      <c r="E42" s="62" t="s">
        <v>116</v>
      </c>
      <c r="F42" s="62"/>
      <c r="G42" s="214"/>
      <c r="H42" s="215"/>
      <c r="I42" t="str">
        <f t="shared" ref="I42:I48" si="1">+E42</f>
        <v>X</v>
      </c>
    </row>
    <row r="43" spans="1:9">
      <c r="A43" s="223"/>
      <c r="B43" s="226"/>
      <c r="C43" s="212" t="s">
        <v>71</v>
      </c>
      <c r="D43" s="213"/>
      <c r="E43" s="62"/>
      <c r="F43" s="62" t="s">
        <v>116</v>
      </c>
      <c r="G43" s="214" t="s">
        <v>24</v>
      </c>
      <c r="H43" s="215"/>
      <c r="I43">
        <f t="shared" si="1"/>
        <v>0</v>
      </c>
    </row>
    <row r="44" spans="1:9">
      <c r="A44" s="223"/>
      <c r="B44" s="226"/>
      <c r="C44" s="212" t="s">
        <v>72</v>
      </c>
      <c r="D44" s="213"/>
      <c r="E44" s="62"/>
      <c r="F44" s="62" t="s">
        <v>116</v>
      </c>
      <c r="G44" s="214" t="s">
        <v>24</v>
      </c>
      <c r="H44" s="215"/>
      <c r="I44">
        <f t="shared" si="1"/>
        <v>0</v>
      </c>
    </row>
    <row r="45" spans="1:9">
      <c r="A45" s="223"/>
      <c r="B45" s="226"/>
      <c r="C45" s="212" t="s">
        <v>73</v>
      </c>
      <c r="D45" s="213"/>
      <c r="E45" s="62"/>
      <c r="F45" s="62" t="s">
        <v>116</v>
      </c>
      <c r="G45" s="214" t="s">
        <v>24</v>
      </c>
      <c r="H45" s="215"/>
      <c r="I45">
        <f t="shared" si="1"/>
        <v>0</v>
      </c>
    </row>
    <row r="46" spans="1:9">
      <c r="A46" s="223"/>
      <c r="B46" s="226"/>
      <c r="C46" s="212" t="s">
        <v>74</v>
      </c>
      <c r="D46" s="213"/>
      <c r="E46" s="62"/>
      <c r="F46" s="62" t="s">
        <v>116</v>
      </c>
      <c r="G46" s="214" t="s">
        <v>24</v>
      </c>
      <c r="H46" s="215"/>
      <c r="I46">
        <f t="shared" si="1"/>
        <v>0</v>
      </c>
    </row>
    <row r="47" spans="1:9" ht="27.75" customHeight="1">
      <c r="A47" s="223"/>
      <c r="B47" s="226"/>
      <c r="C47" s="212" t="s">
        <v>75</v>
      </c>
      <c r="D47" s="213"/>
      <c r="E47" s="62"/>
      <c r="F47" s="62" t="s">
        <v>116</v>
      </c>
      <c r="G47" s="214" t="s">
        <v>24</v>
      </c>
      <c r="H47" s="215"/>
      <c r="I47">
        <f t="shared" si="1"/>
        <v>0</v>
      </c>
    </row>
    <row r="48" spans="1:9">
      <c r="A48" s="224"/>
      <c r="B48" s="227"/>
      <c r="C48" s="212" t="s">
        <v>76</v>
      </c>
      <c r="D48" s="213"/>
      <c r="E48" s="62"/>
      <c r="F48" s="62" t="s">
        <v>116</v>
      </c>
      <c r="G48" s="214" t="s">
        <v>24</v>
      </c>
      <c r="H48" s="215"/>
      <c r="I48">
        <f t="shared" si="1"/>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61" t="s">
        <v>116</v>
      </c>
      <c r="F51" s="61"/>
      <c r="G51" s="208"/>
      <c r="H51" s="209"/>
      <c r="I51" t="str">
        <f t="shared" si="0"/>
        <v>CUMPLE</v>
      </c>
    </row>
    <row r="52" spans="1:9" ht="22.5" customHeight="1">
      <c r="A52" s="210" t="s">
        <v>98</v>
      </c>
      <c r="B52" s="210"/>
      <c r="C52" s="210"/>
      <c r="D52" s="210"/>
      <c r="E52" s="210"/>
      <c r="F52" s="210"/>
      <c r="G52" s="211" t="s">
        <v>7</v>
      </c>
      <c r="H52" s="211"/>
      <c r="I52" t="s">
        <v>7</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84049-AC6B-47F2-8017-643F95862FE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1261</v>
      </c>
      <c r="D3" s="49" t="s">
        <v>727</v>
      </c>
      <c r="E3" s="88">
        <v>900005961</v>
      </c>
      <c r="F3" s="53" t="s">
        <v>1222</v>
      </c>
      <c r="G3" s="54"/>
    </row>
    <row r="4" spans="1:7" ht="15.75">
      <c r="A4" s="258" t="s">
        <v>1262</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v>56</v>
      </c>
      <c r="G12" s="60"/>
    </row>
    <row r="13" spans="1:7">
      <c r="A13" s="226"/>
      <c r="B13" s="5">
        <v>2</v>
      </c>
      <c r="C13" s="242" t="s">
        <v>19</v>
      </c>
      <c r="D13" s="243"/>
      <c r="E13" s="58" t="s">
        <v>160</v>
      </c>
      <c r="F13" s="58">
        <v>56</v>
      </c>
      <c r="G13" s="60"/>
    </row>
    <row r="14" spans="1:7" ht="255">
      <c r="A14" s="226"/>
      <c r="B14" s="5">
        <v>3</v>
      </c>
      <c r="C14" s="242" t="s">
        <v>26</v>
      </c>
      <c r="D14" s="243"/>
      <c r="E14" s="58" t="s">
        <v>114</v>
      </c>
      <c r="F14" s="58"/>
      <c r="G14" s="115" t="s">
        <v>1263</v>
      </c>
    </row>
    <row r="15" spans="1:7" ht="60">
      <c r="A15" s="226"/>
      <c r="B15" s="5">
        <v>4</v>
      </c>
      <c r="C15" s="242" t="s">
        <v>20</v>
      </c>
      <c r="D15" s="243"/>
      <c r="E15" s="58" t="s">
        <v>160</v>
      </c>
      <c r="F15" s="58" t="s">
        <v>1217</v>
      </c>
      <c r="G15" s="68" t="s">
        <v>1264</v>
      </c>
    </row>
    <row r="16" spans="1:7" ht="42" customHeight="1">
      <c r="A16" s="226"/>
      <c r="B16" s="5">
        <v>5</v>
      </c>
      <c r="C16" s="242" t="s">
        <v>13</v>
      </c>
      <c r="D16" s="243"/>
      <c r="E16" s="58" t="s">
        <v>160</v>
      </c>
      <c r="F16" s="58" t="s">
        <v>1265</v>
      </c>
      <c r="G16" s="60"/>
    </row>
    <row r="17" spans="1:7" ht="31.5" customHeight="1">
      <c r="A17" s="226"/>
      <c r="B17" s="5">
        <v>6</v>
      </c>
      <c r="C17" s="242" t="s">
        <v>21</v>
      </c>
      <c r="D17" s="243"/>
      <c r="E17" s="58" t="s">
        <v>160</v>
      </c>
      <c r="F17" s="58" t="s">
        <v>1266</v>
      </c>
      <c r="G17" s="60"/>
    </row>
    <row r="18" spans="1:7">
      <c r="A18" s="226"/>
      <c r="B18" s="5">
        <v>7</v>
      </c>
      <c r="C18" s="242" t="s">
        <v>84</v>
      </c>
      <c r="D18" s="243"/>
      <c r="E18" s="58" t="s">
        <v>160</v>
      </c>
      <c r="F18" s="58">
        <v>64</v>
      </c>
      <c r="G18" s="115"/>
    </row>
    <row r="19" spans="1:7" ht="32.25" customHeight="1">
      <c r="A19" s="226"/>
      <c r="B19" s="5">
        <v>8</v>
      </c>
      <c r="C19" s="242" t="s">
        <v>85</v>
      </c>
      <c r="D19" s="243"/>
      <c r="E19" s="58" t="s">
        <v>160</v>
      </c>
      <c r="F19" s="58">
        <v>65</v>
      </c>
      <c r="G19" s="60"/>
    </row>
    <row r="20" spans="1:7" ht="48.75" customHeight="1">
      <c r="A20" s="226"/>
      <c r="B20" s="5">
        <v>9</v>
      </c>
      <c r="C20" s="242" t="s">
        <v>86</v>
      </c>
      <c r="D20" s="243"/>
      <c r="E20" s="58" t="s">
        <v>160</v>
      </c>
      <c r="F20" s="58" t="s">
        <v>1267</v>
      </c>
      <c r="G20" s="60"/>
    </row>
    <row r="21" spans="1:7" ht="45.75" customHeight="1">
      <c r="A21" s="226"/>
      <c r="B21" s="5">
        <v>10</v>
      </c>
      <c r="C21" s="242" t="s">
        <v>12</v>
      </c>
      <c r="D21" s="243"/>
      <c r="E21" s="58" t="s">
        <v>160</v>
      </c>
      <c r="F21" s="58">
        <v>63</v>
      </c>
      <c r="G21" s="60"/>
    </row>
    <row r="22" spans="1:7" ht="33.75" customHeight="1">
      <c r="A22" s="226"/>
      <c r="B22" s="5">
        <v>11</v>
      </c>
      <c r="C22" s="242" t="s">
        <v>27</v>
      </c>
      <c r="D22" s="243"/>
      <c r="E22" s="58" t="s">
        <v>160</v>
      </c>
      <c r="F22" s="58">
        <v>65</v>
      </c>
      <c r="G22" s="68"/>
    </row>
    <row r="23" spans="1:7" ht="33" customHeight="1">
      <c r="A23" s="226"/>
      <c r="B23" s="5">
        <v>12</v>
      </c>
      <c r="C23" s="242" t="s">
        <v>28</v>
      </c>
      <c r="D23" s="243"/>
      <c r="E23" s="58" t="s">
        <v>160</v>
      </c>
      <c r="F23" s="69" t="s">
        <v>1268</v>
      </c>
      <c r="G23" s="60"/>
    </row>
    <row r="24" spans="1:7" ht="33" customHeight="1">
      <c r="A24" s="226"/>
      <c r="B24" s="5">
        <v>13</v>
      </c>
      <c r="C24" s="242" t="s">
        <v>22</v>
      </c>
      <c r="D24" s="243"/>
      <c r="E24" s="58" t="s">
        <v>160</v>
      </c>
      <c r="F24" s="58">
        <v>63</v>
      </c>
      <c r="G24" s="68"/>
    </row>
    <row r="25" spans="1:7" ht="135">
      <c r="A25" s="226"/>
      <c r="B25" s="5">
        <v>14</v>
      </c>
      <c r="C25" s="242" t="s">
        <v>23</v>
      </c>
      <c r="D25" s="243"/>
      <c r="E25" s="58" t="s">
        <v>114</v>
      </c>
      <c r="F25" s="58"/>
      <c r="G25" s="68" t="s">
        <v>520</v>
      </c>
    </row>
    <row r="26" spans="1:7" ht="39" customHeight="1">
      <c r="A26" s="227"/>
      <c r="B26" s="5">
        <v>15</v>
      </c>
      <c r="C26" s="242" t="s">
        <v>29</v>
      </c>
      <c r="D26" s="243"/>
      <c r="E26" s="58" t="s">
        <v>160</v>
      </c>
      <c r="F26" s="58">
        <v>66</v>
      </c>
      <c r="G26" s="115"/>
    </row>
    <row r="27" spans="1:7" ht="30.75" customHeight="1">
      <c r="A27" s="210" t="s">
        <v>87</v>
      </c>
      <c r="B27" s="210"/>
      <c r="C27" s="210"/>
      <c r="D27" s="210"/>
      <c r="E27" s="210"/>
      <c r="F27" s="211" t="s">
        <v>7</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t="s">
        <v>1269</v>
      </c>
    </row>
    <row r="32" spans="1:7" ht="69.75" customHeight="1">
      <c r="A32" s="238"/>
      <c r="B32" s="227"/>
      <c r="C32" s="239" t="s">
        <v>90</v>
      </c>
      <c r="D32" s="239"/>
      <c r="E32" s="58" t="s">
        <v>160</v>
      </c>
      <c r="F32" s="74"/>
      <c r="G32" s="90" t="s">
        <v>1269</v>
      </c>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91.5" customHeight="1">
      <c r="A35" s="63" t="s">
        <v>16</v>
      </c>
      <c r="B35" s="5">
        <v>15</v>
      </c>
      <c r="C35" s="240" t="s">
        <v>17</v>
      </c>
      <c r="D35" s="241"/>
      <c r="E35" s="58" t="s">
        <v>160</v>
      </c>
      <c r="F35" s="74">
        <v>55</v>
      </c>
      <c r="G35" s="90"/>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50.25" customHeight="1">
      <c r="A38" s="207"/>
      <c r="B38" s="229"/>
      <c r="C38" s="212" t="s">
        <v>92</v>
      </c>
      <c r="D38" s="230"/>
      <c r="E38" s="58" t="s">
        <v>160</v>
      </c>
      <c r="F38" s="90">
        <v>75</v>
      </c>
      <c r="G38" s="61"/>
    </row>
    <row r="39" spans="1:7" ht="16.5" customHeight="1">
      <c r="A39" s="64"/>
      <c r="B39" s="65"/>
      <c r="C39" s="205" t="s">
        <v>93</v>
      </c>
      <c r="D39" s="206"/>
      <c r="E39" s="56" t="s">
        <v>168</v>
      </c>
      <c r="F39" s="205" t="s">
        <v>8</v>
      </c>
      <c r="G39" s="206"/>
    </row>
    <row r="40" spans="1:7">
      <c r="A40" s="222" t="s">
        <v>94</v>
      </c>
      <c r="B40" s="225">
        <v>17</v>
      </c>
      <c r="C40" s="212" t="s">
        <v>69</v>
      </c>
      <c r="D40" s="213"/>
      <c r="E40" s="62"/>
      <c r="F40" s="214"/>
      <c r="G40" s="215"/>
    </row>
    <row r="41" spans="1:7">
      <c r="A41" s="223"/>
      <c r="B41" s="226"/>
      <c r="C41" s="212" t="s">
        <v>70</v>
      </c>
      <c r="D41" s="213"/>
      <c r="E41" s="62" t="s">
        <v>116</v>
      </c>
      <c r="F41" s="214"/>
      <c r="G41" s="215"/>
    </row>
    <row r="42" spans="1:7">
      <c r="A42" s="223"/>
      <c r="B42" s="226"/>
      <c r="C42" s="212" t="s">
        <v>71</v>
      </c>
      <c r="D42" s="213"/>
      <c r="E42" s="62"/>
      <c r="F42" s="214"/>
      <c r="G42" s="215"/>
    </row>
    <row r="43" spans="1:7">
      <c r="A43" s="223"/>
      <c r="B43" s="226"/>
      <c r="C43" s="212" t="s">
        <v>72</v>
      </c>
      <c r="D43" s="213"/>
      <c r="E43" s="62"/>
      <c r="F43" s="214"/>
      <c r="G43" s="215"/>
    </row>
    <row r="44" spans="1:7">
      <c r="A44" s="223"/>
      <c r="B44" s="226"/>
      <c r="C44" s="212" t="s">
        <v>73</v>
      </c>
      <c r="D44" s="213"/>
      <c r="E44" s="62"/>
      <c r="F44" s="214"/>
      <c r="G44" s="215"/>
    </row>
    <row r="45" spans="1:7">
      <c r="A45" s="223"/>
      <c r="B45" s="226"/>
      <c r="C45" s="212" t="s">
        <v>74</v>
      </c>
      <c r="D45" s="213"/>
      <c r="E45" s="62"/>
      <c r="F45" s="214"/>
      <c r="G45" s="215"/>
    </row>
    <row r="46" spans="1:7" ht="27.75" customHeight="1">
      <c r="A46" s="223"/>
      <c r="B46" s="226"/>
      <c r="C46" s="212" t="s">
        <v>75</v>
      </c>
      <c r="D46" s="213"/>
      <c r="E46" s="62" t="s">
        <v>116</v>
      </c>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7" ht="16.5" customHeight="1">
      <c r="A49" s="219" t="s">
        <v>96</v>
      </c>
      <c r="B49" s="219">
        <v>18</v>
      </c>
      <c r="C49" s="220" t="s">
        <v>5</v>
      </c>
      <c r="D49" s="220"/>
      <c r="E49" s="56" t="s">
        <v>159</v>
      </c>
      <c r="F49" s="205" t="s">
        <v>8</v>
      </c>
      <c r="G49" s="206"/>
    </row>
    <row r="50" spans="1:7" ht="42.75" customHeight="1">
      <c r="A50" s="219"/>
      <c r="B50" s="219"/>
      <c r="C50" s="221" t="s">
        <v>97</v>
      </c>
      <c r="D50" s="219"/>
      <c r="E50" s="74" t="s">
        <v>6</v>
      </c>
      <c r="F50" s="208" t="s">
        <v>1270</v>
      </c>
      <c r="G50" s="209"/>
    </row>
    <row r="51" spans="1:7" ht="28.5" customHeight="1">
      <c r="A51" s="210" t="s">
        <v>98</v>
      </c>
      <c r="B51" s="210"/>
      <c r="C51" s="210"/>
      <c r="D51" s="210"/>
      <c r="E51" s="210"/>
      <c r="F51" s="211" t="s">
        <v>7</v>
      </c>
      <c r="G51" s="211"/>
    </row>
    <row r="52" spans="1:7" ht="22.5" customHeight="1">
      <c r="A52" s="141"/>
      <c r="B52" s="141"/>
      <c r="C52" s="141"/>
      <c r="D52" s="141"/>
      <c r="E52" s="141"/>
      <c r="F52" s="142"/>
      <c r="G52" s="142"/>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5E5D6DD-7B04-4F03-84D8-2F0CEDDA4886}">
          <x14:formula1>
            <xm:f>'D:\SIN HOJA 2\EVALUACIÓN PROPUESTA TÉCNICA\110. FUNDACION CASA HOGAR NUESTRO SUEÑOS BARRIO REPOSO\[110. FUNDACION CASA HOGAR NUESTRO SUEÑO BARRIO REPOSO.xlsx]Hoja1'!#REF!</xm:f>
          </x14:formula1>
          <xm:sqref>E12:E26 E31:E32 E35 E38</xm:sqref>
        </x14:dataValidation>
      </x14:dataValidations>
    </ext>
  </extLst>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4C00-3565-4586-8F4C-B4C237374138}">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1271</v>
      </c>
      <c r="D3" s="49" t="s">
        <v>727</v>
      </c>
      <c r="E3" s="88">
        <v>900133071</v>
      </c>
      <c r="F3" s="53" t="s">
        <v>1222</v>
      </c>
      <c r="G3" s="54"/>
    </row>
    <row r="4" spans="1:7" ht="15.75">
      <c r="A4" s="258" t="s">
        <v>1272</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v>114</v>
      </c>
      <c r="G12" s="60"/>
    </row>
    <row r="13" spans="1:7">
      <c r="A13" s="226"/>
      <c r="B13" s="5">
        <v>2</v>
      </c>
      <c r="C13" s="242" t="s">
        <v>19</v>
      </c>
      <c r="D13" s="243"/>
      <c r="E13" s="58" t="s">
        <v>160</v>
      </c>
      <c r="F13" s="58">
        <v>114</v>
      </c>
      <c r="G13" s="60"/>
    </row>
    <row r="14" spans="1:7" ht="225">
      <c r="A14" s="226"/>
      <c r="B14" s="5">
        <v>3</v>
      </c>
      <c r="C14" s="242" t="s">
        <v>26</v>
      </c>
      <c r="D14" s="243"/>
      <c r="E14" s="58" t="s">
        <v>114</v>
      </c>
      <c r="F14" s="58"/>
      <c r="G14" s="115" t="s">
        <v>1273</v>
      </c>
    </row>
    <row r="15" spans="1:7" ht="195">
      <c r="A15" s="226"/>
      <c r="B15" s="5">
        <v>4</v>
      </c>
      <c r="C15" s="242" t="s">
        <v>20</v>
      </c>
      <c r="D15" s="243"/>
      <c r="E15" s="58" t="s">
        <v>114</v>
      </c>
      <c r="F15" s="58"/>
      <c r="G15" s="68" t="s">
        <v>1274</v>
      </c>
    </row>
    <row r="16" spans="1:7" ht="42" customHeight="1">
      <c r="A16" s="226"/>
      <c r="B16" s="5">
        <v>5</v>
      </c>
      <c r="C16" s="242" t="s">
        <v>13</v>
      </c>
      <c r="D16" s="243"/>
      <c r="E16" s="58" t="s">
        <v>160</v>
      </c>
      <c r="F16" s="58" t="s">
        <v>1275</v>
      </c>
      <c r="G16" s="60"/>
    </row>
    <row r="17" spans="1:7" ht="31.5" customHeight="1">
      <c r="A17" s="226"/>
      <c r="B17" s="5">
        <v>6</v>
      </c>
      <c r="C17" s="242" t="s">
        <v>21</v>
      </c>
      <c r="D17" s="243"/>
      <c r="E17" s="58" t="s">
        <v>160</v>
      </c>
      <c r="F17" s="58" t="s">
        <v>1276</v>
      </c>
      <c r="G17" s="60"/>
    </row>
    <row r="18" spans="1:7">
      <c r="A18" s="226"/>
      <c r="B18" s="5">
        <v>7</v>
      </c>
      <c r="C18" s="242" t="s">
        <v>84</v>
      </c>
      <c r="D18" s="243"/>
      <c r="E18" s="58" t="s">
        <v>160</v>
      </c>
      <c r="F18" s="58">
        <v>123</v>
      </c>
      <c r="G18" s="115"/>
    </row>
    <row r="19" spans="1:7" ht="409.5">
      <c r="A19" s="226"/>
      <c r="B19" s="5">
        <v>8</v>
      </c>
      <c r="C19" s="242" t="s">
        <v>85</v>
      </c>
      <c r="D19" s="243"/>
      <c r="E19" s="58" t="s">
        <v>114</v>
      </c>
      <c r="F19" s="58"/>
      <c r="G19" s="68" t="s">
        <v>1277</v>
      </c>
    </row>
    <row r="20" spans="1:7" ht="48.75" customHeight="1">
      <c r="A20" s="226"/>
      <c r="B20" s="5">
        <v>9</v>
      </c>
      <c r="C20" s="242" t="s">
        <v>86</v>
      </c>
      <c r="D20" s="243"/>
      <c r="E20" s="58" t="s">
        <v>160</v>
      </c>
      <c r="F20" s="58" t="s">
        <v>1278</v>
      </c>
      <c r="G20" s="60"/>
    </row>
    <row r="21" spans="1:7" ht="45.75" customHeight="1">
      <c r="A21" s="226"/>
      <c r="B21" s="5">
        <v>10</v>
      </c>
      <c r="C21" s="242" t="s">
        <v>12</v>
      </c>
      <c r="D21" s="243"/>
      <c r="E21" s="58" t="s">
        <v>160</v>
      </c>
      <c r="F21" s="58">
        <v>125</v>
      </c>
      <c r="G21" s="60"/>
    </row>
    <row r="22" spans="1:7" ht="33.75" customHeight="1">
      <c r="A22" s="226"/>
      <c r="B22" s="5">
        <v>11</v>
      </c>
      <c r="C22" s="242" t="s">
        <v>27</v>
      </c>
      <c r="D22" s="243"/>
      <c r="E22" s="58" t="s">
        <v>160</v>
      </c>
      <c r="F22" s="58">
        <v>124</v>
      </c>
      <c r="G22" s="68"/>
    </row>
    <row r="23" spans="1:7" ht="33" customHeight="1">
      <c r="A23" s="226"/>
      <c r="B23" s="5">
        <v>12</v>
      </c>
      <c r="C23" s="242" t="s">
        <v>28</v>
      </c>
      <c r="D23" s="243"/>
      <c r="E23" s="58" t="s">
        <v>160</v>
      </c>
      <c r="F23" s="69" t="s">
        <v>1279</v>
      </c>
      <c r="G23" s="60"/>
    </row>
    <row r="24" spans="1:7" ht="409.5">
      <c r="A24" s="226"/>
      <c r="B24" s="5">
        <v>13</v>
      </c>
      <c r="C24" s="242" t="s">
        <v>22</v>
      </c>
      <c r="D24" s="243"/>
      <c r="E24" s="58" t="s">
        <v>114</v>
      </c>
      <c r="F24" s="58"/>
      <c r="G24" s="68" t="s">
        <v>766</v>
      </c>
    </row>
    <row r="25" spans="1:7" ht="34.5" customHeight="1">
      <c r="A25" s="226"/>
      <c r="B25" s="5">
        <v>14</v>
      </c>
      <c r="C25" s="242" t="s">
        <v>23</v>
      </c>
      <c r="D25" s="243"/>
      <c r="E25" s="58" t="s">
        <v>160</v>
      </c>
      <c r="F25" s="58">
        <v>117</v>
      </c>
      <c r="G25" s="68"/>
    </row>
    <row r="26" spans="1:7" ht="285">
      <c r="A26" s="227"/>
      <c r="B26" s="5">
        <v>15</v>
      </c>
      <c r="C26" s="242" t="s">
        <v>29</v>
      </c>
      <c r="D26" s="243"/>
      <c r="E26" s="58" t="s">
        <v>114</v>
      </c>
      <c r="F26" s="58"/>
      <c r="G26" s="115" t="s">
        <v>395</v>
      </c>
    </row>
    <row r="27" spans="1:7" ht="30.75" customHeight="1">
      <c r="A27" s="210" t="s">
        <v>87</v>
      </c>
      <c r="B27" s="210"/>
      <c r="C27" s="210"/>
      <c r="D27" s="210"/>
      <c r="E27" s="210"/>
      <c r="F27" s="211" t="s">
        <v>7</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t="s">
        <v>1280</v>
      </c>
    </row>
    <row r="32" spans="1:7" ht="69.75" customHeight="1">
      <c r="A32" s="238"/>
      <c r="B32" s="227"/>
      <c r="C32" s="239" t="s">
        <v>90</v>
      </c>
      <c r="D32" s="239"/>
      <c r="E32" s="58" t="s">
        <v>160</v>
      </c>
      <c r="F32" s="74"/>
      <c r="G32" s="90" t="s">
        <v>1280</v>
      </c>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91.5" customHeight="1">
      <c r="A35" s="63" t="s">
        <v>16</v>
      </c>
      <c r="B35" s="5">
        <v>15</v>
      </c>
      <c r="C35" s="240" t="s">
        <v>17</v>
      </c>
      <c r="D35" s="241"/>
      <c r="E35" s="58" t="s">
        <v>160</v>
      </c>
      <c r="F35" s="74">
        <v>128</v>
      </c>
      <c r="G35" s="90"/>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50.25" customHeight="1">
      <c r="A38" s="207"/>
      <c r="B38" s="229"/>
      <c r="C38" s="212" t="s">
        <v>92</v>
      </c>
      <c r="D38" s="230"/>
      <c r="E38" s="58" t="s">
        <v>160</v>
      </c>
      <c r="F38" s="90">
        <v>130</v>
      </c>
      <c r="G38" s="61"/>
    </row>
    <row r="39" spans="1:7" ht="16.5" customHeight="1">
      <c r="A39" s="64"/>
      <c r="B39" s="65"/>
      <c r="C39" s="205" t="s">
        <v>93</v>
      </c>
      <c r="D39" s="206"/>
      <c r="E39" s="56" t="s">
        <v>168</v>
      </c>
      <c r="F39" s="205" t="s">
        <v>8</v>
      </c>
      <c r="G39" s="206"/>
    </row>
    <row r="40" spans="1:7">
      <c r="A40" s="222" t="s">
        <v>94</v>
      </c>
      <c r="B40" s="225">
        <v>17</v>
      </c>
      <c r="C40" s="212" t="s">
        <v>69</v>
      </c>
      <c r="D40" s="213"/>
      <c r="E40" s="62" t="s">
        <v>116</v>
      </c>
      <c r="F40" s="214"/>
      <c r="G40" s="215"/>
    </row>
    <row r="41" spans="1:7">
      <c r="A41" s="223"/>
      <c r="B41" s="226"/>
      <c r="C41" s="212" t="s">
        <v>70</v>
      </c>
      <c r="D41" s="213"/>
      <c r="E41" s="62" t="s">
        <v>116</v>
      </c>
      <c r="F41" s="214"/>
      <c r="G41" s="215"/>
    </row>
    <row r="42" spans="1:7">
      <c r="A42" s="223"/>
      <c r="B42" s="226"/>
      <c r="C42" s="212" t="s">
        <v>71</v>
      </c>
      <c r="D42" s="213"/>
      <c r="E42" s="62"/>
      <c r="F42" s="214"/>
      <c r="G42" s="215"/>
    </row>
    <row r="43" spans="1:7">
      <c r="A43" s="223"/>
      <c r="B43" s="226"/>
      <c r="C43" s="212" t="s">
        <v>72</v>
      </c>
      <c r="D43" s="213"/>
      <c r="E43" s="62"/>
      <c r="F43" s="214"/>
      <c r="G43" s="215"/>
    </row>
    <row r="44" spans="1:7">
      <c r="A44" s="223"/>
      <c r="B44" s="226"/>
      <c r="C44" s="212" t="s">
        <v>73</v>
      </c>
      <c r="D44" s="213"/>
      <c r="E44" s="62"/>
      <c r="F44" s="214"/>
      <c r="G44" s="215"/>
    </row>
    <row r="45" spans="1:7">
      <c r="A45" s="223"/>
      <c r="B45" s="226"/>
      <c r="C45" s="212" t="s">
        <v>74</v>
      </c>
      <c r="D45" s="213"/>
      <c r="E45" s="62"/>
      <c r="F45" s="214"/>
      <c r="G45" s="215"/>
    </row>
    <row r="46" spans="1:7" ht="27.75" customHeight="1">
      <c r="A46" s="223"/>
      <c r="B46" s="226"/>
      <c r="C46" s="212" t="s">
        <v>75</v>
      </c>
      <c r="D46" s="213"/>
      <c r="E46" s="62" t="s">
        <v>116</v>
      </c>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7" ht="16.5" customHeight="1">
      <c r="A49" s="219" t="s">
        <v>96</v>
      </c>
      <c r="B49" s="219">
        <v>18</v>
      </c>
      <c r="C49" s="220" t="s">
        <v>5</v>
      </c>
      <c r="D49" s="220"/>
      <c r="E49" s="56" t="s">
        <v>159</v>
      </c>
      <c r="F49" s="205" t="s">
        <v>8</v>
      </c>
      <c r="G49" s="206"/>
    </row>
    <row r="50" spans="1:7" ht="42.75" customHeight="1">
      <c r="A50" s="219"/>
      <c r="B50" s="219"/>
      <c r="C50" s="221" t="s">
        <v>97</v>
      </c>
      <c r="D50" s="219"/>
      <c r="E50" s="74" t="s">
        <v>6</v>
      </c>
      <c r="F50" s="208" t="s">
        <v>896</v>
      </c>
      <c r="G50" s="209"/>
    </row>
    <row r="51" spans="1:7" ht="28.5" customHeight="1">
      <c r="A51" s="210" t="s">
        <v>98</v>
      </c>
      <c r="B51" s="210"/>
      <c r="C51" s="210"/>
      <c r="D51" s="210"/>
      <c r="E51" s="210"/>
      <c r="F51" s="211" t="s">
        <v>7</v>
      </c>
      <c r="G51" s="211"/>
    </row>
    <row r="52" spans="1:7" ht="22.5" customHeight="1">
      <c r="A52" s="141"/>
      <c r="B52" s="141"/>
      <c r="C52" s="141"/>
      <c r="D52" s="141"/>
      <c r="E52" s="141"/>
      <c r="F52" s="142"/>
      <c r="G52" s="142"/>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57CA3BD-6FB5-4B3E-B446-BB875D11438D}">
          <x14:formula1>
            <xm:f>'D:\SIN HOJA 2\EVALUACIÓN PROPUESTA TÉCNICA\111. CORPORACION INTEGRAL DE INNOVACION  SOCIAL -INNOVAR\[111. CORPORACION INTEGRAL DE INNOVACION SOCIAL-INNOVAR.xlsx]Hoja1'!#REF!</xm:f>
          </x14:formula1>
          <xm:sqref>E12:E26 E31:E32 E35 E38</xm:sqref>
        </x14:dataValidation>
      </x14:dataValidations>
    </ext>
  </extLst>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F5DA7-B6AC-4F25-AD03-FB9E8A8124C1}">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1281</v>
      </c>
      <c r="D3" s="49" t="s">
        <v>727</v>
      </c>
      <c r="E3" s="88">
        <v>900517521</v>
      </c>
      <c r="F3" s="53" t="s">
        <v>728</v>
      </c>
      <c r="G3" s="54"/>
    </row>
    <row r="4" spans="1:7" ht="15.75">
      <c r="A4" s="258" t="s">
        <v>1282</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v>1</v>
      </c>
      <c r="G12" s="60"/>
    </row>
    <row r="13" spans="1:7">
      <c r="A13" s="226"/>
      <c r="B13" s="5">
        <v>2</v>
      </c>
      <c r="C13" s="242" t="s">
        <v>19</v>
      </c>
      <c r="D13" s="243"/>
      <c r="E13" s="58" t="s">
        <v>160</v>
      </c>
      <c r="F13" s="58">
        <v>1</v>
      </c>
      <c r="G13" s="60"/>
    </row>
    <row r="14" spans="1:7">
      <c r="A14" s="226"/>
      <c r="B14" s="5">
        <v>3</v>
      </c>
      <c r="C14" s="242" t="s">
        <v>26</v>
      </c>
      <c r="D14" s="243"/>
      <c r="E14" s="58" t="s">
        <v>160</v>
      </c>
      <c r="F14" s="58" t="s">
        <v>1283</v>
      </c>
      <c r="G14" s="115"/>
    </row>
    <row r="15" spans="1:7">
      <c r="A15" s="226"/>
      <c r="B15" s="5">
        <v>4</v>
      </c>
      <c r="C15" s="242" t="s">
        <v>20</v>
      </c>
      <c r="D15" s="243"/>
      <c r="E15" s="58" t="s">
        <v>160</v>
      </c>
      <c r="F15" s="58" t="s">
        <v>1284</v>
      </c>
      <c r="G15" s="68"/>
    </row>
    <row r="16" spans="1:7" ht="42" customHeight="1">
      <c r="A16" s="226"/>
      <c r="B16" s="5">
        <v>5</v>
      </c>
      <c r="C16" s="242" t="s">
        <v>13</v>
      </c>
      <c r="D16" s="243"/>
      <c r="E16" s="58" t="s">
        <v>160</v>
      </c>
      <c r="F16" s="58" t="s">
        <v>1285</v>
      </c>
      <c r="G16" s="60"/>
    </row>
    <row r="17" spans="1:7" ht="31.5" customHeight="1">
      <c r="A17" s="226"/>
      <c r="B17" s="5">
        <v>6</v>
      </c>
      <c r="C17" s="242" t="s">
        <v>21</v>
      </c>
      <c r="D17" s="243"/>
      <c r="E17" s="58" t="s">
        <v>160</v>
      </c>
      <c r="F17" s="58" t="s">
        <v>1286</v>
      </c>
      <c r="G17" s="60"/>
    </row>
    <row r="18" spans="1:7">
      <c r="A18" s="226"/>
      <c r="B18" s="5">
        <v>7</v>
      </c>
      <c r="C18" s="242" t="s">
        <v>84</v>
      </c>
      <c r="D18" s="243"/>
      <c r="E18" s="58" t="s">
        <v>160</v>
      </c>
      <c r="F18" s="58">
        <v>18</v>
      </c>
      <c r="G18" s="115"/>
    </row>
    <row r="19" spans="1:7" ht="37.5" customHeight="1">
      <c r="A19" s="226"/>
      <c r="B19" s="5">
        <v>8</v>
      </c>
      <c r="C19" s="242" t="s">
        <v>85</v>
      </c>
      <c r="D19" s="243"/>
      <c r="E19" s="58" t="s">
        <v>160</v>
      </c>
      <c r="F19" s="58" t="s">
        <v>1287</v>
      </c>
      <c r="G19" s="68"/>
    </row>
    <row r="20" spans="1:7" ht="48.75" customHeight="1">
      <c r="A20" s="226"/>
      <c r="B20" s="5">
        <v>9</v>
      </c>
      <c r="C20" s="242" t="s">
        <v>86</v>
      </c>
      <c r="D20" s="243"/>
      <c r="E20" s="58" t="s">
        <v>160</v>
      </c>
      <c r="F20" s="58" t="s">
        <v>1288</v>
      </c>
      <c r="G20" s="60"/>
    </row>
    <row r="21" spans="1:7" ht="45.75" customHeight="1">
      <c r="A21" s="226"/>
      <c r="B21" s="5">
        <v>10</v>
      </c>
      <c r="C21" s="242" t="s">
        <v>12</v>
      </c>
      <c r="D21" s="243"/>
      <c r="E21" s="58" t="s">
        <v>160</v>
      </c>
      <c r="F21" s="58">
        <v>23</v>
      </c>
      <c r="G21" s="60"/>
    </row>
    <row r="22" spans="1:7" ht="33.75" customHeight="1">
      <c r="A22" s="226"/>
      <c r="B22" s="5">
        <v>11</v>
      </c>
      <c r="C22" s="242" t="s">
        <v>27</v>
      </c>
      <c r="D22" s="243"/>
      <c r="E22" s="58" t="s">
        <v>160</v>
      </c>
      <c r="F22" s="58" t="s">
        <v>1289</v>
      </c>
      <c r="G22" s="68"/>
    </row>
    <row r="23" spans="1:7" ht="33" customHeight="1">
      <c r="A23" s="226"/>
      <c r="B23" s="5">
        <v>12</v>
      </c>
      <c r="C23" s="242" t="s">
        <v>28</v>
      </c>
      <c r="D23" s="243"/>
      <c r="E23" s="58" t="s">
        <v>160</v>
      </c>
      <c r="F23" s="69">
        <v>18</v>
      </c>
      <c r="G23" s="60"/>
    </row>
    <row r="24" spans="1:7" ht="45" customHeight="1">
      <c r="A24" s="226"/>
      <c r="B24" s="5">
        <v>13</v>
      </c>
      <c r="C24" s="242" t="s">
        <v>22</v>
      </c>
      <c r="D24" s="243"/>
      <c r="E24" s="58" t="s">
        <v>160</v>
      </c>
      <c r="F24" s="58" t="s">
        <v>1290</v>
      </c>
      <c r="G24" s="68"/>
    </row>
    <row r="25" spans="1:7" ht="34.5" customHeight="1">
      <c r="A25" s="226"/>
      <c r="B25" s="5">
        <v>14</v>
      </c>
      <c r="C25" s="242" t="s">
        <v>23</v>
      </c>
      <c r="D25" s="243"/>
      <c r="E25" s="58" t="s">
        <v>160</v>
      </c>
      <c r="F25" s="58" t="s">
        <v>1291</v>
      </c>
      <c r="G25" s="68"/>
    </row>
    <row r="26" spans="1:7" ht="26.25" customHeight="1">
      <c r="A26" s="227"/>
      <c r="B26" s="5">
        <v>15</v>
      </c>
      <c r="C26" s="242" t="s">
        <v>29</v>
      </c>
      <c r="D26" s="243"/>
      <c r="E26" s="58" t="s">
        <v>160</v>
      </c>
      <c r="F26" s="58" t="s">
        <v>1292</v>
      </c>
      <c r="G26" s="115"/>
    </row>
    <row r="27" spans="1:7" ht="30.75" customHeight="1">
      <c r="A27" s="210" t="s">
        <v>87</v>
      </c>
      <c r="B27" s="210"/>
      <c r="C27" s="210"/>
      <c r="D27" s="210"/>
      <c r="E27" s="210"/>
      <c r="F27" s="211" t="s">
        <v>6</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t="s">
        <v>1293</v>
      </c>
    </row>
    <row r="32" spans="1:7" ht="69.75" customHeight="1">
      <c r="A32" s="238"/>
      <c r="B32" s="227"/>
      <c r="C32" s="239" t="s">
        <v>90</v>
      </c>
      <c r="D32" s="239"/>
      <c r="E32" s="58"/>
      <c r="F32" s="74" t="s">
        <v>116</v>
      </c>
      <c r="G32" s="90"/>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113.25" customHeight="1">
      <c r="A35" s="63" t="s">
        <v>16</v>
      </c>
      <c r="B35" s="5">
        <v>15</v>
      </c>
      <c r="C35" s="240" t="s">
        <v>17</v>
      </c>
      <c r="D35" s="241"/>
      <c r="E35" s="58" t="s">
        <v>114</v>
      </c>
      <c r="F35" s="74">
        <v>129</v>
      </c>
      <c r="G35" s="140" t="s">
        <v>1294</v>
      </c>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50.25" customHeight="1">
      <c r="A38" s="207"/>
      <c r="B38" s="229"/>
      <c r="C38" s="212" t="s">
        <v>92</v>
      </c>
      <c r="D38" s="230"/>
      <c r="E38" s="58" t="s">
        <v>160</v>
      </c>
      <c r="F38" s="90">
        <v>131</v>
      </c>
      <c r="G38" s="61"/>
    </row>
    <row r="39" spans="1:7" ht="16.5" customHeight="1">
      <c r="A39" s="64"/>
      <c r="B39" s="65"/>
      <c r="C39" s="205" t="s">
        <v>93</v>
      </c>
      <c r="D39" s="206"/>
      <c r="E39" s="56" t="s">
        <v>168</v>
      </c>
      <c r="F39" s="205" t="s">
        <v>8</v>
      </c>
      <c r="G39" s="206"/>
    </row>
    <row r="40" spans="1:7">
      <c r="A40" s="222" t="s">
        <v>94</v>
      </c>
      <c r="B40" s="225">
        <v>17</v>
      </c>
      <c r="C40" s="212" t="s">
        <v>69</v>
      </c>
      <c r="D40" s="213"/>
      <c r="E40" s="62" t="s">
        <v>116</v>
      </c>
      <c r="F40" s="214"/>
      <c r="G40" s="215"/>
    </row>
    <row r="41" spans="1:7">
      <c r="A41" s="223"/>
      <c r="B41" s="226"/>
      <c r="C41" s="212" t="s">
        <v>70</v>
      </c>
      <c r="D41" s="213"/>
      <c r="E41" s="62" t="s">
        <v>116</v>
      </c>
      <c r="F41" s="214"/>
      <c r="G41" s="215"/>
    </row>
    <row r="42" spans="1:7">
      <c r="A42" s="223"/>
      <c r="B42" s="226"/>
      <c r="C42" s="212" t="s">
        <v>71</v>
      </c>
      <c r="D42" s="213"/>
      <c r="E42" s="62" t="s">
        <v>116</v>
      </c>
      <c r="F42" s="214"/>
      <c r="G42" s="215"/>
    </row>
    <row r="43" spans="1:7">
      <c r="A43" s="223"/>
      <c r="B43" s="226"/>
      <c r="C43" s="212" t="s">
        <v>72</v>
      </c>
      <c r="D43" s="213"/>
      <c r="E43" s="62" t="s">
        <v>116</v>
      </c>
      <c r="F43" s="214"/>
      <c r="G43" s="215"/>
    </row>
    <row r="44" spans="1:7">
      <c r="A44" s="223"/>
      <c r="B44" s="226"/>
      <c r="C44" s="212" t="s">
        <v>73</v>
      </c>
      <c r="D44" s="213"/>
      <c r="E44" s="62"/>
      <c r="F44" s="214"/>
      <c r="G44" s="215"/>
    </row>
    <row r="45" spans="1:7">
      <c r="A45" s="223"/>
      <c r="B45" s="226"/>
      <c r="C45" s="212" t="s">
        <v>74</v>
      </c>
      <c r="D45" s="213"/>
      <c r="E45" s="62" t="s">
        <v>116</v>
      </c>
      <c r="F45" s="214"/>
      <c r="G45" s="215"/>
    </row>
    <row r="46" spans="1:7" ht="27.75" customHeight="1">
      <c r="A46" s="223"/>
      <c r="B46" s="226"/>
      <c r="C46" s="212" t="s">
        <v>75</v>
      </c>
      <c r="D46" s="213"/>
      <c r="E46" s="62" t="s">
        <v>116</v>
      </c>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7" ht="16.5" customHeight="1">
      <c r="A49" s="219" t="s">
        <v>96</v>
      </c>
      <c r="B49" s="219">
        <v>18</v>
      </c>
      <c r="C49" s="220" t="s">
        <v>5</v>
      </c>
      <c r="D49" s="220"/>
      <c r="E49" s="56" t="s">
        <v>159</v>
      </c>
      <c r="F49" s="205" t="s">
        <v>8</v>
      </c>
      <c r="G49" s="206"/>
    </row>
    <row r="50" spans="1:7" ht="42.75" customHeight="1">
      <c r="A50" s="219"/>
      <c r="B50" s="219"/>
      <c r="C50" s="221" t="s">
        <v>97</v>
      </c>
      <c r="D50" s="219"/>
      <c r="E50" s="74" t="s">
        <v>6</v>
      </c>
      <c r="F50" s="208" t="s">
        <v>1295</v>
      </c>
      <c r="G50" s="209"/>
    </row>
    <row r="51" spans="1:7" ht="28.5" customHeight="1">
      <c r="A51" s="210" t="s">
        <v>98</v>
      </c>
      <c r="B51" s="210"/>
      <c r="C51" s="210"/>
      <c r="D51" s="210"/>
      <c r="E51" s="210"/>
      <c r="F51" s="211" t="s">
        <v>7</v>
      </c>
      <c r="G51" s="211"/>
    </row>
    <row r="52" spans="1:7" ht="22.5" customHeight="1">
      <c r="A52" s="141"/>
      <c r="B52" s="141"/>
      <c r="C52" s="141"/>
      <c r="D52" s="141"/>
      <c r="E52" s="141"/>
      <c r="F52" s="142"/>
      <c r="G52" s="142"/>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4C11460-5F92-4264-94F2-AE5C90C54EAF}">
          <x14:formula1>
            <xm:f>'D:\SIN HOJA 2\EVALUACIÓN PROPUESTA TÉCNICA\112. FUNDACION COLOMBIA HUMANITARIA PARA EL DESARROLLO SOSTENIBLE DE LA COSTA CARIBE-FUCDESCOC\[112. -FUCDESCOC.xlsx]Hoja1'!#REF!</xm:f>
          </x14:formula1>
          <xm:sqref>E12:E26 E31:E32 E35 E38</xm:sqref>
        </x14:dataValidation>
      </x14:dataValidations>
    </ext>
  </extLst>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A88D5-94EF-40E1-853A-5F84B5DD565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1296</v>
      </c>
      <c r="D3" s="49" t="s">
        <v>727</v>
      </c>
      <c r="E3" s="88">
        <v>900968008</v>
      </c>
      <c r="F3" s="53" t="s">
        <v>728</v>
      </c>
      <c r="G3" s="54"/>
    </row>
    <row r="4" spans="1:7" ht="15.75">
      <c r="A4" s="258" t="s">
        <v>1297</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v>58</v>
      </c>
      <c r="G12" s="60"/>
    </row>
    <row r="13" spans="1:7">
      <c r="A13" s="226"/>
      <c r="B13" s="5">
        <v>2</v>
      </c>
      <c r="C13" s="242" t="s">
        <v>19</v>
      </c>
      <c r="D13" s="243"/>
      <c r="E13" s="58" t="s">
        <v>160</v>
      </c>
      <c r="F13" s="58">
        <v>58</v>
      </c>
      <c r="G13" s="60"/>
    </row>
    <row r="14" spans="1:7">
      <c r="A14" s="226"/>
      <c r="B14" s="5">
        <v>3</v>
      </c>
      <c r="C14" s="242" t="s">
        <v>26</v>
      </c>
      <c r="D14" s="243"/>
      <c r="E14" s="58" t="s">
        <v>160</v>
      </c>
      <c r="F14" s="58" t="s">
        <v>924</v>
      </c>
      <c r="G14" s="115"/>
    </row>
    <row r="15" spans="1:7">
      <c r="A15" s="226"/>
      <c r="B15" s="5">
        <v>4</v>
      </c>
      <c r="C15" s="242" t="s">
        <v>20</v>
      </c>
      <c r="D15" s="243"/>
      <c r="E15" s="58" t="s">
        <v>160</v>
      </c>
      <c r="F15" s="58" t="s">
        <v>1298</v>
      </c>
      <c r="G15" s="68"/>
    </row>
    <row r="16" spans="1:7" ht="42" customHeight="1">
      <c r="A16" s="226"/>
      <c r="B16" s="5">
        <v>5</v>
      </c>
      <c r="C16" s="242" t="s">
        <v>13</v>
      </c>
      <c r="D16" s="243"/>
      <c r="E16" s="58" t="s">
        <v>160</v>
      </c>
      <c r="F16" s="58" t="s">
        <v>1299</v>
      </c>
      <c r="G16" s="60"/>
    </row>
    <row r="17" spans="1:7" ht="31.5" customHeight="1">
      <c r="A17" s="226"/>
      <c r="B17" s="5">
        <v>6</v>
      </c>
      <c r="C17" s="242" t="s">
        <v>21</v>
      </c>
      <c r="D17" s="243"/>
      <c r="E17" s="58" t="s">
        <v>160</v>
      </c>
      <c r="F17" s="58" t="s">
        <v>1300</v>
      </c>
      <c r="G17" s="60"/>
    </row>
    <row r="18" spans="1:7">
      <c r="A18" s="226"/>
      <c r="B18" s="5">
        <v>7</v>
      </c>
      <c r="C18" s="242" t="s">
        <v>84</v>
      </c>
      <c r="D18" s="243"/>
      <c r="E18" s="58" t="s">
        <v>160</v>
      </c>
      <c r="F18" s="58" t="s">
        <v>1301</v>
      </c>
      <c r="G18" s="115"/>
    </row>
    <row r="19" spans="1:7" ht="37.5" customHeight="1">
      <c r="A19" s="226"/>
      <c r="B19" s="5">
        <v>8</v>
      </c>
      <c r="C19" s="242" t="s">
        <v>85</v>
      </c>
      <c r="D19" s="243"/>
      <c r="E19" s="58" t="s">
        <v>160</v>
      </c>
      <c r="F19" s="58" t="s">
        <v>1302</v>
      </c>
      <c r="G19" s="68"/>
    </row>
    <row r="20" spans="1:7" ht="48.75" customHeight="1">
      <c r="A20" s="226"/>
      <c r="B20" s="5">
        <v>9</v>
      </c>
      <c r="C20" s="242" t="s">
        <v>86</v>
      </c>
      <c r="D20" s="243"/>
      <c r="E20" s="58" t="s">
        <v>160</v>
      </c>
      <c r="F20" s="58" t="s">
        <v>1303</v>
      </c>
      <c r="G20" s="60"/>
    </row>
    <row r="21" spans="1:7" ht="45.75" customHeight="1">
      <c r="A21" s="226"/>
      <c r="B21" s="5">
        <v>10</v>
      </c>
      <c r="C21" s="242" t="s">
        <v>12</v>
      </c>
      <c r="D21" s="243"/>
      <c r="E21" s="58" t="s">
        <v>160</v>
      </c>
      <c r="F21" s="58">
        <v>66</v>
      </c>
      <c r="G21" s="60"/>
    </row>
    <row r="22" spans="1:7" ht="33.75" customHeight="1">
      <c r="A22" s="226"/>
      <c r="B22" s="5">
        <v>11</v>
      </c>
      <c r="C22" s="242" t="s">
        <v>27</v>
      </c>
      <c r="D22" s="243"/>
      <c r="E22" s="58" t="s">
        <v>160</v>
      </c>
      <c r="F22" s="58">
        <v>73</v>
      </c>
      <c r="G22" s="68"/>
    </row>
    <row r="23" spans="1:7" ht="33" customHeight="1">
      <c r="A23" s="226"/>
      <c r="B23" s="5">
        <v>12</v>
      </c>
      <c r="C23" s="242" t="s">
        <v>28</v>
      </c>
      <c r="D23" s="243"/>
      <c r="E23" s="58" t="s">
        <v>160</v>
      </c>
      <c r="F23" s="69" t="s">
        <v>1304</v>
      </c>
      <c r="G23" s="60"/>
    </row>
    <row r="24" spans="1:7" ht="45" customHeight="1">
      <c r="A24" s="226"/>
      <c r="B24" s="5">
        <v>13</v>
      </c>
      <c r="C24" s="242" t="s">
        <v>22</v>
      </c>
      <c r="D24" s="243"/>
      <c r="E24" s="58" t="s">
        <v>160</v>
      </c>
      <c r="F24" s="58">
        <v>65</v>
      </c>
      <c r="G24" s="68"/>
    </row>
    <row r="25" spans="1:7">
      <c r="A25" s="226"/>
      <c r="B25" s="5">
        <v>14</v>
      </c>
      <c r="C25" s="242" t="s">
        <v>23</v>
      </c>
      <c r="D25" s="243"/>
      <c r="E25" s="58" t="s">
        <v>160</v>
      </c>
      <c r="F25" s="58">
        <v>75</v>
      </c>
      <c r="G25" s="68"/>
    </row>
    <row r="26" spans="1:7" ht="26.25" customHeight="1">
      <c r="A26" s="227"/>
      <c r="B26" s="5">
        <v>15</v>
      </c>
      <c r="C26" s="242" t="s">
        <v>29</v>
      </c>
      <c r="D26" s="243"/>
      <c r="E26" s="58" t="s">
        <v>160</v>
      </c>
      <c r="F26" s="58" t="s">
        <v>1208</v>
      </c>
      <c r="G26" s="115"/>
    </row>
    <row r="27" spans="1:7" ht="30.75" customHeight="1">
      <c r="A27" s="210" t="s">
        <v>87</v>
      </c>
      <c r="B27" s="210"/>
      <c r="C27" s="210"/>
      <c r="D27" s="210"/>
      <c r="E27" s="210"/>
      <c r="F27" s="211" t="s">
        <v>1305</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t="s">
        <v>1306</v>
      </c>
    </row>
    <row r="32" spans="1:7" ht="69.75" customHeight="1">
      <c r="A32" s="238"/>
      <c r="B32" s="227"/>
      <c r="C32" s="239" t="s">
        <v>90</v>
      </c>
      <c r="D32" s="239"/>
      <c r="E32" s="58"/>
      <c r="F32" s="74" t="s">
        <v>116</v>
      </c>
      <c r="G32" s="90"/>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113.25" customHeight="1">
      <c r="A35" s="63" t="s">
        <v>16</v>
      </c>
      <c r="B35" s="5">
        <v>15</v>
      </c>
      <c r="C35" s="240" t="s">
        <v>17</v>
      </c>
      <c r="D35" s="241"/>
      <c r="E35" s="58" t="s">
        <v>160</v>
      </c>
      <c r="F35" s="74"/>
      <c r="G35" s="140"/>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150">
      <c r="A38" s="207"/>
      <c r="B38" s="229"/>
      <c r="C38" s="212" t="s">
        <v>92</v>
      </c>
      <c r="D38" s="230"/>
      <c r="E38" s="58" t="s">
        <v>114</v>
      </c>
      <c r="F38" s="90"/>
      <c r="G38" s="91" t="s">
        <v>1307</v>
      </c>
    </row>
    <row r="39" spans="1:7" ht="16.5" customHeight="1">
      <c r="A39" s="64"/>
      <c r="B39" s="65"/>
      <c r="C39" s="205" t="s">
        <v>93</v>
      </c>
      <c r="D39" s="206"/>
      <c r="E39" s="56" t="s">
        <v>168</v>
      </c>
      <c r="F39" s="205" t="s">
        <v>8</v>
      </c>
      <c r="G39" s="206"/>
    </row>
    <row r="40" spans="1:7">
      <c r="A40" s="222" t="s">
        <v>94</v>
      </c>
      <c r="B40" s="225">
        <v>17</v>
      </c>
      <c r="C40" s="212" t="s">
        <v>69</v>
      </c>
      <c r="D40" s="213"/>
      <c r="E40" s="62"/>
      <c r="F40" s="214"/>
      <c r="G40" s="215"/>
    </row>
    <row r="41" spans="1:7">
      <c r="A41" s="223"/>
      <c r="B41" s="226"/>
      <c r="C41" s="212" t="s">
        <v>70</v>
      </c>
      <c r="D41" s="213"/>
      <c r="E41" s="62"/>
      <c r="F41" s="214"/>
      <c r="G41" s="215"/>
    </row>
    <row r="42" spans="1:7">
      <c r="A42" s="223"/>
      <c r="B42" s="226"/>
      <c r="C42" s="212" t="s">
        <v>71</v>
      </c>
      <c r="D42" s="213"/>
      <c r="E42" s="62"/>
      <c r="F42" s="214"/>
      <c r="G42" s="215"/>
    </row>
    <row r="43" spans="1:7">
      <c r="A43" s="223"/>
      <c r="B43" s="226"/>
      <c r="C43" s="212" t="s">
        <v>72</v>
      </c>
      <c r="D43" s="213"/>
      <c r="E43" s="62"/>
      <c r="F43" s="214"/>
      <c r="G43" s="215"/>
    </row>
    <row r="44" spans="1:7">
      <c r="A44" s="223"/>
      <c r="B44" s="226"/>
      <c r="C44" s="212" t="s">
        <v>73</v>
      </c>
      <c r="D44" s="213"/>
      <c r="E44" s="62"/>
      <c r="F44" s="214"/>
      <c r="G44" s="215"/>
    </row>
    <row r="45" spans="1:7">
      <c r="A45" s="223"/>
      <c r="B45" s="226"/>
      <c r="C45" s="212" t="s">
        <v>74</v>
      </c>
      <c r="D45" s="213"/>
      <c r="E45" s="62"/>
      <c r="F45" s="214"/>
      <c r="G45" s="215"/>
    </row>
    <row r="46" spans="1:7" ht="27.75" customHeight="1">
      <c r="A46" s="223"/>
      <c r="B46" s="226"/>
      <c r="C46" s="212" t="s">
        <v>75</v>
      </c>
      <c r="D46" s="213"/>
      <c r="E46" s="62"/>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7" ht="16.5" customHeight="1">
      <c r="A49" s="219" t="s">
        <v>96</v>
      </c>
      <c r="B49" s="219">
        <v>18</v>
      </c>
      <c r="C49" s="220" t="s">
        <v>5</v>
      </c>
      <c r="D49" s="220"/>
      <c r="E49" s="56" t="s">
        <v>159</v>
      </c>
      <c r="F49" s="205" t="s">
        <v>8</v>
      </c>
      <c r="G49" s="206"/>
    </row>
    <row r="50" spans="1:7" ht="42.75" customHeight="1">
      <c r="A50" s="219"/>
      <c r="B50" s="219"/>
      <c r="C50" s="221" t="s">
        <v>97</v>
      </c>
      <c r="D50" s="219"/>
      <c r="E50" s="74" t="s">
        <v>264</v>
      </c>
      <c r="F50" s="388" t="s">
        <v>1308</v>
      </c>
      <c r="G50" s="389"/>
    </row>
    <row r="51" spans="1:7" ht="28.5" customHeight="1">
      <c r="A51" s="210" t="s">
        <v>98</v>
      </c>
      <c r="B51" s="210"/>
      <c r="C51" s="210"/>
      <c r="D51" s="210"/>
      <c r="E51" s="210"/>
      <c r="F51" s="211" t="s">
        <v>7</v>
      </c>
      <c r="G51" s="211"/>
    </row>
    <row r="52" spans="1:7" ht="22.5" customHeight="1">
      <c r="A52" s="141"/>
      <c r="B52" s="141"/>
      <c r="C52" s="141"/>
      <c r="D52" s="141"/>
      <c r="E52" s="141"/>
      <c r="F52" s="142"/>
      <c r="G52" s="142"/>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168FF64-039A-40F0-99C2-F83914AEC0C7}">
          <x14:formula1>
            <xm:f>'D:\SIN HOJA 2\EVALUACIÓN PROPUESTA TÉCNICA\113. CORPORACION LA NUEVA COLOMBIA-CONUCOL\[113. CORPORACION LA NUEVA COLOMBIA-CONUCOL.xlsx]Hoja1'!#REF!</xm:f>
          </x14:formula1>
          <xm:sqref>E12:E26 E31:E32 E35 E38</xm:sqref>
        </x14:dataValidation>
      </x14:dataValidations>
    </ext>
  </extLst>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970DB-DDD5-44F2-812C-9D9FFB9AE36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1309</v>
      </c>
      <c r="D3" s="49" t="s">
        <v>727</v>
      </c>
      <c r="E3" s="88">
        <v>806012901</v>
      </c>
      <c r="F3" s="53" t="s">
        <v>728</v>
      </c>
      <c r="G3" s="54"/>
    </row>
    <row r="4" spans="1:7" ht="15.75">
      <c r="A4" s="258" t="s">
        <v>1310</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v>47</v>
      </c>
      <c r="G12" s="60"/>
    </row>
    <row r="13" spans="1:7">
      <c r="A13" s="226"/>
      <c r="B13" s="5">
        <v>2</v>
      </c>
      <c r="C13" s="242" t="s">
        <v>19</v>
      </c>
      <c r="D13" s="243"/>
      <c r="E13" s="58" t="s">
        <v>160</v>
      </c>
      <c r="F13" s="58">
        <v>47</v>
      </c>
      <c r="G13" s="60"/>
    </row>
    <row r="14" spans="1:7">
      <c r="A14" s="226"/>
      <c r="B14" s="5">
        <v>3</v>
      </c>
      <c r="C14" s="242" t="s">
        <v>26</v>
      </c>
      <c r="D14" s="243"/>
      <c r="E14" s="58" t="s">
        <v>160</v>
      </c>
      <c r="F14" s="58" t="s">
        <v>1311</v>
      </c>
      <c r="G14" s="115"/>
    </row>
    <row r="15" spans="1:7">
      <c r="A15" s="226"/>
      <c r="B15" s="5">
        <v>4</v>
      </c>
      <c r="C15" s="242" t="s">
        <v>20</v>
      </c>
      <c r="D15" s="243"/>
      <c r="E15" s="58" t="s">
        <v>160</v>
      </c>
      <c r="F15" s="58">
        <v>48</v>
      </c>
      <c r="G15" s="68"/>
    </row>
    <row r="16" spans="1:7" ht="42" customHeight="1">
      <c r="A16" s="226"/>
      <c r="B16" s="5">
        <v>5</v>
      </c>
      <c r="C16" s="242" t="s">
        <v>13</v>
      </c>
      <c r="D16" s="243"/>
      <c r="E16" s="58" t="s">
        <v>160</v>
      </c>
      <c r="F16" s="58" t="s">
        <v>1312</v>
      </c>
      <c r="G16" s="60"/>
    </row>
    <row r="17" spans="1:7" ht="31.5" customHeight="1">
      <c r="A17" s="226"/>
      <c r="B17" s="5">
        <v>6</v>
      </c>
      <c r="C17" s="242" t="s">
        <v>21</v>
      </c>
      <c r="D17" s="243"/>
      <c r="E17" s="58" t="s">
        <v>160</v>
      </c>
      <c r="F17" s="58" t="s">
        <v>1313</v>
      </c>
      <c r="G17" s="60"/>
    </row>
    <row r="18" spans="1:7">
      <c r="A18" s="226"/>
      <c r="B18" s="5">
        <v>7</v>
      </c>
      <c r="C18" s="242" t="s">
        <v>84</v>
      </c>
      <c r="D18" s="243"/>
      <c r="E18" s="58" t="s">
        <v>160</v>
      </c>
      <c r="F18" s="58" t="s">
        <v>1314</v>
      </c>
      <c r="G18" s="115"/>
    </row>
    <row r="19" spans="1:7" ht="37.5" customHeight="1">
      <c r="A19" s="226"/>
      <c r="B19" s="5">
        <v>8</v>
      </c>
      <c r="C19" s="242" t="s">
        <v>85</v>
      </c>
      <c r="D19" s="243"/>
      <c r="E19" s="58" t="s">
        <v>160</v>
      </c>
      <c r="F19" s="58" t="s">
        <v>1315</v>
      </c>
      <c r="G19" s="68"/>
    </row>
    <row r="20" spans="1:7" ht="48.75" customHeight="1">
      <c r="A20" s="226"/>
      <c r="B20" s="5">
        <v>9</v>
      </c>
      <c r="C20" s="242" t="s">
        <v>86</v>
      </c>
      <c r="D20" s="243"/>
      <c r="E20" s="58" t="s">
        <v>160</v>
      </c>
      <c r="F20" s="58">
        <v>66</v>
      </c>
      <c r="G20" s="60"/>
    </row>
    <row r="21" spans="1:7" ht="45.75" customHeight="1">
      <c r="A21" s="226"/>
      <c r="B21" s="5">
        <v>10</v>
      </c>
      <c r="C21" s="242" t="s">
        <v>12</v>
      </c>
      <c r="D21" s="243"/>
      <c r="E21" s="58" t="s">
        <v>160</v>
      </c>
      <c r="F21" s="58">
        <v>63</v>
      </c>
      <c r="G21" s="60"/>
    </row>
    <row r="22" spans="1:7" ht="33.75" customHeight="1">
      <c r="A22" s="226"/>
      <c r="B22" s="5">
        <v>11</v>
      </c>
      <c r="C22" s="242" t="s">
        <v>27</v>
      </c>
      <c r="D22" s="243"/>
      <c r="E22" s="58" t="s">
        <v>160</v>
      </c>
      <c r="F22" s="58">
        <v>65</v>
      </c>
      <c r="G22" s="68"/>
    </row>
    <row r="23" spans="1:7" ht="33" customHeight="1">
      <c r="A23" s="226"/>
      <c r="B23" s="5">
        <v>12</v>
      </c>
      <c r="C23" s="242" t="s">
        <v>28</v>
      </c>
      <c r="D23" s="243"/>
      <c r="E23" s="58" t="s">
        <v>160</v>
      </c>
      <c r="F23" s="69" t="s">
        <v>926</v>
      </c>
      <c r="G23" s="60"/>
    </row>
    <row r="24" spans="1:7" ht="409.5">
      <c r="A24" s="226"/>
      <c r="B24" s="5">
        <v>13</v>
      </c>
      <c r="C24" s="242" t="s">
        <v>22</v>
      </c>
      <c r="D24" s="243"/>
      <c r="E24" s="58" t="s">
        <v>114</v>
      </c>
      <c r="F24" s="58"/>
      <c r="G24" s="68" t="s">
        <v>1316</v>
      </c>
    </row>
    <row r="25" spans="1:7" ht="285">
      <c r="A25" s="226"/>
      <c r="B25" s="5">
        <v>14</v>
      </c>
      <c r="C25" s="242" t="s">
        <v>23</v>
      </c>
      <c r="D25" s="243"/>
      <c r="E25" s="58" t="s">
        <v>114</v>
      </c>
      <c r="F25" s="58"/>
      <c r="G25" s="68" t="s">
        <v>1317</v>
      </c>
    </row>
    <row r="26" spans="1:7" ht="26.25" customHeight="1">
      <c r="A26" s="227"/>
      <c r="B26" s="5">
        <v>15</v>
      </c>
      <c r="C26" s="242" t="s">
        <v>29</v>
      </c>
      <c r="D26" s="243"/>
      <c r="E26" s="58" t="s">
        <v>160</v>
      </c>
      <c r="F26" s="58" t="s">
        <v>1207</v>
      </c>
      <c r="G26" s="115"/>
    </row>
    <row r="27" spans="1:7" ht="30.75" customHeight="1">
      <c r="A27" s="210" t="s">
        <v>87</v>
      </c>
      <c r="B27" s="210"/>
      <c r="C27" s="210"/>
      <c r="D27" s="210"/>
      <c r="E27" s="210"/>
      <c r="F27" s="211" t="s">
        <v>7</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t="s">
        <v>1318</v>
      </c>
    </row>
    <row r="32" spans="1:7" ht="69.75" customHeight="1">
      <c r="A32" s="238"/>
      <c r="B32" s="227"/>
      <c r="C32" s="239" t="s">
        <v>90</v>
      </c>
      <c r="D32" s="239"/>
      <c r="E32" s="58"/>
      <c r="F32" s="74" t="s">
        <v>116</v>
      </c>
      <c r="G32" s="90"/>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113.25" customHeight="1">
      <c r="A35" s="63" t="s">
        <v>16</v>
      </c>
      <c r="B35" s="5">
        <v>15</v>
      </c>
      <c r="C35" s="240" t="s">
        <v>17</v>
      </c>
      <c r="D35" s="241"/>
      <c r="E35" s="58" t="s">
        <v>160</v>
      </c>
      <c r="F35" s="74">
        <v>43</v>
      </c>
      <c r="G35" s="140"/>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44.25" customHeight="1">
      <c r="A38" s="207"/>
      <c r="B38" s="229"/>
      <c r="C38" s="212" t="s">
        <v>92</v>
      </c>
      <c r="D38" s="230"/>
      <c r="E38" s="58" t="s">
        <v>160</v>
      </c>
      <c r="F38" s="90">
        <v>45</v>
      </c>
      <c r="G38" s="91"/>
    </row>
    <row r="39" spans="1:7" ht="16.5" customHeight="1">
      <c r="A39" s="64"/>
      <c r="B39" s="65"/>
      <c r="C39" s="205" t="s">
        <v>93</v>
      </c>
      <c r="D39" s="206"/>
      <c r="E39" s="56" t="s">
        <v>168</v>
      </c>
      <c r="F39" s="205" t="s">
        <v>8</v>
      </c>
      <c r="G39" s="206"/>
    </row>
    <row r="40" spans="1:7">
      <c r="A40" s="222" t="s">
        <v>94</v>
      </c>
      <c r="B40" s="225">
        <v>17</v>
      </c>
      <c r="C40" s="212" t="s">
        <v>69</v>
      </c>
      <c r="D40" s="213"/>
      <c r="E40" s="62"/>
      <c r="F40" s="214"/>
      <c r="G40" s="215"/>
    </row>
    <row r="41" spans="1:7">
      <c r="A41" s="223"/>
      <c r="B41" s="226"/>
      <c r="C41" s="212" t="s">
        <v>70</v>
      </c>
      <c r="D41" s="213"/>
      <c r="E41" s="62" t="s">
        <v>116</v>
      </c>
      <c r="F41" s="214"/>
      <c r="G41" s="215"/>
    </row>
    <row r="42" spans="1:7">
      <c r="A42" s="223"/>
      <c r="B42" s="226"/>
      <c r="C42" s="212" t="s">
        <v>71</v>
      </c>
      <c r="D42" s="213"/>
      <c r="E42" s="62"/>
      <c r="F42" s="214"/>
      <c r="G42" s="215"/>
    </row>
    <row r="43" spans="1:7">
      <c r="A43" s="223"/>
      <c r="B43" s="226"/>
      <c r="C43" s="212" t="s">
        <v>72</v>
      </c>
      <c r="D43" s="213"/>
      <c r="E43" s="62"/>
      <c r="F43" s="214"/>
      <c r="G43" s="215"/>
    </row>
    <row r="44" spans="1:7">
      <c r="A44" s="223"/>
      <c r="B44" s="226"/>
      <c r="C44" s="212" t="s">
        <v>73</v>
      </c>
      <c r="D44" s="213"/>
      <c r="E44" s="62"/>
      <c r="F44" s="214"/>
      <c r="G44" s="215"/>
    </row>
    <row r="45" spans="1:7">
      <c r="A45" s="223"/>
      <c r="B45" s="226"/>
      <c r="C45" s="212" t="s">
        <v>74</v>
      </c>
      <c r="D45" s="213"/>
      <c r="E45" s="62"/>
      <c r="F45" s="214"/>
      <c r="G45" s="215"/>
    </row>
    <row r="46" spans="1:7" ht="27.75" customHeight="1">
      <c r="A46" s="223"/>
      <c r="B46" s="226"/>
      <c r="C46" s="212" t="s">
        <v>75</v>
      </c>
      <c r="D46" s="213"/>
      <c r="E46" s="62"/>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7" ht="16.5" customHeight="1">
      <c r="A49" s="219" t="s">
        <v>96</v>
      </c>
      <c r="B49" s="219">
        <v>18</v>
      </c>
      <c r="C49" s="220" t="s">
        <v>5</v>
      </c>
      <c r="D49" s="220"/>
      <c r="E49" s="56" t="s">
        <v>159</v>
      </c>
      <c r="F49" s="205" t="s">
        <v>8</v>
      </c>
      <c r="G49" s="206"/>
    </row>
    <row r="50" spans="1:7" ht="42.75" customHeight="1">
      <c r="A50" s="219"/>
      <c r="B50" s="219"/>
      <c r="C50" s="221" t="s">
        <v>97</v>
      </c>
      <c r="D50" s="219"/>
      <c r="E50" s="74" t="s">
        <v>6</v>
      </c>
      <c r="F50" s="388" t="s">
        <v>1319</v>
      </c>
      <c r="G50" s="389"/>
    </row>
    <row r="51" spans="1:7" ht="28.5" customHeight="1">
      <c r="A51" s="210" t="s">
        <v>98</v>
      </c>
      <c r="B51" s="210"/>
      <c r="C51" s="210"/>
      <c r="D51" s="210"/>
      <c r="E51" s="210"/>
      <c r="F51" s="211" t="s">
        <v>7</v>
      </c>
      <c r="G51" s="211"/>
    </row>
    <row r="52" spans="1:7" ht="22.5" customHeight="1">
      <c r="A52" s="141"/>
      <c r="B52" s="141"/>
      <c r="C52" s="141"/>
      <c r="D52" s="141"/>
      <c r="E52" s="141"/>
      <c r="F52" s="142"/>
      <c r="G52" s="142"/>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3ED9002-798E-4C94-BB8A-03CAD3E3C3CC}">
          <x14:formula1>
            <xm:f>'D:\SIN HOJA 2\EVALUACIÓN PROPUESTA TÉCNICA\114. FUNDACION EDUCATIVA PARA EL DESARROLLO DE CARTAGENA Y REGION CARIBE-FUNDERCAR\[114. FUDACION EDUCATIVA PARA EL DESARROLLO DE CARTAGENA Y REGION CARIBE - FUNDERCAR.xlsx]Hoja1'!#REF!</xm:f>
          </x14:formula1>
          <xm:sqref>E12:E26 E31:E32 E35 E38</xm:sqref>
        </x14:dataValidation>
      </x14:dataValidations>
    </ext>
  </extLst>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DDC90-05A3-4DBE-A2F9-D87430DF78ED}">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35.5703125" style="70" customWidth="1"/>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1320</v>
      </c>
      <c r="D3" s="49" t="s">
        <v>727</v>
      </c>
      <c r="E3" s="88">
        <v>900468173</v>
      </c>
      <c r="F3" s="53" t="s">
        <v>1321</v>
      </c>
      <c r="G3" s="54"/>
    </row>
    <row r="4" spans="1:7" ht="15.75">
      <c r="A4" s="258" t="s">
        <v>1310</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v>47</v>
      </c>
      <c r="G12" s="60"/>
    </row>
    <row r="13" spans="1:7">
      <c r="A13" s="226"/>
      <c r="B13" s="5">
        <v>2</v>
      </c>
      <c r="C13" s="242" t="s">
        <v>19</v>
      </c>
      <c r="D13" s="243"/>
      <c r="E13" s="58" t="s">
        <v>160</v>
      </c>
      <c r="F13" s="58">
        <v>47</v>
      </c>
      <c r="G13" s="60"/>
    </row>
    <row r="14" spans="1:7" ht="33" customHeight="1">
      <c r="A14" s="226"/>
      <c r="B14" s="5">
        <v>3</v>
      </c>
      <c r="C14" s="242" t="s">
        <v>26</v>
      </c>
      <c r="D14" s="243"/>
      <c r="E14" s="58" t="s">
        <v>160</v>
      </c>
      <c r="F14" s="58" t="s">
        <v>601</v>
      </c>
      <c r="G14" s="115"/>
    </row>
    <row r="15" spans="1:7" ht="42" customHeight="1">
      <c r="A15" s="226"/>
      <c r="B15" s="5">
        <v>4</v>
      </c>
      <c r="C15" s="242" t="s">
        <v>20</v>
      </c>
      <c r="D15" s="243"/>
      <c r="E15" s="58" t="s">
        <v>160</v>
      </c>
      <c r="F15" s="58" t="s">
        <v>1322</v>
      </c>
      <c r="G15" s="68"/>
    </row>
    <row r="16" spans="1:7" ht="48.75" customHeight="1">
      <c r="A16" s="226"/>
      <c r="B16" s="5">
        <v>5</v>
      </c>
      <c r="C16" s="242" t="s">
        <v>13</v>
      </c>
      <c r="D16" s="243"/>
      <c r="E16" s="58" t="s">
        <v>160</v>
      </c>
      <c r="F16" s="58" t="s">
        <v>1323</v>
      </c>
      <c r="G16" s="60"/>
    </row>
    <row r="17" spans="1:7" ht="31.5" customHeight="1">
      <c r="A17" s="226"/>
      <c r="B17" s="5">
        <v>6</v>
      </c>
      <c r="C17" s="242" t="s">
        <v>21</v>
      </c>
      <c r="D17" s="243"/>
      <c r="E17" s="58" t="s">
        <v>160</v>
      </c>
      <c r="F17" s="58" t="s">
        <v>1324</v>
      </c>
      <c r="G17" s="60"/>
    </row>
    <row r="18" spans="1:7">
      <c r="A18" s="226"/>
      <c r="B18" s="5">
        <v>7</v>
      </c>
      <c r="C18" s="242" t="s">
        <v>84</v>
      </c>
      <c r="D18" s="243"/>
      <c r="E18" s="58" t="s">
        <v>160</v>
      </c>
      <c r="F18" s="58" t="s">
        <v>1325</v>
      </c>
      <c r="G18" s="115"/>
    </row>
    <row r="19" spans="1:7" ht="37.5" customHeight="1">
      <c r="A19" s="226"/>
      <c r="B19" s="5">
        <v>8</v>
      </c>
      <c r="C19" s="242" t="s">
        <v>85</v>
      </c>
      <c r="D19" s="243"/>
      <c r="E19" s="58" t="s">
        <v>160</v>
      </c>
      <c r="F19" s="58" t="s">
        <v>1326</v>
      </c>
      <c r="G19" s="68"/>
    </row>
    <row r="20" spans="1:7">
      <c r="A20" s="226"/>
      <c r="B20" s="5">
        <v>9</v>
      </c>
      <c r="C20" s="242" t="s">
        <v>86</v>
      </c>
      <c r="D20" s="243"/>
      <c r="E20" s="58" t="s">
        <v>160</v>
      </c>
      <c r="F20" s="58">
        <v>62</v>
      </c>
      <c r="G20" s="115"/>
    </row>
    <row r="21" spans="1:7" ht="45.75" customHeight="1">
      <c r="A21" s="226"/>
      <c r="B21" s="5">
        <v>10</v>
      </c>
      <c r="C21" s="242" t="s">
        <v>12</v>
      </c>
      <c r="D21" s="243"/>
      <c r="E21" s="58" t="s">
        <v>160</v>
      </c>
      <c r="F21" s="58">
        <v>60</v>
      </c>
      <c r="G21" s="60"/>
    </row>
    <row r="22" spans="1:7" ht="33.75" customHeight="1">
      <c r="A22" s="226"/>
      <c r="B22" s="5">
        <v>11</v>
      </c>
      <c r="C22" s="242" t="s">
        <v>27</v>
      </c>
      <c r="D22" s="243"/>
      <c r="E22" s="58" t="s">
        <v>160</v>
      </c>
      <c r="F22" s="58" t="s">
        <v>1327</v>
      </c>
      <c r="G22" s="68"/>
    </row>
    <row r="23" spans="1:7" ht="33" customHeight="1">
      <c r="A23" s="226"/>
      <c r="B23" s="5">
        <v>12</v>
      </c>
      <c r="C23" s="242" t="s">
        <v>28</v>
      </c>
      <c r="D23" s="243"/>
      <c r="E23" s="58" t="s">
        <v>160</v>
      </c>
      <c r="F23" s="69">
        <v>62</v>
      </c>
      <c r="G23" s="60"/>
    </row>
    <row r="24" spans="1:7" ht="32.25" customHeight="1">
      <c r="A24" s="226"/>
      <c r="B24" s="5">
        <v>13</v>
      </c>
      <c r="C24" s="242" t="s">
        <v>22</v>
      </c>
      <c r="D24" s="243"/>
      <c r="E24" s="58" t="s">
        <v>160</v>
      </c>
      <c r="F24" s="58" t="s">
        <v>1328</v>
      </c>
      <c r="G24" s="68"/>
    </row>
    <row r="25" spans="1:7" ht="135">
      <c r="A25" s="226"/>
      <c r="B25" s="5">
        <v>14</v>
      </c>
      <c r="C25" s="242" t="s">
        <v>23</v>
      </c>
      <c r="D25" s="243"/>
      <c r="E25" s="58" t="s">
        <v>114</v>
      </c>
      <c r="F25" s="58"/>
      <c r="G25" s="115" t="s">
        <v>520</v>
      </c>
    </row>
    <row r="26" spans="1:7" ht="26.25" customHeight="1">
      <c r="A26" s="227"/>
      <c r="B26" s="5">
        <v>15</v>
      </c>
      <c r="C26" s="242" t="s">
        <v>29</v>
      </c>
      <c r="D26" s="243"/>
      <c r="E26" s="58" t="s">
        <v>160</v>
      </c>
      <c r="F26" s="58" t="s">
        <v>1329</v>
      </c>
      <c r="G26" s="115"/>
    </row>
    <row r="27" spans="1:7" ht="30.75" customHeight="1">
      <c r="A27" s="210" t="s">
        <v>87</v>
      </c>
      <c r="B27" s="210"/>
      <c r="C27" s="210"/>
      <c r="D27" s="210"/>
      <c r="E27" s="210"/>
      <c r="F27" s="211" t="s">
        <v>7</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t="s">
        <v>1330</v>
      </c>
    </row>
    <row r="32" spans="1:7" ht="69.75" customHeight="1">
      <c r="A32" s="238"/>
      <c r="B32" s="227"/>
      <c r="C32" s="239" t="s">
        <v>90</v>
      </c>
      <c r="D32" s="239"/>
      <c r="E32" s="58"/>
      <c r="F32" s="74" t="s">
        <v>116</v>
      </c>
      <c r="G32" s="90"/>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113.25" customHeight="1">
      <c r="A35" s="63" t="s">
        <v>16</v>
      </c>
      <c r="B35" s="5">
        <v>15</v>
      </c>
      <c r="C35" s="240" t="s">
        <v>17</v>
      </c>
      <c r="D35" s="241"/>
      <c r="E35" s="58" t="s">
        <v>160</v>
      </c>
      <c r="F35" s="74">
        <v>44</v>
      </c>
      <c r="G35" s="140"/>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44.25" customHeight="1">
      <c r="A38" s="207"/>
      <c r="B38" s="229"/>
      <c r="C38" s="212" t="s">
        <v>92</v>
      </c>
      <c r="D38" s="230"/>
      <c r="E38" s="58" t="s">
        <v>160</v>
      </c>
      <c r="F38" s="90">
        <v>46</v>
      </c>
      <c r="G38" s="91"/>
    </row>
    <row r="39" spans="1:7" ht="16.5" customHeight="1">
      <c r="A39" s="64"/>
      <c r="B39" s="65"/>
      <c r="C39" s="205" t="s">
        <v>93</v>
      </c>
      <c r="D39" s="206"/>
      <c r="E39" s="56" t="s">
        <v>168</v>
      </c>
      <c r="F39" s="205" t="s">
        <v>8</v>
      </c>
      <c r="G39" s="206"/>
    </row>
    <row r="40" spans="1:7">
      <c r="A40" s="222" t="s">
        <v>94</v>
      </c>
      <c r="B40" s="225">
        <v>17</v>
      </c>
      <c r="C40" s="212" t="s">
        <v>69</v>
      </c>
      <c r="D40" s="213"/>
      <c r="E40" s="62"/>
      <c r="F40" s="214"/>
      <c r="G40" s="215"/>
    </row>
    <row r="41" spans="1:7">
      <c r="A41" s="223"/>
      <c r="B41" s="226"/>
      <c r="C41" s="212" t="s">
        <v>70</v>
      </c>
      <c r="D41" s="213"/>
      <c r="E41" s="62" t="s">
        <v>116</v>
      </c>
      <c r="F41" s="214"/>
      <c r="G41" s="215"/>
    </row>
    <row r="42" spans="1:7">
      <c r="A42" s="223"/>
      <c r="B42" s="226"/>
      <c r="C42" s="212" t="s">
        <v>71</v>
      </c>
      <c r="D42" s="213"/>
      <c r="E42" s="62"/>
      <c r="F42" s="214"/>
      <c r="G42" s="215"/>
    </row>
    <row r="43" spans="1:7">
      <c r="A43" s="223"/>
      <c r="B43" s="226"/>
      <c r="C43" s="212" t="s">
        <v>72</v>
      </c>
      <c r="D43" s="213"/>
      <c r="E43" s="62"/>
      <c r="F43" s="214"/>
      <c r="G43" s="215"/>
    </row>
    <row r="44" spans="1:7">
      <c r="A44" s="223"/>
      <c r="B44" s="226"/>
      <c r="C44" s="212" t="s">
        <v>73</v>
      </c>
      <c r="D44" s="213"/>
      <c r="E44" s="62"/>
      <c r="F44" s="214"/>
      <c r="G44" s="215"/>
    </row>
    <row r="45" spans="1:7">
      <c r="A45" s="223"/>
      <c r="B45" s="226"/>
      <c r="C45" s="212" t="s">
        <v>74</v>
      </c>
      <c r="D45" s="213"/>
      <c r="E45" s="62"/>
      <c r="F45" s="214"/>
      <c r="G45" s="215"/>
    </row>
    <row r="46" spans="1:7" ht="27.75" customHeight="1">
      <c r="A46" s="223"/>
      <c r="B46" s="226"/>
      <c r="C46" s="212" t="s">
        <v>75</v>
      </c>
      <c r="D46" s="213"/>
      <c r="E46" s="62"/>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8" ht="16.5" customHeight="1">
      <c r="A49" s="219" t="s">
        <v>96</v>
      </c>
      <c r="B49" s="219">
        <v>18</v>
      </c>
      <c r="C49" s="220" t="s">
        <v>5</v>
      </c>
      <c r="D49" s="220"/>
      <c r="E49" s="56" t="s">
        <v>159</v>
      </c>
      <c r="F49" s="205" t="s">
        <v>8</v>
      </c>
      <c r="G49" s="206"/>
    </row>
    <row r="50" spans="1:8" ht="42.75" customHeight="1">
      <c r="A50" s="219"/>
      <c r="B50" s="219"/>
      <c r="C50" s="221" t="s">
        <v>97</v>
      </c>
      <c r="D50" s="219"/>
      <c r="E50" s="74" t="s">
        <v>6</v>
      </c>
      <c r="F50" s="388" t="s">
        <v>252</v>
      </c>
      <c r="G50" s="389"/>
    </row>
    <row r="51" spans="1:8" ht="28.5" customHeight="1">
      <c r="A51" s="210" t="s">
        <v>98</v>
      </c>
      <c r="B51" s="210"/>
      <c r="C51" s="210"/>
      <c r="D51" s="210"/>
      <c r="E51" s="210"/>
      <c r="F51" s="390" t="s">
        <v>7</v>
      </c>
      <c r="G51" s="390"/>
      <c r="H51" s="190" t="s">
        <v>1331</v>
      </c>
    </row>
    <row r="52" spans="1:8" ht="22.5" customHeight="1">
      <c r="A52" s="141"/>
      <c r="B52" s="141"/>
      <c r="C52" s="141"/>
      <c r="D52" s="141"/>
      <c r="E52" s="141"/>
      <c r="F52" s="142"/>
      <c r="G52" s="142"/>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CF4B58-9523-4715-9F8E-7CC98C46C41D}">
          <x14:formula1>
            <xm:f>'D:\SIN HOJA 2\EVALUACIÓN PROPUESTA TÉCNICA\115. FUNDACION EDUCATIVA Y SOCIAL-FUNDESOL\[115. FUNDACION EDUCATIVA Y SOCIAL FUNDESOL.xlsx]Hoja1'!#REF!</xm:f>
          </x14:formula1>
          <xm:sqref>E12:E26 E31:E32 E35 E38</xm:sqref>
        </x14:dataValidation>
      </x14:dataValidations>
    </ext>
  </extLst>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266CC-D632-4502-AC68-1D4751D4573F}">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1332</v>
      </c>
      <c r="D3" s="49" t="s">
        <v>727</v>
      </c>
      <c r="E3" s="88">
        <v>900778390</v>
      </c>
      <c r="F3" s="53" t="s">
        <v>1321</v>
      </c>
      <c r="G3" s="54"/>
    </row>
    <row r="4" spans="1:7" ht="60.75" customHeight="1">
      <c r="A4" s="391" t="s">
        <v>1333</v>
      </c>
      <c r="B4" s="391"/>
      <c r="C4" s="391"/>
      <c r="D4" s="391"/>
      <c r="E4" s="391"/>
      <c r="F4" s="391"/>
      <c r="G4" s="391"/>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v>91</v>
      </c>
      <c r="G12" s="60"/>
    </row>
    <row r="13" spans="1:7">
      <c r="A13" s="226"/>
      <c r="B13" s="5">
        <v>2</v>
      </c>
      <c r="C13" s="242" t="s">
        <v>19</v>
      </c>
      <c r="D13" s="243"/>
      <c r="E13" s="58" t="s">
        <v>160</v>
      </c>
      <c r="F13" s="58">
        <v>91</v>
      </c>
      <c r="G13" s="60"/>
    </row>
    <row r="14" spans="1:7">
      <c r="A14" s="226"/>
      <c r="B14" s="5">
        <v>3</v>
      </c>
      <c r="C14" s="242" t="s">
        <v>26</v>
      </c>
      <c r="D14" s="243"/>
      <c r="E14" s="58" t="s">
        <v>160</v>
      </c>
      <c r="F14" s="58" t="s">
        <v>1334</v>
      </c>
      <c r="G14" s="115"/>
    </row>
    <row r="15" spans="1:7">
      <c r="A15" s="226"/>
      <c r="B15" s="5">
        <v>4</v>
      </c>
      <c r="C15" s="242" t="s">
        <v>20</v>
      </c>
      <c r="D15" s="243"/>
      <c r="E15" s="58" t="s">
        <v>160</v>
      </c>
      <c r="F15" s="58" t="s">
        <v>1335</v>
      </c>
      <c r="G15" s="68"/>
    </row>
    <row r="16" spans="1:7" ht="42" customHeight="1">
      <c r="A16" s="226"/>
      <c r="B16" s="5">
        <v>5</v>
      </c>
      <c r="C16" s="242" t="s">
        <v>13</v>
      </c>
      <c r="D16" s="243"/>
      <c r="E16" s="58" t="s">
        <v>160</v>
      </c>
      <c r="F16" s="58" t="s">
        <v>1336</v>
      </c>
      <c r="G16" s="60"/>
    </row>
    <row r="17" spans="1:7" ht="31.5" customHeight="1">
      <c r="A17" s="226"/>
      <c r="B17" s="5">
        <v>6</v>
      </c>
      <c r="C17" s="242" t="s">
        <v>21</v>
      </c>
      <c r="D17" s="243"/>
      <c r="E17" s="58" t="s">
        <v>160</v>
      </c>
      <c r="F17" s="58" t="s">
        <v>1337</v>
      </c>
      <c r="G17" s="60"/>
    </row>
    <row r="18" spans="1:7">
      <c r="A18" s="226"/>
      <c r="B18" s="5">
        <v>7</v>
      </c>
      <c r="C18" s="242" t="s">
        <v>84</v>
      </c>
      <c r="D18" s="243"/>
      <c r="E18" s="58" t="s">
        <v>160</v>
      </c>
      <c r="F18" s="69" t="s">
        <v>1338</v>
      </c>
      <c r="G18" s="115"/>
    </row>
    <row r="19" spans="1:7" ht="270">
      <c r="A19" s="226"/>
      <c r="B19" s="5">
        <v>8</v>
      </c>
      <c r="C19" s="242" t="s">
        <v>85</v>
      </c>
      <c r="D19" s="243"/>
      <c r="E19" s="58" t="s">
        <v>114</v>
      </c>
      <c r="F19" s="58"/>
      <c r="G19" s="115" t="s">
        <v>1339</v>
      </c>
    </row>
    <row r="20" spans="1:7" ht="48.75" customHeight="1">
      <c r="A20" s="226"/>
      <c r="B20" s="5">
        <v>9</v>
      </c>
      <c r="C20" s="242" t="s">
        <v>86</v>
      </c>
      <c r="D20" s="243"/>
      <c r="E20" s="58" t="s">
        <v>160</v>
      </c>
      <c r="F20" s="58" t="s">
        <v>1340</v>
      </c>
      <c r="G20" s="60"/>
    </row>
    <row r="21" spans="1:7" ht="45.75" customHeight="1">
      <c r="A21" s="226"/>
      <c r="B21" s="5">
        <v>10</v>
      </c>
      <c r="C21" s="242" t="s">
        <v>12</v>
      </c>
      <c r="D21" s="243"/>
      <c r="E21" s="58" t="s">
        <v>160</v>
      </c>
      <c r="F21" s="58" t="s">
        <v>1341</v>
      </c>
      <c r="G21" s="60"/>
    </row>
    <row r="22" spans="1:7" ht="33.75" customHeight="1">
      <c r="A22" s="226"/>
      <c r="B22" s="5">
        <v>11</v>
      </c>
      <c r="C22" s="242" t="s">
        <v>27</v>
      </c>
      <c r="D22" s="243"/>
      <c r="E22" s="58" t="s">
        <v>160</v>
      </c>
      <c r="F22" s="58" t="s">
        <v>1342</v>
      </c>
      <c r="G22" s="68"/>
    </row>
    <row r="23" spans="1:7" ht="33" customHeight="1">
      <c r="A23" s="226"/>
      <c r="B23" s="5">
        <v>12</v>
      </c>
      <c r="C23" s="242" t="s">
        <v>28</v>
      </c>
      <c r="D23" s="243"/>
      <c r="E23" s="58" t="s">
        <v>160</v>
      </c>
      <c r="F23" s="69" t="s">
        <v>1343</v>
      </c>
      <c r="G23" s="60"/>
    </row>
    <row r="24" spans="1:7" ht="409.5">
      <c r="A24" s="226"/>
      <c r="B24" s="5">
        <v>13</v>
      </c>
      <c r="C24" s="242" t="s">
        <v>22</v>
      </c>
      <c r="D24" s="243"/>
      <c r="E24" s="58" t="s">
        <v>114</v>
      </c>
      <c r="F24" s="58"/>
      <c r="G24" s="68" t="s">
        <v>1316</v>
      </c>
    </row>
    <row r="25" spans="1:7" ht="135">
      <c r="A25" s="226"/>
      <c r="B25" s="5">
        <v>14</v>
      </c>
      <c r="C25" s="242" t="s">
        <v>23</v>
      </c>
      <c r="D25" s="243"/>
      <c r="E25" s="58" t="s">
        <v>114</v>
      </c>
      <c r="F25" s="58"/>
      <c r="G25" s="68" t="s">
        <v>1344</v>
      </c>
    </row>
    <row r="26" spans="1:7" ht="26.25" customHeight="1">
      <c r="A26" s="227"/>
      <c r="B26" s="5">
        <v>15</v>
      </c>
      <c r="C26" s="242" t="s">
        <v>29</v>
      </c>
      <c r="D26" s="243"/>
      <c r="E26" s="58" t="s">
        <v>160</v>
      </c>
      <c r="F26" s="58">
        <v>109</v>
      </c>
      <c r="G26" s="115"/>
    </row>
    <row r="27" spans="1:7" ht="30.75" customHeight="1">
      <c r="A27" s="210" t="s">
        <v>87</v>
      </c>
      <c r="B27" s="210"/>
      <c r="C27" s="210"/>
      <c r="D27" s="210"/>
      <c r="E27" s="210"/>
      <c r="F27" s="211" t="s">
        <v>7</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t="s">
        <v>1345</v>
      </c>
    </row>
    <row r="32" spans="1:7" ht="69.75" customHeight="1">
      <c r="A32" s="238"/>
      <c r="B32" s="227"/>
      <c r="C32" s="239" t="s">
        <v>90</v>
      </c>
      <c r="D32" s="239"/>
      <c r="E32" s="58"/>
      <c r="F32" s="74" t="s">
        <v>116</v>
      </c>
      <c r="G32" s="90"/>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113.25" customHeight="1">
      <c r="A35" s="63" t="s">
        <v>16</v>
      </c>
      <c r="B35" s="5">
        <v>15</v>
      </c>
      <c r="C35" s="240" t="s">
        <v>17</v>
      </c>
      <c r="D35" s="241"/>
      <c r="E35" s="58" t="s">
        <v>160</v>
      </c>
      <c r="F35" s="74">
        <v>110</v>
      </c>
      <c r="G35" s="140"/>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44.25" customHeight="1">
      <c r="A38" s="207"/>
      <c r="B38" s="229"/>
      <c r="C38" s="212" t="s">
        <v>92</v>
      </c>
      <c r="D38" s="230"/>
      <c r="E38" s="58" t="s">
        <v>160</v>
      </c>
      <c r="F38" s="90">
        <v>112</v>
      </c>
      <c r="G38" s="91"/>
    </row>
    <row r="39" spans="1:7" ht="16.5" customHeight="1">
      <c r="A39" s="64"/>
      <c r="B39" s="65"/>
      <c r="C39" s="205" t="s">
        <v>93</v>
      </c>
      <c r="D39" s="206"/>
      <c r="E39" s="56" t="s">
        <v>168</v>
      </c>
      <c r="F39" s="205" t="s">
        <v>8</v>
      </c>
      <c r="G39" s="206"/>
    </row>
    <row r="40" spans="1:7">
      <c r="A40" s="222" t="s">
        <v>94</v>
      </c>
      <c r="B40" s="225">
        <v>17</v>
      </c>
      <c r="C40" s="212" t="s">
        <v>69</v>
      </c>
      <c r="D40" s="213"/>
      <c r="E40" s="62"/>
      <c r="F40" s="214"/>
      <c r="G40" s="215"/>
    </row>
    <row r="41" spans="1:7">
      <c r="A41" s="223"/>
      <c r="B41" s="226"/>
      <c r="C41" s="212" t="s">
        <v>70</v>
      </c>
      <c r="D41" s="213"/>
      <c r="E41" s="62"/>
      <c r="F41" s="214"/>
      <c r="G41" s="215"/>
    </row>
    <row r="42" spans="1:7">
      <c r="A42" s="223"/>
      <c r="B42" s="226"/>
      <c r="C42" s="212" t="s">
        <v>71</v>
      </c>
      <c r="D42" s="213"/>
      <c r="E42" s="62"/>
      <c r="F42" s="214"/>
      <c r="G42" s="215"/>
    </row>
    <row r="43" spans="1:7">
      <c r="A43" s="223"/>
      <c r="B43" s="226"/>
      <c r="C43" s="212" t="s">
        <v>72</v>
      </c>
      <c r="D43" s="213"/>
      <c r="E43" s="62" t="s">
        <v>116</v>
      </c>
      <c r="F43" s="214"/>
      <c r="G43" s="215"/>
    </row>
    <row r="44" spans="1:7">
      <c r="A44" s="223"/>
      <c r="B44" s="226"/>
      <c r="C44" s="212" t="s">
        <v>73</v>
      </c>
      <c r="D44" s="213"/>
      <c r="E44" s="62"/>
      <c r="F44" s="214"/>
      <c r="G44" s="215"/>
    </row>
    <row r="45" spans="1:7">
      <c r="A45" s="223"/>
      <c r="B45" s="226"/>
      <c r="C45" s="212" t="s">
        <v>74</v>
      </c>
      <c r="D45" s="213"/>
      <c r="E45" s="62"/>
      <c r="F45" s="214"/>
      <c r="G45" s="215"/>
    </row>
    <row r="46" spans="1:7" ht="27.75" customHeight="1">
      <c r="A46" s="223"/>
      <c r="B46" s="226"/>
      <c r="C46" s="212" t="s">
        <v>75</v>
      </c>
      <c r="D46" s="213"/>
      <c r="E46" s="62"/>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7" ht="16.5" customHeight="1">
      <c r="A49" s="219" t="s">
        <v>96</v>
      </c>
      <c r="B49" s="219">
        <v>18</v>
      </c>
      <c r="C49" s="220" t="s">
        <v>5</v>
      </c>
      <c r="D49" s="220"/>
      <c r="E49" s="56" t="s">
        <v>159</v>
      </c>
      <c r="F49" s="205" t="s">
        <v>8</v>
      </c>
      <c r="G49" s="206"/>
    </row>
    <row r="50" spans="1:7" ht="42.75" customHeight="1">
      <c r="A50" s="219"/>
      <c r="B50" s="219"/>
      <c r="C50" s="221" t="s">
        <v>97</v>
      </c>
      <c r="D50" s="219"/>
      <c r="E50" s="74" t="s">
        <v>6</v>
      </c>
      <c r="F50" s="388" t="s">
        <v>252</v>
      </c>
      <c r="G50" s="389"/>
    </row>
    <row r="51" spans="1:7" ht="28.5" customHeight="1">
      <c r="A51" s="210" t="s">
        <v>98</v>
      </c>
      <c r="B51" s="210"/>
      <c r="C51" s="210"/>
      <c r="D51" s="210"/>
      <c r="E51" s="210"/>
      <c r="F51" s="211" t="s">
        <v>7</v>
      </c>
      <c r="G51" s="211"/>
    </row>
    <row r="52" spans="1:7" ht="22.5" customHeight="1">
      <c r="A52" s="141"/>
      <c r="B52" s="141"/>
      <c r="C52" s="141"/>
      <c r="D52" s="141"/>
      <c r="E52" s="141"/>
      <c r="F52" s="142"/>
      <c r="G52" s="142"/>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671DDEA-11F0-4DAE-B78E-C72F36824059}">
          <x14:formula1>
            <xm:f>'D:\SIN HOJA 2\EVALUACIÓN PROPUESTA TÉCNICA\116. FUNDACION PARA EDUCACION Y SALUD -FUNDAEDSA\[116. FUNDACION PARA EDUCACION Y SALUD -FUNDAEDSA.xlsx]Hoja1'!#REF!</xm:f>
          </x14:formula1>
          <xm:sqref>E12:E26 E31:E32 E35 E38</xm:sqref>
        </x14:dataValidation>
      </x14:dataValidations>
    </ext>
  </extLst>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44E6A-F6EA-49CC-9152-4795909CF49E}">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1346</v>
      </c>
      <c r="D3" s="49" t="s">
        <v>1</v>
      </c>
      <c r="E3" s="88">
        <v>804000939</v>
      </c>
      <c r="F3" s="53" t="s">
        <v>1347</v>
      </c>
      <c r="G3" s="54"/>
    </row>
    <row r="4" spans="1:7" ht="69.75" customHeight="1">
      <c r="A4" s="391" t="s">
        <v>1348</v>
      </c>
      <c r="B4" s="391"/>
      <c r="C4" s="391"/>
      <c r="D4" s="391"/>
      <c r="E4" s="391"/>
      <c r="F4" s="391"/>
      <c r="G4" s="391"/>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45</v>
      </c>
      <c r="G13" s="60"/>
    </row>
    <row r="14" spans="1:7">
      <c r="A14" s="226"/>
      <c r="B14" s="5">
        <v>2</v>
      </c>
      <c r="C14" s="242" t="s">
        <v>19</v>
      </c>
      <c r="D14" s="243"/>
      <c r="E14" s="58" t="s">
        <v>160</v>
      </c>
      <c r="F14" s="58">
        <v>45</v>
      </c>
      <c r="G14" s="60"/>
    </row>
    <row r="15" spans="1:7" ht="31.5" customHeight="1">
      <c r="A15" s="226"/>
      <c r="B15" s="5">
        <v>3</v>
      </c>
      <c r="C15" s="242" t="s">
        <v>26</v>
      </c>
      <c r="D15" s="243"/>
      <c r="E15" s="58" t="s">
        <v>160</v>
      </c>
      <c r="F15" s="58" t="s">
        <v>1349</v>
      </c>
      <c r="G15" s="60"/>
    </row>
    <row r="16" spans="1:7" ht="29.25" customHeight="1">
      <c r="A16" s="226"/>
      <c r="B16" s="5">
        <v>4</v>
      </c>
      <c r="C16" s="242" t="s">
        <v>20</v>
      </c>
      <c r="D16" s="243"/>
      <c r="E16" s="58" t="s">
        <v>160</v>
      </c>
      <c r="F16" s="58">
        <v>45</v>
      </c>
      <c r="G16" s="60"/>
    </row>
    <row r="17" spans="1:7" ht="42" customHeight="1">
      <c r="A17" s="226"/>
      <c r="B17" s="5">
        <v>5</v>
      </c>
      <c r="C17" s="242" t="s">
        <v>13</v>
      </c>
      <c r="D17" s="243"/>
      <c r="E17" s="58" t="s">
        <v>160</v>
      </c>
      <c r="F17" s="58" t="s">
        <v>1350</v>
      </c>
      <c r="G17" s="60"/>
    </row>
    <row r="18" spans="1:7">
      <c r="A18" s="226"/>
      <c r="B18" s="5">
        <v>6</v>
      </c>
      <c r="C18" s="242" t="s">
        <v>21</v>
      </c>
      <c r="D18" s="243"/>
      <c r="E18" s="58" t="s">
        <v>160</v>
      </c>
      <c r="F18" s="58" t="s">
        <v>1351</v>
      </c>
      <c r="G18" s="60"/>
    </row>
    <row r="19" spans="1:7" ht="38.25" customHeight="1">
      <c r="A19" s="226"/>
      <c r="B19" s="5">
        <v>7</v>
      </c>
      <c r="C19" s="242" t="s">
        <v>84</v>
      </c>
      <c r="D19" s="243"/>
      <c r="E19" s="58" t="s">
        <v>160</v>
      </c>
      <c r="F19" s="58" t="s">
        <v>1322</v>
      </c>
      <c r="G19" s="60"/>
    </row>
    <row r="20" spans="1:7" ht="32.25" customHeight="1">
      <c r="A20" s="226"/>
      <c r="B20" s="5">
        <v>8</v>
      </c>
      <c r="C20" s="242" t="s">
        <v>85</v>
      </c>
      <c r="D20" s="243"/>
      <c r="E20" s="58" t="s">
        <v>160</v>
      </c>
      <c r="F20" s="58">
        <v>47</v>
      </c>
      <c r="G20" s="60"/>
    </row>
    <row r="21" spans="1:7" ht="48.75" customHeight="1">
      <c r="A21" s="226"/>
      <c r="B21" s="5">
        <v>9</v>
      </c>
      <c r="C21" s="242" t="s">
        <v>86</v>
      </c>
      <c r="D21" s="243"/>
      <c r="E21" s="58" t="s">
        <v>160</v>
      </c>
      <c r="F21" s="58" t="s">
        <v>1352</v>
      </c>
      <c r="G21" s="60"/>
    </row>
    <row r="22" spans="1:7" ht="36.75" customHeight="1">
      <c r="A22" s="226"/>
      <c r="B22" s="5">
        <v>10</v>
      </c>
      <c r="C22" s="242" t="s">
        <v>12</v>
      </c>
      <c r="D22" s="243"/>
      <c r="E22" s="58" t="s">
        <v>160</v>
      </c>
      <c r="F22" s="58">
        <v>53</v>
      </c>
      <c r="G22" s="60"/>
    </row>
    <row r="23" spans="1:7" ht="20.25" customHeight="1">
      <c r="A23" s="226"/>
      <c r="B23" s="5">
        <v>11</v>
      </c>
      <c r="C23" s="242" t="s">
        <v>27</v>
      </c>
      <c r="D23" s="243"/>
      <c r="E23" s="58" t="s">
        <v>160</v>
      </c>
      <c r="F23" s="58" t="s">
        <v>1353</v>
      </c>
      <c r="G23" s="60"/>
    </row>
    <row r="24" spans="1:7" ht="33" customHeight="1">
      <c r="A24" s="226"/>
      <c r="B24" s="5">
        <v>12</v>
      </c>
      <c r="C24" s="242" t="s">
        <v>28</v>
      </c>
      <c r="D24" s="243"/>
      <c r="E24" s="58" t="s">
        <v>160</v>
      </c>
      <c r="F24" s="58" t="s">
        <v>1354</v>
      </c>
      <c r="G24" s="60"/>
    </row>
    <row r="25" spans="1:7" ht="32.25" customHeight="1">
      <c r="A25" s="226"/>
      <c r="B25" s="5">
        <v>13</v>
      </c>
      <c r="C25" s="242" t="s">
        <v>22</v>
      </c>
      <c r="D25" s="243"/>
      <c r="E25" s="58" t="s">
        <v>160</v>
      </c>
      <c r="F25" s="58">
        <v>53</v>
      </c>
      <c r="G25" s="60"/>
    </row>
    <row r="26" spans="1:7" ht="180">
      <c r="A26" s="226"/>
      <c r="B26" s="5">
        <v>14</v>
      </c>
      <c r="C26" s="242" t="s">
        <v>23</v>
      </c>
      <c r="D26" s="243"/>
      <c r="E26" s="58" t="s">
        <v>114</v>
      </c>
      <c r="F26" s="58"/>
      <c r="G26" s="68" t="s">
        <v>1344</v>
      </c>
    </row>
    <row r="27" spans="1:7" ht="30" customHeight="1">
      <c r="A27" s="227"/>
      <c r="B27" s="5">
        <v>15</v>
      </c>
      <c r="C27" s="242" t="s">
        <v>29</v>
      </c>
      <c r="D27" s="243"/>
      <c r="E27" s="58" t="s">
        <v>160</v>
      </c>
      <c r="F27" s="58" t="s">
        <v>1217</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74" t="s">
        <v>1355</v>
      </c>
    </row>
    <row r="33" spans="1:7" ht="67.5" customHeight="1">
      <c r="A33" s="238"/>
      <c r="B33" s="227"/>
      <c r="C33" s="239" t="s">
        <v>90</v>
      </c>
      <c r="D33" s="239"/>
      <c r="E33" s="58" t="s">
        <v>114</v>
      </c>
      <c r="F33" s="74"/>
      <c r="G33" s="61" t="s">
        <v>1356</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74">
        <v>57</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74">
        <v>58</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74" t="s">
        <v>6</v>
      </c>
      <c r="F51" s="208" t="s">
        <v>1357</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977692-80B4-4683-AA81-67F6CB19EBDB}">
          <x14:formula1>
            <xm:f>'D:\SIN HOJA 2\EVALUACIÓN PROPUESTA TÉCNICA\117. CORPORACION PARA LA INVESTIGACION  Y DESARROLLO DE LA DEMOCRACIA CIDEMOS\[117. CORPORACION PARA LA INVESTIGACION Y DESARROLLO DE LA DEMOCRACIA CIDEMOS.xlsx]Hoja1'!#REF!</xm:f>
          </x14:formula1>
          <xm:sqref>E13:E27 E32:E33 E36 E39</xm:sqref>
        </x14:dataValidation>
      </x14:dataValidations>
    </ext>
  </extLst>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F4EC2-81B8-4EB2-8732-9DFE00F269C2}">
  <dimension ref="A1:H54"/>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1358</v>
      </c>
      <c r="D3" s="49" t="s">
        <v>1</v>
      </c>
      <c r="E3" s="88">
        <v>900310029</v>
      </c>
      <c r="F3" s="53" t="s">
        <v>1347</v>
      </c>
      <c r="G3" s="54"/>
    </row>
    <row r="4" spans="1:7" ht="69.75" customHeight="1">
      <c r="A4" s="391" t="s">
        <v>1359</v>
      </c>
      <c r="B4" s="391"/>
      <c r="C4" s="391"/>
      <c r="D4" s="391"/>
      <c r="E4" s="391"/>
      <c r="F4" s="391"/>
      <c r="G4" s="391"/>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58</v>
      </c>
      <c r="G13" s="60"/>
    </row>
    <row r="14" spans="1:7">
      <c r="A14" s="226"/>
      <c r="B14" s="5">
        <v>2</v>
      </c>
      <c r="C14" s="242" t="s">
        <v>19</v>
      </c>
      <c r="D14" s="243"/>
      <c r="E14" s="58" t="s">
        <v>160</v>
      </c>
      <c r="F14" s="58">
        <v>58</v>
      </c>
      <c r="G14" s="60"/>
    </row>
    <row r="15" spans="1:7" ht="180" customHeight="1">
      <c r="A15" s="226"/>
      <c r="B15" s="5">
        <v>3</v>
      </c>
      <c r="C15" s="242" t="s">
        <v>26</v>
      </c>
      <c r="D15" s="243"/>
      <c r="E15" s="58"/>
      <c r="F15" s="58"/>
      <c r="G15" s="68" t="s">
        <v>1360</v>
      </c>
    </row>
    <row r="16" spans="1:7" ht="236.25" customHeight="1">
      <c r="A16" s="226"/>
      <c r="B16" s="5">
        <v>4</v>
      </c>
      <c r="C16" s="242" t="s">
        <v>20</v>
      </c>
      <c r="D16" s="243"/>
      <c r="E16" s="58" t="s">
        <v>114</v>
      </c>
      <c r="F16" s="58"/>
      <c r="G16" s="68" t="s">
        <v>387</v>
      </c>
    </row>
    <row r="17" spans="1:7" ht="42" customHeight="1">
      <c r="A17" s="226"/>
      <c r="B17" s="5">
        <v>5</v>
      </c>
      <c r="C17" s="242" t="s">
        <v>13</v>
      </c>
      <c r="D17" s="243"/>
      <c r="E17" s="58" t="s">
        <v>160</v>
      </c>
      <c r="F17" s="58">
        <v>65</v>
      </c>
      <c r="G17" s="60"/>
    </row>
    <row r="18" spans="1:7" ht="405">
      <c r="A18" s="226"/>
      <c r="B18" s="5">
        <v>6</v>
      </c>
      <c r="C18" s="242" t="s">
        <v>21</v>
      </c>
      <c r="D18" s="243"/>
      <c r="E18" s="58" t="s">
        <v>114</v>
      </c>
      <c r="F18" s="58"/>
      <c r="G18" s="68" t="s">
        <v>1361</v>
      </c>
    </row>
    <row r="19" spans="1:7" ht="38.25" customHeight="1">
      <c r="A19" s="226"/>
      <c r="B19" s="5">
        <v>7</v>
      </c>
      <c r="C19" s="242" t="s">
        <v>84</v>
      </c>
      <c r="D19" s="243"/>
      <c r="E19" s="58" t="s">
        <v>160</v>
      </c>
      <c r="F19" s="58" t="s">
        <v>1362</v>
      </c>
      <c r="G19" s="60"/>
    </row>
    <row r="20" spans="1:7" ht="409.5">
      <c r="A20" s="226"/>
      <c r="B20" s="5">
        <v>8</v>
      </c>
      <c r="C20" s="242" t="s">
        <v>85</v>
      </c>
      <c r="D20" s="243"/>
      <c r="E20" s="58" t="s">
        <v>114</v>
      </c>
      <c r="F20" s="58"/>
      <c r="G20" s="68" t="s">
        <v>1277</v>
      </c>
    </row>
    <row r="21" spans="1:7" ht="48.75" customHeight="1">
      <c r="A21" s="226"/>
      <c r="B21" s="5">
        <v>9</v>
      </c>
      <c r="C21" s="242" t="s">
        <v>86</v>
      </c>
      <c r="D21" s="243"/>
      <c r="E21" s="58" t="s">
        <v>160</v>
      </c>
      <c r="F21" s="58" t="s">
        <v>1363</v>
      </c>
      <c r="G21" s="60"/>
    </row>
    <row r="22" spans="1:7" ht="36.75" customHeight="1">
      <c r="A22" s="226"/>
      <c r="B22" s="5">
        <v>10</v>
      </c>
      <c r="C22" s="242" t="s">
        <v>12</v>
      </c>
      <c r="D22" s="243"/>
      <c r="E22" s="58" t="s">
        <v>160</v>
      </c>
      <c r="F22" s="58">
        <v>65</v>
      </c>
      <c r="G22" s="60"/>
    </row>
    <row r="23" spans="1:7" ht="213.75" customHeight="1">
      <c r="A23" s="226"/>
      <c r="B23" s="5">
        <v>11</v>
      </c>
      <c r="C23" s="242" t="s">
        <v>27</v>
      </c>
      <c r="D23" s="243"/>
      <c r="E23" s="58" t="s">
        <v>114</v>
      </c>
      <c r="F23" s="58"/>
      <c r="G23" s="68" t="s">
        <v>1364</v>
      </c>
    </row>
    <row r="24" spans="1:7" ht="330">
      <c r="A24" s="226"/>
      <c r="B24" s="5">
        <v>12</v>
      </c>
      <c r="C24" s="242" t="s">
        <v>28</v>
      </c>
      <c r="D24" s="243"/>
      <c r="E24" s="58" t="s">
        <v>114</v>
      </c>
      <c r="F24" s="58"/>
      <c r="G24" s="68" t="s">
        <v>1365</v>
      </c>
    </row>
    <row r="25" spans="1:7" ht="409.5">
      <c r="A25" s="226"/>
      <c r="B25" s="5">
        <v>13</v>
      </c>
      <c r="C25" s="242" t="s">
        <v>22</v>
      </c>
      <c r="D25" s="243"/>
      <c r="E25" s="58" t="s">
        <v>114</v>
      </c>
      <c r="F25" s="58"/>
      <c r="G25" s="68" t="s">
        <v>1316</v>
      </c>
    </row>
    <row r="26" spans="1:7" ht="180">
      <c r="A26" s="226"/>
      <c r="B26" s="5">
        <v>14</v>
      </c>
      <c r="C26" s="242" t="s">
        <v>23</v>
      </c>
      <c r="D26" s="243"/>
      <c r="E26" s="58" t="s">
        <v>114</v>
      </c>
      <c r="F26" s="58"/>
      <c r="G26" s="68" t="s">
        <v>1344</v>
      </c>
    </row>
    <row r="27" spans="1:7" ht="30" customHeight="1">
      <c r="A27" s="227"/>
      <c r="B27" s="5">
        <v>15</v>
      </c>
      <c r="C27" s="242" t="s">
        <v>29</v>
      </c>
      <c r="D27" s="243"/>
      <c r="E27" s="58" t="s">
        <v>160</v>
      </c>
      <c r="F27" s="58">
        <v>66</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140" t="s">
        <v>1366</v>
      </c>
    </row>
    <row r="33" spans="1:7" ht="67.5" customHeight="1">
      <c r="A33" s="238"/>
      <c r="B33" s="227"/>
      <c r="C33" s="239" t="s">
        <v>90</v>
      </c>
      <c r="D33" s="239"/>
      <c r="E33" s="58" t="s">
        <v>114</v>
      </c>
      <c r="F33" s="74"/>
      <c r="G33" s="140" t="s">
        <v>1367</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74">
        <v>67</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74">
        <v>102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t="s">
        <v>116</v>
      </c>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4.25" customHeight="1">
      <c r="A51" s="219"/>
      <c r="B51" s="219"/>
      <c r="C51" s="221" t="s">
        <v>97</v>
      </c>
      <c r="D51" s="219"/>
      <c r="E51" s="74" t="s">
        <v>6</v>
      </c>
      <c r="F51" s="208" t="s">
        <v>1368</v>
      </c>
      <c r="G51" s="209"/>
    </row>
    <row r="52" spans="1:7" ht="22.5" customHeight="1">
      <c r="A52" s="210" t="s">
        <v>98</v>
      </c>
      <c r="B52" s="210"/>
      <c r="C52" s="210"/>
      <c r="D52" s="210"/>
      <c r="E52" s="210"/>
      <c r="F52" s="211" t="s">
        <v>7</v>
      </c>
      <c r="G52" s="211"/>
    </row>
    <row r="54" spans="1:7">
      <c r="C54" s="191" t="s">
        <v>1369</v>
      </c>
      <c r="D54" s="192"/>
      <c r="E54" s="193"/>
      <c r="F54" s="193"/>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EFF08CF-BD4D-4BEF-AA64-ADD91904C469}">
          <x14:formula1>
            <xm:f>'D:\SIN HOJA 2\EVALUACIÓN PROPUESTA TÉCNICA\118. FUNDACION COMPARTIR PARA EL DESARROLLO INTEGRAL DE LA INFANCIA, NIÑEZ, ADOLESCENCIA Y FAMILIA - FUNDACOMPARTIR\[118. FUNDACOMPARTIR.xlsx]Hoja1'!#REF!</xm:f>
          </x14:formula1>
          <xm:sqref>E13:E27 E32:E33 E36 E39</xm:sqref>
        </x14:dataValidation>
      </x14:dataValidations>
    </ext>
  </extLst>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640C4-9553-44CA-BEA7-3C54F660C81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1370</v>
      </c>
      <c r="D3" s="49" t="s">
        <v>1</v>
      </c>
      <c r="E3" s="88">
        <v>825001160</v>
      </c>
      <c r="F3" s="53" t="s">
        <v>1371</v>
      </c>
      <c r="G3" s="54"/>
    </row>
    <row r="4" spans="1:7" ht="15.75">
      <c r="A4" s="392" t="s">
        <v>1372</v>
      </c>
      <c r="B4" s="392"/>
      <c r="C4" s="392"/>
      <c r="D4" s="392"/>
      <c r="E4" s="392"/>
      <c r="F4" s="392"/>
      <c r="G4" s="392"/>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274</v>
      </c>
      <c r="G13" s="60"/>
    </row>
    <row r="14" spans="1:7">
      <c r="A14" s="226"/>
      <c r="B14" s="5">
        <v>2</v>
      </c>
      <c r="C14" s="242" t="s">
        <v>19</v>
      </c>
      <c r="D14" s="243"/>
      <c r="E14" s="58" t="s">
        <v>160</v>
      </c>
      <c r="F14" s="58">
        <v>274</v>
      </c>
      <c r="G14" s="60"/>
    </row>
    <row r="15" spans="1:7">
      <c r="A15" s="226"/>
      <c r="B15" s="5">
        <v>3</v>
      </c>
      <c r="C15" s="242" t="s">
        <v>26</v>
      </c>
      <c r="D15" s="243"/>
      <c r="E15" s="58" t="s">
        <v>160</v>
      </c>
      <c r="F15" s="58" t="s">
        <v>1373</v>
      </c>
      <c r="G15" s="68"/>
    </row>
    <row r="16" spans="1:7">
      <c r="A16" s="226"/>
      <c r="B16" s="5">
        <v>4</v>
      </c>
      <c r="C16" s="242" t="s">
        <v>20</v>
      </c>
      <c r="D16" s="243"/>
      <c r="E16" s="58" t="s">
        <v>160</v>
      </c>
      <c r="F16" s="58">
        <v>277</v>
      </c>
      <c r="G16" s="68"/>
    </row>
    <row r="17" spans="1:7" ht="42" customHeight="1">
      <c r="A17" s="226"/>
      <c r="B17" s="5">
        <v>5</v>
      </c>
      <c r="C17" s="242" t="s">
        <v>13</v>
      </c>
      <c r="D17" s="243"/>
      <c r="E17" s="58" t="s">
        <v>160</v>
      </c>
      <c r="F17" s="58" t="s">
        <v>1374</v>
      </c>
      <c r="G17" s="60"/>
    </row>
    <row r="18" spans="1:7">
      <c r="A18" s="226"/>
      <c r="B18" s="5">
        <v>6</v>
      </c>
      <c r="C18" s="242" t="s">
        <v>21</v>
      </c>
      <c r="D18" s="243"/>
      <c r="E18" s="58" t="s">
        <v>160</v>
      </c>
      <c r="F18" s="58" t="s">
        <v>1375</v>
      </c>
      <c r="G18" s="68"/>
    </row>
    <row r="19" spans="1:7" ht="49.5" customHeight="1">
      <c r="A19" s="226"/>
      <c r="B19" s="5">
        <v>7</v>
      </c>
      <c r="C19" s="242" t="s">
        <v>84</v>
      </c>
      <c r="D19" s="243"/>
      <c r="E19" s="58" t="s">
        <v>160</v>
      </c>
      <c r="F19" s="58">
        <v>285</v>
      </c>
      <c r="G19" s="60"/>
    </row>
    <row r="20" spans="1:7" ht="35.25" customHeight="1">
      <c r="A20" s="226"/>
      <c r="B20" s="5">
        <v>8</v>
      </c>
      <c r="C20" s="242" t="s">
        <v>85</v>
      </c>
      <c r="D20" s="243"/>
      <c r="E20" s="58" t="s">
        <v>160</v>
      </c>
      <c r="F20" s="58" t="s">
        <v>1376</v>
      </c>
      <c r="G20" s="68"/>
    </row>
    <row r="21" spans="1:7" ht="48.75" customHeight="1">
      <c r="A21" s="226"/>
      <c r="B21" s="5">
        <v>9</v>
      </c>
      <c r="C21" s="242" t="s">
        <v>86</v>
      </c>
      <c r="D21" s="243"/>
      <c r="E21" s="58" t="s">
        <v>160</v>
      </c>
      <c r="F21" s="58" t="s">
        <v>1377</v>
      </c>
      <c r="G21" s="60"/>
    </row>
    <row r="22" spans="1:7" ht="45" customHeight="1">
      <c r="A22" s="226"/>
      <c r="B22" s="5">
        <v>10</v>
      </c>
      <c r="C22" s="242" t="s">
        <v>12</v>
      </c>
      <c r="D22" s="243"/>
      <c r="E22" s="58" t="s">
        <v>160</v>
      </c>
      <c r="F22" s="58" t="s">
        <v>1378</v>
      </c>
      <c r="G22" s="60"/>
    </row>
    <row r="23" spans="1:7" ht="39" customHeight="1">
      <c r="A23" s="226"/>
      <c r="B23" s="5">
        <v>11</v>
      </c>
      <c r="C23" s="242" t="s">
        <v>27</v>
      </c>
      <c r="D23" s="243"/>
      <c r="E23" s="58" t="s">
        <v>160</v>
      </c>
      <c r="F23" s="58">
        <v>286</v>
      </c>
      <c r="G23" s="68"/>
    </row>
    <row r="24" spans="1:7" ht="42" customHeight="1">
      <c r="A24" s="226"/>
      <c r="B24" s="5">
        <v>12</v>
      </c>
      <c r="C24" s="242" t="s">
        <v>28</v>
      </c>
      <c r="D24" s="243"/>
      <c r="E24" s="58" t="s">
        <v>160</v>
      </c>
      <c r="F24" s="58" t="s">
        <v>1379</v>
      </c>
      <c r="G24" s="68"/>
    </row>
    <row r="25" spans="1:7" ht="39" customHeight="1">
      <c r="A25" s="226"/>
      <c r="B25" s="5">
        <v>13</v>
      </c>
      <c r="C25" s="242" t="s">
        <v>22</v>
      </c>
      <c r="D25" s="243"/>
      <c r="E25" s="58" t="s">
        <v>160</v>
      </c>
      <c r="F25" s="58">
        <v>287</v>
      </c>
      <c r="G25" s="68"/>
    </row>
    <row r="26" spans="1:7" ht="390">
      <c r="A26" s="226"/>
      <c r="B26" s="5">
        <v>14</v>
      </c>
      <c r="C26" s="242" t="s">
        <v>23</v>
      </c>
      <c r="D26" s="243"/>
      <c r="E26" s="58" t="s">
        <v>114</v>
      </c>
      <c r="F26" s="58"/>
      <c r="G26" s="115" t="s">
        <v>1380</v>
      </c>
    </row>
    <row r="27" spans="1:7" ht="38.25" customHeight="1">
      <c r="A27" s="227"/>
      <c r="B27" s="5">
        <v>15</v>
      </c>
      <c r="C27" s="242" t="s">
        <v>29</v>
      </c>
      <c r="D27" s="243"/>
      <c r="E27" s="58" t="s">
        <v>160</v>
      </c>
      <c r="F27" s="58" t="s">
        <v>1381</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90" t="s">
        <v>1382</v>
      </c>
    </row>
    <row r="33" spans="1:7" ht="67.5" customHeight="1">
      <c r="A33" s="238"/>
      <c r="B33" s="227"/>
      <c r="C33" s="239" t="s">
        <v>90</v>
      </c>
      <c r="D33" s="239"/>
      <c r="E33" s="58"/>
      <c r="F33" s="74" t="s">
        <v>116</v>
      </c>
      <c r="G33" s="140"/>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74">
        <v>136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74">
        <v>272</v>
      </c>
      <c r="G39" s="9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4.25" customHeight="1">
      <c r="A51" s="219"/>
      <c r="B51" s="219"/>
      <c r="C51" s="221" t="s">
        <v>97</v>
      </c>
      <c r="D51" s="219"/>
      <c r="E51" s="74" t="s">
        <v>6</v>
      </c>
      <c r="F51" s="208">
        <v>229</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F80F0ED-8195-40EB-ADB9-19F4DE07C1A8}">
          <x14:formula1>
            <xm:f>'D:\SIN HOJA 2\EVALUACIÓN PROPUESTA TÉCNICA\119. FUNDACION SOCIAL CRECIENDO\[119. FUNDACION SOCIAL CRECIENDO.xlsx]Hoja1'!#REF!</xm:f>
          </x14:formula1>
          <xm:sqref>E13:E27 E32:E33 E36 E39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FD25A-0D94-4CFA-B4AB-BD2EB446138D}">
  <dimension ref="A1:I54"/>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33.42578125" style="135"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317</v>
      </c>
      <c r="D3" s="49" t="s">
        <v>1</v>
      </c>
      <c r="E3" s="53">
        <v>900217392</v>
      </c>
      <c r="F3" s="54" t="s">
        <v>318</v>
      </c>
      <c r="G3" s="53" t="s">
        <v>119</v>
      </c>
      <c r="H3" s="133">
        <v>43713</v>
      </c>
    </row>
    <row r="4" spans="1:9" ht="15.75">
      <c r="A4" s="258" t="s">
        <v>319</v>
      </c>
      <c r="B4" s="258"/>
      <c r="C4" s="258"/>
      <c r="D4" s="258"/>
      <c r="E4" s="258"/>
      <c r="F4" s="258"/>
      <c r="G4" s="258"/>
      <c r="H4" s="258"/>
    </row>
    <row r="5" spans="1:9" ht="15.75">
      <c r="A5" s="270" t="s">
        <v>9</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320</v>
      </c>
      <c r="D7" s="251" t="s">
        <v>321</v>
      </c>
      <c r="E7" s="251"/>
      <c r="F7" s="250"/>
      <c r="G7" s="250"/>
      <c r="H7" s="250"/>
    </row>
    <row r="8" spans="1:9" ht="15.75">
      <c r="A8" s="261"/>
      <c r="B8" s="262"/>
      <c r="C8" s="55" t="s">
        <v>322</v>
      </c>
      <c r="D8" s="268" t="s">
        <v>323</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8">
        <v>2</v>
      </c>
      <c r="H13" s="68"/>
      <c r="I13" s="83" t="str">
        <f>+IF(AND(E13&lt;&gt;0,F13&lt;&gt;0),"MAL DILIGENCIADO",IF(AND(E13&lt;&gt;0,F13=0),"CUMPLE",IF(AND(E13=0,F13&lt;&gt;0)," NO CUMPLE",IF(AND(E13=0,F13=0),"POR DILIGENCIAR","ERROR"))))</f>
        <v>CUMPLE</v>
      </c>
    </row>
    <row r="14" spans="1:9">
      <c r="A14" s="226"/>
      <c r="B14" s="5">
        <v>2</v>
      </c>
      <c r="C14" s="242" t="s">
        <v>19</v>
      </c>
      <c r="D14" s="243"/>
      <c r="E14" s="58" t="s">
        <v>116</v>
      </c>
      <c r="F14" s="58"/>
      <c r="G14" s="58">
        <v>2</v>
      </c>
      <c r="H14" s="68"/>
      <c r="I14" s="83" t="str">
        <f t="shared" ref="I14:I51"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114" t="s">
        <v>324</v>
      </c>
      <c r="H15" s="68"/>
      <c r="I15" s="83" t="str">
        <f t="shared" si="0"/>
        <v>CUMPLE</v>
      </c>
    </row>
    <row r="16" spans="1:9" ht="29.25" customHeight="1">
      <c r="A16" s="226"/>
      <c r="B16" s="5">
        <v>4</v>
      </c>
      <c r="C16" s="242" t="s">
        <v>20</v>
      </c>
      <c r="D16" s="243"/>
      <c r="E16" s="58" t="s">
        <v>116</v>
      </c>
      <c r="F16" s="58"/>
      <c r="G16" s="58">
        <v>2</v>
      </c>
      <c r="H16" s="68"/>
      <c r="I16" s="83" t="str">
        <f t="shared" si="0"/>
        <v>CUMPLE</v>
      </c>
    </row>
    <row r="17" spans="1:9" ht="42" customHeight="1">
      <c r="A17" s="226"/>
      <c r="B17" s="5">
        <v>5</v>
      </c>
      <c r="C17" s="242" t="s">
        <v>13</v>
      </c>
      <c r="D17" s="243"/>
      <c r="E17" s="58" t="s">
        <v>116</v>
      </c>
      <c r="F17" s="58"/>
      <c r="G17" s="58" t="s">
        <v>325</v>
      </c>
      <c r="H17" s="68"/>
      <c r="I17" s="83" t="str">
        <f t="shared" si="0"/>
        <v>CUMPLE</v>
      </c>
    </row>
    <row r="18" spans="1:9">
      <c r="A18" s="226"/>
      <c r="B18" s="5">
        <v>6</v>
      </c>
      <c r="C18" s="242" t="s">
        <v>21</v>
      </c>
      <c r="D18" s="243"/>
      <c r="E18" s="58" t="s">
        <v>116</v>
      </c>
      <c r="F18" s="58"/>
      <c r="G18" s="58">
        <v>8</v>
      </c>
      <c r="H18" s="68"/>
      <c r="I18" s="83" t="str">
        <f t="shared" si="0"/>
        <v>CUMPLE</v>
      </c>
    </row>
    <row r="19" spans="1:9" ht="38.25" customHeight="1">
      <c r="A19" s="226"/>
      <c r="B19" s="5">
        <v>7</v>
      </c>
      <c r="C19" s="242" t="s">
        <v>84</v>
      </c>
      <c r="D19" s="243"/>
      <c r="E19" s="58" t="s">
        <v>116</v>
      </c>
      <c r="F19" s="58"/>
      <c r="G19" s="58" t="s">
        <v>326</v>
      </c>
      <c r="H19" s="68"/>
      <c r="I19" s="83" t="str">
        <f t="shared" si="0"/>
        <v>CUMPLE</v>
      </c>
    </row>
    <row r="20" spans="1:9" ht="32.25" customHeight="1">
      <c r="A20" s="226"/>
      <c r="B20" s="5">
        <v>8</v>
      </c>
      <c r="C20" s="242" t="s">
        <v>85</v>
      </c>
      <c r="D20" s="243"/>
      <c r="E20" s="58" t="s">
        <v>116</v>
      </c>
      <c r="F20" s="58"/>
      <c r="G20" s="58">
        <v>8</v>
      </c>
      <c r="H20" s="68"/>
      <c r="I20" s="83" t="str">
        <f t="shared" si="0"/>
        <v>CUMPLE</v>
      </c>
    </row>
    <row r="21" spans="1:9" ht="48.75" customHeight="1">
      <c r="A21" s="226"/>
      <c r="B21" s="5">
        <v>9</v>
      </c>
      <c r="C21" s="242" t="s">
        <v>86</v>
      </c>
      <c r="D21" s="243"/>
      <c r="E21" s="58" t="s">
        <v>116</v>
      </c>
      <c r="F21" s="58"/>
      <c r="G21" s="58">
        <v>11</v>
      </c>
      <c r="H21" s="68"/>
      <c r="I21" s="83" t="str">
        <f t="shared" si="0"/>
        <v>CUMPLE</v>
      </c>
    </row>
    <row r="22" spans="1:9" ht="36.75" customHeight="1">
      <c r="A22" s="226"/>
      <c r="B22" s="5">
        <v>10</v>
      </c>
      <c r="C22" s="242" t="s">
        <v>12</v>
      </c>
      <c r="D22" s="243"/>
      <c r="E22" s="58" t="s">
        <v>116</v>
      </c>
      <c r="F22" s="58"/>
      <c r="G22" s="58" t="s">
        <v>327</v>
      </c>
      <c r="H22" s="68"/>
      <c r="I22" s="83" t="str">
        <f t="shared" si="0"/>
        <v>CUMPLE</v>
      </c>
    </row>
    <row r="23" spans="1:9">
      <c r="A23" s="226"/>
      <c r="B23" s="5">
        <v>11</v>
      </c>
      <c r="C23" s="242" t="s">
        <v>27</v>
      </c>
      <c r="D23" s="243"/>
      <c r="E23" s="58" t="s">
        <v>116</v>
      </c>
      <c r="F23" s="58"/>
      <c r="G23" s="58" t="s">
        <v>326</v>
      </c>
      <c r="H23" s="68"/>
      <c r="I23" s="83" t="str">
        <f t="shared" si="0"/>
        <v>CUMPLE</v>
      </c>
    </row>
    <row r="24" spans="1:9" ht="33" customHeight="1">
      <c r="A24" s="226"/>
      <c r="B24" s="5">
        <v>12</v>
      </c>
      <c r="C24" s="242" t="s">
        <v>28</v>
      </c>
      <c r="D24" s="243"/>
      <c r="E24" s="58" t="s">
        <v>116</v>
      </c>
      <c r="F24" s="58"/>
      <c r="G24" s="58">
        <v>7</v>
      </c>
      <c r="H24" s="68"/>
      <c r="I24" s="83" t="str">
        <f t="shared" si="0"/>
        <v>CUMPLE</v>
      </c>
    </row>
    <row r="25" spans="1:9" ht="32.25" customHeight="1">
      <c r="A25" s="226"/>
      <c r="B25" s="5">
        <v>13</v>
      </c>
      <c r="C25" s="242" t="s">
        <v>22</v>
      </c>
      <c r="D25" s="243"/>
      <c r="E25" s="58" t="s">
        <v>116</v>
      </c>
      <c r="F25" s="58"/>
      <c r="G25" s="58">
        <v>7</v>
      </c>
      <c r="H25" s="68"/>
      <c r="I25" s="83" t="str">
        <f t="shared" si="0"/>
        <v>CUMPLE</v>
      </c>
    </row>
    <row r="26" spans="1:9" ht="150">
      <c r="A26" s="226"/>
      <c r="B26" s="5">
        <v>14</v>
      </c>
      <c r="C26" s="242" t="s">
        <v>23</v>
      </c>
      <c r="D26" s="243"/>
      <c r="E26" s="58"/>
      <c r="F26" s="58" t="s">
        <v>116</v>
      </c>
      <c r="G26" s="58"/>
      <c r="H26" s="115" t="s">
        <v>328</v>
      </c>
      <c r="I26" s="83" t="str">
        <f t="shared" si="0"/>
        <v xml:space="preserve"> NO CUMPLE</v>
      </c>
    </row>
    <row r="27" spans="1:9">
      <c r="A27" s="227"/>
      <c r="B27" s="5">
        <v>15</v>
      </c>
      <c r="C27" s="242" t="s">
        <v>29</v>
      </c>
      <c r="D27" s="243"/>
      <c r="E27" s="58" t="s">
        <v>116</v>
      </c>
      <c r="F27" s="58"/>
      <c r="G27" s="58" t="s">
        <v>329</v>
      </c>
      <c r="H27" s="68"/>
      <c r="I27" s="83" t="str">
        <f t="shared" si="0"/>
        <v>CUMPLE</v>
      </c>
    </row>
    <row r="28" spans="1:9" ht="30.75" customHeight="1">
      <c r="A28" s="210" t="s">
        <v>87</v>
      </c>
      <c r="B28" s="210"/>
      <c r="C28" s="210"/>
      <c r="D28" s="210"/>
      <c r="E28" s="210"/>
      <c r="F28" s="210"/>
      <c r="G28" s="211" t="s">
        <v>7</v>
      </c>
      <c r="H28" s="211"/>
      <c r="I28" s="83" t="str">
        <f>+G28</f>
        <v>NO CUMPLE</v>
      </c>
    </row>
    <row r="29" spans="1:9" ht="18.75" customHeight="1">
      <c r="A29" s="231" t="s">
        <v>126</v>
      </c>
      <c r="B29" s="217"/>
      <c r="C29" s="217"/>
      <c r="D29" s="217"/>
      <c r="E29" s="217"/>
      <c r="F29" s="217"/>
      <c r="G29" s="217"/>
      <c r="H29" s="218"/>
      <c r="I29" s="83"/>
    </row>
    <row r="30" spans="1:9" ht="19.5" customHeight="1">
      <c r="A30" s="232" t="s">
        <v>9</v>
      </c>
      <c r="B30" s="233"/>
      <c r="C30" s="236" t="s">
        <v>88</v>
      </c>
      <c r="D30" s="236"/>
      <c r="E30" s="236"/>
      <c r="F30" s="236"/>
      <c r="G30" s="236"/>
      <c r="H30" s="236"/>
      <c r="I30" s="83"/>
    </row>
    <row r="31" spans="1:9" ht="16.5" customHeight="1">
      <c r="A31" s="234"/>
      <c r="B31" s="235"/>
      <c r="C31" s="205" t="s">
        <v>5</v>
      </c>
      <c r="D31" s="206"/>
      <c r="E31" s="56" t="s">
        <v>6</v>
      </c>
      <c r="F31" s="56" t="s">
        <v>7</v>
      </c>
      <c r="G31" s="56" t="s">
        <v>24</v>
      </c>
      <c r="H31" s="56" t="s">
        <v>8</v>
      </c>
      <c r="I31" s="83"/>
    </row>
    <row r="32" spans="1:9" ht="74.25" customHeight="1">
      <c r="A32" s="237" t="s">
        <v>15</v>
      </c>
      <c r="B32" s="225">
        <v>14</v>
      </c>
      <c r="C32" s="212" t="s">
        <v>89</v>
      </c>
      <c r="D32" s="213"/>
      <c r="E32" s="1" t="s">
        <v>116</v>
      </c>
      <c r="F32" s="74"/>
      <c r="G32" s="61"/>
      <c r="H32" s="61" t="s">
        <v>330</v>
      </c>
      <c r="I32" s="83" t="str">
        <f t="shared" si="0"/>
        <v>CUMPLE</v>
      </c>
    </row>
    <row r="33" spans="1:9" ht="34.5" customHeight="1">
      <c r="A33" s="238"/>
      <c r="B33" s="227"/>
      <c r="C33" s="239" t="s">
        <v>90</v>
      </c>
      <c r="D33" s="239"/>
      <c r="E33" s="62"/>
      <c r="F33" s="62"/>
      <c r="G33" s="61" t="s">
        <v>116</v>
      </c>
      <c r="H33" s="61"/>
      <c r="I33" s="83"/>
    </row>
    <row r="34" spans="1:9" ht="21" customHeight="1">
      <c r="A34" s="232" t="s">
        <v>9</v>
      </c>
      <c r="B34" s="233"/>
      <c r="C34" s="236" t="s">
        <v>88</v>
      </c>
      <c r="D34" s="236"/>
      <c r="E34" s="236"/>
      <c r="F34" s="236"/>
      <c r="G34" s="236"/>
      <c r="H34" s="236"/>
      <c r="I34" s="83"/>
    </row>
    <row r="35" spans="1:9" ht="16.5" customHeight="1">
      <c r="A35" s="234"/>
      <c r="B35" s="235"/>
      <c r="C35" s="205" t="s">
        <v>5</v>
      </c>
      <c r="D35" s="206"/>
      <c r="E35" s="56" t="s">
        <v>6</v>
      </c>
      <c r="F35" s="56" t="s">
        <v>7</v>
      </c>
      <c r="G35" s="57" t="s">
        <v>83</v>
      </c>
      <c r="H35" s="57" t="s">
        <v>8</v>
      </c>
      <c r="I35" s="83"/>
    </row>
    <row r="36" spans="1:9" ht="82.5" customHeight="1">
      <c r="A36" s="63" t="s">
        <v>16</v>
      </c>
      <c r="B36" s="5">
        <v>15</v>
      </c>
      <c r="C36" s="240" t="s">
        <v>17</v>
      </c>
      <c r="D36" s="241"/>
      <c r="E36" s="62" t="s">
        <v>116</v>
      </c>
      <c r="F36" s="62"/>
      <c r="G36" s="61"/>
      <c r="H36" s="61" t="s">
        <v>330</v>
      </c>
      <c r="I36" s="83" t="str">
        <f t="shared" si="0"/>
        <v>CUMPLE</v>
      </c>
    </row>
    <row r="37" spans="1:9" ht="18" customHeight="1">
      <c r="A37" s="231" t="s">
        <v>91</v>
      </c>
      <c r="B37" s="217"/>
      <c r="C37" s="217"/>
      <c r="D37" s="217"/>
      <c r="E37" s="217"/>
      <c r="F37" s="217"/>
      <c r="G37" s="217"/>
      <c r="H37" s="218"/>
      <c r="I37" s="83"/>
    </row>
    <row r="38" spans="1:9" ht="16.5" customHeight="1">
      <c r="A38" s="207" t="s">
        <v>100</v>
      </c>
      <c r="B38" s="228">
        <v>16</v>
      </c>
      <c r="C38" s="205" t="s">
        <v>5</v>
      </c>
      <c r="D38" s="206"/>
      <c r="E38" s="56" t="s">
        <v>6</v>
      </c>
      <c r="F38" s="56" t="s">
        <v>7</v>
      </c>
      <c r="G38" s="57" t="s">
        <v>83</v>
      </c>
      <c r="H38" s="57" t="s">
        <v>8</v>
      </c>
      <c r="I38" s="83"/>
    </row>
    <row r="39" spans="1:9" ht="50.25" customHeight="1">
      <c r="A39" s="207"/>
      <c r="B39" s="229"/>
      <c r="C39" s="212" t="s">
        <v>92</v>
      </c>
      <c r="D39" s="230"/>
      <c r="E39" s="62" t="s">
        <v>116</v>
      </c>
      <c r="F39" s="62"/>
      <c r="G39" s="61"/>
      <c r="H39" s="61" t="s">
        <v>331</v>
      </c>
      <c r="I39" s="83" t="str">
        <f t="shared" si="0"/>
        <v>CUMPLE</v>
      </c>
    </row>
    <row r="40" spans="1:9" ht="16.5" customHeight="1">
      <c r="A40" s="64"/>
      <c r="B40" s="65"/>
      <c r="C40" s="205" t="s">
        <v>93</v>
      </c>
      <c r="D40" s="206"/>
      <c r="E40" s="56" t="s">
        <v>77</v>
      </c>
      <c r="F40" s="56" t="s">
        <v>78</v>
      </c>
      <c r="G40" s="205" t="s">
        <v>8</v>
      </c>
      <c r="H40" s="206"/>
      <c r="I40" s="83"/>
    </row>
    <row r="41" spans="1:9">
      <c r="A41" s="222" t="s">
        <v>94</v>
      </c>
      <c r="B41" s="225">
        <v>17</v>
      </c>
      <c r="C41" s="212" t="s">
        <v>69</v>
      </c>
      <c r="D41" s="213"/>
      <c r="E41" s="62"/>
      <c r="F41" s="62"/>
      <c r="G41" s="214"/>
      <c r="H41" s="215"/>
      <c r="I41" s="83">
        <f>+E41</f>
        <v>0</v>
      </c>
    </row>
    <row r="42" spans="1:9">
      <c r="A42" s="223"/>
      <c r="B42" s="226"/>
      <c r="C42" s="212" t="s">
        <v>70</v>
      </c>
      <c r="D42" s="213"/>
      <c r="E42" s="62" t="s">
        <v>116</v>
      </c>
      <c r="F42" s="62"/>
      <c r="G42" s="214"/>
      <c r="H42" s="215"/>
      <c r="I42" s="83" t="str">
        <f t="shared" ref="I42:I49" si="1">+E42</f>
        <v>X</v>
      </c>
    </row>
    <row r="43" spans="1:9">
      <c r="A43" s="223"/>
      <c r="B43" s="226"/>
      <c r="C43" s="212" t="s">
        <v>71</v>
      </c>
      <c r="D43" s="213"/>
      <c r="E43" s="62" t="s">
        <v>116</v>
      </c>
      <c r="F43" s="62"/>
      <c r="G43" s="214"/>
      <c r="H43" s="215"/>
      <c r="I43" s="83" t="str">
        <f t="shared" si="1"/>
        <v>X</v>
      </c>
    </row>
    <row r="44" spans="1:9">
      <c r="A44" s="223"/>
      <c r="B44" s="226"/>
      <c r="C44" s="212" t="s">
        <v>72</v>
      </c>
      <c r="D44" s="213"/>
      <c r="E44" s="62"/>
      <c r="F44" s="62" t="s">
        <v>116</v>
      </c>
      <c r="G44" s="214"/>
      <c r="H44" s="215"/>
      <c r="I44" s="83">
        <f t="shared" si="1"/>
        <v>0</v>
      </c>
    </row>
    <row r="45" spans="1:9">
      <c r="A45" s="223"/>
      <c r="B45" s="226"/>
      <c r="C45" s="212" t="s">
        <v>73</v>
      </c>
      <c r="D45" s="213"/>
      <c r="E45" s="62"/>
      <c r="F45" s="62" t="s">
        <v>116</v>
      </c>
      <c r="G45" s="214"/>
      <c r="H45" s="215"/>
      <c r="I45" s="83">
        <f t="shared" si="1"/>
        <v>0</v>
      </c>
    </row>
    <row r="46" spans="1:9">
      <c r="A46" s="223"/>
      <c r="B46" s="226"/>
      <c r="C46" s="212" t="s">
        <v>74</v>
      </c>
      <c r="D46" s="213"/>
      <c r="E46" s="62"/>
      <c r="F46" s="62" t="s">
        <v>116</v>
      </c>
      <c r="G46" s="214"/>
      <c r="H46" s="215"/>
      <c r="I46" s="83">
        <f t="shared" si="1"/>
        <v>0</v>
      </c>
    </row>
    <row r="47" spans="1:9" ht="27.75" customHeight="1">
      <c r="A47" s="223"/>
      <c r="B47" s="226"/>
      <c r="C47" s="212" t="s">
        <v>75</v>
      </c>
      <c r="D47" s="213"/>
      <c r="E47" s="62"/>
      <c r="F47" s="62" t="s">
        <v>116</v>
      </c>
      <c r="G47" s="214"/>
      <c r="H47" s="215"/>
      <c r="I47" s="83">
        <f t="shared" si="1"/>
        <v>0</v>
      </c>
    </row>
    <row r="48" spans="1:9">
      <c r="A48" s="224"/>
      <c r="B48" s="227"/>
      <c r="C48" s="212" t="s">
        <v>76</v>
      </c>
      <c r="D48" s="213"/>
      <c r="E48" s="62"/>
      <c r="F48" s="62" t="s">
        <v>116</v>
      </c>
      <c r="G48" s="214"/>
      <c r="H48" s="215"/>
      <c r="I48" s="83">
        <f t="shared" si="1"/>
        <v>0</v>
      </c>
    </row>
    <row r="49" spans="1:9" ht="18" customHeight="1">
      <c r="A49" s="216" t="s">
        <v>95</v>
      </c>
      <c r="B49" s="217"/>
      <c r="C49" s="217"/>
      <c r="D49" s="217"/>
      <c r="E49" s="217"/>
      <c r="F49" s="217"/>
      <c r="G49" s="217"/>
      <c r="H49" s="218"/>
      <c r="I49" s="83">
        <f t="shared" si="1"/>
        <v>0</v>
      </c>
    </row>
    <row r="50" spans="1:9" ht="16.5" customHeight="1">
      <c r="A50" s="219" t="s">
        <v>96</v>
      </c>
      <c r="B50" s="219">
        <v>18</v>
      </c>
      <c r="C50" s="220" t="s">
        <v>5</v>
      </c>
      <c r="D50" s="220"/>
      <c r="E50" s="75" t="s">
        <v>6</v>
      </c>
      <c r="F50" s="75" t="s">
        <v>7</v>
      </c>
      <c r="G50" s="205" t="s">
        <v>8</v>
      </c>
      <c r="H50" s="206"/>
      <c r="I50" s="83"/>
    </row>
    <row r="51" spans="1:9" ht="25.5" customHeight="1">
      <c r="A51" s="219"/>
      <c r="B51" s="219"/>
      <c r="C51" s="221" t="s">
        <v>97</v>
      </c>
      <c r="D51" s="219"/>
      <c r="E51" s="61" t="s">
        <v>116</v>
      </c>
      <c r="F51" s="61"/>
      <c r="G51" s="208"/>
      <c r="H51" s="209"/>
      <c r="I51" s="83" t="str">
        <f t="shared" si="0"/>
        <v>CUMPLE</v>
      </c>
    </row>
    <row r="52" spans="1:9" ht="22.5" customHeight="1">
      <c r="A52" s="210" t="s">
        <v>98</v>
      </c>
      <c r="B52" s="210"/>
      <c r="C52" s="210"/>
      <c r="D52" s="210"/>
      <c r="E52" s="210"/>
      <c r="F52" s="210"/>
      <c r="G52" s="211" t="s">
        <v>7</v>
      </c>
      <c r="H52" s="211"/>
      <c r="I52" s="83" t="s">
        <v>7</v>
      </c>
    </row>
    <row r="54" spans="1:9">
      <c r="C54" t="s">
        <v>332</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23AD1-A139-4EAC-89D5-B1B2995F147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1383</v>
      </c>
      <c r="D3" s="49" t="s">
        <v>1</v>
      </c>
      <c r="E3" s="88">
        <v>828002605</v>
      </c>
      <c r="F3" s="53" t="s">
        <v>1347</v>
      </c>
      <c r="G3" s="54"/>
    </row>
    <row r="4" spans="1:7" ht="15.75">
      <c r="A4" s="392" t="s">
        <v>1384</v>
      </c>
      <c r="B4" s="392"/>
      <c r="C4" s="392"/>
      <c r="D4" s="392"/>
      <c r="E4" s="392"/>
      <c r="F4" s="392"/>
      <c r="G4" s="392"/>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192</v>
      </c>
      <c r="G13" s="60"/>
    </row>
    <row r="14" spans="1:7">
      <c r="A14" s="226"/>
      <c r="B14" s="5">
        <v>2</v>
      </c>
      <c r="C14" s="242" t="s">
        <v>19</v>
      </c>
      <c r="D14" s="243"/>
      <c r="E14" s="58" t="s">
        <v>160</v>
      </c>
      <c r="F14" s="58">
        <v>192</v>
      </c>
      <c r="G14" s="60"/>
    </row>
    <row r="15" spans="1:7" ht="42" customHeight="1">
      <c r="A15" s="226"/>
      <c r="B15" s="5">
        <v>3</v>
      </c>
      <c r="C15" s="242" t="s">
        <v>26</v>
      </c>
      <c r="D15" s="243"/>
      <c r="E15" s="58" t="s">
        <v>160</v>
      </c>
      <c r="F15" s="58" t="s">
        <v>1385</v>
      </c>
      <c r="G15" s="68"/>
    </row>
    <row r="16" spans="1:7" ht="36" customHeight="1">
      <c r="A16" s="226"/>
      <c r="B16" s="5">
        <v>4</v>
      </c>
      <c r="C16" s="242" t="s">
        <v>20</v>
      </c>
      <c r="D16" s="243"/>
      <c r="E16" s="58" t="s">
        <v>160</v>
      </c>
      <c r="F16" s="58" t="s">
        <v>1386</v>
      </c>
      <c r="G16" s="68"/>
    </row>
    <row r="17" spans="1:7" ht="42" customHeight="1">
      <c r="A17" s="226"/>
      <c r="B17" s="5">
        <v>5</v>
      </c>
      <c r="C17" s="242" t="s">
        <v>13</v>
      </c>
      <c r="D17" s="243"/>
      <c r="E17" s="58" t="s">
        <v>160</v>
      </c>
      <c r="F17" s="58" t="s">
        <v>1387</v>
      </c>
      <c r="G17" s="60"/>
    </row>
    <row r="18" spans="1:7">
      <c r="A18" s="226"/>
      <c r="B18" s="5">
        <v>6</v>
      </c>
      <c r="C18" s="242" t="s">
        <v>21</v>
      </c>
      <c r="D18" s="243"/>
      <c r="E18" s="58" t="s">
        <v>160</v>
      </c>
      <c r="F18" s="58" t="s">
        <v>1388</v>
      </c>
      <c r="G18" s="68"/>
    </row>
    <row r="19" spans="1:7" ht="48" customHeight="1">
      <c r="A19" s="226"/>
      <c r="B19" s="5">
        <v>7</v>
      </c>
      <c r="C19" s="242" t="s">
        <v>84</v>
      </c>
      <c r="D19" s="243"/>
      <c r="E19" s="58" t="s">
        <v>160</v>
      </c>
      <c r="F19" s="58" t="s">
        <v>1388</v>
      </c>
      <c r="G19" s="60"/>
    </row>
    <row r="20" spans="1:7" ht="33.75" customHeight="1">
      <c r="A20" s="226"/>
      <c r="B20" s="5">
        <v>8</v>
      </c>
      <c r="C20" s="242" t="s">
        <v>85</v>
      </c>
      <c r="D20" s="243"/>
      <c r="E20" s="58" t="s">
        <v>160</v>
      </c>
      <c r="F20" s="58">
        <v>200</v>
      </c>
      <c r="G20" s="68"/>
    </row>
    <row r="21" spans="1:7" ht="48.75" customHeight="1">
      <c r="A21" s="226"/>
      <c r="B21" s="5">
        <v>9</v>
      </c>
      <c r="C21" s="242" t="s">
        <v>86</v>
      </c>
      <c r="D21" s="243"/>
      <c r="E21" s="58" t="s">
        <v>114</v>
      </c>
      <c r="F21" s="58"/>
      <c r="G21" s="115" t="s">
        <v>1389</v>
      </c>
    </row>
    <row r="22" spans="1:7" ht="43.5" customHeight="1">
      <c r="A22" s="226"/>
      <c r="B22" s="5">
        <v>10</v>
      </c>
      <c r="C22" s="242" t="s">
        <v>12</v>
      </c>
      <c r="D22" s="243"/>
      <c r="E22" s="58" t="s">
        <v>160</v>
      </c>
      <c r="F22" s="58" t="s">
        <v>1390</v>
      </c>
      <c r="G22" s="60"/>
    </row>
    <row r="23" spans="1:7" ht="37.5" customHeight="1">
      <c r="A23" s="226"/>
      <c r="B23" s="5">
        <v>11</v>
      </c>
      <c r="C23" s="242" t="s">
        <v>27</v>
      </c>
      <c r="D23" s="243"/>
      <c r="E23" s="58" t="s">
        <v>160</v>
      </c>
      <c r="F23" s="58">
        <v>201</v>
      </c>
      <c r="G23" s="68"/>
    </row>
    <row r="24" spans="1:7" ht="30" customHeight="1">
      <c r="A24" s="226"/>
      <c r="B24" s="5">
        <v>12</v>
      </c>
      <c r="C24" s="242" t="s">
        <v>28</v>
      </c>
      <c r="D24" s="243"/>
      <c r="E24" s="58" t="s">
        <v>160</v>
      </c>
      <c r="F24" s="58" t="s">
        <v>1391</v>
      </c>
      <c r="G24" s="68"/>
    </row>
    <row r="25" spans="1:7" ht="36.75" customHeight="1">
      <c r="A25" s="226"/>
      <c r="B25" s="5">
        <v>13</v>
      </c>
      <c r="C25" s="242" t="s">
        <v>22</v>
      </c>
      <c r="D25" s="243"/>
      <c r="E25" s="58" t="s">
        <v>114</v>
      </c>
      <c r="F25" s="58"/>
      <c r="G25" s="115" t="s">
        <v>1316</v>
      </c>
    </row>
    <row r="26" spans="1:7" ht="31.5" customHeight="1">
      <c r="A26" s="226"/>
      <c r="B26" s="5">
        <v>14</v>
      </c>
      <c r="C26" s="242" t="s">
        <v>23</v>
      </c>
      <c r="D26" s="243"/>
      <c r="E26" s="58" t="s">
        <v>160</v>
      </c>
      <c r="F26" s="58">
        <v>196</v>
      </c>
      <c r="G26" s="68"/>
    </row>
    <row r="27" spans="1:7" ht="30" customHeight="1">
      <c r="A27" s="227"/>
      <c r="B27" s="5">
        <v>15</v>
      </c>
      <c r="C27" s="242" t="s">
        <v>29</v>
      </c>
      <c r="D27" s="243"/>
      <c r="E27" s="58" t="s">
        <v>160</v>
      </c>
      <c r="F27" s="58" t="s">
        <v>1392</v>
      </c>
      <c r="G27" s="60"/>
    </row>
    <row r="28" spans="1:7" ht="30.75" customHeight="1">
      <c r="A28" s="210" t="s">
        <v>87</v>
      </c>
      <c r="B28" s="210"/>
      <c r="C28" s="210"/>
      <c r="D28" s="210"/>
      <c r="E28" s="210"/>
      <c r="F28" s="211" t="s">
        <v>1393</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90" t="s">
        <v>1394</v>
      </c>
    </row>
    <row r="33" spans="1:7" ht="67.5" customHeight="1">
      <c r="A33" s="238"/>
      <c r="B33" s="227"/>
      <c r="C33" s="239" t="s">
        <v>90</v>
      </c>
      <c r="D33" s="239"/>
      <c r="E33" s="58"/>
      <c r="F33" s="74" t="s">
        <v>116</v>
      </c>
      <c r="G33" s="140"/>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74">
        <v>206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74">
        <v>208</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4.25" customHeight="1">
      <c r="A51" s="219"/>
      <c r="B51" s="219"/>
      <c r="C51" s="221" t="s">
        <v>97</v>
      </c>
      <c r="D51" s="219"/>
      <c r="E51" s="74"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EE2F677-6B98-4F83-9D63-465AEA22B3D3}">
          <x14:formula1>
            <xm:f>'D:\SIN HOJA 2\EVALUACIÓN PROPUESTA TÉCNICA\120. PASTORAL SOCIAL\[120. PASTORAL SOCIAL.xlsx]Hoja1'!#REF!</xm:f>
          </x14:formula1>
          <xm:sqref>E13:E27 E32:E33 E36 E39</xm:sqref>
        </x14:dataValidation>
      </x14:dataValidations>
    </ext>
  </extLst>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7AED3-9E21-4EDD-9901-61A75850969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29.28515625" style="70" customWidth="1"/>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1395</v>
      </c>
      <c r="D3" s="49" t="s">
        <v>1</v>
      </c>
      <c r="E3" s="88">
        <v>890400794</v>
      </c>
      <c r="F3" s="53" t="s">
        <v>1347</v>
      </c>
      <c r="G3" s="54"/>
    </row>
    <row r="4" spans="1:7" ht="69.75" customHeight="1">
      <c r="A4" s="391" t="s">
        <v>1396</v>
      </c>
      <c r="B4" s="391"/>
      <c r="C4" s="391"/>
      <c r="D4" s="391"/>
      <c r="E4" s="391"/>
      <c r="F4" s="391"/>
      <c r="G4" s="391"/>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322</v>
      </c>
      <c r="E7" s="251"/>
      <c r="F7" s="250"/>
      <c r="G7" s="250"/>
    </row>
    <row r="8" spans="1:7" ht="15.75">
      <c r="A8" s="261"/>
      <c r="B8" s="262"/>
      <c r="C8" s="55" t="s">
        <v>320</v>
      </c>
      <c r="D8" s="268" t="s">
        <v>321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46</v>
      </c>
      <c r="G13" s="60"/>
    </row>
    <row r="14" spans="1:7">
      <c r="A14" s="226"/>
      <c r="B14" s="5">
        <v>2</v>
      </c>
      <c r="C14" s="242" t="s">
        <v>19</v>
      </c>
      <c r="D14" s="243"/>
      <c r="E14" s="58" t="s">
        <v>160</v>
      </c>
      <c r="F14" s="58">
        <v>46</v>
      </c>
      <c r="G14" s="60"/>
    </row>
    <row r="15" spans="1:7" ht="33" customHeight="1">
      <c r="A15" s="226"/>
      <c r="B15" s="5">
        <v>3</v>
      </c>
      <c r="C15" s="242" t="s">
        <v>26</v>
      </c>
      <c r="D15" s="243"/>
      <c r="E15" s="58" t="s">
        <v>160</v>
      </c>
      <c r="F15" s="58" t="s">
        <v>1397</v>
      </c>
      <c r="G15" s="68"/>
    </row>
    <row r="16" spans="1:7" ht="36" customHeight="1">
      <c r="A16" s="226"/>
      <c r="B16" s="5">
        <v>4</v>
      </c>
      <c r="C16" s="242" t="s">
        <v>20</v>
      </c>
      <c r="D16" s="243"/>
      <c r="E16" s="58" t="s">
        <v>114</v>
      </c>
      <c r="F16" s="58"/>
      <c r="G16" s="68" t="s">
        <v>1274</v>
      </c>
    </row>
    <row r="17" spans="1:7" ht="42" customHeight="1">
      <c r="A17" s="226"/>
      <c r="B17" s="5">
        <v>5</v>
      </c>
      <c r="C17" s="242" t="s">
        <v>13</v>
      </c>
      <c r="D17" s="243"/>
      <c r="E17" s="58" t="s">
        <v>160</v>
      </c>
      <c r="F17" s="58" t="s">
        <v>1398</v>
      </c>
      <c r="G17" s="60"/>
    </row>
    <row r="18" spans="1:7">
      <c r="A18" s="226"/>
      <c r="B18" s="5">
        <v>6</v>
      </c>
      <c r="C18" s="242" t="s">
        <v>21</v>
      </c>
      <c r="D18" s="243"/>
      <c r="E18" s="58" t="s">
        <v>160</v>
      </c>
      <c r="F18" s="58" t="s">
        <v>1399</v>
      </c>
      <c r="G18" s="68"/>
    </row>
    <row r="19" spans="1:7" ht="54.75" customHeight="1">
      <c r="A19" s="226"/>
      <c r="B19" s="5">
        <v>7</v>
      </c>
      <c r="C19" s="242" t="s">
        <v>84</v>
      </c>
      <c r="D19" s="243"/>
      <c r="E19" s="58" t="s">
        <v>160</v>
      </c>
      <c r="F19" s="58" t="s">
        <v>1400</v>
      </c>
      <c r="G19" s="60"/>
    </row>
    <row r="20" spans="1:7" ht="390">
      <c r="A20" s="226"/>
      <c r="B20" s="5">
        <v>8</v>
      </c>
      <c r="C20" s="242" t="s">
        <v>85</v>
      </c>
      <c r="D20" s="243"/>
      <c r="E20" s="58" t="s">
        <v>114</v>
      </c>
      <c r="F20" s="58"/>
      <c r="G20" s="68" t="s">
        <v>244</v>
      </c>
    </row>
    <row r="21" spans="1:7" ht="48.75" customHeight="1">
      <c r="A21" s="226"/>
      <c r="B21" s="5">
        <v>9</v>
      </c>
      <c r="C21" s="242" t="s">
        <v>86</v>
      </c>
      <c r="D21" s="243"/>
      <c r="E21" s="58" t="s">
        <v>160</v>
      </c>
      <c r="F21" s="58" t="s">
        <v>1401</v>
      </c>
      <c r="G21" s="60"/>
    </row>
    <row r="22" spans="1:7" ht="45" customHeight="1">
      <c r="A22" s="226"/>
      <c r="B22" s="5">
        <v>10</v>
      </c>
      <c r="C22" s="242" t="s">
        <v>12</v>
      </c>
      <c r="D22" s="243"/>
      <c r="E22" s="58" t="s">
        <v>160</v>
      </c>
      <c r="F22" s="58">
        <v>58</v>
      </c>
      <c r="G22" s="60"/>
    </row>
    <row r="23" spans="1:7" ht="42" customHeight="1">
      <c r="A23" s="226"/>
      <c r="B23" s="5">
        <v>11</v>
      </c>
      <c r="C23" s="242" t="s">
        <v>27</v>
      </c>
      <c r="D23" s="243"/>
      <c r="E23" s="58" t="s">
        <v>160</v>
      </c>
      <c r="F23" s="58" t="s">
        <v>1402</v>
      </c>
      <c r="G23" s="68"/>
    </row>
    <row r="24" spans="1:7" ht="36" customHeight="1">
      <c r="A24" s="226"/>
      <c r="B24" s="5">
        <v>12</v>
      </c>
      <c r="C24" s="242" t="s">
        <v>28</v>
      </c>
      <c r="D24" s="243"/>
      <c r="E24" s="58" t="s">
        <v>160</v>
      </c>
      <c r="F24" s="58">
        <v>54</v>
      </c>
      <c r="G24" s="68"/>
    </row>
    <row r="25" spans="1:7" ht="31.5" customHeight="1">
      <c r="A25" s="226"/>
      <c r="B25" s="5">
        <v>13</v>
      </c>
      <c r="C25" s="242" t="s">
        <v>22</v>
      </c>
      <c r="D25" s="243"/>
      <c r="E25" s="58" t="s">
        <v>160</v>
      </c>
      <c r="F25" s="58">
        <v>57</v>
      </c>
      <c r="G25" s="68"/>
    </row>
    <row r="26" spans="1:7" ht="180">
      <c r="A26" s="226"/>
      <c r="B26" s="5">
        <v>14</v>
      </c>
      <c r="C26" s="242" t="s">
        <v>23</v>
      </c>
      <c r="D26" s="243"/>
      <c r="E26" s="58" t="s">
        <v>114</v>
      </c>
      <c r="F26" s="58"/>
      <c r="G26" s="115" t="s">
        <v>520</v>
      </c>
    </row>
    <row r="27" spans="1:7" ht="30" customHeight="1">
      <c r="A27" s="227"/>
      <c r="B27" s="5">
        <v>15</v>
      </c>
      <c r="C27" s="242" t="s">
        <v>29</v>
      </c>
      <c r="D27" s="243"/>
      <c r="E27" s="58" t="s">
        <v>160</v>
      </c>
      <c r="F27" s="58">
        <v>60</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270">
      <c r="A32" s="237" t="s">
        <v>15</v>
      </c>
      <c r="B32" s="225">
        <v>14</v>
      </c>
      <c r="C32" s="212" t="s">
        <v>89</v>
      </c>
      <c r="D32" s="213"/>
      <c r="E32" s="58" t="s">
        <v>114</v>
      </c>
      <c r="F32" s="61"/>
      <c r="G32" s="140" t="s">
        <v>1403</v>
      </c>
    </row>
    <row r="33" spans="1:8" ht="67.5" customHeight="1">
      <c r="A33" s="238"/>
      <c r="B33" s="227"/>
      <c r="C33" s="239" t="s">
        <v>90</v>
      </c>
      <c r="D33" s="239"/>
      <c r="E33" s="58"/>
      <c r="F33" s="74" t="s">
        <v>116</v>
      </c>
      <c r="G33" s="140"/>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114</v>
      </c>
      <c r="F36" s="74"/>
      <c r="G36" s="91" t="s">
        <v>786</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74">
        <v>97</v>
      </c>
      <c r="G39" s="61"/>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row>
    <row r="42" spans="1:8">
      <c r="A42" s="223"/>
      <c r="B42" s="226"/>
      <c r="C42" s="212" t="s">
        <v>70</v>
      </c>
      <c r="D42" s="213"/>
      <c r="E42" s="62" t="s">
        <v>116</v>
      </c>
      <c r="F42" s="214"/>
      <c r="G42" s="215"/>
    </row>
    <row r="43" spans="1:8">
      <c r="A43" s="223"/>
      <c r="B43" s="226"/>
      <c r="C43" s="212" t="s">
        <v>71</v>
      </c>
      <c r="D43" s="213"/>
      <c r="E43" s="62"/>
      <c r="F43" s="214"/>
      <c r="G43" s="215"/>
    </row>
    <row r="44" spans="1:8">
      <c r="A44" s="223"/>
      <c r="B44" s="226"/>
      <c r="C44" s="212" t="s">
        <v>72</v>
      </c>
      <c r="D44" s="213"/>
      <c r="E44" s="62"/>
      <c r="F44" s="214"/>
      <c r="G44" s="215"/>
    </row>
    <row r="45" spans="1:8">
      <c r="A45" s="223"/>
      <c r="B45" s="226"/>
      <c r="C45" s="212" t="s">
        <v>73</v>
      </c>
      <c r="D45" s="213"/>
      <c r="E45" s="62"/>
      <c r="F45" s="214"/>
      <c r="G45" s="215"/>
    </row>
    <row r="46" spans="1:8">
      <c r="A46" s="223"/>
      <c r="B46" s="226"/>
      <c r="C46" s="212" t="s">
        <v>74</v>
      </c>
      <c r="D46" s="213"/>
      <c r="E46" s="62"/>
      <c r="F46" s="214"/>
      <c r="G46" s="215"/>
    </row>
    <row r="47" spans="1:8" ht="27.75" customHeight="1">
      <c r="A47" s="223"/>
      <c r="B47" s="226"/>
      <c r="C47" s="212" t="s">
        <v>75</v>
      </c>
      <c r="D47" s="213"/>
      <c r="E47" s="62" t="s">
        <v>116</v>
      </c>
      <c r="F47" s="214"/>
      <c r="G47" s="215"/>
    </row>
    <row r="48" spans="1:8" ht="45">
      <c r="A48" s="224"/>
      <c r="B48" s="227"/>
      <c r="C48" s="212" t="s">
        <v>76</v>
      </c>
      <c r="D48" s="213"/>
      <c r="E48" s="62"/>
      <c r="F48" s="214"/>
      <c r="G48" s="215"/>
      <c r="H48" s="194" t="s">
        <v>1404</v>
      </c>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4.25" customHeight="1">
      <c r="A51" s="219"/>
      <c r="B51" s="219"/>
      <c r="C51" s="221" t="s">
        <v>97</v>
      </c>
      <c r="D51" s="219"/>
      <c r="E51" s="74" t="s">
        <v>6</v>
      </c>
      <c r="F51" s="208" t="s">
        <v>252</v>
      </c>
      <c r="G51" s="209"/>
    </row>
    <row r="52" spans="1:7" ht="30"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8592D11-345B-418B-818D-DD1252F7CB4E}">
          <x14:formula1>
            <xm:f>'D:\SIN HOJA 2\EVALUACIÓN PROPUESTA TÉCNICA\121. FUNDACION CIRCULO DE OBREROS DE SAN PEDRO CLAVER\[121. FUNDACION CIRCULO DE OBREROS DE SAN PEDRO CLAVER.xlsx]Hoja1'!#REF!</xm:f>
          </x14:formula1>
          <xm:sqref>E13:E27 E32:E33 E36 E39</xm:sqref>
        </x14:dataValidation>
      </x14:dataValidations>
    </ext>
  </extLst>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7AD45-426A-4B25-9273-18B0C08B11E1}">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1405</v>
      </c>
      <c r="D3" s="49" t="s">
        <v>1</v>
      </c>
      <c r="E3" s="53" t="s">
        <v>1406</v>
      </c>
      <c r="F3" s="53" t="s">
        <v>119</v>
      </c>
      <c r="G3" s="85">
        <v>43717</v>
      </c>
    </row>
    <row r="4" spans="1:7" ht="15.75">
      <c r="A4" s="258" t="s">
        <v>99</v>
      </c>
      <c r="B4" s="258"/>
      <c r="C4" s="258"/>
      <c r="D4" s="258"/>
      <c r="E4" s="258"/>
      <c r="F4" s="258"/>
      <c r="G4" s="258"/>
    </row>
    <row r="5" spans="1:7" ht="15.75">
      <c r="A5" s="270">
        <v>17</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692</v>
      </c>
      <c r="E7" s="251"/>
      <c r="F7" s="250"/>
      <c r="G7" s="250"/>
    </row>
    <row r="8" spans="1:7" ht="15.75">
      <c r="A8" s="261"/>
      <c r="B8" s="262"/>
      <c r="C8" s="55"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53</v>
      </c>
      <c r="G13" s="60"/>
    </row>
    <row r="14" spans="1:7">
      <c r="A14" s="226"/>
      <c r="B14" s="5">
        <v>2</v>
      </c>
      <c r="C14" s="242" t="s">
        <v>19</v>
      </c>
      <c r="D14" s="243"/>
      <c r="E14" s="58" t="s">
        <v>160</v>
      </c>
      <c r="F14" s="59">
        <v>53</v>
      </c>
      <c r="G14" s="60"/>
    </row>
    <row r="15" spans="1:7" ht="31.5" customHeight="1">
      <c r="A15" s="226"/>
      <c r="B15" s="5">
        <v>3</v>
      </c>
      <c r="C15" s="242" t="s">
        <v>26</v>
      </c>
      <c r="D15" s="243"/>
      <c r="E15" s="58" t="s">
        <v>160</v>
      </c>
      <c r="F15" s="59">
        <v>53</v>
      </c>
      <c r="G15" s="60"/>
    </row>
    <row r="16" spans="1:7" ht="29.25" customHeight="1">
      <c r="A16" s="226"/>
      <c r="B16" s="5">
        <v>4</v>
      </c>
      <c r="C16" s="242" t="s">
        <v>20</v>
      </c>
      <c r="D16" s="243"/>
      <c r="E16" s="58" t="s">
        <v>160</v>
      </c>
      <c r="F16" s="59" t="s">
        <v>1407</v>
      </c>
      <c r="G16" s="60"/>
    </row>
    <row r="17" spans="1:7" ht="42" customHeight="1">
      <c r="A17" s="226"/>
      <c r="B17" s="5">
        <v>5</v>
      </c>
      <c r="C17" s="242" t="s">
        <v>13</v>
      </c>
      <c r="D17" s="243"/>
      <c r="E17" s="58" t="s">
        <v>160</v>
      </c>
      <c r="F17" s="59" t="s">
        <v>1216</v>
      </c>
      <c r="G17" s="60"/>
    </row>
    <row r="18" spans="1:7">
      <c r="A18" s="226"/>
      <c r="B18" s="5">
        <v>6</v>
      </c>
      <c r="C18" s="242" t="s">
        <v>21</v>
      </c>
      <c r="D18" s="243"/>
      <c r="E18" s="58" t="s">
        <v>160</v>
      </c>
      <c r="F18" s="59">
        <v>55</v>
      </c>
      <c r="G18" s="60"/>
    </row>
    <row r="19" spans="1:7" ht="38.25" customHeight="1">
      <c r="A19" s="226"/>
      <c r="B19" s="5">
        <v>7</v>
      </c>
      <c r="C19" s="242" t="s">
        <v>84</v>
      </c>
      <c r="D19" s="243"/>
      <c r="E19" s="58" t="s">
        <v>160</v>
      </c>
      <c r="F19" s="59">
        <v>57</v>
      </c>
      <c r="G19" s="60"/>
    </row>
    <row r="20" spans="1:7" ht="32.25" customHeight="1">
      <c r="A20" s="226"/>
      <c r="B20" s="5">
        <v>8</v>
      </c>
      <c r="C20" s="242" t="s">
        <v>85</v>
      </c>
      <c r="D20" s="243"/>
      <c r="E20" s="58" t="s">
        <v>160</v>
      </c>
      <c r="F20" s="59">
        <v>55</v>
      </c>
      <c r="G20" s="60"/>
    </row>
    <row r="21" spans="1:7" ht="48.75" customHeight="1">
      <c r="A21" s="226"/>
      <c r="B21" s="5">
        <v>9</v>
      </c>
      <c r="C21" s="242" t="s">
        <v>86</v>
      </c>
      <c r="D21" s="243"/>
      <c r="E21" s="58" t="s">
        <v>160</v>
      </c>
      <c r="F21" s="59">
        <v>59</v>
      </c>
      <c r="G21" s="60"/>
    </row>
    <row r="22" spans="1:7" ht="36.75" customHeight="1">
      <c r="A22" s="226"/>
      <c r="B22" s="5">
        <v>10</v>
      </c>
      <c r="C22" s="242" t="s">
        <v>12</v>
      </c>
      <c r="D22" s="243"/>
      <c r="E22" s="58" t="s">
        <v>160</v>
      </c>
      <c r="F22" s="59">
        <v>59</v>
      </c>
      <c r="G22" s="60"/>
    </row>
    <row r="23" spans="1:7" ht="240">
      <c r="A23" s="226"/>
      <c r="B23" s="5">
        <v>11</v>
      </c>
      <c r="C23" s="242" t="s">
        <v>27</v>
      </c>
      <c r="D23" s="243"/>
      <c r="E23" s="58" t="s">
        <v>114</v>
      </c>
      <c r="F23" s="59"/>
      <c r="G23" s="68" t="s">
        <v>779</v>
      </c>
    </row>
    <row r="24" spans="1:7" ht="33" customHeight="1">
      <c r="A24" s="226"/>
      <c r="B24" s="5">
        <v>12</v>
      </c>
      <c r="C24" s="242" t="s">
        <v>28</v>
      </c>
      <c r="D24" s="243"/>
      <c r="E24" s="58" t="s">
        <v>114</v>
      </c>
      <c r="F24" s="59"/>
      <c r="G24" s="121" t="s">
        <v>622</v>
      </c>
    </row>
    <row r="25" spans="1:7" ht="32.25" customHeight="1">
      <c r="A25" s="226"/>
      <c r="B25" s="5">
        <v>13</v>
      </c>
      <c r="C25" s="242" t="s">
        <v>22</v>
      </c>
      <c r="D25" s="243"/>
      <c r="E25" s="58" t="s">
        <v>114</v>
      </c>
      <c r="F25" s="59"/>
      <c r="G25" s="68" t="s">
        <v>393</v>
      </c>
    </row>
    <row r="26" spans="1:7" ht="180">
      <c r="A26" s="226"/>
      <c r="B26" s="5">
        <v>14</v>
      </c>
      <c r="C26" s="242" t="s">
        <v>23</v>
      </c>
      <c r="D26" s="243"/>
      <c r="E26" s="58" t="s">
        <v>114</v>
      </c>
      <c r="F26" s="59"/>
      <c r="G26" s="68" t="s">
        <v>520</v>
      </c>
    </row>
    <row r="27" spans="1:7">
      <c r="A27" s="227"/>
      <c r="B27" s="5">
        <v>15</v>
      </c>
      <c r="C27" s="242" t="s">
        <v>29</v>
      </c>
      <c r="D27" s="243"/>
      <c r="E27" s="58" t="s">
        <v>160</v>
      </c>
      <c r="F27" s="59" t="s">
        <v>924</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c r="F33" s="61" t="s">
        <v>116</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98</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94D539E-2593-4B2E-8AF2-743503FD3838}">
          <x14:formula1>
            <xm:f>'D:\SIN HOJA 2\EVALUACIÓN PROPUESTA TÉCNICA\122.FUNDACIÓN TU CRECER\[122.FUNDACION TU CRECER.xlsx]Hoja1'!#REF!</xm:f>
          </x14:formula1>
          <xm:sqref>E13:E27 E32:E33 E36 E39</xm:sqref>
        </x14:dataValidation>
      </x14:dataValidations>
    </ext>
  </extLst>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F028D-D91D-4FF9-A864-AE3ABF86A7F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1408</v>
      </c>
      <c r="D3" s="49" t="s">
        <v>1</v>
      </c>
      <c r="E3" s="53" t="s">
        <v>1409</v>
      </c>
      <c r="F3" s="53" t="s">
        <v>119</v>
      </c>
      <c r="G3" s="85">
        <v>43717</v>
      </c>
    </row>
    <row r="4" spans="1:7" ht="15.75">
      <c r="A4" s="258" t="s">
        <v>99</v>
      </c>
      <c r="B4" s="258"/>
      <c r="C4" s="258"/>
      <c r="D4" s="258"/>
      <c r="E4" s="258"/>
      <c r="F4" s="258"/>
      <c r="G4" s="258"/>
    </row>
    <row r="5" spans="1:7" ht="15.75">
      <c r="A5" s="270" t="s">
        <v>940</v>
      </c>
      <c r="B5" s="271"/>
      <c r="C5" s="271"/>
      <c r="D5" s="271"/>
      <c r="E5" s="271"/>
      <c r="F5" s="271"/>
      <c r="G5" s="272"/>
    </row>
    <row r="6" spans="1:7" ht="15.75">
      <c r="A6" s="259" t="s">
        <v>2</v>
      </c>
      <c r="B6" s="260"/>
      <c r="C6" s="80" t="s">
        <v>18</v>
      </c>
      <c r="D6" s="265" t="s">
        <v>3</v>
      </c>
      <c r="E6" s="266"/>
      <c r="F6" s="267"/>
      <c r="G6" s="267"/>
    </row>
    <row r="7" spans="1:7" ht="15.75">
      <c r="A7" s="261"/>
      <c r="B7" s="262"/>
      <c r="C7" s="55" t="s">
        <v>1410</v>
      </c>
      <c r="D7" s="251" t="s">
        <v>692</v>
      </c>
      <c r="E7" s="251"/>
      <c r="F7" s="250"/>
      <c r="G7" s="250"/>
    </row>
    <row r="8" spans="1:7" ht="15.75">
      <c r="A8" s="261"/>
      <c r="B8" s="262"/>
      <c r="C8" s="55" t="s">
        <v>1410</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254</v>
      </c>
      <c r="G13" s="60"/>
    </row>
    <row r="14" spans="1:7">
      <c r="A14" s="226"/>
      <c r="B14" s="5">
        <v>2</v>
      </c>
      <c r="C14" s="242" t="s">
        <v>19</v>
      </c>
      <c r="D14" s="243"/>
      <c r="E14" s="58" t="s">
        <v>160</v>
      </c>
      <c r="F14" s="59">
        <v>254</v>
      </c>
      <c r="G14" s="60"/>
    </row>
    <row r="15" spans="1:7" ht="31.5" customHeight="1">
      <c r="A15" s="226"/>
      <c r="B15" s="5">
        <v>3</v>
      </c>
      <c r="C15" s="242" t="s">
        <v>26</v>
      </c>
      <c r="D15" s="243"/>
      <c r="E15" s="58" t="s">
        <v>160</v>
      </c>
      <c r="F15" s="59" t="s">
        <v>1411</v>
      </c>
      <c r="G15" s="60"/>
    </row>
    <row r="16" spans="1:7" ht="29.25" customHeight="1">
      <c r="A16" s="226"/>
      <c r="B16" s="5">
        <v>4</v>
      </c>
      <c r="C16" s="242" t="s">
        <v>20</v>
      </c>
      <c r="D16" s="243"/>
      <c r="E16" s="58" t="s">
        <v>160</v>
      </c>
      <c r="F16" s="59">
        <v>254</v>
      </c>
      <c r="G16" s="60"/>
    </row>
    <row r="17" spans="1:7" ht="42" customHeight="1">
      <c r="A17" s="226"/>
      <c r="B17" s="5">
        <v>5</v>
      </c>
      <c r="C17" s="242" t="s">
        <v>13</v>
      </c>
      <c r="D17" s="243"/>
      <c r="E17" s="58" t="s">
        <v>160</v>
      </c>
      <c r="F17" s="59" t="s">
        <v>1412</v>
      </c>
      <c r="G17" s="60"/>
    </row>
    <row r="18" spans="1:7">
      <c r="A18" s="226"/>
      <c r="B18" s="5">
        <v>6</v>
      </c>
      <c r="C18" s="242" t="s">
        <v>21</v>
      </c>
      <c r="D18" s="243"/>
      <c r="E18" s="58" t="s">
        <v>114</v>
      </c>
      <c r="F18" s="59"/>
      <c r="G18" s="60" t="s">
        <v>244</v>
      </c>
    </row>
    <row r="19" spans="1:7" ht="38.25" customHeight="1">
      <c r="A19" s="226"/>
      <c r="B19" s="5">
        <v>7</v>
      </c>
      <c r="C19" s="242" t="s">
        <v>84</v>
      </c>
      <c r="D19" s="243"/>
      <c r="E19" s="58" t="s">
        <v>160</v>
      </c>
      <c r="F19" s="59">
        <v>264</v>
      </c>
      <c r="G19" s="60"/>
    </row>
    <row r="20" spans="1:7" ht="32.25" customHeight="1">
      <c r="A20" s="226"/>
      <c r="B20" s="5">
        <v>8</v>
      </c>
      <c r="C20" s="242" t="s">
        <v>85</v>
      </c>
      <c r="D20" s="243"/>
      <c r="E20" s="58" t="s">
        <v>114</v>
      </c>
      <c r="F20" s="59"/>
      <c r="G20" s="60" t="s">
        <v>390</v>
      </c>
    </row>
    <row r="21" spans="1:7" ht="48.75" customHeight="1">
      <c r="A21" s="226"/>
      <c r="B21" s="5">
        <v>9</v>
      </c>
      <c r="C21" s="242" t="s">
        <v>86</v>
      </c>
      <c r="D21" s="243"/>
      <c r="E21" s="58" t="s">
        <v>160</v>
      </c>
      <c r="F21" s="59">
        <v>266</v>
      </c>
      <c r="G21" s="60"/>
    </row>
    <row r="22" spans="1:7" ht="36.75" customHeight="1">
      <c r="A22" s="226"/>
      <c r="B22" s="5">
        <v>10</v>
      </c>
      <c r="C22" s="242" t="s">
        <v>12</v>
      </c>
      <c r="D22" s="243"/>
      <c r="E22" s="58" t="s">
        <v>160</v>
      </c>
      <c r="F22" s="59">
        <v>267</v>
      </c>
      <c r="G22" s="60"/>
    </row>
    <row r="23" spans="1:7">
      <c r="A23" s="226"/>
      <c r="B23" s="5">
        <v>11</v>
      </c>
      <c r="C23" s="242" t="s">
        <v>27</v>
      </c>
      <c r="D23" s="243"/>
      <c r="E23" s="58" t="s">
        <v>160</v>
      </c>
      <c r="F23" s="59" t="s">
        <v>1413</v>
      </c>
      <c r="G23" s="60"/>
    </row>
    <row r="24" spans="1:7" ht="33" customHeight="1">
      <c r="A24" s="226"/>
      <c r="B24" s="5">
        <v>12</v>
      </c>
      <c r="C24" s="242" t="s">
        <v>28</v>
      </c>
      <c r="D24" s="243"/>
      <c r="E24" s="58" t="s">
        <v>160</v>
      </c>
      <c r="F24" s="59">
        <v>261</v>
      </c>
      <c r="G24" s="60"/>
    </row>
    <row r="25" spans="1:7" ht="32.25" customHeight="1">
      <c r="A25" s="226"/>
      <c r="B25" s="5">
        <v>13</v>
      </c>
      <c r="C25" s="242" t="s">
        <v>22</v>
      </c>
      <c r="D25" s="243"/>
      <c r="E25" s="58" t="s">
        <v>160</v>
      </c>
      <c r="F25" s="59">
        <v>266</v>
      </c>
      <c r="G25" s="60"/>
    </row>
    <row r="26" spans="1:7">
      <c r="A26" s="226"/>
      <c r="B26" s="5">
        <v>14</v>
      </c>
      <c r="C26" s="242" t="s">
        <v>23</v>
      </c>
      <c r="D26" s="243"/>
      <c r="E26" s="58" t="s">
        <v>114</v>
      </c>
      <c r="F26" s="59"/>
      <c r="G26" s="60" t="s">
        <v>520</v>
      </c>
    </row>
    <row r="27" spans="1:7">
      <c r="A27" s="227"/>
      <c r="B27" s="5">
        <v>15</v>
      </c>
      <c r="C27" s="242" t="s">
        <v>29</v>
      </c>
      <c r="D27" s="243"/>
      <c r="E27" s="58" t="s">
        <v>160</v>
      </c>
      <c r="F27" s="59">
        <v>268</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t="s">
        <v>116</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271</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274</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02E86AA-D1F0-4233-A522-D9636B365645}">
          <x14:formula1>
            <xm:f>'D:\SIN HOJA 2\EVALUACIÓN PROPUESTA TÉCNICA\123.ASOCIACIÓN DE CULTIVADORES DE CAÑA DE AZUCAR DE COLOMBIA ASOCAÑA\[123.ASOCIACIÓN DE CULTIVADORES DE CAÑA DE AZUCAR DE COLOMBIA ASOCAÑA.xlsx]Hoja1'!#REF!</xm:f>
          </x14:formula1>
          <xm:sqref>E13:E27 E32:E33 E36 E39</xm:sqref>
        </x14:dataValidation>
      </x14:dataValidations>
    </ext>
  </extLst>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66B4A-0FE2-414E-BCCB-06DCCA03333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1414</v>
      </c>
      <c r="D3" s="49" t="s">
        <v>1</v>
      </c>
      <c r="E3" s="53" t="s">
        <v>1415</v>
      </c>
      <c r="F3" s="53" t="s">
        <v>119</v>
      </c>
      <c r="G3" s="85">
        <v>43717</v>
      </c>
    </row>
    <row r="4" spans="1:7" ht="15.75">
      <c r="A4" s="258" t="s">
        <v>99</v>
      </c>
      <c r="B4" s="258"/>
      <c r="C4" s="258"/>
      <c r="D4" s="258"/>
      <c r="E4" s="258"/>
      <c r="F4" s="258"/>
      <c r="G4" s="258"/>
    </row>
    <row r="5" spans="1:7" ht="15.75">
      <c r="A5" s="270" t="s">
        <v>1416</v>
      </c>
      <c r="B5" s="271"/>
      <c r="C5" s="271"/>
      <c r="D5" s="271"/>
      <c r="E5" s="271"/>
      <c r="F5" s="271"/>
      <c r="G5" s="272"/>
    </row>
    <row r="6" spans="1:7" ht="15.75">
      <c r="A6" s="259" t="s">
        <v>2</v>
      </c>
      <c r="B6" s="260"/>
      <c r="C6" s="80" t="s">
        <v>18</v>
      </c>
      <c r="D6" s="265" t="s">
        <v>3</v>
      </c>
      <c r="E6" s="266"/>
      <c r="F6" s="267"/>
      <c r="G6" s="267"/>
    </row>
    <row r="7" spans="1:7" ht="15.75">
      <c r="A7" s="261"/>
      <c r="B7" s="262"/>
      <c r="C7" t="s">
        <v>1417</v>
      </c>
      <c r="D7" s="55" t="s">
        <v>300</v>
      </c>
      <c r="E7" s="79"/>
      <c r="F7" s="250"/>
      <c r="G7" s="250"/>
    </row>
    <row r="8" spans="1:7" ht="15.75">
      <c r="A8" s="261"/>
      <c r="B8" s="262"/>
      <c r="C8" s="55" t="s">
        <v>1417</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75</v>
      </c>
      <c r="G13" s="60"/>
    </row>
    <row r="14" spans="1:7">
      <c r="A14" s="226"/>
      <c r="B14" s="5">
        <v>2</v>
      </c>
      <c r="C14" s="242" t="s">
        <v>19</v>
      </c>
      <c r="D14" s="243"/>
      <c r="E14" s="58" t="s">
        <v>160</v>
      </c>
      <c r="F14" s="59">
        <v>75</v>
      </c>
      <c r="G14" s="60"/>
    </row>
    <row r="15" spans="1:7" ht="31.5" customHeight="1">
      <c r="A15" s="226"/>
      <c r="B15" s="5">
        <v>3</v>
      </c>
      <c r="C15" s="242" t="s">
        <v>26</v>
      </c>
      <c r="D15" s="243"/>
      <c r="E15" s="58" t="s">
        <v>160</v>
      </c>
      <c r="F15" s="59" t="s">
        <v>1418</v>
      </c>
      <c r="G15" s="60"/>
    </row>
    <row r="16" spans="1:7" ht="29.25" customHeight="1">
      <c r="A16" s="226"/>
      <c r="B16" s="5">
        <v>4</v>
      </c>
      <c r="C16" s="242" t="s">
        <v>20</v>
      </c>
      <c r="D16" s="243"/>
      <c r="E16" s="58" t="s">
        <v>160</v>
      </c>
      <c r="F16" s="59" t="s">
        <v>1419</v>
      </c>
      <c r="G16" s="60"/>
    </row>
    <row r="17" spans="1:7" ht="42" customHeight="1">
      <c r="A17" s="226"/>
      <c r="B17" s="5">
        <v>5</v>
      </c>
      <c r="C17" s="242" t="s">
        <v>13</v>
      </c>
      <c r="D17" s="243"/>
      <c r="E17" s="58" t="s">
        <v>160</v>
      </c>
      <c r="F17" s="59" t="s">
        <v>1420</v>
      </c>
      <c r="G17" s="60"/>
    </row>
    <row r="18" spans="1:7">
      <c r="A18" s="226"/>
      <c r="B18" s="5">
        <v>6</v>
      </c>
      <c r="C18" s="242" t="s">
        <v>21</v>
      </c>
      <c r="D18" s="243"/>
      <c r="E18" s="58" t="s">
        <v>160</v>
      </c>
      <c r="F18" s="59">
        <v>84</v>
      </c>
      <c r="G18" s="60"/>
    </row>
    <row r="19" spans="1:7" ht="38.25" customHeight="1">
      <c r="A19" s="226"/>
      <c r="B19" s="5">
        <v>7</v>
      </c>
      <c r="C19" s="242" t="s">
        <v>84</v>
      </c>
      <c r="D19" s="243"/>
      <c r="E19" s="58" t="s">
        <v>160</v>
      </c>
      <c r="F19" s="59" t="s">
        <v>1421</v>
      </c>
      <c r="G19" s="60"/>
    </row>
    <row r="20" spans="1:7" ht="32.25" customHeight="1">
      <c r="A20" s="226"/>
      <c r="B20" s="5">
        <v>8</v>
      </c>
      <c r="C20" s="242" t="s">
        <v>85</v>
      </c>
      <c r="D20" s="243"/>
      <c r="E20" s="58" t="s">
        <v>160</v>
      </c>
      <c r="F20" s="59" t="s">
        <v>1421</v>
      </c>
      <c r="G20" s="60"/>
    </row>
    <row r="21" spans="1:7" ht="48.75" customHeight="1">
      <c r="A21" s="226"/>
      <c r="B21" s="5">
        <v>9</v>
      </c>
      <c r="C21" s="242" t="s">
        <v>86</v>
      </c>
      <c r="D21" s="243"/>
      <c r="E21" s="58" t="s">
        <v>160</v>
      </c>
      <c r="F21" s="59" t="s">
        <v>1422</v>
      </c>
      <c r="G21" s="60"/>
    </row>
    <row r="22" spans="1:7" ht="36.75" customHeight="1">
      <c r="A22" s="226"/>
      <c r="B22" s="5">
        <v>10</v>
      </c>
      <c r="C22" s="242" t="s">
        <v>12</v>
      </c>
      <c r="D22" s="243"/>
      <c r="E22" s="58" t="s">
        <v>160</v>
      </c>
      <c r="F22" s="59">
        <v>95</v>
      </c>
      <c r="G22" s="60"/>
    </row>
    <row r="23" spans="1:7">
      <c r="A23" s="226"/>
      <c r="B23" s="5">
        <v>11</v>
      </c>
      <c r="C23" s="242" t="s">
        <v>27</v>
      </c>
      <c r="D23" s="243"/>
      <c r="E23" s="58" t="s">
        <v>160</v>
      </c>
      <c r="F23" s="59">
        <v>84</v>
      </c>
      <c r="G23" s="60"/>
    </row>
    <row r="24" spans="1:7" ht="33" customHeight="1">
      <c r="A24" s="226"/>
      <c r="B24" s="5">
        <v>12</v>
      </c>
      <c r="C24" s="242" t="s">
        <v>28</v>
      </c>
      <c r="D24" s="243"/>
      <c r="E24" s="58" t="s">
        <v>160</v>
      </c>
      <c r="F24" s="59">
        <v>92</v>
      </c>
      <c r="G24" s="60"/>
    </row>
    <row r="25" spans="1:7" ht="32.25" customHeight="1">
      <c r="A25" s="226"/>
      <c r="B25" s="5">
        <v>13</v>
      </c>
      <c r="C25" s="242" t="s">
        <v>22</v>
      </c>
      <c r="D25" s="243"/>
      <c r="E25" s="58" t="s">
        <v>160</v>
      </c>
      <c r="F25" s="59" t="s">
        <v>1247</v>
      </c>
      <c r="G25" s="60"/>
    </row>
    <row r="26" spans="1:7">
      <c r="A26" s="226"/>
      <c r="B26" s="5">
        <v>14</v>
      </c>
      <c r="C26" s="242" t="s">
        <v>23</v>
      </c>
      <c r="D26" s="243"/>
      <c r="E26" s="58" t="s">
        <v>160</v>
      </c>
      <c r="F26" s="59">
        <v>84</v>
      </c>
      <c r="G26" s="60"/>
    </row>
    <row r="27" spans="1:7">
      <c r="A27" s="227"/>
      <c r="B27" s="5">
        <v>15</v>
      </c>
      <c r="C27" s="242" t="s">
        <v>29</v>
      </c>
      <c r="D27" s="243"/>
      <c r="E27" s="58" t="s">
        <v>160</v>
      </c>
      <c r="F27" s="59" t="s">
        <v>1423</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t="s">
        <v>116</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396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61" t="s">
        <v>1424</v>
      </c>
    </row>
    <row r="40" spans="1:7" ht="16.5" customHeight="1">
      <c r="A40" s="64"/>
      <c r="B40" s="65"/>
      <c r="C40" s="205" t="s">
        <v>93</v>
      </c>
      <c r="D40" s="206"/>
      <c r="E40" s="56" t="s">
        <v>168</v>
      </c>
      <c r="F40" s="205" t="s">
        <v>8</v>
      </c>
      <c r="G40" s="206"/>
    </row>
    <row r="41" spans="1:7">
      <c r="A41" s="222" t="s">
        <v>94</v>
      </c>
      <c r="B41" s="225">
        <v>17</v>
      </c>
      <c r="C41" s="212" t="s">
        <v>69</v>
      </c>
      <c r="D41" s="213"/>
      <c r="E41" s="62"/>
      <c r="F41" s="284" t="s">
        <v>787</v>
      </c>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6</v>
      </c>
      <c r="G52" s="211"/>
    </row>
  </sheetData>
  <mergeCells count="81">
    <mergeCell ref="A5:G5"/>
    <mergeCell ref="A1:B1"/>
    <mergeCell ref="C1:E1"/>
    <mergeCell ref="A2:G2"/>
    <mergeCell ref="A3:B3"/>
    <mergeCell ref="A4:G4"/>
    <mergeCell ref="A6:B9"/>
    <mergeCell ref="D6:E6"/>
    <mergeCell ref="F6:G6"/>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BE40740-20A7-4B64-BFCA-23AF53D07704}">
          <x14:formula1>
            <xm:f>'D:\SIN HOJA 2\EVALUACIÓN PROPUESTA TÉCNICA\124. ASOCIACIÓN PROFESIONALES DE COLOMBIA\[124. ASOCIACIÓN PROFESIONALES DE COLOMBIA.xlsx]Hoja1'!#REF!</xm:f>
          </x14:formula1>
          <xm:sqref>E13:E27 E32:E33 E36 E39</xm:sqref>
        </x14:dataValidation>
      </x14:dataValidations>
    </ext>
  </extLst>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F71AF-336D-4F16-A9F2-F9326ECF06E7}">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1425</v>
      </c>
      <c r="D3" s="49" t="s">
        <v>1</v>
      </c>
      <c r="E3" s="53" t="s">
        <v>1426</v>
      </c>
      <c r="F3" s="53" t="s">
        <v>119</v>
      </c>
      <c r="G3" s="85">
        <v>43717</v>
      </c>
    </row>
    <row r="4" spans="1:7" ht="15.75">
      <c r="A4" s="258" t="s">
        <v>99</v>
      </c>
      <c r="B4" s="258"/>
      <c r="C4" s="258"/>
      <c r="D4" s="258"/>
      <c r="E4" s="258"/>
      <c r="F4" s="258"/>
      <c r="G4" s="258"/>
    </row>
    <row r="5" spans="1:7" ht="15.75">
      <c r="A5" s="270" t="s">
        <v>1427</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300</v>
      </c>
      <c r="E7" s="251"/>
      <c r="F7" s="250"/>
      <c r="G7" s="250"/>
    </row>
    <row r="8" spans="1:7" ht="15.75">
      <c r="A8" s="261"/>
      <c r="B8" s="262"/>
      <c r="C8" s="55"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58</v>
      </c>
      <c r="G13" s="60"/>
    </row>
    <row r="14" spans="1:7">
      <c r="A14" s="226"/>
      <c r="B14" s="5">
        <v>2</v>
      </c>
      <c r="C14" s="242" t="s">
        <v>19</v>
      </c>
      <c r="D14" s="243"/>
      <c r="E14" s="58" t="s">
        <v>160</v>
      </c>
      <c r="F14" s="59" t="s">
        <v>1428</v>
      </c>
      <c r="G14" s="60"/>
    </row>
    <row r="15" spans="1:7" ht="31.5" customHeight="1">
      <c r="A15" s="226"/>
      <c r="B15" s="5">
        <v>3</v>
      </c>
      <c r="C15" s="242" t="s">
        <v>26</v>
      </c>
      <c r="D15" s="243"/>
      <c r="E15" s="58" t="s">
        <v>160</v>
      </c>
      <c r="F15" s="59" t="s">
        <v>1429</v>
      </c>
      <c r="G15" s="60"/>
    </row>
    <row r="16" spans="1:7" ht="29.25" customHeight="1">
      <c r="A16" s="226"/>
      <c r="B16" s="5">
        <v>4</v>
      </c>
      <c r="C16" s="242" t="s">
        <v>20</v>
      </c>
      <c r="D16" s="243"/>
      <c r="E16" s="58" t="s">
        <v>160</v>
      </c>
      <c r="F16" s="59" t="s">
        <v>1298</v>
      </c>
      <c r="G16" s="60"/>
    </row>
    <row r="17" spans="1:7" ht="42" customHeight="1">
      <c r="A17" s="226"/>
      <c r="B17" s="5">
        <v>5</v>
      </c>
      <c r="C17" s="242" t="s">
        <v>13</v>
      </c>
      <c r="D17" s="243"/>
      <c r="E17" s="58" t="s">
        <v>160</v>
      </c>
      <c r="F17" s="59" t="s">
        <v>1430</v>
      </c>
      <c r="G17" s="60"/>
    </row>
    <row r="18" spans="1:7">
      <c r="A18" s="226"/>
      <c r="B18" s="5">
        <v>6</v>
      </c>
      <c r="C18" s="242" t="s">
        <v>21</v>
      </c>
      <c r="D18" s="243"/>
      <c r="E18" s="58" t="s">
        <v>160</v>
      </c>
      <c r="F18" s="59">
        <v>67</v>
      </c>
      <c r="G18" s="60"/>
    </row>
    <row r="19" spans="1:7" ht="38.25" customHeight="1">
      <c r="A19" s="226"/>
      <c r="B19" s="5">
        <v>7</v>
      </c>
      <c r="C19" s="242" t="s">
        <v>84</v>
      </c>
      <c r="D19" s="243"/>
      <c r="E19" s="58" t="s">
        <v>160</v>
      </c>
      <c r="F19" s="59">
        <v>66</v>
      </c>
      <c r="G19" s="60"/>
    </row>
    <row r="20" spans="1:7" ht="32.25" customHeight="1">
      <c r="A20" s="226"/>
      <c r="B20" s="5">
        <v>8</v>
      </c>
      <c r="C20" s="242" t="s">
        <v>85</v>
      </c>
      <c r="D20" s="243"/>
      <c r="E20" s="58" t="s">
        <v>160</v>
      </c>
      <c r="F20" s="59">
        <v>67</v>
      </c>
      <c r="G20" s="60"/>
    </row>
    <row r="21" spans="1:7" ht="48.75" customHeight="1">
      <c r="A21" s="226"/>
      <c r="B21" s="5">
        <v>9</v>
      </c>
      <c r="C21" s="242" t="s">
        <v>86</v>
      </c>
      <c r="D21" s="243"/>
      <c r="E21" s="58" t="s">
        <v>160</v>
      </c>
      <c r="F21" s="59" t="s">
        <v>1431</v>
      </c>
      <c r="G21" s="60"/>
    </row>
    <row r="22" spans="1:7" ht="36.75" customHeight="1">
      <c r="A22" s="226"/>
      <c r="B22" s="5">
        <v>10</v>
      </c>
      <c r="C22" s="242" t="s">
        <v>12</v>
      </c>
      <c r="D22" s="243"/>
      <c r="E22" s="58" t="s">
        <v>160</v>
      </c>
      <c r="F22" s="59">
        <v>72</v>
      </c>
      <c r="G22" s="60"/>
    </row>
    <row r="23" spans="1:7">
      <c r="A23" s="226"/>
      <c r="B23" s="5">
        <v>11</v>
      </c>
      <c r="C23" s="242" t="s">
        <v>27</v>
      </c>
      <c r="D23" s="243"/>
      <c r="E23" s="58" t="s">
        <v>160</v>
      </c>
      <c r="F23" s="59">
        <v>68</v>
      </c>
      <c r="G23" s="60"/>
    </row>
    <row r="24" spans="1:7" ht="33" customHeight="1">
      <c r="A24" s="226"/>
      <c r="B24" s="5">
        <v>12</v>
      </c>
      <c r="C24" s="242" t="s">
        <v>28</v>
      </c>
      <c r="D24" s="243"/>
      <c r="E24" s="58" t="s">
        <v>160</v>
      </c>
      <c r="F24" s="59" t="s">
        <v>927</v>
      </c>
      <c r="G24" s="60"/>
    </row>
    <row r="25" spans="1:7" ht="32.25" customHeight="1">
      <c r="A25" s="226"/>
      <c r="B25" s="5">
        <v>13</v>
      </c>
      <c r="C25" s="242" t="s">
        <v>22</v>
      </c>
      <c r="D25" s="243"/>
      <c r="E25" s="58" t="s">
        <v>160</v>
      </c>
      <c r="F25" s="59">
        <v>69</v>
      </c>
      <c r="G25" s="60"/>
    </row>
    <row r="26" spans="1:7" ht="180">
      <c r="A26" s="226"/>
      <c r="B26" s="5">
        <v>14</v>
      </c>
      <c r="C26" s="242" t="s">
        <v>23</v>
      </c>
      <c r="D26" s="243"/>
      <c r="E26" s="58" t="s">
        <v>114</v>
      </c>
      <c r="F26" s="59"/>
      <c r="G26" s="121" t="s">
        <v>520</v>
      </c>
    </row>
    <row r="27" spans="1:7">
      <c r="A27" s="227"/>
      <c r="B27" s="5">
        <v>15</v>
      </c>
      <c r="C27" s="242" t="s">
        <v>29</v>
      </c>
      <c r="D27" s="243"/>
      <c r="E27" s="58" t="s">
        <v>160</v>
      </c>
      <c r="F27" s="59" t="s">
        <v>606</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75</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101</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t="s">
        <v>116</v>
      </c>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740B01A-6D50-4014-ABB0-674E0845913A}">
          <x14:formula1>
            <xm:f>'D:\SIN HOJA 2\EVALUACIÓN PROPUESTA TÉCNICA\125. FUNDACIÓN GUAJIRA NACIENTE\[125. FUNDACIÓN GUAJIRA NACIENTE.xlsx]Hoja1'!#REF!</xm:f>
          </x14:formula1>
          <xm:sqref>E13:E27 E32:E33 E36 E39</xm:sqref>
        </x14:dataValidation>
      </x14:dataValidations>
    </ext>
  </extLst>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B8240-2677-450D-94E3-B26B044D02B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1432</v>
      </c>
      <c r="D3" s="49" t="s">
        <v>1</v>
      </c>
      <c r="E3" s="53" t="s">
        <v>1433</v>
      </c>
      <c r="F3" s="53" t="s">
        <v>119</v>
      </c>
      <c r="G3" s="85">
        <v>43717</v>
      </c>
    </row>
    <row r="4" spans="1:7" ht="15.75">
      <c r="A4" s="258" t="s">
        <v>99</v>
      </c>
      <c r="B4" s="258"/>
      <c r="C4" s="258"/>
      <c r="D4" s="258"/>
      <c r="E4" s="258"/>
      <c r="F4" s="258"/>
      <c r="G4" s="258"/>
    </row>
    <row r="5" spans="1:7" ht="15.75">
      <c r="A5" s="270" t="s">
        <v>1434</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300</v>
      </c>
      <c r="E7" s="251"/>
      <c r="F7" s="250"/>
      <c r="G7" s="250"/>
    </row>
    <row r="8" spans="1:7" ht="15.75">
      <c r="A8" s="261"/>
      <c r="B8" s="262"/>
      <c r="C8" s="55"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116</v>
      </c>
      <c r="G13" s="60"/>
    </row>
    <row r="14" spans="1:7">
      <c r="A14" s="226"/>
      <c r="B14" s="5">
        <v>2</v>
      </c>
      <c r="C14" s="242" t="s">
        <v>19</v>
      </c>
      <c r="D14" s="243"/>
      <c r="E14" s="58" t="s">
        <v>160</v>
      </c>
      <c r="F14" s="59">
        <v>116</v>
      </c>
      <c r="G14" s="60"/>
    </row>
    <row r="15" spans="1:7" ht="31.5" customHeight="1">
      <c r="A15" s="226"/>
      <c r="B15" s="5">
        <v>3</v>
      </c>
      <c r="C15" s="242" t="s">
        <v>26</v>
      </c>
      <c r="D15" s="243"/>
      <c r="E15" s="58" t="s">
        <v>160</v>
      </c>
      <c r="F15" s="59" t="s">
        <v>1435</v>
      </c>
      <c r="G15" s="60"/>
    </row>
    <row r="16" spans="1:7" ht="29.25" customHeight="1">
      <c r="A16" s="226"/>
      <c r="B16" s="5">
        <v>4</v>
      </c>
      <c r="C16" s="242" t="s">
        <v>20</v>
      </c>
      <c r="D16" s="243"/>
      <c r="E16" s="58" t="s">
        <v>160</v>
      </c>
      <c r="F16" s="59" t="s">
        <v>1436</v>
      </c>
      <c r="G16" s="60"/>
    </row>
    <row r="17" spans="1:7" ht="42" customHeight="1">
      <c r="A17" s="226"/>
      <c r="B17" s="5">
        <v>5</v>
      </c>
      <c r="C17" s="242" t="s">
        <v>13</v>
      </c>
      <c r="D17" s="243"/>
      <c r="E17" s="58" t="s">
        <v>160</v>
      </c>
      <c r="F17" s="59" t="s">
        <v>1437</v>
      </c>
      <c r="G17" s="60"/>
    </row>
    <row r="18" spans="1:7">
      <c r="A18" s="226"/>
      <c r="B18" s="5">
        <v>6</v>
      </c>
      <c r="C18" s="242" t="s">
        <v>21</v>
      </c>
      <c r="D18" s="243"/>
      <c r="E18" s="58" t="s">
        <v>160</v>
      </c>
      <c r="F18" s="59" t="s">
        <v>1438</v>
      </c>
      <c r="G18" s="60"/>
    </row>
    <row r="19" spans="1:7" ht="38.25" customHeight="1">
      <c r="A19" s="226"/>
      <c r="B19" s="5">
        <v>7</v>
      </c>
      <c r="C19" s="242" t="s">
        <v>84</v>
      </c>
      <c r="D19" s="243"/>
      <c r="E19" s="58" t="s">
        <v>160</v>
      </c>
      <c r="F19" s="59">
        <v>129</v>
      </c>
      <c r="G19" s="60"/>
    </row>
    <row r="20" spans="1:7" ht="32.25" customHeight="1">
      <c r="A20" s="226"/>
      <c r="B20" s="5">
        <v>8</v>
      </c>
      <c r="C20" s="242" t="s">
        <v>85</v>
      </c>
      <c r="D20" s="243"/>
      <c r="E20" s="58" t="s">
        <v>160</v>
      </c>
      <c r="F20" s="59">
        <v>128</v>
      </c>
      <c r="G20" s="60"/>
    </row>
    <row r="21" spans="1:7" ht="48.75" customHeight="1">
      <c r="A21" s="226"/>
      <c r="B21" s="5">
        <v>9</v>
      </c>
      <c r="C21" s="242" t="s">
        <v>86</v>
      </c>
      <c r="D21" s="243"/>
      <c r="E21" s="58" t="s">
        <v>160</v>
      </c>
      <c r="F21" s="59">
        <v>135</v>
      </c>
      <c r="G21" s="60"/>
    </row>
    <row r="22" spans="1:7" ht="36.75" customHeight="1">
      <c r="A22" s="226"/>
      <c r="B22" s="5">
        <v>10</v>
      </c>
      <c r="C22" s="242" t="s">
        <v>12</v>
      </c>
      <c r="D22" s="243"/>
      <c r="E22" s="58" t="s">
        <v>160</v>
      </c>
      <c r="F22" s="59">
        <v>136</v>
      </c>
      <c r="G22" s="60"/>
    </row>
    <row r="23" spans="1:7">
      <c r="A23" s="226"/>
      <c r="B23" s="5">
        <v>11</v>
      </c>
      <c r="C23" s="242" t="s">
        <v>27</v>
      </c>
      <c r="D23" s="243"/>
      <c r="E23" s="58" t="s">
        <v>160</v>
      </c>
      <c r="F23" s="59">
        <v>126</v>
      </c>
      <c r="G23" s="60"/>
    </row>
    <row r="24" spans="1:7" ht="33" customHeight="1">
      <c r="A24" s="226"/>
      <c r="B24" s="5">
        <v>12</v>
      </c>
      <c r="C24" s="242" t="s">
        <v>28</v>
      </c>
      <c r="D24" s="243"/>
      <c r="E24" s="58" t="s">
        <v>114</v>
      </c>
      <c r="F24" s="59"/>
      <c r="G24" s="60" t="s">
        <v>622</v>
      </c>
    </row>
    <row r="25" spans="1:7" ht="32.25" customHeight="1">
      <c r="A25" s="226"/>
      <c r="B25" s="5">
        <v>13</v>
      </c>
      <c r="C25" s="242" t="s">
        <v>22</v>
      </c>
      <c r="D25" s="243"/>
      <c r="E25" s="58" t="s">
        <v>160</v>
      </c>
      <c r="F25" s="59">
        <v>134</v>
      </c>
      <c r="G25" s="60"/>
    </row>
    <row r="26" spans="1:7">
      <c r="A26" s="226"/>
      <c r="B26" s="5">
        <v>14</v>
      </c>
      <c r="C26" s="242" t="s">
        <v>23</v>
      </c>
      <c r="D26" s="243"/>
      <c r="E26" s="58" t="s">
        <v>114</v>
      </c>
      <c r="F26" s="59"/>
      <c r="G26" s="60" t="s">
        <v>520</v>
      </c>
    </row>
    <row r="27" spans="1:7">
      <c r="A27" s="227"/>
      <c r="B27" s="5">
        <v>15</v>
      </c>
      <c r="C27" s="242" t="s">
        <v>29</v>
      </c>
      <c r="D27" s="243"/>
      <c r="E27" s="58" t="s">
        <v>160</v>
      </c>
      <c r="F27" s="59" t="s">
        <v>1439</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114</v>
      </c>
      <c r="F33" s="61"/>
      <c r="G33" s="61" t="s">
        <v>1440</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139</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141</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0C8B6C7-CFEE-4948-BF85-D62669F5FA0D}">
          <x14:formula1>
            <xm:f>'D:\SIN HOJA 2\EVALUACIÓN PROPUESTA TÉCNICA\126. PRESENCIA COLOMBO SUIZA\[126. PRESENCIA COLOMBO SUIZA.xlsx]Hoja1'!#REF!</xm:f>
          </x14:formula1>
          <xm:sqref>E13:E27 E32:E33 E36 E39</xm:sqref>
        </x14:dataValidation>
      </x14:dataValidations>
    </ext>
  </extLst>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AB7CA-F464-4D1D-852E-9575814206F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1441</v>
      </c>
      <c r="D3" s="49" t="s">
        <v>1</v>
      </c>
      <c r="E3" s="53" t="s">
        <v>1442</v>
      </c>
      <c r="F3" s="53" t="s">
        <v>119</v>
      </c>
      <c r="G3" s="85">
        <v>43718</v>
      </c>
    </row>
    <row r="4" spans="1:7" ht="15.75">
      <c r="A4" s="258" t="s">
        <v>99</v>
      </c>
      <c r="B4" s="258"/>
      <c r="C4" s="258"/>
      <c r="D4" s="258"/>
      <c r="E4" s="258"/>
      <c r="F4" s="258"/>
      <c r="G4" s="258"/>
    </row>
    <row r="5" spans="1:7" ht="15.75">
      <c r="A5" s="270" t="s">
        <v>1443</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300</v>
      </c>
      <c r="E7" s="251"/>
      <c r="F7" s="250"/>
      <c r="G7" s="250"/>
    </row>
    <row r="8" spans="1:7" ht="15.75">
      <c r="A8" s="261"/>
      <c r="B8" s="262"/>
      <c r="C8" s="55"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146</v>
      </c>
      <c r="G13" s="60"/>
    </row>
    <row r="14" spans="1:7">
      <c r="A14" s="226"/>
      <c r="B14" s="5">
        <v>2</v>
      </c>
      <c r="C14" s="242" t="s">
        <v>19</v>
      </c>
      <c r="D14" s="243"/>
      <c r="E14" s="58" t="s">
        <v>160</v>
      </c>
      <c r="F14" s="59">
        <v>146</v>
      </c>
      <c r="G14" s="60"/>
    </row>
    <row r="15" spans="1:7" ht="31.5" customHeight="1">
      <c r="A15" s="226"/>
      <c r="B15" s="5">
        <v>3</v>
      </c>
      <c r="C15" s="242" t="s">
        <v>26</v>
      </c>
      <c r="D15" s="243"/>
      <c r="E15" s="58" t="s">
        <v>160</v>
      </c>
      <c r="F15" s="59" t="s">
        <v>1444</v>
      </c>
      <c r="G15" s="60"/>
    </row>
    <row r="16" spans="1:7" ht="29.25" customHeight="1">
      <c r="A16" s="226"/>
      <c r="B16" s="5">
        <v>4</v>
      </c>
      <c r="C16" s="242" t="s">
        <v>20</v>
      </c>
      <c r="D16" s="243"/>
      <c r="E16" s="58" t="s">
        <v>160</v>
      </c>
      <c r="F16" s="59">
        <v>147</v>
      </c>
      <c r="G16" s="60"/>
    </row>
    <row r="17" spans="1:7" ht="42" customHeight="1">
      <c r="A17" s="226"/>
      <c r="B17" s="5">
        <v>5</v>
      </c>
      <c r="C17" s="242" t="s">
        <v>13</v>
      </c>
      <c r="D17" s="243"/>
      <c r="E17" s="58" t="s">
        <v>160</v>
      </c>
      <c r="F17" s="59" t="s">
        <v>1445</v>
      </c>
      <c r="G17" s="60"/>
    </row>
    <row r="18" spans="1:7">
      <c r="A18" s="226"/>
      <c r="B18" s="5">
        <v>6</v>
      </c>
      <c r="C18" s="242" t="s">
        <v>21</v>
      </c>
      <c r="D18" s="243"/>
      <c r="E18" s="58" t="s">
        <v>160</v>
      </c>
      <c r="F18" s="59">
        <v>177</v>
      </c>
      <c r="G18" s="60"/>
    </row>
    <row r="19" spans="1:7" ht="38.25" customHeight="1">
      <c r="A19" s="226"/>
      <c r="B19" s="5">
        <v>7</v>
      </c>
      <c r="C19" s="242" t="s">
        <v>84</v>
      </c>
      <c r="D19" s="243"/>
      <c r="E19" s="58" t="s">
        <v>160</v>
      </c>
      <c r="F19" s="59" t="s">
        <v>1446</v>
      </c>
      <c r="G19" s="60"/>
    </row>
    <row r="20" spans="1:7" ht="32.25" customHeight="1">
      <c r="A20" s="226"/>
      <c r="B20" s="5">
        <v>8</v>
      </c>
      <c r="C20" s="242" t="s">
        <v>85</v>
      </c>
      <c r="D20" s="243"/>
      <c r="E20" s="58" t="s">
        <v>160</v>
      </c>
      <c r="F20" s="59">
        <v>151</v>
      </c>
      <c r="G20" s="60"/>
    </row>
    <row r="21" spans="1:7" ht="48.75" customHeight="1">
      <c r="A21" s="226"/>
      <c r="B21" s="5">
        <v>9</v>
      </c>
      <c r="C21" s="242" t="s">
        <v>86</v>
      </c>
      <c r="D21" s="243"/>
      <c r="E21" s="58" t="s">
        <v>160</v>
      </c>
      <c r="F21" s="59" t="s">
        <v>1447</v>
      </c>
      <c r="G21" s="60"/>
    </row>
    <row r="22" spans="1:7" ht="36.75" customHeight="1">
      <c r="A22" s="226"/>
      <c r="B22" s="5">
        <v>10</v>
      </c>
      <c r="C22" s="242" t="s">
        <v>12</v>
      </c>
      <c r="D22" s="243"/>
      <c r="E22" s="58" t="s">
        <v>160</v>
      </c>
      <c r="F22" s="59" t="s">
        <v>1448</v>
      </c>
      <c r="G22" s="60"/>
    </row>
    <row r="23" spans="1:7">
      <c r="A23" s="226"/>
      <c r="B23" s="5">
        <v>11</v>
      </c>
      <c r="C23" s="242" t="s">
        <v>27</v>
      </c>
      <c r="D23" s="243"/>
      <c r="E23" s="58" t="s">
        <v>160</v>
      </c>
      <c r="F23" s="59" t="s">
        <v>1446</v>
      </c>
      <c r="G23" s="60"/>
    </row>
    <row r="24" spans="1:7" ht="33" customHeight="1">
      <c r="A24" s="226"/>
      <c r="B24" s="5">
        <v>12</v>
      </c>
      <c r="C24" s="242" t="s">
        <v>28</v>
      </c>
      <c r="D24" s="243"/>
      <c r="E24" s="58" t="s">
        <v>114</v>
      </c>
      <c r="F24" s="59"/>
      <c r="G24" s="121" t="s">
        <v>622</v>
      </c>
    </row>
    <row r="25" spans="1:7" ht="32.25" customHeight="1">
      <c r="A25" s="226"/>
      <c r="B25" s="5">
        <v>13</v>
      </c>
      <c r="C25" s="242" t="s">
        <v>22</v>
      </c>
      <c r="D25" s="243"/>
      <c r="E25" s="58" t="s">
        <v>160</v>
      </c>
      <c r="F25" s="59">
        <v>174</v>
      </c>
      <c r="G25" s="60"/>
    </row>
    <row r="26" spans="1:7">
      <c r="A26" s="226"/>
      <c r="B26" s="5">
        <v>14</v>
      </c>
      <c r="C26" s="242" t="s">
        <v>23</v>
      </c>
      <c r="D26" s="243"/>
      <c r="E26" s="58" t="s">
        <v>114</v>
      </c>
      <c r="F26" s="59"/>
      <c r="G26" s="60" t="s">
        <v>520</v>
      </c>
    </row>
    <row r="27" spans="1:7">
      <c r="A27" s="227"/>
      <c r="B27" s="5">
        <v>15</v>
      </c>
      <c r="C27" s="242" t="s">
        <v>29</v>
      </c>
      <c r="D27" s="243"/>
      <c r="E27" s="58" t="s">
        <v>160</v>
      </c>
      <c r="F27" s="59">
        <v>186</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v>7</v>
      </c>
      <c r="G32" s="61"/>
    </row>
    <row r="33" spans="1:7" ht="34.5" customHeight="1">
      <c r="A33" s="238"/>
      <c r="B33" s="227"/>
      <c r="C33" s="239" t="s">
        <v>90</v>
      </c>
      <c r="D33" s="239"/>
      <c r="E33" s="58"/>
      <c r="F33" s="61" t="s">
        <v>116</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187</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188</v>
      </c>
      <c r="G39" s="12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7093EC0-0CAC-4E15-A1BA-1DE076CDD7D5}">
          <x14:formula1>
            <xm:f>'D:\SIN HOJA 2\EVALUACIÓN PROPUESTA TÉCNICA\127.FUNDACIÓN CRUZADA SOCIAL\[127. FUNDACIÓN CRUZADA SOCIAL.xlsx]Hoja1'!#REF!</xm:f>
          </x14:formula1>
          <xm:sqref>E13:E27 E32:E33 E36 E39</xm:sqref>
        </x14:dataValidation>
      </x14:dataValidations>
    </ext>
  </extLst>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87102-44B5-4911-A882-C3BE34E3B332}">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1449</v>
      </c>
      <c r="D3" s="49" t="s">
        <v>1</v>
      </c>
      <c r="E3" s="53" t="s">
        <v>1450</v>
      </c>
      <c r="F3" s="53" t="s">
        <v>119</v>
      </c>
      <c r="G3" s="85">
        <v>43718</v>
      </c>
    </row>
    <row r="4" spans="1:7" ht="15.75">
      <c r="A4" s="258" t="s">
        <v>99</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300</v>
      </c>
      <c r="E7" s="251"/>
      <c r="F7" s="250"/>
      <c r="G7" s="250"/>
    </row>
    <row r="8" spans="1:7" ht="15.75">
      <c r="A8" s="261"/>
      <c r="B8" s="262"/>
      <c r="C8" s="55"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114</v>
      </c>
      <c r="F13" s="59">
        <v>46</v>
      </c>
      <c r="G13" s="60" t="s">
        <v>1451</v>
      </c>
    </row>
    <row r="14" spans="1:7">
      <c r="A14" s="226"/>
      <c r="B14" s="5">
        <v>2</v>
      </c>
      <c r="C14" s="242" t="s">
        <v>19</v>
      </c>
      <c r="D14" s="243"/>
      <c r="E14" s="58" t="s">
        <v>160</v>
      </c>
      <c r="F14" s="59">
        <v>46</v>
      </c>
      <c r="G14" s="60"/>
    </row>
    <row r="15" spans="1:7" ht="31.5" customHeight="1">
      <c r="A15" s="226"/>
      <c r="B15" s="5">
        <v>3</v>
      </c>
      <c r="C15" s="242" t="s">
        <v>26</v>
      </c>
      <c r="D15" s="243"/>
      <c r="E15" s="58" t="s">
        <v>114</v>
      </c>
      <c r="F15" s="59">
        <v>46</v>
      </c>
      <c r="G15" s="60" t="s">
        <v>533</v>
      </c>
    </row>
    <row r="16" spans="1:7" ht="29.25" customHeight="1">
      <c r="A16" s="226"/>
      <c r="B16" s="5">
        <v>4</v>
      </c>
      <c r="C16" s="242" t="s">
        <v>20</v>
      </c>
      <c r="D16" s="243"/>
      <c r="E16" s="58" t="s">
        <v>114</v>
      </c>
      <c r="F16" s="59"/>
      <c r="G16" s="60" t="s">
        <v>387</v>
      </c>
    </row>
    <row r="17" spans="1:7" ht="42" customHeight="1">
      <c r="A17" s="226"/>
      <c r="B17" s="5">
        <v>5</v>
      </c>
      <c r="C17" s="242" t="s">
        <v>13</v>
      </c>
      <c r="D17" s="243"/>
      <c r="E17" s="58" t="s">
        <v>114</v>
      </c>
      <c r="F17" s="59"/>
      <c r="G17" s="60" t="s">
        <v>388</v>
      </c>
    </row>
    <row r="18" spans="1:7">
      <c r="A18" s="226"/>
      <c r="B18" s="5">
        <v>6</v>
      </c>
      <c r="C18" s="242" t="s">
        <v>21</v>
      </c>
      <c r="D18" s="243"/>
      <c r="E18" s="58" t="s">
        <v>114</v>
      </c>
      <c r="F18" s="59"/>
      <c r="G18" s="60" t="s">
        <v>244</v>
      </c>
    </row>
    <row r="19" spans="1:7" ht="38.25" customHeight="1">
      <c r="A19" s="226"/>
      <c r="B19" s="5">
        <v>7</v>
      </c>
      <c r="C19" s="242" t="s">
        <v>84</v>
      </c>
      <c r="D19" s="243"/>
      <c r="E19" s="58" t="s">
        <v>114</v>
      </c>
      <c r="F19" s="59"/>
      <c r="G19" s="60" t="s">
        <v>389</v>
      </c>
    </row>
    <row r="20" spans="1:7" ht="32.25" customHeight="1">
      <c r="A20" s="226"/>
      <c r="B20" s="5">
        <v>8</v>
      </c>
      <c r="C20" s="242" t="s">
        <v>85</v>
      </c>
      <c r="D20" s="243"/>
      <c r="E20" s="58" t="s">
        <v>114</v>
      </c>
      <c r="F20" s="59"/>
      <c r="G20" s="60" t="s">
        <v>390</v>
      </c>
    </row>
    <row r="21" spans="1:7" ht="48.75" customHeight="1">
      <c r="A21" s="226"/>
      <c r="B21" s="5">
        <v>9</v>
      </c>
      <c r="C21" s="242" t="s">
        <v>86</v>
      </c>
      <c r="D21" s="243"/>
      <c r="E21" s="58" t="s">
        <v>114</v>
      </c>
      <c r="F21" s="59"/>
      <c r="G21" s="60" t="s">
        <v>391</v>
      </c>
    </row>
    <row r="22" spans="1:7" ht="36.75" customHeight="1">
      <c r="A22" s="226"/>
      <c r="B22" s="5">
        <v>10</v>
      </c>
      <c r="C22" s="242" t="s">
        <v>12</v>
      </c>
      <c r="D22" s="243"/>
      <c r="E22" s="58" t="s">
        <v>114</v>
      </c>
      <c r="F22" s="59"/>
      <c r="G22" s="60" t="s">
        <v>392</v>
      </c>
    </row>
    <row r="23" spans="1:7">
      <c r="A23" s="226"/>
      <c r="B23" s="5">
        <v>11</v>
      </c>
      <c r="C23" s="242" t="s">
        <v>27</v>
      </c>
      <c r="D23" s="243"/>
      <c r="E23" s="58" t="s">
        <v>114</v>
      </c>
      <c r="F23" s="59"/>
      <c r="G23" s="60" t="s">
        <v>779</v>
      </c>
    </row>
    <row r="24" spans="1:7" ht="33" customHeight="1">
      <c r="A24" s="226"/>
      <c r="B24" s="5">
        <v>12</v>
      </c>
      <c r="C24" s="242" t="s">
        <v>28</v>
      </c>
      <c r="D24" s="243"/>
      <c r="E24" s="58" t="s">
        <v>114</v>
      </c>
      <c r="F24" s="59"/>
      <c r="G24" s="60" t="s">
        <v>622</v>
      </c>
    </row>
    <row r="25" spans="1:7" ht="32.25" customHeight="1">
      <c r="A25" s="226"/>
      <c r="B25" s="5">
        <v>13</v>
      </c>
      <c r="C25" s="242" t="s">
        <v>22</v>
      </c>
      <c r="D25" s="243"/>
      <c r="E25" s="58" t="s">
        <v>114</v>
      </c>
      <c r="F25" s="59"/>
      <c r="G25" s="60" t="s">
        <v>393</v>
      </c>
    </row>
    <row r="26" spans="1:7">
      <c r="A26" s="226"/>
      <c r="B26" s="5">
        <v>14</v>
      </c>
      <c r="C26" s="242" t="s">
        <v>23</v>
      </c>
      <c r="D26" s="243"/>
      <c r="E26" s="58" t="s">
        <v>114</v>
      </c>
      <c r="F26" s="59"/>
      <c r="G26" s="60" t="s">
        <v>520</v>
      </c>
    </row>
    <row r="27" spans="1:7">
      <c r="A27" s="227"/>
      <c r="B27" s="5">
        <v>15</v>
      </c>
      <c r="C27" s="242" t="s">
        <v>29</v>
      </c>
      <c r="D27" s="243"/>
      <c r="E27" s="58" t="s">
        <v>114</v>
      </c>
      <c r="F27" s="59"/>
      <c r="G27" s="60" t="s">
        <v>395</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50</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52</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c r="F42" s="214" t="s">
        <v>787</v>
      </c>
      <c r="G42" s="215"/>
    </row>
    <row r="43" spans="1:7">
      <c r="A43" s="223"/>
      <c r="B43" s="226"/>
      <c r="C43" s="212" t="s">
        <v>71</v>
      </c>
      <c r="D43" s="213"/>
      <c r="E43" s="62"/>
      <c r="F43" s="214" t="s">
        <v>787</v>
      </c>
      <c r="G43" s="215"/>
    </row>
    <row r="44" spans="1:7">
      <c r="A44" s="223"/>
      <c r="B44" s="226"/>
      <c r="C44" s="212" t="s">
        <v>72</v>
      </c>
      <c r="D44" s="213"/>
      <c r="E44" s="62"/>
      <c r="F44" s="214" t="s">
        <v>787</v>
      </c>
      <c r="G44" s="215"/>
    </row>
    <row r="45" spans="1:7">
      <c r="A45" s="223"/>
      <c r="B45" s="226"/>
      <c r="C45" s="212" t="s">
        <v>73</v>
      </c>
      <c r="D45" s="213"/>
      <c r="E45" s="62"/>
      <c r="F45" s="214" t="s">
        <v>787</v>
      </c>
      <c r="G45" s="215"/>
    </row>
    <row r="46" spans="1:7">
      <c r="A46" s="223"/>
      <c r="B46" s="226"/>
      <c r="C46" s="212" t="s">
        <v>74</v>
      </c>
      <c r="D46" s="213"/>
      <c r="E46" s="62" t="s">
        <v>116</v>
      </c>
      <c r="F46" s="214"/>
      <c r="G46" s="215"/>
    </row>
    <row r="47" spans="1:7" ht="27.75" customHeight="1">
      <c r="A47" s="223"/>
      <c r="B47" s="226"/>
      <c r="C47" s="212" t="s">
        <v>75</v>
      </c>
      <c r="D47" s="213"/>
      <c r="E47" s="62"/>
      <c r="F47" s="214" t="s">
        <v>787</v>
      </c>
      <c r="G47" s="215"/>
    </row>
    <row r="48" spans="1:7">
      <c r="A48" s="224"/>
      <c r="B48" s="227"/>
      <c r="C48" s="212" t="s">
        <v>76</v>
      </c>
      <c r="D48" s="213"/>
      <c r="E48" s="62"/>
      <c r="F48" s="214" t="s">
        <v>787</v>
      </c>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3BABD32-342D-4872-862D-5CBB091BE313}">
          <x14:formula1>
            <xm:f>'D:\SIN HOJA 2\EVALUACIÓN PROPUESTA TÉCNICA\128. ASOCIACIÓN DE PADRES DE FAMILIA DEL RESTAURANTE ESCOLAR CATUMARE Y SUBSEDES\[128. ASOCIACIÓN DE PADRES DE FAMILIA DEL RESTAURANTE ESCOLAR CATUMARE.xlsx]Hoja1'!#REF!</xm:f>
          </x14:formula1>
          <xm:sqref>E13:E27 E32:E33 E36 E39</xm:sqref>
        </x14:dataValidation>
      </x14:dataValidations>
    </ext>
  </extLst>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B5005-3111-4AB5-BF31-219DCEE2E94D}">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1452</v>
      </c>
      <c r="D3" s="49" t="s">
        <v>1</v>
      </c>
      <c r="E3" s="195">
        <v>9004080538</v>
      </c>
      <c r="F3" s="53" t="s">
        <v>119</v>
      </c>
      <c r="G3" s="85">
        <v>42988</v>
      </c>
    </row>
    <row r="4" spans="1:7" ht="15.75">
      <c r="A4" s="258" t="s">
        <v>99</v>
      </c>
      <c r="B4" s="258"/>
      <c r="C4" s="258"/>
      <c r="D4" s="258"/>
      <c r="E4" s="258"/>
      <c r="F4" s="258"/>
      <c r="G4" s="258"/>
    </row>
    <row r="5" spans="1:7" ht="15.75">
      <c r="A5" s="270" t="s">
        <v>1453</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300</v>
      </c>
      <c r="E7" s="251"/>
      <c r="F7" s="250"/>
      <c r="G7" s="250"/>
    </row>
    <row r="8" spans="1:7" ht="15.75">
      <c r="A8" s="261"/>
      <c r="B8" s="262"/>
      <c r="C8" s="55"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103</v>
      </c>
      <c r="G13" s="60"/>
    </row>
    <row r="14" spans="1:7">
      <c r="A14" s="226"/>
      <c r="B14" s="5">
        <v>2</v>
      </c>
      <c r="C14" s="242" t="s">
        <v>19</v>
      </c>
      <c r="D14" s="243"/>
      <c r="E14" s="58" t="s">
        <v>160</v>
      </c>
      <c r="F14" s="59">
        <v>103</v>
      </c>
      <c r="G14" s="60"/>
    </row>
    <row r="15" spans="1:7" ht="31.5" customHeight="1">
      <c r="A15" s="226"/>
      <c r="B15" s="5">
        <v>3</v>
      </c>
      <c r="C15" s="242" t="s">
        <v>26</v>
      </c>
      <c r="D15" s="243"/>
      <c r="E15" s="58" t="s">
        <v>160</v>
      </c>
      <c r="F15" s="59" t="s">
        <v>449</v>
      </c>
      <c r="G15" s="60"/>
    </row>
    <row r="16" spans="1:7" ht="29.25" customHeight="1">
      <c r="A16" s="226"/>
      <c r="B16" s="5">
        <v>4</v>
      </c>
      <c r="C16" s="242" t="s">
        <v>20</v>
      </c>
      <c r="D16" s="243"/>
      <c r="E16" s="58" t="s">
        <v>160</v>
      </c>
      <c r="F16" s="59">
        <v>103</v>
      </c>
      <c r="G16" s="60"/>
    </row>
    <row r="17" spans="1:7" ht="42" customHeight="1">
      <c r="A17" s="226"/>
      <c r="B17" s="5">
        <v>5</v>
      </c>
      <c r="C17" s="242" t="s">
        <v>13</v>
      </c>
      <c r="D17" s="243"/>
      <c r="E17" s="58" t="s">
        <v>160</v>
      </c>
      <c r="F17" s="59" t="s">
        <v>1454</v>
      </c>
      <c r="G17" s="60"/>
    </row>
    <row r="18" spans="1:7">
      <c r="A18" s="226"/>
      <c r="B18" s="5">
        <v>6</v>
      </c>
      <c r="C18" s="242" t="s">
        <v>21</v>
      </c>
      <c r="D18" s="243"/>
      <c r="E18" s="58" t="s">
        <v>160</v>
      </c>
      <c r="F18" s="59">
        <v>106</v>
      </c>
      <c r="G18" s="60"/>
    </row>
    <row r="19" spans="1:7" ht="38.25" customHeight="1">
      <c r="A19" s="226"/>
      <c r="B19" s="5">
        <v>7</v>
      </c>
      <c r="C19" s="242" t="s">
        <v>84</v>
      </c>
      <c r="D19" s="243"/>
      <c r="E19" s="58" t="s">
        <v>160</v>
      </c>
      <c r="F19" s="59" t="s">
        <v>1455</v>
      </c>
      <c r="G19" s="60"/>
    </row>
    <row r="20" spans="1:7" ht="32.25" customHeight="1">
      <c r="A20" s="226"/>
      <c r="B20" s="5">
        <v>8</v>
      </c>
      <c r="C20" s="242" t="s">
        <v>85</v>
      </c>
      <c r="D20" s="243"/>
      <c r="E20" s="58" t="s">
        <v>160</v>
      </c>
      <c r="F20" s="59">
        <v>106</v>
      </c>
      <c r="G20" s="60"/>
    </row>
    <row r="21" spans="1:7" ht="48.75" customHeight="1">
      <c r="A21" s="226"/>
      <c r="B21" s="5">
        <v>9</v>
      </c>
      <c r="C21" s="242" t="s">
        <v>86</v>
      </c>
      <c r="D21" s="243"/>
      <c r="E21" s="58" t="s">
        <v>160</v>
      </c>
      <c r="F21" s="59">
        <v>113</v>
      </c>
      <c r="G21" s="60"/>
    </row>
    <row r="22" spans="1:7" ht="36.75" customHeight="1">
      <c r="A22" s="226"/>
      <c r="B22" s="5">
        <v>10</v>
      </c>
      <c r="C22" s="242" t="s">
        <v>12</v>
      </c>
      <c r="D22" s="243"/>
      <c r="E22" s="58" t="s">
        <v>160</v>
      </c>
      <c r="F22" s="59">
        <v>115</v>
      </c>
      <c r="G22" s="60"/>
    </row>
    <row r="23" spans="1:7">
      <c r="A23" s="226"/>
      <c r="B23" s="5">
        <v>11</v>
      </c>
      <c r="C23" s="242" t="s">
        <v>27</v>
      </c>
      <c r="D23" s="243"/>
      <c r="E23" s="58" t="s">
        <v>160</v>
      </c>
      <c r="F23" s="59">
        <v>115</v>
      </c>
      <c r="G23" s="60"/>
    </row>
    <row r="24" spans="1:7" ht="33" customHeight="1">
      <c r="A24" s="226"/>
      <c r="B24" s="5">
        <v>12</v>
      </c>
      <c r="C24" s="242" t="s">
        <v>28</v>
      </c>
      <c r="D24" s="243"/>
      <c r="E24" s="58" t="s">
        <v>160</v>
      </c>
      <c r="F24" s="59">
        <v>117</v>
      </c>
      <c r="G24" s="60"/>
    </row>
    <row r="25" spans="1:7" ht="32.25" customHeight="1">
      <c r="A25" s="226"/>
      <c r="B25" s="5">
        <v>13</v>
      </c>
      <c r="C25" s="242" t="s">
        <v>22</v>
      </c>
      <c r="D25" s="243"/>
      <c r="E25" s="58" t="s">
        <v>160</v>
      </c>
      <c r="F25" s="59" t="s">
        <v>452</v>
      </c>
      <c r="G25" s="60"/>
    </row>
    <row r="26" spans="1:7">
      <c r="A26" s="226"/>
      <c r="B26" s="5">
        <v>14</v>
      </c>
      <c r="C26" s="242" t="s">
        <v>23</v>
      </c>
      <c r="D26" s="243"/>
      <c r="E26" s="58" t="s">
        <v>114</v>
      </c>
      <c r="F26" s="59"/>
      <c r="G26" s="60" t="s">
        <v>520</v>
      </c>
    </row>
    <row r="27" spans="1:7">
      <c r="A27" s="227"/>
      <c r="B27" s="5">
        <v>15</v>
      </c>
      <c r="C27" s="242" t="s">
        <v>29</v>
      </c>
      <c r="D27" s="243"/>
      <c r="E27" s="58" t="s">
        <v>160</v>
      </c>
      <c r="F27" s="59" t="s">
        <v>1456</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c r="F33" s="61" t="s">
        <v>116</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123</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125</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dataValidations count="1">
    <dataValidation type="custom" allowBlank="1" showInputMessage="1" showErrorMessage="1" errorTitle="Error " error="Solo se permiten numeros_x000a_" sqref="E3" xr:uid="{A4FEA44F-3360-438B-8E96-7721FBBE87D1}">
      <formula1>ISNUMBER(E3:E3)</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3A8A0E-D514-4B16-8204-737613577629}">
          <x14:formula1>
            <xm:f>'D:\SIN HOJA 2\EVALUACIÓN PROPUESTA TÉCNICA\129. FUNDACIÓN ASOCIACIÓN PARA EL FOMENTO DEL DESARROLLO SOCIAL\[129. FUNDACIÓN ASOCIACIÓN PARA EL FOMENTO Y DESARROLLO SOCIAL.xlsx]Hoja1'!#REF!</xm:f>
          </x14:formula1>
          <xm:sqref>E13:E27 E32:E33 E36 E39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C45B4-70DE-47FC-B3FC-511DDEFB22C2}">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333</v>
      </c>
      <c r="D3" s="49" t="s">
        <v>1</v>
      </c>
      <c r="E3" s="53">
        <v>806008935</v>
      </c>
      <c r="F3" s="54" t="s">
        <v>334</v>
      </c>
      <c r="G3" s="53" t="s">
        <v>119</v>
      </c>
      <c r="H3" s="133">
        <v>43713</v>
      </c>
    </row>
    <row r="4" spans="1:9" ht="15.75">
      <c r="A4" s="258" t="s">
        <v>335</v>
      </c>
      <c r="B4" s="258"/>
      <c r="C4" s="258"/>
      <c r="D4" s="258"/>
      <c r="E4" s="258"/>
      <c r="F4" s="258"/>
      <c r="G4" s="258"/>
      <c r="H4" s="258"/>
    </row>
    <row r="5" spans="1:9" ht="15.75">
      <c r="A5" s="270"/>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336</v>
      </c>
      <c r="D7" s="251" t="s">
        <v>337</v>
      </c>
      <c r="E7" s="251"/>
      <c r="F7" s="250"/>
      <c r="G7" s="250"/>
      <c r="H7" s="250"/>
    </row>
    <row r="8" spans="1:9" ht="15.75">
      <c r="A8" s="261"/>
      <c r="B8" s="262"/>
      <c r="C8" s="55" t="s">
        <v>338</v>
      </c>
      <c r="D8" s="268" t="s">
        <v>339</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v>83</v>
      </c>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v>83</v>
      </c>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59">
        <v>83</v>
      </c>
      <c r="H15" s="68"/>
      <c r="I15" t="str">
        <f t="shared" si="0"/>
        <v>CUMPLE</v>
      </c>
    </row>
    <row r="16" spans="1:9" ht="29.25" customHeight="1">
      <c r="A16" s="226"/>
      <c r="B16" s="5">
        <v>4</v>
      </c>
      <c r="C16" s="242" t="s">
        <v>20</v>
      </c>
      <c r="D16" s="243"/>
      <c r="E16" s="58" t="s">
        <v>116</v>
      </c>
      <c r="F16" s="58"/>
      <c r="G16" s="59">
        <v>85</v>
      </c>
      <c r="H16" s="68"/>
      <c r="I16" t="str">
        <f t="shared" si="0"/>
        <v>CUMPLE</v>
      </c>
    </row>
    <row r="17" spans="1:9" ht="42" customHeight="1">
      <c r="A17" s="226"/>
      <c r="B17" s="5">
        <v>5</v>
      </c>
      <c r="C17" s="242" t="s">
        <v>13</v>
      </c>
      <c r="D17" s="243"/>
      <c r="E17" s="58" t="s">
        <v>116</v>
      </c>
      <c r="F17" s="58"/>
      <c r="G17" s="58" t="s">
        <v>340</v>
      </c>
      <c r="H17" s="68"/>
      <c r="I17" t="str">
        <f t="shared" si="0"/>
        <v>CUMPLE</v>
      </c>
    </row>
    <row r="18" spans="1:9">
      <c r="A18" s="226"/>
      <c r="B18" s="5" t="s">
        <v>341</v>
      </c>
      <c r="C18" s="242" t="s">
        <v>21</v>
      </c>
      <c r="D18" s="243"/>
      <c r="E18" s="58" t="s">
        <v>116</v>
      </c>
      <c r="F18" s="58"/>
      <c r="G18" s="59">
        <v>90</v>
      </c>
      <c r="H18" s="68"/>
      <c r="I18" t="str">
        <f t="shared" si="0"/>
        <v>CUMPLE</v>
      </c>
    </row>
    <row r="19" spans="1:9" ht="38.25" customHeight="1">
      <c r="A19" s="226"/>
      <c r="B19" s="5">
        <v>7</v>
      </c>
      <c r="C19" s="242" t="s">
        <v>84</v>
      </c>
      <c r="D19" s="243"/>
      <c r="E19" s="58" t="s">
        <v>116</v>
      </c>
      <c r="F19" s="58"/>
      <c r="G19" s="59" t="s">
        <v>247</v>
      </c>
      <c r="H19" s="68"/>
      <c r="I19" t="str">
        <f t="shared" si="0"/>
        <v>CUMPLE</v>
      </c>
    </row>
    <row r="20" spans="1:9" ht="32.25" customHeight="1">
      <c r="A20" s="226"/>
      <c r="B20" s="5">
        <v>8</v>
      </c>
      <c r="C20" s="242" t="s">
        <v>85</v>
      </c>
      <c r="D20" s="243"/>
      <c r="E20" s="58" t="s">
        <v>116</v>
      </c>
      <c r="F20" s="58"/>
      <c r="G20" s="59">
        <v>92</v>
      </c>
      <c r="H20" s="68"/>
      <c r="I20" t="str">
        <f t="shared" si="0"/>
        <v>CUMPLE</v>
      </c>
    </row>
    <row r="21" spans="1:9" ht="48.75" customHeight="1">
      <c r="A21" s="226"/>
      <c r="B21" s="5">
        <v>9</v>
      </c>
      <c r="C21" s="242" t="s">
        <v>86</v>
      </c>
      <c r="D21" s="243"/>
      <c r="E21" s="58" t="s">
        <v>116</v>
      </c>
      <c r="F21" s="58"/>
      <c r="G21" s="59">
        <v>95</v>
      </c>
      <c r="H21" s="68"/>
      <c r="I21" t="str">
        <f t="shared" si="0"/>
        <v>CUMPLE</v>
      </c>
    </row>
    <row r="22" spans="1:9" ht="36.75" customHeight="1">
      <c r="A22" s="226"/>
      <c r="B22" s="5">
        <v>10</v>
      </c>
      <c r="C22" s="242" t="s">
        <v>12</v>
      </c>
      <c r="D22" s="243"/>
      <c r="E22" s="58" t="s">
        <v>116</v>
      </c>
      <c r="F22" s="58"/>
      <c r="G22" s="59">
        <v>95</v>
      </c>
      <c r="H22" s="68"/>
      <c r="I22" t="str">
        <f t="shared" si="0"/>
        <v>CUMPLE</v>
      </c>
    </row>
    <row r="23" spans="1:9">
      <c r="A23" s="226"/>
      <c r="B23" s="5">
        <v>11</v>
      </c>
      <c r="C23" s="242" t="s">
        <v>27</v>
      </c>
      <c r="D23" s="243"/>
      <c r="E23" s="58" t="s">
        <v>116</v>
      </c>
      <c r="F23" s="58"/>
      <c r="G23" s="59">
        <v>92</v>
      </c>
      <c r="H23" s="68"/>
      <c r="I23" t="str">
        <f t="shared" si="0"/>
        <v>CUMPLE</v>
      </c>
    </row>
    <row r="24" spans="1:9" ht="33" customHeight="1">
      <c r="A24" s="226"/>
      <c r="B24" s="5">
        <v>12</v>
      </c>
      <c r="C24" s="242" t="s">
        <v>28</v>
      </c>
      <c r="D24" s="243"/>
      <c r="E24" s="58" t="s">
        <v>116</v>
      </c>
      <c r="F24" s="58"/>
      <c r="G24" s="59">
        <v>92</v>
      </c>
      <c r="H24" s="68"/>
      <c r="I24" t="str">
        <f t="shared" si="0"/>
        <v>CUMPLE</v>
      </c>
    </row>
    <row r="25" spans="1:9" ht="32.25" customHeight="1">
      <c r="A25" s="226"/>
      <c r="B25" s="5">
        <v>13</v>
      </c>
      <c r="C25" s="242" t="s">
        <v>22</v>
      </c>
      <c r="D25" s="243"/>
      <c r="E25" s="58" t="s">
        <v>116</v>
      </c>
      <c r="F25" s="58"/>
      <c r="G25" s="59" t="s">
        <v>342</v>
      </c>
      <c r="H25" s="68"/>
      <c r="I25" t="str">
        <f t="shared" si="0"/>
        <v>CUMPLE</v>
      </c>
    </row>
    <row r="26" spans="1:9">
      <c r="A26" s="226"/>
      <c r="B26" s="5">
        <v>14</v>
      </c>
      <c r="C26" s="242" t="s">
        <v>23</v>
      </c>
      <c r="D26" s="243"/>
      <c r="E26" s="58" t="s">
        <v>116</v>
      </c>
      <c r="F26" s="58"/>
      <c r="G26" s="59">
        <v>86</v>
      </c>
      <c r="H26" s="68"/>
      <c r="I26" t="str">
        <f t="shared" si="0"/>
        <v>CUMPLE</v>
      </c>
    </row>
    <row r="27" spans="1:9">
      <c r="A27" s="227"/>
      <c r="B27" s="5">
        <v>15</v>
      </c>
      <c r="C27" s="242" t="s">
        <v>29</v>
      </c>
      <c r="D27" s="243"/>
      <c r="E27" s="58" t="s">
        <v>116</v>
      </c>
      <c r="F27" s="58"/>
      <c r="G27" s="59">
        <v>96</v>
      </c>
      <c r="H27" s="68"/>
      <c r="I27" t="str">
        <f t="shared" si="0"/>
        <v>CUMPLE</v>
      </c>
    </row>
    <row r="28" spans="1:9" ht="30.75" customHeight="1">
      <c r="A28" s="210" t="s">
        <v>87</v>
      </c>
      <c r="B28" s="210"/>
      <c r="C28" s="210"/>
      <c r="D28" s="210"/>
      <c r="E28" s="210"/>
      <c r="F28" s="210"/>
      <c r="G28" s="350" t="s">
        <v>6</v>
      </c>
      <c r="H28" s="350"/>
      <c r="I28" t="str">
        <f>+G28</f>
        <v>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c r="F32" s="74" t="s">
        <v>102</v>
      </c>
      <c r="G32" s="61"/>
      <c r="H32" s="61" t="s">
        <v>343</v>
      </c>
      <c r="I32" t="b">
        <f>+IF(OR(E32&lt;&gt;0,E33&lt;&gt;0),"CUMPLE")</f>
        <v>0</v>
      </c>
    </row>
    <row r="33" spans="1:9" ht="34.5" customHeight="1">
      <c r="A33" s="238"/>
      <c r="B33" s="227"/>
      <c r="C33" s="239" t="s">
        <v>90</v>
      </c>
      <c r="D33" s="239"/>
      <c r="E33" s="62"/>
      <c r="F33" s="62" t="s">
        <v>102</v>
      </c>
      <c r="G33" s="61"/>
      <c r="H33" s="61" t="s">
        <v>344</v>
      </c>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c r="F36" s="62" t="s">
        <v>102</v>
      </c>
      <c r="G36" s="61"/>
      <c r="H36" s="61" t="s">
        <v>345</v>
      </c>
      <c r="I36" t="str">
        <f t="shared" ref="I36" si="1">+IF(AND(E36&lt;&gt;0,F36&lt;&gt;0),"MAL DILIGENCIADO",IF(AND(E36&lt;&gt;0,F36=0),"CUMPLE",IF(AND(E36=0,F36&lt;&gt;0)," NO CUMPLE",IF(AND(E36=0,F36=0),"POR DILIGENCIAR","ERROR"))))</f>
        <v xml:space="preserve"> NO 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c r="F39" s="62" t="s">
        <v>116</v>
      </c>
      <c r="G39" s="61"/>
      <c r="H39" s="61" t="s">
        <v>346</v>
      </c>
      <c r="I39" t="str">
        <f t="shared" ref="I39" si="2">+IF(AND(E39&lt;&gt;0,F39&lt;&gt;0),"MAL DILIGENCIADO",IF(AND(E39&lt;&gt;0,F39=0),"CUMPLE",IF(AND(E39=0,F39&lt;&gt;0)," NO CUMPLE",IF(AND(E39=0,F39=0),"POR DILIGENCIAR","ERROR"))))</f>
        <v xml:space="preserve"> NO 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t="s">
        <v>102</v>
      </c>
      <c r="G41" s="214"/>
      <c r="H41" s="215"/>
      <c r="I41">
        <f>+E41</f>
        <v>0</v>
      </c>
    </row>
    <row r="42" spans="1:9">
      <c r="A42" s="223"/>
      <c r="B42" s="226"/>
      <c r="C42" s="212" t="s">
        <v>70</v>
      </c>
      <c r="D42" s="213"/>
      <c r="E42" s="62"/>
      <c r="F42" s="62" t="s">
        <v>102</v>
      </c>
      <c r="G42" s="214"/>
      <c r="H42" s="215"/>
      <c r="I42">
        <f t="shared" ref="I42:I48" si="3">+E42</f>
        <v>0</v>
      </c>
    </row>
    <row r="43" spans="1:9">
      <c r="A43" s="223"/>
      <c r="B43" s="226"/>
      <c r="C43" s="212" t="s">
        <v>71</v>
      </c>
      <c r="D43" s="213"/>
      <c r="E43" s="62"/>
      <c r="F43" s="62" t="s">
        <v>102</v>
      </c>
      <c r="G43" s="214"/>
      <c r="H43" s="215"/>
      <c r="I43">
        <f t="shared" si="3"/>
        <v>0</v>
      </c>
    </row>
    <row r="44" spans="1:9">
      <c r="A44" s="223"/>
      <c r="B44" s="226"/>
      <c r="C44" s="212" t="s">
        <v>72</v>
      </c>
      <c r="D44" s="213"/>
      <c r="E44" s="62"/>
      <c r="F44" s="62" t="s">
        <v>102</v>
      </c>
      <c r="G44" s="214"/>
      <c r="H44" s="215"/>
      <c r="I44">
        <f t="shared" si="3"/>
        <v>0</v>
      </c>
    </row>
    <row r="45" spans="1:9">
      <c r="A45" s="223"/>
      <c r="B45" s="226"/>
      <c r="C45" s="212" t="s">
        <v>73</v>
      </c>
      <c r="D45" s="213"/>
      <c r="E45" s="62"/>
      <c r="F45" s="62" t="s">
        <v>102</v>
      </c>
      <c r="G45" s="214"/>
      <c r="H45" s="215"/>
      <c r="I45">
        <f t="shared" si="3"/>
        <v>0</v>
      </c>
    </row>
    <row r="46" spans="1:9">
      <c r="A46" s="223"/>
      <c r="B46" s="226"/>
      <c r="C46" s="212" t="s">
        <v>74</v>
      </c>
      <c r="D46" s="213"/>
      <c r="E46" s="62"/>
      <c r="F46" s="62" t="s">
        <v>102</v>
      </c>
      <c r="G46" s="214"/>
      <c r="H46" s="215"/>
      <c r="I46">
        <f t="shared" si="3"/>
        <v>0</v>
      </c>
    </row>
    <row r="47" spans="1:9" ht="27.75" customHeight="1">
      <c r="A47" s="223"/>
      <c r="B47" s="226"/>
      <c r="C47" s="212" t="s">
        <v>75</v>
      </c>
      <c r="D47" s="213"/>
      <c r="E47" s="62"/>
      <c r="F47" s="62" t="s">
        <v>102</v>
      </c>
      <c r="G47" s="214"/>
      <c r="H47" s="215"/>
      <c r="I47">
        <f t="shared" si="3"/>
        <v>0</v>
      </c>
    </row>
    <row r="48" spans="1:9">
      <c r="A48" s="224"/>
      <c r="B48" s="227"/>
      <c r="C48" s="212" t="s">
        <v>76</v>
      </c>
      <c r="D48" s="213"/>
      <c r="E48" s="62"/>
      <c r="F48" s="62" t="s">
        <v>102</v>
      </c>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61"/>
      <c r="F51" s="61" t="s">
        <v>116</v>
      </c>
      <c r="G51" s="208" t="s">
        <v>347</v>
      </c>
      <c r="H51" s="209"/>
      <c r="I51" t="str">
        <f t="shared" ref="I51" si="4">+IF(AND(E51&lt;&gt;0,F51&lt;&gt;0),"MAL DILIGENCIADO",IF(AND(E51&lt;&gt;0,F51=0),"CUMPLE",IF(AND(E51=0,F51&lt;&gt;0)," NO CUMPLE",IF(AND(E51=0,F51=0),"POR DILIGENCIAR","ERROR"))))</f>
        <v xml:space="preserve"> NO CUMPLE</v>
      </c>
    </row>
    <row r="52" spans="1:9" ht="22.5" customHeight="1">
      <c r="A52" s="210" t="s">
        <v>98</v>
      </c>
      <c r="B52" s="210"/>
      <c r="C52" s="210"/>
      <c r="D52" s="210"/>
      <c r="E52" s="210"/>
      <c r="F52" s="210"/>
      <c r="G52" s="211" t="s">
        <v>7</v>
      </c>
      <c r="H52" s="211"/>
      <c r="I52" t="str">
        <f>+G52</f>
        <v>NO CUMPLE</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88B0D-24A7-48E1-B29D-DDC31A038AD2}">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1457</v>
      </c>
      <c r="D3" s="49" t="s">
        <v>1</v>
      </c>
      <c r="E3" s="53" t="s">
        <v>1458</v>
      </c>
      <c r="F3" s="53" t="s">
        <v>119</v>
      </c>
      <c r="G3" s="85">
        <v>43718</v>
      </c>
    </row>
    <row r="4" spans="1:7" ht="15.75">
      <c r="A4" s="258" t="s">
        <v>99</v>
      </c>
      <c r="B4" s="258"/>
      <c r="C4" s="258"/>
      <c r="D4" s="258"/>
      <c r="E4" s="258"/>
      <c r="F4" s="258"/>
      <c r="G4" s="258"/>
    </row>
    <row r="5" spans="1:7" ht="15.75">
      <c r="A5" s="270" t="s">
        <v>1459</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300</v>
      </c>
      <c r="E7" s="251"/>
      <c r="F7" s="250"/>
      <c r="G7" s="250"/>
    </row>
    <row r="8" spans="1:7" ht="15.75">
      <c r="A8" s="261"/>
      <c r="B8" s="262"/>
      <c r="C8" s="55"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72</v>
      </c>
      <c r="G13" s="60"/>
    </row>
    <row r="14" spans="1:7">
      <c r="A14" s="226"/>
      <c r="B14" s="5">
        <v>2</v>
      </c>
      <c r="C14" s="242" t="s">
        <v>19</v>
      </c>
      <c r="D14" s="243"/>
      <c r="E14" s="58" t="s">
        <v>160</v>
      </c>
      <c r="F14" s="59">
        <v>72</v>
      </c>
      <c r="G14" s="60"/>
    </row>
    <row r="15" spans="1:7" ht="31.5" customHeight="1">
      <c r="A15" s="226"/>
      <c r="B15" s="5">
        <v>3</v>
      </c>
      <c r="C15" s="242" t="s">
        <v>26</v>
      </c>
      <c r="D15" s="243"/>
      <c r="E15" s="58" t="s">
        <v>160</v>
      </c>
      <c r="F15" s="59" t="s">
        <v>606</v>
      </c>
      <c r="G15" s="60"/>
    </row>
    <row r="16" spans="1:7" ht="29.25" customHeight="1">
      <c r="A16" s="226"/>
      <c r="B16" s="5">
        <v>4</v>
      </c>
      <c r="C16" s="242" t="s">
        <v>20</v>
      </c>
      <c r="D16" s="243"/>
      <c r="E16" s="58" t="s">
        <v>160</v>
      </c>
      <c r="F16" s="59" t="s">
        <v>1302</v>
      </c>
      <c r="G16" s="60"/>
    </row>
    <row r="17" spans="1:7" ht="42" customHeight="1">
      <c r="A17" s="226"/>
      <c r="B17" s="5">
        <v>5</v>
      </c>
      <c r="C17" s="242" t="s">
        <v>13</v>
      </c>
      <c r="D17" s="243"/>
      <c r="E17" s="58" t="s">
        <v>160</v>
      </c>
      <c r="F17" s="59" t="s">
        <v>1460</v>
      </c>
      <c r="G17" s="60"/>
    </row>
    <row r="18" spans="1:7">
      <c r="A18" s="226"/>
      <c r="B18" s="5">
        <v>6</v>
      </c>
      <c r="C18" s="242" t="s">
        <v>21</v>
      </c>
      <c r="D18" s="243"/>
      <c r="E18" s="58" t="s">
        <v>114</v>
      </c>
      <c r="F18" s="59"/>
      <c r="G18" s="60" t="s">
        <v>244</v>
      </c>
    </row>
    <row r="19" spans="1:7" ht="38.25" customHeight="1">
      <c r="A19" s="226"/>
      <c r="B19" s="5">
        <v>7</v>
      </c>
      <c r="C19" s="242" t="s">
        <v>84</v>
      </c>
      <c r="D19" s="243"/>
      <c r="E19" s="58" t="s">
        <v>160</v>
      </c>
      <c r="F19" s="59" t="s">
        <v>1461</v>
      </c>
      <c r="G19" s="60"/>
    </row>
    <row r="20" spans="1:7" ht="32.25" customHeight="1">
      <c r="A20" s="226"/>
      <c r="B20" s="5">
        <v>8</v>
      </c>
      <c r="C20" s="242" t="s">
        <v>85</v>
      </c>
      <c r="D20" s="243"/>
      <c r="E20" s="58" t="s">
        <v>114</v>
      </c>
      <c r="F20" s="59"/>
      <c r="G20" s="60" t="s">
        <v>390</v>
      </c>
    </row>
    <row r="21" spans="1:7" ht="48.75" customHeight="1">
      <c r="A21" s="226"/>
      <c r="B21" s="5">
        <v>9</v>
      </c>
      <c r="C21" s="242" t="s">
        <v>86</v>
      </c>
      <c r="D21" s="243"/>
      <c r="E21" s="58" t="s">
        <v>160</v>
      </c>
      <c r="F21" s="59" t="s">
        <v>1462</v>
      </c>
      <c r="G21" s="60"/>
    </row>
    <row r="22" spans="1:7" ht="36.75" customHeight="1">
      <c r="A22" s="226"/>
      <c r="B22" s="5">
        <v>10</v>
      </c>
      <c r="C22" s="242" t="s">
        <v>12</v>
      </c>
      <c r="D22" s="243"/>
      <c r="E22" s="58" t="s">
        <v>160</v>
      </c>
      <c r="F22" s="59" t="s">
        <v>1463</v>
      </c>
      <c r="G22" s="60"/>
    </row>
    <row r="23" spans="1:7">
      <c r="A23" s="226"/>
      <c r="B23" s="5">
        <v>11</v>
      </c>
      <c r="C23" s="242" t="s">
        <v>27</v>
      </c>
      <c r="D23" s="243"/>
      <c r="E23" s="58" t="s">
        <v>160</v>
      </c>
      <c r="F23" s="59">
        <v>82</v>
      </c>
      <c r="G23" s="60"/>
    </row>
    <row r="24" spans="1:7" ht="33" customHeight="1">
      <c r="A24" s="226"/>
      <c r="B24" s="5">
        <v>12</v>
      </c>
      <c r="C24" s="242" t="s">
        <v>28</v>
      </c>
      <c r="D24" s="243"/>
      <c r="E24" s="58" t="s">
        <v>160</v>
      </c>
      <c r="F24" s="59" t="s">
        <v>1464</v>
      </c>
      <c r="G24" s="60"/>
    </row>
    <row r="25" spans="1:7" ht="32.25" customHeight="1">
      <c r="A25" s="226"/>
      <c r="B25" s="5">
        <v>13</v>
      </c>
      <c r="C25" s="242" t="s">
        <v>22</v>
      </c>
      <c r="D25" s="243"/>
      <c r="E25" s="58" t="s">
        <v>114</v>
      </c>
      <c r="F25" s="59"/>
      <c r="G25" s="60" t="s">
        <v>393</v>
      </c>
    </row>
    <row r="26" spans="1:7">
      <c r="A26" s="226"/>
      <c r="B26" s="5">
        <v>14</v>
      </c>
      <c r="C26" s="242" t="s">
        <v>23</v>
      </c>
      <c r="D26" s="243"/>
      <c r="E26" s="58" t="s">
        <v>114</v>
      </c>
      <c r="F26" s="59"/>
      <c r="G26" s="60" t="s">
        <v>520</v>
      </c>
    </row>
    <row r="27" spans="1:7">
      <c r="A27" s="227"/>
      <c r="B27" s="5">
        <v>15</v>
      </c>
      <c r="C27" s="242" t="s">
        <v>29</v>
      </c>
      <c r="D27" s="243"/>
      <c r="E27" s="58" t="s">
        <v>160</v>
      </c>
      <c r="F27" s="59">
        <v>86</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1465</v>
      </c>
    </row>
    <row r="33" spans="1:7" ht="34.5" customHeight="1">
      <c r="A33" s="238"/>
      <c r="B33" s="227"/>
      <c r="C33" s="239" t="s">
        <v>90</v>
      </c>
      <c r="D33" s="239"/>
      <c r="E33" s="58" t="s">
        <v>160</v>
      </c>
      <c r="F33" s="61"/>
      <c r="G33" s="61" t="s">
        <v>1465</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87</v>
      </c>
      <c r="G36" s="61" t="s">
        <v>1465</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88</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4.25" customHeight="1">
      <c r="A51" s="219"/>
      <c r="B51" s="219"/>
      <c r="C51" s="221" t="s">
        <v>97</v>
      </c>
      <c r="D51" s="219"/>
      <c r="E51" s="61" t="s">
        <v>6</v>
      </c>
      <c r="F51" s="278" t="s">
        <v>252</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CE86ACA-65F7-4F9E-AEAF-15DA8A2CB109}">
          <x14:formula1>
            <xm:f>'D:\SIN HOJA 2\EVALUACIÓN PROPUESTA TÉCNICA\130. FUNDACIÓN PARA EL DESARROLLO SOSTENIBLE DE LA FAMILIA\[130. FUNDACIÓN PARA EL DESARROLLO SOSTENIBLE DE LA FAMILIA.xlsx]Hoja1'!#REF!</xm:f>
          </x14:formula1>
          <xm:sqref>E13:E27 E32:E33 E36 E39</xm:sqref>
        </x14:dataValidation>
      </x14:dataValidations>
    </ext>
  </extLst>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B971-4D1D-4A0A-8CF8-0668D49D221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1466</v>
      </c>
      <c r="D3" s="49" t="s">
        <v>1</v>
      </c>
      <c r="E3" s="53">
        <v>8060067521</v>
      </c>
      <c r="F3" s="53" t="s">
        <v>119</v>
      </c>
      <c r="G3" s="85">
        <v>43718</v>
      </c>
    </row>
    <row r="4" spans="1:7" ht="15.75">
      <c r="A4" s="258" t="s">
        <v>99</v>
      </c>
      <c r="B4" s="258"/>
      <c r="C4" s="258"/>
      <c r="D4" s="258"/>
      <c r="E4" s="258"/>
      <c r="F4" s="258"/>
      <c r="G4" s="258"/>
    </row>
    <row r="5" spans="1:7" ht="15.75">
      <c r="A5" s="270">
        <v>15</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300</v>
      </c>
      <c r="E7" s="251"/>
      <c r="F7" s="250"/>
      <c r="G7" s="250"/>
    </row>
    <row r="8" spans="1:7" ht="15.75">
      <c r="A8" s="261"/>
      <c r="B8" s="262"/>
      <c r="C8" s="55"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57</v>
      </c>
      <c r="G13" s="60"/>
    </row>
    <row r="14" spans="1:7">
      <c r="A14" s="226"/>
      <c r="B14" s="5">
        <v>2</v>
      </c>
      <c r="C14" s="242" t="s">
        <v>19</v>
      </c>
      <c r="D14" s="243"/>
      <c r="E14" s="58" t="s">
        <v>160</v>
      </c>
      <c r="F14" s="59">
        <v>57</v>
      </c>
      <c r="G14" s="60"/>
    </row>
    <row r="15" spans="1:7" ht="31.5" customHeight="1">
      <c r="A15" s="226"/>
      <c r="B15" s="5">
        <v>3</v>
      </c>
      <c r="C15" s="242" t="s">
        <v>26</v>
      </c>
      <c r="D15" s="243"/>
      <c r="E15" s="58" t="s">
        <v>160</v>
      </c>
      <c r="F15" s="59" t="s">
        <v>1467</v>
      </c>
      <c r="G15" s="60"/>
    </row>
    <row r="16" spans="1:7" ht="29.25" customHeight="1">
      <c r="A16" s="226"/>
      <c r="B16" s="5">
        <v>4</v>
      </c>
      <c r="C16" s="242" t="s">
        <v>20</v>
      </c>
      <c r="D16" s="243"/>
      <c r="E16" s="58" t="s">
        <v>160</v>
      </c>
      <c r="F16" s="59">
        <v>58</v>
      </c>
      <c r="G16" s="60"/>
    </row>
    <row r="17" spans="1:7" ht="42" customHeight="1">
      <c r="A17" s="226"/>
      <c r="B17" s="5">
        <v>5</v>
      </c>
      <c r="C17" s="242" t="s">
        <v>13</v>
      </c>
      <c r="D17" s="243"/>
      <c r="E17" s="58" t="s">
        <v>114</v>
      </c>
      <c r="F17" s="59"/>
      <c r="G17" s="121" t="s">
        <v>388</v>
      </c>
    </row>
    <row r="18" spans="1:7">
      <c r="A18" s="226"/>
      <c r="B18" s="5">
        <v>6</v>
      </c>
      <c r="C18" s="242" t="s">
        <v>21</v>
      </c>
      <c r="D18" s="243"/>
      <c r="E18" s="58" t="s">
        <v>160</v>
      </c>
      <c r="F18" s="59" t="s">
        <v>1468</v>
      </c>
      <c r="G18" s="60"/>
    </row>
    <row r="19" spans="1:7" ht="38.25" customHeight="1">
      <c r="A19" s="226"/>
      <c r="B19" s="5">
        <v>7</v>
      </c>
      <c r="C19" s="242" t="s">
        <v>84</v>
      </c>
      <c r="D19" s="243"/>
      <c r="E19" s="58" t="s">
        <v>160</v>
      </c>
      <c r="F19" s="59">
        <v>63</v>
      </c>
      <c r="G19" s="60"/>
    </row>
    <row r="20" spans="1:7" ht="32.25" customHeight="1">
      <c r="A20" s="226"/>
      <c r="B20" s="5">
        <v>8</v>
      </c>
      <c r="C20" s="242" t="s">
        <v>85</v>
      </c>
      <c r="D20" s="243"/>
      <c r="E20" s="58" t="s">
        <v>160</v>
      </c>
      <c r="F20" s="59" t="s">
        <v>1469</v>
      </c>
      <c r="G20" s="60"/>
    </row>
    <row r="21" spans="1:7" ht="48.75" customHeight="1">
      <c r="A21" s="226"/>
      <c r="B21" s="5">
        <v>9</v>
      </c>
      <c r="C21" s="242" t="s">
        <v>86</v>
      </c>
      <c r="D21" s="243"/>
      <c r="E21" s="58" t="s">
        <v>160</v>
      </c>
      <c r="F21" s="59" t="s">
        <v>1470</v>
      </c>
      <c r="G21" s="60"/>
    </row>
    <row r="22" spans="1:7" ht="36.75" customHeight="1">
      <c r="A22" s="226"/>
      <c r="B22" s="5">
        <v>10</v>
      </c>
      <c r="C22" s="242" t="s">
        <v>12</v>
      </c>
      <c r="D22" s="243"/>
      <c r="E22" s="58" t="s">
        <v>160</v>
      </c>
      <c r="F22" s="59">
        <v>64</v>
      </c>
      <c r="G22" s="60"/>
    </row>
    <row r="23" spans="1:7">
      <c r="A23" s="226"/>
      <c r="B23" s="5">
        <v>11</v>
      </c>
      <c r="C23" s="242" t="s">
        <v>27</v>
      </c>
      <c r="D23" s="243"/>
      <c r="E23" s="58" t="s">
        <v>160</v>
      </c>
      <c r="F23" s="59">
        <v>62</v>
      </c>
      <c r="G23" s="60"/>
    </row>
    <row r="24" spans="1:7" ht="33" customHeight="1">
      <c r="A24" s="226"/>
      <c r="B24" s="5">
        <v>12</v>
      </c>
      <c r="C24" s="242" t="s">
        <v>28</v>
      </c>
      <c r="D24" s="243"/>
      <c r="E24" s="58" t="s">
        <v>114</v>
      </c>
      <c r="F24" s="59"/>
      <c r="G24" s="60" t="s">
        <v>762</v>
      </c>
    </row>
    <row r="25" spans="1:7" ht="32.25" customHeight="1">
      <c r="A25" s="226"/>
      <c r="B25" s="5">
        <v>13</v>
      </c>
      <c r="C25" s="242" t="s">
        <v>22</v>
      </c>
      <c r="D25" s="243"/>
      <c r="E25" s="58" t="s">
        <v>160</v>
      </c>
      <c r="F25" s="59">
        <v>67</v>
      </c>
      <c r="G25" s="60"/>
    </row>
    <row r="26" spans="1:7">
      <c r="A26" s="226"/>
      <c r="B26" s="5">
        <v>14</v>
      </c>
      <c r="C26" s="242" t="s">
        <v>23</v>
      </c>
      <c r="D26" s="243"/>
      <c r="E26" s="58" t="s">
        <v>114</v>
      </c>
      <c r="F26" s="59"/>
      <c r="G26" s="60" t="s">
        <v>697</v>
      </c>
    </row>
    <row r="27" spans="1:7">
      <c r="A27" s="227"/>
      <c r="B27" s="5">
        <v>15</v>
      </c>
      <c r="C27" s="242" t="s">
        <v>29</v>
      </c>
      <c r="D27" s="243"/>
      <c r="E27" s="58" t="s">
        <v>160</v>
      </c>
      <c r="F27" s="59">
        <v>74</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61" t="s">
        <v>928</v>
      </c>
    </row>
    <row r="33" spans="1:7" ht="34.5" customHeight="1">
      <c r="A33" s="238"/>
      <c r="B33" s="227"/>
      <c r="C33" s="239" t="s">
        <v>90</v>
      </c>
      <c r="D33" s="239"/>
      <c r="E33" s="58" t="s">
        <v>114</v>
      </c>
      <c r="F33" s="61"/>
      <c r="G33" s="121" t="s">
        <v>1471</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396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139</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C974891-2C64-4FCD-A4D8-3FCC9BBF0BB2}">
          <x14:formula1>
            <xm:f>'D:\SIN HOJA 2\EVALUACIÓN PROPUESTA TÉCNICA\131. CORPORACIÓN VIDA\[131. CORPORACIÓN VIDA.xlsx]Hoja1'!#REF!</xm:f>
          </x14:formula1>
          <xm:sqref>E13:E27 E32:E33 E36 E39</xm:sqref>
        </x14:dataValidation>
      </x14:dataValidations>
    </ext>
  </extLst>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A15ED-251D-4A7E-B0A9-D496F7C218C7}">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1472</v>
      </c>
      <c r="D3" s="49" t="s">
        <v>1</v>
      </c>
      <c r="E3" s="53" t="s">
        <v>1473</v>
      </c>
      <c r="F3" s="53" t="s">
        <v>119</v>
      </c>
      <c r="G3" s="85">
        <v>43715</v>
      </c>
    </row>
    <row r="4" spans="1:7" ht="15.75">
      <c r="A4" s="258" t="s">
        <v>99</v>
      </c>
      <c r="B4" s="258"/>
      <c r="C4" s="258"/>
      <c r="D4" s="258"/>
      <c r="E4" s="258"/>
      <c r="F4" s="258"/>
      <c r="G4" s="258"/>
    </row>
    <row r="5" spans="1:7" ht="15.75">
      <c r="A5" s="270" t="s">
        <v>1474</v>
      </c>
      <c r="B5" s="271"/>
      <c r="C5" s="271"/>
      <c r="D5" s="271"/>
      <c r="E5" s="271"/>
      <c r="F5" s="271"/>
      <c r="G5" s="272"/>
    </row>
    <row r="6" spans="1:7" ht="15.75">
      <c r="A6" s="259" t="s">
        <v>2</v>
      </c>
      <c r="B6" s="260"/>
      <c r="C6" s="80" t="s">
        <v>18</v>
      </c>
      <c r="D6" s="265" t="s">
        <v>3</v>
      </c>
      <c r="E6" s="266"/>
      <c r="F6" s="267"/>
      <c r="G6" s="267"/>
    </row>
    <row r="7" spans="1:7" ht="15.75">
      <c r="A7" s="261"/>
      <c r="B7" s="262"/>
      <c r="C7" s="196" t="s">
        <v>122</v>
      </c>
      <c r="D7" s="196" t="s">
        <v>692</v>
      </c>
      <c r="E7" s="196"/>
      <c r="F7" s="250"/>
      <c r="G7" s="250"/>
    </row>
    <row r="8" spans="1:7" ht="15.75">
      <c r="A8" s="261"/>
      <c r="B8" s="262"/>
      <c r="C8" s="196"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103</v>
      </c>
      <c r="G13" s="60"/>
    </row>
    <row r="14" spans="1:7">
      <c r="A14" s="226"/>
      <c r="B14" s="5">
        <v>2</v>
      </c>
      <c r="C14" s="242" t="s">
        <v>19</v>
      </c>
      <c r="D14" s="243"/>
      <c r="E14" s="58" t="s">
        <v>160</v>
      </c>
      <c r="F14" s="59">
        <v>103</v>
      </c>
      <c r="G14" s="60"/>
    </row>
    <row r="15" spans="1:7" ht="31.5" customHeight="1">
      <c r="A15" s="226"/>
      <c r="B15" s="5">
        <v>3</v>
      </c>
      <c r="C15" s="242" t="s">
        <v>26</v>
      </c>
      <c r="D15" s="243"/>
      <c r="E15" s="58" t="s">
        <v>160</v>
      </c>
      <c r="F15" s="59" t="s">
        <v>1475</v>
      </c>
      <c r="G15" s="60"/>
    </row>
    <row r="16" spans="1:7" ht="29.25" customHeight="1">
      <c r="A16" s="226"/>
      <c r="B16" s="5">
        <v>4</v>
      </c>
      <c r="C16" s="242" t="s">
        <v>20</v>
      </c>
      <c r="D16" s="243"/>
      <c r="E16" s="58" t="s">
        <v>160</v>
      </c>
      <c r="F16" s="59" t="s">
        <v>1476</v>
      </c>
      <c r="G16" s="60"/>
    </row>
    <row r="17" spans="1:7" ht="42" customHeight="1">
      <c r="A17" s="226"/>
      <c r="B17" s="5">
        <v>5</v>
      </c>
      <c r="C17" s="242" t="s">
        <v>13</v>
      </c>
      <c r="D17" s="243"/>
      <c r="E17" s="58" t="s">
        <v>160</v>
      </c>
      <c r="F17" s="59" t="s">
        <v>1477</v>
      </c>
      <c r="G17" s="60"/>
    </row>
    <row r="18" spans="1:7">
      <c r="A18" s="226"/>
      <c r="B18" s="5">
        <v>6</v>
      </c>
      <c r="C18" s="242" t="s">
        <v>21</v>
      </c>
      <c r="D18" s="243"/>
      <c r="E18" s="58" t="s">
        <v>160</v>
      </c>
      <c r="F18" s="59">
        <v>106</v>
      </c>
      <c r="G18" s="60"/>
    </row>
    <row r="19" spans="1:7" ht="38.25" customHeight="1">
      <c r="A19" s="226"/>
      <c r="B19" s="5">
        <v>7</v>
      </c>
      <c r="C19" s="242" t="s">
        <v>84</v>
      </c>
      <c r="D19" s="243"/>
      <c r="E19" s="58" t="s">
        <v>160</v>
      </c>
      <c r="F19" s="59" t="s">
        <v>1478</v>
      </c>
      <c r="G19" s="60"/>
    </row>
    <row r="20" spans="1:7" ht="32.25" customHeight="1">
      <c r="A20" s="226"/>
      <c r="B20" s="5">
        <v>8</v>
      </c>
      <c r="C20" s="242" t="s">
        <v>85</v>
      </c>
      <c r="D20" s="243"/>
      <c r="E20" s="58" t="s">
        <v>160</v>
      </c>
      <c r="F20" s="59">
        <v>112</v>
      </c>
      <c r="G20" s="60"/>
    </row>
    <row r="21" spans="1:7" ht="48.75" customHeight="1">
      <c r="A21" s="226"/>
      <c r="B21" s="5">
        <v>9</v>
      </c>
      <c r="C21" s="242" t="s">
        <v>86</v>
      </c>
      <c r="D21" s="243"/>
      <c r="E21" s="58" t="s">
        <v>160</v>
      </c>
      <c r="F21" s="59">
        <v>109</v>
      </c>
      <c r="G21" s="60"/>
    </row>
    <row r="22" spans="1:7" ht="36.75" customHeight="1">
      <c r="A22" s="226"/>
      <c r="B22" s="5">
        <v>10</v>
      </c>
      <c r="C22" s="242" t="s">
        <v>12</v>
      </c>
      <c r="D22" s="243"/>
      <c r="E22" s="58" t="s">
        <v>160</v>
      </c>
      <c r="F22" s="59">
        <v>109</v>
      </c>
      <c r="G22" s="60"/>
    </row>
    <row r="23" spans="1:7">
      <c r="A23" s="226"/>
      <c r="B23" s="5">
        <v>11</v>
      </c>
      <c r="C23" s="242" t="s">
        <v>27</v>
      </c>
      <c r="D23" s="243"/>
      <c r="E23" s="58" t="s">
        <v>114</v>
      </c>
      <c r="F23" s="59"/>
      <c r="G23" s="60" t="s">
        <v>762</v>
      </c>
    </row>
    <row r="24" spans="1:7" ht="33" customHeight="1">
      <c r="A24" s="226"/>
      <c r="B24" s="5">
        <v>12</v>
      </c>
      <c r="C24" s="242" t="s">
        <v>28</v>
      </c>
      <c r="D24" s="243"/>
      <c r="E24" s="58" t="s">
        <v>114</v>
      </c>
      <c r="F24" s="59"/>
      <c r="G24" s="60" t="s">
        <v>622</v>
      </c>
    </row>
    <row r="25" spans="1:7" ht="32.25" customHeight="1">
      <c r="A25" s="226"/>
      <c r="B25" s="5">
        <v>13</v>
      </c>
      <c r="C25" s="242" t="s">
        <v>22</v>
      </c>
      <c r="D25" s="243"/>
      <c r="E25" s="58" t="s">
        <v>114</v>
      </c>
      <c r="F25" s="59"/>
      <c r="G25" s="60" t="s">
        <v>766</v>
      </c>
    </row>
    <row r="26" spans="1:7">
      <c r="A26" s="226"/>
      <c r="B26" s="5">
        <v>14</v>
      </c>
      <c r="C26" s="242" t="s">
        <v>23</v>
      </c>
      <c r="D26" s="243"/>
      <c r="E26" s="58" t="s">
        <v>114</v>
      </c>
      <c r="F26" s="59"/>
      <c r="G26" s="60" t="s">
        <v>697</v>
      </c>
    </row>
    <row r="27" spans="1:7">
      <c r="A27" s="227"/>
      <c r="B27" s="5">
        <v>15</v>
      </c>
      <c r="C27" s="242" t="s">
        <v>29</v>
      </c>
      <c r="D27" s="243"/>
      <c r="E27" s="58" t="s">
        <v>160</v>
      </c>
      <c r="F27" s="59">
        <v>114</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114</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115</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117</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t="s">
        <v>116</v>
      </c>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1">
    <mergeCell ref="A5:G5"/>
    <mergeCell ref="A1:B1"/>
    <mergeCell ref="C1:E1"/>
    <mergeCell ref="A2:G2"/>
    <mergeCell ref="A3:B3"/>
    <mergeCell ref="A4:G4"/>
    <mergeCell ref="A6:B9"/>
    <mergeCell ref="D6:E6"/>
    <mergeCell ref="F6:G6"/>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2900689-F150-4FEF-BC55-231F53C5332B}">
          <x14:formula1>
            <xm:f>'D:\SIN HOJA 2\EVALUACIÓN PROPUESTA TÉCNICA\132. HOGAR JUVENIL CAMPESINO SUCRE CAUCA\[132.HOGAR JUVENIL CAMPESINO SUCRE CAUCA.xlsx]Hoja1'!#REF!</xm:f>
          </x14:formula1>
          <xm:sqref>E13:E27 E32:E33 E36 E39</xm:sqref>
        </x14:dataValidation>
      </x14:dataValidations>
    </ext>
  </extLst>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B264D-1796-466E-ABAB-CFEF037D131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1479</v>
      </c>
      <c r="D3" s="49" t="s">
        <v>1</v>
      </c>
      <c r="E3" s="53" t="s">
        <v>1480</v>
      </c>
      <c r="F3" s="53" t="s">
        <v>119</v>
      </c>
      <c r="G3" s="85">
        <v>43715</v>
      </c>
    </row>
    <row r="4" spans="1:7" ht="15.75">
      <c r="A4" s="258" t="s">
        <v>99</v>
      </c>
      <c r="B4" s="258"/>
      <c r="C4" s="258"/>
      <c r="D4" s="258"/>
      <c r="E4" s="258"/>
      <c r="F4" s="258"/>
      <c r="G4" s="258"/>
    </row>
    <row r="5" spans="1:7" ht="15.75">
      <c r="A5" s="277" t="s">
        <v>940</v>
      </c>
      <c r="B5" s="355"/>
      <c r="C5" s="355"/>
      <c r="D5" s="355"/>
      <c r="E5" s="355"/>
      <c r="F5" s="355"/>
      <c r="G5" s="356"/>
    </row>
    <row r="6" spans="1:7" ht="15.75">
      <c r="A6" s="259" t="s">
        <v>2</v>
      </c>
      <c r="B6" s="260"/>
      <c r="C6" s="80" t="s">
        <v>18</v>
      </c>
      <c r="D6" s="265" t="s">
        <v>3</v>
      </c>
      <c r="E6" s="266"/>
      <c r="F6" s="267"/>
      <c r="G6" s="267"/>
    </row>
    <row r="7" spans="1:7" ht="15.75">
      <c r="A7" s="261"/>
      <c r="B7" s="262"/>
      <c r="C7" s="196" t="s">
        <v>122</v>
      </c>
      <c r="D7" s="196" t="s">
        <v>692</v>
      </c>
      <c r="E7" s="196"/>
      <c r="F7" s="250"/>
      <c r="G7" s="250"/>
    </row>
    <row r="8" spans="1:7" ht="15.75">
      <c r="A8" s="261"/>
      <c r="B8" s="262"/>
      <c r="C8" s="196" t="s">
        <v>122</v>
      </c>
      <c r="D8" s="393" t="s">
        <v>446</v>
      </c>
      <c r="E8" s="394"/>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7</v>
      </c>
      <c r="G13" s="60"/>
    </row>
    <row r="14" spans="1:7">
      <c r="A14" s="226"/>
      <c r="B14" s="5">
        <v>2</v>
      </c>
      <c r="C14" s="242" t="s">
        <v>19</v>
      </c>
      <c r="D14" s="243"/>
      <c r="E14" s="58" t="s">
        <v>160</v>
      </c>
      <c r="F14" s="59" t="s">
        <v>1481</v>
      </c>
      <c r="G14" s="60"/>
    </row>
    <row r="15" spans="1:7" ht="31.5" customHeight="1">
      <c r="A15" s="226"/>
      <c r="B15" s="5">
        <v>3</v>
      </c>
      <c r="C15" s="242" t="s">
        <v>26</v>
      </c>
      <c r="D15" s="243"/>
      <c r="E15" s="58" t="s">
        <v>160</v>
      </c>
      <c r="F15" s="59" t="s">
        <v>1482</v>
      </c>
      <c r="G15" s="60"/>
    </row>
    <row r="16" spans="1:7" ht="29.25" customHeight="1">
      <c r="A16" s="226"/>
      <c r="B16" s="5">
        <v>4</v>
      </c>
      <c r="C16" s="242" t="s">
        <v>20</v>
      </c>
      <c r="D16" s="243"/>
      <c r="E16" s="58" t="s">
        <v>160</v>
      </c>
      <c r="F16" s="59" t="s">
        <v>1483</v>
      </c>
      <c r="G16" s="60"/>
    </row>
    <row r="17" spans="1:7" ht="42" customHeight="1">
      <c r="A17" s="226"/>
      <c r="B17" s="5">
        <v>5</v>
      </c>
      <c r="C17" s="242" t="s">
        <v>13</v>
      </c>
      <c r="D17" s="243"/>
      <c r="E17" s="58" t="s">
        <v>160</v>
      </c>
      <c r="F17" s="59" t="s">
        <v>1484</v>
      </c>
      <c r="G17" s="60"/>
    </row>
    <row r="18" spans="1:7">
      <c r="A18" s="226"/>
      <c r="B18" s="5">
        <v>6</v>
      </c>
      <c r="C18" s="242" t="s">
        <v>21</v>
      </c>
      <c r="D18" s="243"/>
      <c r="E18" s="58" t="s">
        <v>114</v>
      </c>
      <c r="F18" s="59"/>
      <c r="G18" s="60" t="s">
        <v>244</v>
      </c>
    </row>
    <row r="19" spans="1:7" ht="38.25" customHeight="1">
      <c r="A19" s="226"/>
      <c r="B19" s="5">
        <v>7</v>
      </c>
      <c r="C19" s="242" t="s">
        <v>84</v>
      </c>
      <c r="D19" s="243"/>
      <c r="E19" s="58" t="s">
        <v>160</v>
      </c>
      <c r="F19" s="59">
        <v>14</v>
      </c>
      <c r="G19" s="60"/>
    </row>
    <row r="20" spans="1:7" ht="32.25" customHeight="1">
      <c r="A20" s="226"/>
      <c r="B20" s="5">
        <v>8</v>
      </c>
      <c r="C20" s="242" t="s">
        <v>85</v>
      </c>
      <c r="D20" s="243"/>
      <c r="E20" s="58" t="s">
        <v>114</v>
      </c>
      <c r="F20" s="59"/>
      <c r="G20" s="60" t="s">
        <v>390</v>
      </c>
    </row>
    <row r="21" spans="1:7" ht="48.75" customHeight="1">
      <c r="A21" s="226"/>
      <c r="B21" s="5">
        <v>9</v>
      </c>
      <c r="C21" s="242" t="s">
        <v>86</v>
      </c>
      <c r="D21" s="243"/>
      <c r="E21" s="58" t="s">
        <v>114</v>
      </c>
      <c r="F21" s="59">
        <v>15</v>
      </c>
      <c r="G21" s="60" t="s">
        <v>391</v>
      </c>
    </row>
    <row r="22" spans="1:7" ht="36.75" customHeight="1">
      <c r="A22" s="226"/>
      <c r="B22" s="5">
        <v>10</v>
      </c>
      <c r="C22" s="242" t="s">
        <v>12</v>
      </c>
      <c r="D22" s="243"/>
      <c r="E22" s="58" t="s">
        <v>160</v>
      </c>
      <c r="F22" s="59">
        <v>15</v>
      </c>
      <c r="G22" s="60"/>
    </row>
    <row r="23" spans="1:7">
      <c r="A23" s="226"/>
      <c r="B23" s="5">
        <v>11</v>
      </c>
      <c r="C23" s="242" t="s">
        <v>27</v>
      </c>
      <c r="D23" s="243"/>
      <c r="E23" s="58" t="s">
        <v>114</v>
      </c>
      <c r="F23" s="59">
        <v>15</v>
      </c>
      <c r="G23" s="60" t="s">
        <v>762</v>
      </c>
    </row>
    <row r="24" spans="1:7" ht="33" customHeight="1">
      <c r="A24" s="226"/>
      <c r="B24" s="5">
        <v>12</v>
      </c>
      <c r="C24" s="242" t="s">
        <v>28</v>
      </c>
      <c r="D24" s="243"/>
      <c r="E24" s="58" t="s">
        <v>114</v>
      </c>
      <c r="F24" s="59"/>
      <c r="G24" s="60" t="s">
        <v>622</v>
      </c>
    </row>
    <row r="25" spans="1:7" ht="32.25" customHeight="1">
      <c r="A25" s="226"/>
      <c r="B25" s="5">
        <v>13</v>
      </c>
      <c r="C25" s="242" t="s">
        <v>22</v>
      </c>
      <c r="D25" s="243"/>
      <c r="E25" s="58" t="s">
        <v>114</v>
      </c>
      <c r="F25" s="59"/>
      <c r="G25" s="60" t="s">
        <v>766</v>
      </c>
    </row>
    <row r="26" spans="1:7">
      <c r="A26" s="226"/>
      <c r="B26" s="5">
        <v>14</v>
      </c>
      <c r="C26" s="242" t="s">
        <v>23</v>
      </c>
      <c r="D26" s="243"/>
      <c r="E26" s="58" t="s">
        <v>114</v>
      </c>
      <c r="F26" s="59"/>
      <c r="G26" s="60" t="s">
        <v>697</v>
      </c>
    </row>
    <row r="27" spans="1:7">
      <c r="A27" s="227"/>
      <c r="B27" s="5">
        <v>15</v>
      </c>
      <c r="C27" s="242" t="s">
        <v>29</v>
      </c>
      <c r="D27" s="243"/>
      <c r="E27" s="58" t="s">
        <v>160</v>
      </c>
      <c r="F27" s="59">
        <v>16</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t="s">
        <v>1485</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20</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1">
    <mergeCell ref="A5:G5"/>
    <mergeCell ref="A1:B1"/>
    <mergeCell ref="C1:E1"/>
    <mergeCell ref="A2:G2"/>
    <mergeCell ref="A3:B3"/>
    <mergeCell ref="A4:G4"/>
    <mergeCell ref="A6:B9"/>
    <mergeCell ref="D6:E6"/>
    <mergeCell ref="F6:G6"/>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508918-B1FC-4C9E-B129-1A3D245CC0C7}">
          <x14:formula1>
            <xm:f>'D:\SIN HOJA 2\EVALUACIÓN PROPUESTA TÉCNICA\133. FUNDACIÓN JERA SEMBRANDO EL MAÑANA\[133. FUNDACIÓN JERA SEMBRANDO EL MAÑANA.xlsx]Hoja1'!#REF!</xm:f>
          </x14:formula1>
          <xm:sqref>E13:E27 E32:E33 E36 E39</xm:sqref>
        </x14:dataValidation>
      </x14:dataValidations>
    </ext>
  </extLst>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EA2C3-91BA-49B8-95DA-328730A7BC16}">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1486</v>
      </c>
      <c r="D3" s="49" t="s">
        <v>1</v>
      </c>
      <c r="E3" s="53" t="s">
        <v>1487</v>
      </c>
      <c r="F3" s="53" t="s">
        <v>119</v>
      </c>
      <c r="G3" s="85">
        <v>43715</v>
      </c>
    </row>
    <row r="4" spans="1:7" ht="15.75">
      <c r="A4" s="258" t="s">
        <v>99</v>
      </c>
      <c r="B4" s="258"/>
      <c r="C4" s="258"/>
      <c r="D4" s="258"/>
      <c r="E4" s="258"/>
      <c r="F4" s="258"/>
      <c r="G4" s="258"/>
    </row>
    <row r="5" spans="1:7" ht="15.75">
      <c r="A5" s="270" t="s">
        <v>1488</v>
      </c>
      <c r="B5" s="271"/>
      <c r="C5" s="271"/>
      <c r="D5" s="271"/>
      <c r="E5" s="271"/>
      <c r="F5" s="271"/>
      <c r="G5" s="272"/>
    </row>
    <row r="6" spans="1:7" ht="15.75">
      <c r="A6" s="259" t="s">
        <v>2</v>
      </c>
      <c r="B6" s="260"/>
      <c r="C6" s="80" t="s">
        <v>18</v>
      </c>
      <c r="D6" s="265" t="s">
        <v>3</v>
      </c>
      <c r="E6" s="266"/>
      <c r="F6" s="267"/>
      <c r="G6" s="267"/>
    </row>
    <row r="7" spans="1:7" ht="15.75">
      <c r="A7" s="261"/>
      <c r="B7" s="262"/>
      <c r="C7" s="196" t="s">
        <v>122</v>
      </c>
      <c r="D7" s="196" t="s">
        <v>692</v>
      </c>
      <c r="E7" s="196"/>
      <c r="F7" s="250"/>
      <c r="G7" s="250"/>
    </row>
    <row r="8" spans="1:7" ht="15.75">
      <c r="A8" s="261"/>
      <c r="B8" s="262"/>
      <c r="C8" s="196" t="s">
        <v>122</v>
      </c>
      <c r="D8" s="393" t="s">
        <v>446</v>
      </c>
      <c r="E8" s="394"/>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71</v>
      </c>
      <c r="G13" s="60"/>
    </row>
    <row r="14" spans="1:7">
      <c r="A14" s="226"/>
      <c r="B14" s="5">
        <v>2</v>
      </c>
      <c r="C14" s="242" t="s">
        <v>19</v>
      </c>
      <c r="D14" s="243"/>
      <c r="E14" s="58" t="s">
        <v>160</v>
      </c>
      <c r="F14" s="59" t="s">
        <v>1489</v>
      </c>
      <c r="G14" s="60"/>
    </row>
    <row r="15" spans="1:7" ht="31.5" customHeight="1">
      <c r="A15" s="226"/>
      <c r="B15" s="5">
        <v>3</v>
      </c>
      <c r="C15" s="242" t="s">
        <v>26</v>
      </c>
      <c r="D15" s="243"/>
      <c r="E15" s="58" t="s">
        <v>160</v>
      </c>
      <c r="F15" s="59" t="s">
        <v>1304</v>
      </c>
      <c r="G15" s="60"/>
    </row>
    <row r="16" spans="1:7" ht="29.25" customHeight="1">
      <c r="A16" s="226"/>
      <c r="B16" s="5">
        <v>4</v>
      </c>
      <c r="C16" s="242" t="s">
        <v>20</v>
      </c>
      <c r="D16" s="243"/>
      <c r="E16" s="58" t="s">
        <v>160</v>
      </c>
      <c r="F16" s="59">
        <v>76</v>
      </c>
      <c r="G16" s="60"/>
    </row>
    <row r="17" spans="1:7" ht="42" customHeight="1">
      <c r="A17" s="226"/>
      <c r="B17" s="5">
        <v>5</v>
      </c>
      <c r="C17" s="242" t="s">
        <v>13</v>
      </c>
      <c r="D17" s="243"/>
      <c r="E17" s="58" t="s">
        <v>160</v>
      </c>
      <c r="F17" s="59" t="s">
        <v>1490</v>
      </c>
      <c r="G17" s="60"/>
    </row>
    <row r="18" spans="1:7">
      <c r="A18" s="226"/>
      <c r="B18" s="5">
        <v>6</v>
      </c>
      <c r="C18" s="242" t="s">
        <v>21</v>
      </c>
      <c r="D18" s="243"/>
      <c r="E18" s="58" t="s">
        <v>160</v>
      </c>
      <c r="F18" s="59">
        <v>84</v>
      </c>
      <c r="G18" s="60"/>
    </row>
    <row r="19" spans="1:7" ht="38.25" customHeight="1">
      <c r="A19" s="226"/>
      <c r="B19" s="5">
        <v>7</v>
      </c>
      <c r="C19" s="242" t="s">
        <v>84</v>
      </c>
      <c r="D19" s="243"/>
      <c r="E19" s="58" t="s">
        <v>160</v>
      </c>
      <c r="F19" s="59" t="s">
        <v>1242</v>
      </c>
      <c r="G19" s="60"/>
    </row>
    <row r="20" spans="1:7" ht="32.25" customHeight="1">
      <c r="A20" s="226"/>
      <c r="B20" s="5">
        <v>8</v>
      </c>
      <c r="C20" s="242" t="s">
        <v>85</v>
      </c>
      <c r="D20" s="243"/>
      <c r="E20" s="58" t="s">
        <v>160</v>
      </c>
      <c r="F20" s="59" t="s">
        <v>1491</v>
      </c>
      <c r="G20" s="60"/>
    </row>
    <row r="21" spans="1:7" ht="48.75" customHeight="1">
      <c r="A21" s="226"/>
      <c r="B21" s="5">
        <v>9</v>
      </c>
      <c r="C21" s="242" t="s">
        <v>86</v>
      </c>
      <c r="D21" s="243"/>
      <c r="E21" s="58" t="s">
        <v>160</v>
      </c>
      <c r="F21" s="59" t="s">
        <v>1247</v>
      </c>
      <c r="G21" s="60"/>
    </row>
    <row r="22" spans="1:7" ht="36.75" customHeight="1">
      <c r="A22" s="226"/>
      <c r="B22" s="5">
        <v>10</v>
      </c>
      <c r="C22" s="242" t="s">
        <v>12</v>
      </c>
      <c r="D22" s="243"/>
      <c r="E22" s="58" t="s">
        <v>160</v>
      </c>
      <c r="F22" s="59" t="s">
        <v>1492</v>
      </c>
      <c r="G22" s="60"/>
    </row>
    <row r="23" spans="1:7">
      <c r="A23" s="226"/>
      <c r="B23" s="5">
        <v>11</v>
      </c>
      <c r="C23" s="242" t="s">
        <v>27</v>
      </c>
      <c r="D23" s="243"/>
      <c r="E23" s="58" t="s">
        <v>114</v>
      </c>
      <c r="F23" s="59"/>
      <c r="G23" s="60" t="s">
        <v>779</v>
      </c>
    </row>
    <row r="24" spans="1:7" ht="33" customHeight="1">
      <c r="A24" s="226"/>
      <c r="B24" s="5">
        <v>12</v>
      </c>
      <c r="C24" s="242" t="s">
        <v>28</v>
      </c>
      <c r="D24" s="243"/>
      <c r="E24" s="58" t="s">
        <v>160</v>
      </c>
      <c r="F24" s="59" t="s">
        <v>1493</v>
      </c>
      <c r="G24" s="60"/>
    </row>
    <row r="25" spans="1:7" ht="32.25" customHeight="1">
      <c r="A25" s="226"/>
      <c r="B25" s="5">
        <v>13</v>
      </c>
      <c r="C25" s="242" t="s">
        <v>22</v>
      </c>
      <c r="D25" s="243"/>
      <c r="E25" s="58" t="s">
        <v>114</v>
      </c>
      <c r="F25" s="59">
        <v>93</v>
      </c>
      <c r="G25" s="60" t="s">
        <v>766</v>
      </c>
    </row>
    <row r="26" spans="1:7" ht="390">
      <c r="A26" s="226"/>
      <c r="B26" s="5">
        <v>14</v>
      </c>
      <c r="C26" s="242" t="s">
        <v>23</v>
      </c>
      <c r="D26" s="243"/>
      <c r="E26" s="58" t="s">
        <v>114</v>
      </c>
      <c r="F26" s="59">
        <v>80</v>
      </c>
      <c r="G26" s="121" t="s">
        <v>697</v>
      </c>
    </row>
    <row r="27" spans="1:7">
      <c r="A27" s="227"/>
      <c r="B27" s="5">
        <v>15</v>
      </c>
      <c r="C27" s="242" t="s">
        <v>29</v>
      </c>
      <c r="D27" s="243"/>
      <c r="E27" s="58" t="s">
        <v>160</v>
      </c>
      <c r="F27" s="59" t="s">
        <v>1238</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v>100</v>
      </c>
      <c r="G32" s="61"/>
    </row>
    <row r="33" spans="1:7" ht="34.5" customHeight="1">
      <c r="A33" s="238"/>
      <c r="B33" s="227"/>
      <c r="C33" s="239" t="s">
        <v>90</v>
      </c>
      <c r="D33" s="239"/>
      <c r="E33" s="58" t="s">
        <v>160</v>
      </c>
      <c r="F33" s="61">
        <v>100</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100</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102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1">
    <mergeCell ref="A5:G5"/>
    <mergeCell ref="A1:B1"/>
    <mergeCell ref="C1:E1"/>
    <mergeCell ref="A2:G2"/>
    <mergeCell ref="A3:B3"/>
    <mergeCell ref="A4:G4"/>
    <mergeCell ref="A6:B9"/>
    <mergeCell ref="D6:E6"/>
    <mergeCell ref="F6:G6"/>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F6EFD0-D771-4C4B-9164-7754E5C4E430}">
          <x14:formula1>
            <xm:f>'D:\SIN HOJA 2\EVALUACIÓN PROPUESTA TÉCNICA\134. ASOCIACIÓN JUVENIL VISIÓN FUTURA\[134. ASOCIACIÓN JUVENIL VISIÓN FUTURA.xlsx]Hoja1'!#REF!</xm:f>
          </x14:formula1>
          <xm:sqref>E13:E27 E32:E33 E36 E39</xm:sqref>
        </x14:dataValidation>
      </x14:dataValidations>
    </ext>
  </extLst>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32C87-623A-448C-BBF5-FD0E6F9862DF}">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1494</v>
      </c>
      <c r="D3" s="49" t="s">
        <v>1</v>
      </c>
      <c r="E3" s="53" t="s">
        <v>1495</v>
      </c>
      <c r="F3" s="53" t="s">
        <v>119</v>
      </c>
      <c r="G3" s="85">
        <v>43715</v>
      </c>
    </row>
    <row r="4" spans="1:7" ht="15.75">
      <c r="A4" s="258" t="s">
        <v>99</v>
      </c>
      <c r="B4" s="258"/>
      <c r="C4" s="258"/>
      <c r="D4" s="258"/>
      <c r="E4" s="258"/>
      <c r="F4" s="258"/>
      <c r="G4" s="258"/>
    </row>
    <row r="5" spans="1:7" ht="15.75">
      <c r="A5" s="270" t="s">
        <v>1496</v>
      </c>
      <c r="B5" s="271"/>
      <c r="C5" s="271"/>
      <c r="D5" s="271"/>
      <c r="E5" s="271"/>
      <c r="F5" s="271"/>
      <c r="G5" s="272"/>
    </row>
    <row r="6" spans="1:7" ht="15.75">
      <c r="A6" s="259" t="s">
        <v>2</v>
      </c>
      <c r="B6" s="260"/>
      <c r="C6" s="80" t="s">
        <v>18</v>
      </c>
      <c r="D6" s="265" t="s">
        <v>3</v>
      </c>
      <c r="E6" s="266"/>
      <c r="F6" s="267"/>
      <c r="G6" s="267"/>
    </row>
    <row r="7" spans="1:7" ht="15.75">
      <c r="A7" s="261"/>
      <c r="B7" s="262"/>
      <c r="C7" s="196" t="s">
        <v>122</v>
      </c>
      <c r="D7" s="196" t="s">
        <v>692</v>
      </c>
      <c r="E7" s="196"/>
      <c r="F7" s="250"/>
      <c r="G7" s="250"/>
    </row>
    <row r="8" spans="1:7" ht="15.75">
      <c r="A8" s="261"/>
      <c r="B8" s="262"/>
      <c r="C8" s="196"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111</v>
      </c>
      <c r="G13" s="60"/>
    </row>
    <row r="14" spans="1:7">
      <c r="A14" s="226"/>
      <c r="B14" s="5">
        <v>2</v>
      </c>
      <c r="C14" s="242" t="s">
        <v>19</v>
      </c>
      <c r="D14" s="243"/>
      <c r="E14" s="58" t="s">
        <v>160</v>
      </c>
      <c r="F14" s="59">
        <v>111</v>
      </c>
      <c r="G14" s="60"/>
    </row>
    <row r="15" spans="1:7" ht="31.5" customHeight="1">
      <c r="A15" s="226"/>
      <c r="B15" s="5">
        <v>3</v>
      </c>
      <c r="C15" s="242" t="s">
        <v>26</v>
      </c>
      <c r="D15" s="243"/>
      <c r="E15" s="58" t="s">
        <v>114</v>
      </c>
      <c r="F15" s="59" t="s">
        <v>1497</v>
      </c>
      <c r="G15" s="121" t="s">
        <v>1498</v>
      </c>
    </row>
    <row r="16" spans="1:7" ht="29.25" customHeight="1">
      <c r="A16" s="226"/>
      <c r="B16" s="5">
        <v>4</v>
      </c>
      <c r="C16" s="242" t="s">
        <v>20</v>
      </c>
      <c r="D16" s="243"/>
      <c r="E16" s="58" t="s">
        <v>114</v>
      </c>
      <c r="F16" s="59">
        <v>112</v>
      </c>
      <c r="G16" s="60" t="s">
        <v>1499</v>
      </c>
    </row>
    <row r="17" spans="1:7" ht="42" customHeight="1">
      <c r="A17" s="226"/>
      <c r="B17" s="5">
        <v>5</v>
      </c>
      <c r="C17" s="242" t="s">
        <v>13</v>
      </c>
      <c r="D17" s="243"/>
      <c r="E17" s="58" t="s">
        <v>160</v>
      </c>
      <c r="F17" s="59" t="s">
        <v>1500</v>
      </c>
      <c r="G17" s="60"/>
    </row>
    <row r="18" spans="1:7" ht="390">
      <c r="A18" s="226"/>
      <c r="B18" s="5">
        <v>6</v>
      </c>
      <c r="C18" s="242" t="s">
        <v>21</v>
      </c>
      <c r="D18" s="243"/>
      <c r="E18" s="58" t="s">
        <v>114</v>
      </c>
      <c r="F18" s="59"/>
      <c r="G18" s="121" t="s">
        <v>1501</v>
      </c>
    </row>
    <row r="19" spans="1:7" ht="38.25" customHeight="1">
      <c r="A19" s="226"/>
      <c r="B19" s="5">
        <v>7</v>
      </c>
      <c r="C19" s="242" t="s">
        <v>84</v>
      </c>
      <c r="D19" s="243"/>
      <c r="E19" s="58" t="s">
        <v>114</v>
      </c>
      <c r="F19" s="59"/>
      <c r="G19" s="121" t="s">
        <v>1502</v>
      </c>
    </row>
    <row r="20" spans="1:7" ht="32.25" customHeight="1">
      <c r="A20" s="226"/>
      <c r="B20" s="5">
        <v>8</v>
      </c>
      <c r="C20" s="242" t="s">
        <v>85</v>
      </c>
      <c r="D20" s="243"/>
      <c r="E20" s="58" t="s">
        <v>114</v>
      </c>
      <c r="F20" s="59"/>
      <c r="G20" s="60" t="s">
        <v>1503</v>
      </c>
    </row>
    <row r="21" spans="1:7" ht="48.75" customHeight="1">
      <c r="A21" s="226"/>
      <c r="B21" s="5">
        <v>9</v>
      </c>
      <c r="C21" s="242" t="s">
        <v>86</v>
      </c>
      <c r="D21" s="243"/>
      <c r="E21" s="58" t="s">
        <v>114</v>
      </c>
      <c r="F21" s="59">
        <v>116</v>
      </c>
      <c r="G21" s="60" t="s">
        <v>1504</v>
      </c>
    </row>
    <row r="22" spans="1:7" ht="36.75" customHeight="1">
      <c r="A22" s="226"/>
      <c r="B22" s="5">
        <v>10</v>
      </c>
      <c r="C22" s="242" t="s">
        <v>12</v>
      </c>
      <c r="D22" s="243"/>
      <c r="E22" s="58" t="s">
        <v>114</v>
      </c>
      <c r="F22" s="59">
        <v>116</v>
      </c>
      <c r="G22" s="60" t="s">
        <v>1505</v>
      </c>
    </row>
    <row r="23" spans="1:7" ht="240">
      <c r="A23" s="226"/>
      <c r="B23" s="5">
        <v>11</v>
      </c>
      <c r="C23" s="242" t="s">
        <v>27</v>
      </c>
      <c r="D23" s="243"/>
      <c r="E23" s="58" t="s">
        <v>114</v>
      </c>
      <c r="F23" s="59"/>
      <c r="G23" s="121" t="s">
        <v>1506</v>
      </c>
    </row>
    <row r="24" spans="1:7" ht="33" customHeight="1">
      <c r="A24" s="226"/>
      <c r="B24" s="5">
        <v>12</v>
      </c>
      <c r="C24" s="242" t="s">
        <v>28</v>
      </c>
      <c r="D24" s="243"/>
      <c r="E24" s="58" t="s">
        <v>114</v>
      </c>
      <c r="F24" s="59"/>
      <c r="G24" s="121" t="s">
        <v>1507</v>
      </c>
    </row>
    <row r="25" spans="1:7" ht="32.25" customHeight="1">
      <c r="A25" s="226"/>
      <c r="B25" s="5">
        <v>13</v>
      </c>
      <c r="C25" s="242" t="s">
        <v>22</v>
      </c>
      <c r="D25" s="243"/>
      <c r="E25" s="58" t="s">
        <v>114</v>
      </c>
      <c r="F25" s="59">
        <v>116</v>
      </c>
      <c r="G25" s="60" t="s">
        <v>1508</v>
      </c>
    </row>
    <row r="26" spans="1:7">
      <c r="A26" s="226"/>
      <c r="B26" s="5">
        <v>14</v>
      </c>
      <c r="C26" s="242" t="s">
        <v>23</v>
      </c>
      <c r="D26" s="243"/>
      <c r="E26" s="58" t="s">
        <v>114</v>
      </c>
      <c r="F26" s="59"/>
      <c r="G26" s="60" t="s">
        <v>910</v>
      </c>
    </row>
    <row r="27" spans="1:7">
      <c r="A27" s="227"/>
      <c r="B27" s="5">
        <v>15</v>
      </c>
      <c r="C27" s="242" t="s">
        <v>29</v>
      </c>
      <c r="D27" s="243"/>
      <c r="E27" s="58" t="s">
        <v>114</v>
      </c>
      <c r="F27" s="59" t="s">
        <v>1509</v>
      </c>
      <c r="G27" s="60" t="s">
        <v>1510</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123</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66.75" customHeight="1">
      <c r="A39" s="207"/>
      <c r="B39" s="229"/>
      <c r="C39" s="212" t="s">
        <v>92</v>
      </c>
      <c r="D39" s="213"/>
      <c r="E39" s="58" t="s">
        <v>160</v>
      </c>
      <c r="F39" s="61" t="s">
        <v>1511</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1">
    <mergeCell ref="A5:G5"/>
    <mergeCell ref="A1:B1"/>
    <mergeCell ref="C1:E1"/>
    <mergeCell ref="A2:G2"/>
    <mergeCell ref="A3:B3"/>
    <mergeCell ref="A4:G4"/>
    <mergeCell ref="A6:B9"/>
    <mergeCell ref="D6:E6"/>
    <mergeCell ref="F6:G6"/>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417DEF8-0969-4A09-8F7A-D2A7D90BF138}">
          <x14:formula1>
            <xm:f>'D:\SIN HOJA 2\EVALUACIÓN PROPUESTA TÉCNICA\135.FUNDACIÓN PARA EL CAMBIO SOCIAL DE MERCADERES FUNDASCAMER\[135.FUNDACIÓN PARA EL CAMBIO SOCIAL DE MERCADERES FUNDASCAMER.xlsx]Hoja1'!#REF!</xm:f>
          </x14:formula1>
          <xm:sqref>E13:E27 E32:E33 E36 E39</xm:sqref>
        </x14:dataValidation>
      </x14:dataValidations>
    </ext>
  </extLst>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A8EDB-7F9A-4650-AD1C-BB2CAF30724C}">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1512</v>
      </c>
      <c r="D3" s="49" t="s">
        <v>1</v>
      </c>
      <c r="E3" s="195">
        <v>8230053612</v>
      </c>
      <c r="F3" s="53" t="s">
        <v>119</v>
      </c>
      <c r="G3" s="85">
        <v>43718</v>
      </c>
    </row>
    <row r="4" spans="1:7" ht="15.75">
      <c r="A4" s="258" t="s">
        <v>99</v>
      </c>
      <c r="B4" s="258"/>
      <c r="C4" s="258"/>
      <c r="D4" s="258"/>
      <c r="E4" s="258"/>
      <c r="F4" s="258"/>
      <c r="G4" s="258"/>
    </row>
    <row r="5" spans="1:7" ht="15.75">
      <c r="A5" s="270" t="s">
        <v>1513</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300</v>
      </c>
      <c r="E7" s="251"/>
      <c r="F7" s="250"/>
      <c r="G7" s="250"/>
    </row>
    <row r="8" spans="1:7" ht="15.75">
      <c r="A8" s="261"/>
      <c r="B8" s="262"/>
      <c r="C8" s="55" t="s">
        <v>122</v>
      </c>
      <c r="D8" s="268" t="s">
        <v>446</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58</v>
      </c>
      <c r="G13" s="60"/>
    </row>
    <row r="14" spans="1:7">
      <c r="A14" s="226"/>
      <c r="B14" s="5">
        <v>2</v>
      </c>
      <c r="C14" s="242" t="s">
        <v>19</v>
      </c>
      <c r="D14" s="243"/>
      <c r="E14" s="58" t="s">
        <v>160</v>
      </c>
      <c r="F14" s="59">
        <v>58</v>
      </c>
      <c r="G14" s="60"/>
    </row>
    <row r="15" spans="1:7" ht="31.5" customHeight="1">
      <c r="A15" s="226"/>
      <c r="B15" s="5">
        <v>3</v>
      </c>
      <c r="C15" s="242" t="s">
        <v>26</v>
      </c>
      <c r="D15" s="243"/>
      <c r="E15" s="58" t="s">
        <v>160</v>
      </c>
      <c r="F15" s="59" t="s">
        <v>1514</v>
      </c>
      <c r="G15" s="60"/>
    </row>
    <row r="16" spans="1:7" ht="29.25" customHeight="1">
      <c r="A16" s="226"/>
      <c r="B16" s="5">
        <v>4</v>
      </c>
      <c r="C16" s="242" t="s">
        <v>20</v>
      </c>
      <c r="D16" s="243"/>
      <c r="E16" s="58" t="s">
        <v>160</v>
      </c>
      <c r="F16" s="59" t="s">
        <v>1515</v>
      </c>
      <c r="G16" s="60"/>
    </row>
    <row r="17" spans="1:7" ht="42" customHeight="1">
      <c r="A17" s="226"/>
      <c r="B17" s="5">
        <v>5</v>
      </c>
      <c r="C17" s="242" t="s">
        <v>13</v>
      </c>
      <c r="D17" s="243"/>
      <c r="E17" s="58" t="s">
        <v>160</v>
      </c>
      <c r="F17" s="59" t="s">
        <v>1516</v>
      </c>
      <c r="G17" s="60"/>
    </row>
    <row r="18" spans="1:7">
      <c r="A18" s="226"/>
      <c r="B18" s="5">
        <v>6</v>
      </c>
      <c r="C18" s="242" t="s">
        <v>21</v>
      </c>
      <c r="D18" s="243"/>
      <c r="E18" s="58" t="s">
        <v>160</v>
      </c>
      <c r="F18" s="59" t="s">
        <v>1419</v>
      </c>
      <c r="G18" s="60"/>
    </row>
    <row r="19" spans="1:7" ht="38.25" customHeight="1">
      <c r="A19" s="226"/>
      <c r="B19" s="5">
        <v>7</v>
      </c>
      <c r="C19" s="242" t="s">
        <v>84</v>
      </c>
      <c r="D19" s="243"/>
      <c r="E19" s="58" t="s">
        <v>160</v>
      </c>
      <c r="F19" s="59">
        <v>73</v>
      </c>
      <c r="G19" s="60"/>
    </row>
    <row r="20" spans="1:7" ht="32.25" customHeight="1">
      <c r="A20" s="226"/>
      <c r="B20" s="5">
        <v>8</v>
      </c>
      <c r="C20" s="242" t="s">
        <v>85</v>
      </c>
      <c r="D20" s="243"/>
      <c r="E20" s="58" t="s">
        <v>160</v>
      </c>
      <c r="F20" s="59" t="s">
        <v>1462</v>
      </c>
      <c r="G20" s="60"/>
    </row>
    <row r="21" spans="1:7" ht="48.75" customHeight="1">
      <c r="A21" s="226"/>
      <c r="B21" s="5">
        <v>9</v>
      </c>
      <c r="C21" s="242" t="s">
        <v>86</v>
      </c>
      <c r="D21" s="243"/>
      <c r="E21" s="58" t="s">
        <v>160</v>
      </c>
      <c r="F21" s="59" t="s">
        <v>1463</v>
      </c>
      <c r="G21" s="60"/>
    </row>
    <row r="22" spans="1:7" ht="36.75" customHeight="1">
      <c r="A22" s="226"/>
      <c r="B22" s="5">
        <v>10</v>
      </c>
      <c r="C22" s="242" t="s">
        <v>12</v>
      </c>
      <c r="D22" s="243"/>
      <c r="E22" s="58" t="s">
        <v>160</v>
      </c>
      <c r="F22" s="59" t="s">
        <v>1517</v>
      </c>
      <c r="G22" s="60"/>
    </row>
    <row r="23" spans="1:7">
      <c r="A23" s="226"/>
      <c r="B23" s="5">
        <v>11</v>
      </c>
      <c r="C23" s="242" t="s">
        <v>27</v>
      </c>
      <c r="D23" s="243"/>
      <c r="E23" s="58" t="s">
        <v>160</v>
      </c>
      <c r="F23" s="59">
        <v>72</v>
      </c>
      <c r="G23" s="60"/>
    </row>
    <row r="24" spans="1:7" ht="33" customHeight="1">
      <c r="A24" s="226"/>
      <c r="B24" s="5">
        <v>12</v>
      </c>
      <c r="C24" s="242" t="s">
        <v>28</v>
      </c>
      <c r="D24" s="243"/>
      <c r="E24" s="58" t="s">
        <v>160</v>
      </c>
      <c r="F24" s="59" t="s">
        <v>1518</v>
      </c>
      <c r="G24" s="60"/>
    </row>
    <row r="25" spans="1:7" ht="32.25" customHeight="1">
      <c r="A25" s="226"/>
      <c r="B25" s="5">
        <v>13</v>
      </c>
      <c r="C25" s="242" t="s">
        <v>22</v>
      </c>
      <c r="D25" s="243"/>
      <c r="E25" s="58" t="s">
        <v>160</v>
      </c>
      <c r="F25" s="59">
        <v>78</v>
      </c>
      <c r="G25" s="60"/>
    </row>
    <row r="26" spans="1:7">
      <c r="A26" s="226"/>
      <c r="B26" s="5">
        <v>14</v>
      </c>
      <c r="C26" s="242" t="s">
        <v>23</v>
      </c>
      <c r="D26" s="243"/>
      <c r="E26" s="58" t="s">
        <v>160</v>
      </c>
      <c r="F26" s="59" t="s">
        <v>1207</v>
      </c>
      <c r="G26" s="60"/>
    </row>
    <row r="27" spans="1:7">
      <c r="A27" s="227"/>
      <c r="B27" s="5">
        <v>15</v>
      </c>
      <c r="C27" s="242" t="s">
        <v>29</v>
      </c>
      <c r="D27" s="243"/>
      <c r="E27" s="58" t="s">
        <v>160</v>
      </c>
      <c r="F27" s="59">
        <v>86</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89</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90</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dataValidations count="1">
    <dataValidation type="custom" allowBlank="1" showInputMessage="1" showErrorMessage="1" errorTitle="Error " error="Solo se permiten numeros_x000a_" sqref="E3" xr:uid="{F41F752E-7E8F-4932-BD67-AE9D101A5F7E}">
      <formula1>ISNUMBER(E3:E3)</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708F553-8DFD-476D-B4D7-0E2CDD8E3DC3}">
          <x14:formula1>
            <xm:f>'D:\SIN HOJA 2\EVALUACIÓN PROPUESTA TÉCNICA\136. FUNDACIÓN PARA EL DESARROLLO DE LA POBLACIÓN CON NECESIDADES EDUCATIVAS ESPECIALES DEL DEPARTAMENTO DE SUCRE TALENTOS\[136. FUNDACIÓN TALENTOS.xlsx]Hoja1'!#REF!</xm:f>
          </x14:formula1>
          <xm:sqref>E13:E27 E32:E33 E36 E39</xm:sqref>
        </x14:dataValidation>
      </x14:dataValidations>
    </ext>
  </extLst>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63C42-16BA-4E06-BC42-0AEFFC8988D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1519</v>
      </c>
      <c r="D3" s="49" t="s">
        <v>1</v>
      </c>
      <c r="E3" s="53" t="s">
        <v>1520</v>
      </c>
      <c r="F3" s="53" t="s">
        <v>119</v>
      </c>
      <c r="G3" s="85">
        <v>43714</v>
      </c>
    </row>
    <row r="4" spans="1:7" ht="15.75">
      <c r="A4" s="258" t="s">
        <v>99</v>
      </c>
      <c r="B4" s="258"/>
      <c r="C4" s="258"/>
      <c r="D4" s="258"/>
      <c r="E4" s="258"/>
      <c r="F4" s="258"/>
      <c r="G4" s="258"/>
    </row>
    <row r="5" spans="1:7" ht="15.75">
      <c r="A5" s="270" t="s">
        <v>1521</v>
      </c>
      <c r="B5" s="271"/>
      <c r="C5" s="271"/>
      <c r="D5" s="271"/>
      <c r="E5" s="271"/>
      <c r="F5" s="271"/>
      <c r="G5" s="272"/>
    </row>
    <row r="6" spans="1:7" ht="15.75">
      <c r="A6" s="259" t="s">
        <v>2</v>
      </c>
      <c r="B6" s="260"/>
      <c r="C6" s="80" t="s">
        <v>18</v>
      </c>
      <c r="D6" s="265" t="s">
        <v>3</v>
      </c>
      <c r="E6" s="266"/>
      <c r="F6" s="267"/>
      <c r="G6" s="267"/>
    </row>
    <row r="7" spans="1:7" ht="15.75">
      <c r="A7" s="261"/>
      <c r="B7" s="262"/>
      <c r="C7" s="55" t="s">
        <v>122</v>
      </c>
      <c r="D7" s="79" t="s">
        <v>445</v>
      </c>
      <c r="E7" s="79"/>
      <c r="F7" s="250"/>
      <c r="G7" s="250"/>
    </row>
    <row r="8" spans="1:7" ht="15.75">
      <c r="A8" s="261"/>
      <c r="B8" s="262"/>
      <c r="C8" s="55" t="s">
        <v>122</v>
      </c>
      <c r="D8" s="81" t="s">
        <v>446</v>
      </c>
      <c r="E8" s="82"/>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87</v>
      </c>
      <c r="G13" s="60"/>
    </row>
    <row r="14" spans="1:7">
      <c r="A14" s="226"/>
      <c r="B14" s="5">
        <v>2</v>
      </c>
      <c r="C14" s="242" t="s">
        <v>19</v>
      </c>
      <c r="D14" s="243"/>
      <c r="E14" s="58" t="s">
        <v>160</v>
      </c>
      <c r="F14" s="59" t="s">
        <v>1522</v>
      </c>
      <c r="G14" s="60"/>
    </row>
    <row r="15" spans="1:7" ht="31.5" customHeight="1">
      <c r="A15" s="226"/>
      <c r="B15" s="5">
        <v>3</v>
      </c>
      <c r="C15" s="242" t="s">
        <v>26</v>
      </c>
      <c r="D15" s="243"/>
      <c r="E15" s="58" t="s">
        <v>160</v>
      </c>
      <c r="F15" s="59" t="s">
        <v>1523</v>
      </c>
      <c r="G15" s="60"/>
    </row>
    <row r="16" spans="1:7" ht="29.25" customHeight="1">
      <c r="A16" s="226"/>
      <c r="B16" s="5">
        <v>4</v>
      </c>
      <c r="C16" s="242" t="s">
        <v>20</v>
      </c>
      <c r="D16" s="243"/>
      <c r="E16" s="58" t="s">
        <v>160</v>
      </c>
      <c r="F16" s="59">
        <v>93</v>
      </c>
      <c r="G16" s="60"/>
    </row>
    <row r="17" spans="1:8" ht="42" customHeight="1">
      <c r="A17" s="226"/>
      <c r="B17" s="5">
        <v>5</v>
      </c>
      <c r="C17" s="242" t="s">
        <v>13</v>
      </c>
      <c r="D17" s="243"/>
      <c r="E17" s="58" t="s">
        <v>160</v>
      </c>
      <c r="F17" s="59" t="s">
        <v>1524</v>
      </c>
      <c r="G17" s="60"/>
    </row>
    <row r="18" spans="1:8" ht="390">
      <c r="A18" s="226"/>
      <c r="B18" s="5">
        <v>6</v>
      </c>
      <c r="C18" s="242" t="s">
        <v>21</v>
      </c>
      <c r="D18" s="243"/>
      <c r="E18" s="58" t="s">
        <v>114</v>
      </c>
      <c r="F18" s="59"/>
      <c r="G18" s="121" t="s">
        <v>244</v>
      </c>
    </row>
    <row r="19" spans="1:8" ht="38.25" customHeight="1">
      <c r="A19" s="226"/>
      <c r="B19" s="5">
        <v>7</v>
      </c>
      <c r="C19" s="242" t="s">
        <v>84</v>
      </c>
      <c r="D19" s="243"/>
      <c r="E19" s="58" t="s">
        <v>160</v>
      </c>
      <c r="F19" s="59" t="s">
        <v>1525</v>
      </c>
      <c r="G19" s="60"/>
    </row>
    <row r="20" spans="1:8" ht="32.25" customHeight="1">
      <c r="A20" s="226"/>
      <c r="B20" s="5">
        <v>8</v>
      </c>
      <c r="C20" s="242" t="s">
        <v>85</v>
      </c>
      <c r="D20" s="243"/>
      <c r="E20" s="58" t="s">
        <v>114</v>
      </c>
      <c r="F20" s="59"/>
      <c r="G20" s="68" t="s">
        <v>792</v>
      </c>
    </row>
    <row r="21" spans="1:8" ht="48.75" customHeight="1">
      <c r="A21" s="226"/>
      <c r="B21" s="5">
        <v>9</v>
      </c>
      <c r="C21" s="242" t="s">
        <v>86</v>
      </c>
      <c r="D21" s="243"/>
      <c r="E21" s="58" t="s">
        <v>160</v>
      </c>
      <c r="F21" s="59" t="s">
        <v>1526</v>
      </c>
      <c r="G21" s="135"/>
      <c r="H21" s="68"/>
    </row>
    <row r="22" spans="1:8" ht="36.75" customHeight="1">
      <c r="A22" s="226"/>
      <c r="B22" s="5">
        <v>10</v>
      </c>
      <c r="C22" s="242" t="s">
        <v>12</v>
      </c>
      <c r="D22" s="243"/>
      <c r="E22" s="58" t="s">
        <v>160</v>
      </c>
      <c r="F22" s="59">
        <v>106</v>
      </c>
      <c r="G22" s="60"/>
    </row>
    <row r="23" spans="1:8" ht="240">
      <c r="A23" s="226"/>
      <c r="B23" s="5">
        <v>11</v>
      </c>
      <c r="C23" s="242" t="s">
        <v>27</v>
      </c>
      <c r="D23" s="243"/>
      <c r="E23" s="58" t="s">
        <v>114</v>
      </c>
      <c r="F23" s="59"/>
      <c r="G23" s="68" t="s">
        <v>779</v>
      </c>
    </row>
    <row r="24" spans="1:8" ht="33" customHeight="1">
      <c r="A24" s="226"/>
      <c r="B24" s="5">
        <v>12</v>
      </c>
      <c r="C24" s="242" t="s">
        <v>28</v>
      </c>
      <c r="D24" s="243"/>
      <c r="E24" s="58" t="s">
        <v>160</v>
      </c>
      <c r="F24" s="59" t="s">
        <v>1423</v>
      </c>
      <c r="G24" s="60"/>
    </row>
    <row r="25" spans="1:8" ht="32.25" customHeight="1">
      <c r="A25" s="226"/>
      <c r="B25" s="5">
        <v>13</v>
      </c>
      <c r="C25" s="242" t="s">
        <v>22</v>
      </c>
      <c r="D25" s="243"/>
      <c r="E25" s="58" t="s">
        <v>114</v>
      </c>
      <c r="F25" s="59"/>
      <c r="G25" s="68" t="s">
        <v>766</v>
      </c>
    </row>
    <row r="26" spans="1:8" ht="390">
      <c r="A26" s="226"/>
      <c r="B26" s="5">
        <v>14</v>
      </c>
      <c r="C26" s="242" t="s">
        <v>23</v>
      </c>
      <c r="D26" s="243"/>
      <c r="E26" s="58" t="s">
        <v>114</v>
      </c>
      <c r="F26" s="59"/>
      <c r="G26" s="68" t="s">
        <v>697</v>
      </c>
    </row>
    <row r="27" spans="1:8">
      <c r="A27" s="227"/>
      <c r="B27" s="5">
        <v>15</v>
      </c>
      <c r="C27" s="242" t="s">
        <v>29</v>
      </c>
      <c r="D27" s="243"/>
      <c r="E27" s="58" t="s">
        <v>160</v>
      </c>
      <c r="F27" s="59" t="s">
        <v>1527</v>
      </c>
      <c r="G27" s="60"/>
    </row>
    <row r="28" spans="1:8" ht="30.75" customHeight="1">
      <c r="A28" s="210" t="s">
        <v>87</v>
      </c>
      <c r="B28" s="210"/>
      <c r="C28" s="210"/>
      <c r="D28" s="210"/>
      <c r="E28" s="210"/>
      <c r="F28" s="211" t="s">
        <v>7</v>
      </c>
      <c r="G28" s="211"/>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0">
    <mergeCell ref="A5:G5"/>
    <mergeCell ref="A1:B1"/>
    <mergeCell ref="C1:E1"/>
    <mergeCell ref="A2:G2"/>
    <mergeCell ref="A3:B3"/>
    <mergeCell ref="A4:G4"/>
    <mergeCell ref="A6:B9"/>
    <mergeCell ref="D6:E6"/>
    <mergeCell ref="F6:G6"/>
    <mergeCell ref="F7:G7"/>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58E2817-A851-4D03-AB05-63D4E04D2FE5}">
          <x14:formula1>
            <xm:f>'D:\SIN HOJA 2\EVALUACIÓN PROPUESTA TÉCNICA\137.UNIVERSIDAD DEL MAGDALENA\[137.UNIVERSIDAD DEL MAGDALENA.xlsx]Hoja1'!#REF!</xm:f>
          </x14:formula1>
          <xm:sqref>E13:E27 E32:E33 E36 E39</xm:sqref>
        </x14:dataValidation>
      </x14:dataValidations>
    </ext>
  </extLst>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ED3B-44B7-497F-A525-AE78CF347AA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1528</v>
      </c>
      <c r="D3" s="49" t="s">
        <v>1529</v>
      </c>
      <c r="E3" s="53"/>
      <c r="F3" s="53" t="s">
        <v>119</v>
      </c>
      <c r="G3" s="85">
        <v>43714</v>
      </c>
    </row>
    <row r="4" spans="1:8" ht="15.75">
      <c r="A4" s="258" t="s">
        <v>99</v>
      </c>
      <c r="B4" s="258"/>
      <c r="C4" s="258"/>
      <c r="D4" s="258"/>
      <c r="E4" s="258"/>
      <c r="F4" s="258"/>
      <c r="G4" s="258"/>
    </row>
    <row r="5" spans="1:8" ht="15.75">
      <c r="A5" s="270" t="s">
        <v>1530</v>
      </c>
      <c r="B5" s="271"/>
      <c r="C5" s="271"/>
      <c r="D5" s="271"/>
      <c r="E5" s="271"/>
      <c r="F5" s="271"/>
      <c r="G5" s="272"/>
    </row>
    <row r="6" spans="1:8" ht="15.75">
      <c r="A6" s="259" t="s">
        <v>2</v>
      </c>
      <c r="B6" s="260"/>
      <c r="C6" s="80" t="s">
        <v>18</v>
      </c>
      <c r="D6" s="265" t="s">
        <v>3</v>
      </c>
      <c r="E6" s="266"/>
      <c r="F6" s="267"/>
      <c r="G6" s="267"/>
    </row>
    <row r="7" spans="1:8" ht="15.75">
      <c r="A7" s="261"/>
      <c r="B7" s="262"/>
      <c r="C7" s="55" t="s">
        <v>122</v>
      </c>
      <c r="D7" s="251" t="s">
        <v>445</v>
      </c>
      <c r="E7" s="251"/>
      <c r="F7" s="250"/>
      <c r="G7" s="250"/>
    </row>
    <row r="8" spans="1:8" ht="15.75">
      <c r="A8" s="261"/>
      <c r="B8" s="262"/>
      <c r="C8" s="55" t="s">
        <v>122</v>
      </c>
      <c r="D8" s="268" t="s">
        <v>446</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29</v>
      </c>
      <c r="G13" s="60"/>
      <c r="H13" s="70" t="str">
        <f>+E13</f>
        <v xml:space="preserve">CUMPLE </v>
      </c>
    </row>
    <row r="14" spans="1:8">
      <c r="A14" s="226"/>
      <c r="B14" s="5">
        <v>2</v>
      </c>
      <c r="C14" s="242" t="s">
        <v>19</v>
      </c>
      <c r="D14" s="243"/>
      <c r="E14" s="58" t="s">
        <v>160</v>
      </c>
      <c r="F14" s="59">
        <v>29</v>
      </c>
      <c r="G14" s="60"/>
      <c r="H14" s="70" t="str">
        <f t="shared" ref="H14:H51" si="0">+E14</f>
        <v xml:space="preserve">CUMPLE </v>
      </c>
    </row>
    <row r="15" spans="1:8" ht="31.5" customHeight="1">
      <c r="A15" s="226"/>
      <c r="B15" s="5">
        <v>3</v>
      </c>
      <c r="C15" s="242" t="s">
        <v>26</v>
      </c>
      <c r="D15" s="243"/>
      <c r="E15" s="58" t="s">
        <v>160</v>
      </c>
      <c r="F15" s="59" t="s">
        <v>1531</v>
      </c>
      <c r="G15" s="60"/>
      <c r="H15" s="70" t="str">
        <f t="shared" si="0"/>
        <v xml:space="preserve">CUMPLE </v>
      </c>
    </row>
    <row r="16" spans="1:8" ht="29.25" customHeight="1">
      <c r="A16" s="226"/>
      <c r="B16" s="5">
        <v>4</v>
      </c>
      <c r="C16" s="242" t="s">
        <v>20</v>
      </c>
      <c r="D16" s="243"/>
      <c r="E16" s="58" t="s">
        <v>114</v>
      </c>
      <c r="F16" s="59"/>
      <c r="G16" s="60" t="s">
        <v>387</v>
      </c>
      <c r="H16" s="70" t="str">
        <f t="shared" si="0"/>
        <v xml:space="preserve">NO CUMPLE </v>
      </c>
    </row>
    <row r="17" spans="1:8" ht="42" customHeight="1">
      <c r="A17" s="226"/>
      <c r="B17" s="5">
        <v>5</v>
      </c>
      <c r="C17" s="242" t="s">
        <v>13</v>
      </c>
      <c r="D17" s="243"/>
      <c r="E17" s="58" t="s">
        <v>160</v>
      </c>
      <c r="F17" s="59" t="s">
        <v>1532</v>
      </c>
      <c r="G17" s="60"/>
      <c r="H17" s="70" t="str">
        <f t="shared" si="0"/>
        <v xml:space="preserve">CUMPLE </v>
      </c>
    </row>
    <row r="18" spans="1:8">
      <c r="A18" s="226"/>
      <c r="B18" s="5">
        <v>6</v>
      </c>
      <c r="C18" s="242" t="s">
        <v>21</v>
      </c>
      <c r="D18" s="243"/>
      <c r="E18" s="58" t="s">
        <v>114</v>
      </c>
      <c r="F18" s="59"/>
      <c r="G18" s="60" t="s">
        <v>244</v>
      </c>
      <c r="H18" s="70" t="str">
        <f t="shared" si="0"/>
        <v xml:space="preserve">NO CUMPLE </v>
      </c>
    </row>
    <row r="19" spans="1:8" ht="38.25" customHeight="1">
      <c r="A19" s="226"/>
      <c r="B19" s="5">
        <v>7</v>
      </c>
      <c r="C19" s="242" t="s">
        <v>84</v>
      </c>
      <c r="D19" s="243"/>
      <c r="E19" s="58" t="s">
        <v>160</v>
      </c>
      <c r="F19" s="59" t="s">
        <v>1533</v>
      </c>
      <c r="G19" s="60"/>
      <c r="H19" s="70" t="str">
        <f t="shared" si="0"/>
        <v xml:space="preserve">CUMPLE </v>
      </c>
    </row>
    <row r="20" spans="1:8" ht="32.25" customHeight="1">
      <c r="A20" s="226"/>
      <c r="B20" s="5">
        <v>8</v>
      </c>
      <c r="C20" s="242" t="s">
        <v>85</v>
      </c>
      <c r="D20" s="243"/>
      <c r="E20" s="58" t="s">
        <v>114</v>
      </c>
      <c r="F20" s="59"/>
      <c r="G20" s="60" t="s">
        <v>390</v>
      </c>
      <c r="H20" s="70" t="str">
        <f t="shared" si="0"/>
        <v xml:space="preserve">NO CUMPLE </v>
      </c>
    </row>
    <row r="21" spans="1:8" ht="48.75" customHeight="1">
      <c r="A21" s="226"/>
      <c r="B21" s="5">
        <v>9</v>
      </c>
      <c r="C21" s="242" t="s">
        <v>86</v>
      </c>
      <c r="D21" s="243"/>
      <c r="E21" s="58" t="s">
        <v>160</v>
      </c>
      <c r="F21" s="59" t="s">
        <v>1534</v>
      </c>
      <c r="G21" s="60"/>
      <c r="H21" s="70" t="str">
        <f t="shared" si="0"/>
        <v xml:space="preserve">CUMPLE </v>
      </c>
    </row>
    <row r="22" spans="1:8" ht="36.75" customHeight="1">
      <c r="A22" s="226"/>
      <c r="B22" s="5">
        <v>10</v>
      </c>
      <c r="C22" s="242" t="s">
        <v>12</v>
      </c>
      <c r="D22" s="243"/>
      <c r="E22" s="58" t="s">
        <v>160</v>
      </c>
      <c r="F22" s="59">
        <v>39</v>
      </c>
      <c r="G22" s="121" t="s">
        <v>392</v>
      </c>
      <c r="H22" s="70" t="str">
        <f t="shared" si="0"/>
        <v xml:space="preserve">CUMPLE </v>
      </c>
    </row>
    <row r="23" spans="1:8">
      <c r="A23" s="226"/>
      <c r="B23" s="5">
        <v>11</v>
      </c>
      <c r="C23" s="242" t="s">
        <v>27</v>
      </c>
      <c r="D23" s="243"/>
      <c r="E23" s="58" t="s">
        <v>160</v>
      </c>
      <c r="F23" s="59">
        <v>38</v>
      </c>
      <c r="G23" s="60"/>
      <c r="H23" s="70" t="str">
        <f t="shared" si="0"/>
        <v xml:space="preserve">CUMPLE </v>
      </c>
    </row>
    <row r="24" spans="1:8" ht="33" customHeight="1">
      <c r="A24" s="226"/>
      <c r="B24" s="5">
        <v>12</v>
      </c>
      <c r="C24" s="242" t="s">
        <v>28</v>
      </c>
      <c r="D24" s="243"/>
      <c r="E24" s="58" t="s">
        <v>160</v>
      </c>
      <c r="F24" s="59" t="s">
        <v>1535</v>
      </c>
      <c r="G24" s="60"/>
      <c r="H24" s="70" t="str">
        <f t="shared" si="0"/>
        <v xml:space="preserve">CUMPLE </v>
      </c>
    </row>
    <row r="25" spans="1:8" ht="32.25" customHeight="1">
      <c r="A25" s="226"/>
      <c r="B25" s="5">
        <v>13</v>
      </c>
      <c r="C25" s="242" t="s">
        <v>22</v>
      </c>
      <c r="D25" s="243"/>
      <c r="E25" s="58" t="s">
        <v>114</v>
      </c>
      <c r="F25" s="59">
        <v>38</v>
      </c>
      <c r="G25" s="60" t="s">
        <v>766</v>
      </c>
      <c r="H25" s="70" t="str">
        <f t="shared" si="0"/>
        <v xml:space="preserve">NO CUMPLE </v>
      </c>
    </row>
    <row r="26" spans="1:8">
      <c r="A26" s="226"/>
      <c r="B26" s="5">
        <v>14</v>
      </c>
      <c r="C26" s="242" t="s">
        <v>23</v>
      </c>
      <c r="D26" s="243"/>
      <c r="E26" s="58" t="s">
        <v>114</v>
      </c>
      <c r="F26" s="59"/>
      <c r="G26" s="60" t="s">
        <v>697</v>
      </c>
      <c r="H26" s="70" t="str">
        <f t="shared" si="0"/>
        <v xml:space="preserve">NO CUMPLE </v>
      </c>
    </row>
    <row r="27" spans="1:8">
      <c r="A27" s="227"/>
      <c r="B27" s="5">
        <v>15</v>
      </c>
      <c r="C27" s="242" t="s">
        <v>29</v>
      </c>
      <c r="D27" s="243"/>
      <c r="E27" s="58" t="s">
        <v>160</v>
      </c>
      <c r="F27" s="59">
        <v>39</v>
      </c>
      <c r="G27" s="60"/>
      <c r="H27" s="70" t="str">
        <f t="shared" si="0"/>
        <v xml:space="preserve">CUMPLE </v>
      </c>
    </row>
    <row r="28" spans="1:8" ht="30.75" customHeight="1">
      <c r="A28" s="210" t="s">
        <v>87</v>
      </c>
      <c r="B28" s="210"/>
      <c r="C28" s="210"/>
      <c r="D28" s="210"/>
      <c r="E28" s="210"/>
      <c r="F28" s="211" t="str">
        <f>+E25</f>
        <v xml:space="preserve">NO CUMPLE </v>
      </c>
      <c r="G28" s="211"/>
      <c r="H28" s="70" t="str">
        <f>+F28</f>
        <v xml:space="preserve">NO CUMPLE </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114</v>
      </c>
      <c r="F33" s="61"/>
      <c r="G33" s="121" t="s">
        <v>802</v>
      </c>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v>41</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v>41</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c r="F42" s="214"/>
      <c r="G42" s="215"/>
      <c r="H42" s="70">
        <f t="shared" si="0"/>
        <v>0</v>
      </c>
    </row>
    <row r="43" spans="1:8">
      <c r="A43" s="223"/>
      <c r="B43" s="226"/>
      <c r="C43" s="212" t="s">
        <v>71</v>
      </c>
      <c r="D43" s="213"/>
      <c r="E43" s="62" t="s">
        <v>116</v>
      </c>
      <c r="F43" s="214"/>
      <c r="G43" s="215"/>
      <c r="H43" s="70" t="str">
        <f t="shared" si="0"/>
        <v>X</v>
      </c>
    </row>
    <row r="44" spans="1:8">
      <c r="A44" s="223"/>
      <c r="B44" s="226"/>
      <c r="C44" s="212" t="s">
        <v>72</v>
      </c>
      <c r="D44" s="213"/>
      <c r="E44" s="62"/>
      <c r="F44" s="214"/>
      <c r="G44" s="215"/>
      <c r="H44" s="70">
        <f t="shared" si="0"/>
        <v>0</v>
      </c>
    </row>
    <row r="45" spans="1:8">
      <c r="A45" s="223"/>
      <c r="B45" s="226"/>
      <c r="C45" s="212" t="s">
        <v>73</v>
      </c>
      <c r="D45" s="213"/>
      <c r="E45" s="62" t="s">
        <v>116</v>
      </c>
      <c r="F45" s="214"/>
      <c r="G45" s="215"/>
      <c r="H45" s="70" t="str">
        <f t="shared" si="0"/>
        <v>X</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78" t="s">
        <v>188</v>
      </c>
      <c r="G51" s="27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BC6FD8-7962-4900-8614-C4A285C3BDAC}">
          <x14:formula1>
            <xm:f>'D:\SIN HOJA 2\EVALUACIÓN PROPUESTA TÉCNICA\138. FUNDACIÓN NUESTRO AMAZONAS FUNDANUAMA\[138. FUNDACIÓN NUESTRO AMAZONAS FUNDANUAMA.xlsx]Hoja1'!#REF!</xm:f>
          </x14:formula1>
          <xm:sqref>E13:E27 E32:E33 E36 E39</xm:sqref>
        </x14:dataValidation>
      </x14:dataValidations>
    </ext>
  </extLst>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1C111-CC5F-4378-BD7E-B2BDCD90A22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1536</v>
      </c>
      <c r="D3" s="49" t="s">
        <v>1537</v>
      </c>
      <c r="E3" s="53"/>
      <c r="F3" s="53" t="s">
        <v>119</v>
      </c>
      <c r="G3" s="85">
        <v>42984</v>
      </c>
    </row>
    <row r="4" spans="1:8" ht="15.75">
      <c r="A4" s="258" t="s">
        <v>99</v>
      </c>
      <c r="B4" s="258"/>
      <c r="C4" s="258"/>
      <c r="D4" s="258"/>
      <c r="E4" s="258"/>
      <c r="F4" s="258"/>
      <c r="G4" s="258"/>
    </row>
    <row r="5" spans="1:8" ht="15.75">
      <c r="A5" s="270" t="s">
        <v>924</v>
      </c>
      <c r="B5" s="271"/>
      <c r="C5" s="271"/>
      <c r="D5" s="271"/>
      <c r="E5" s="271"/>
      <c r="F5" s="271"/>
      <c r="G5" s="272"/>
    </row>
    <row r="6" spans="1:8" ht="15.75">
      <c r="A6" s="259" t="s">
        <v>2</v>
      </c>
      <c r="B6" s="260"/>
      <c r="C6" s="80" t="s">
        <v>18</v>
      </c>
      <c r="D6" s="265" t="s">
        <v>3</v>
      </c>
      <c r="E6" s="266"/>
      <c r="F6" s="267"/>
      <c r="G6" s="267"/>
    </row>
    <row r="7" spans="1:8" ht="15.75">
      <c r="A7" s="261"/>
      <c r="B7" s="262"/>
      <c r="C7" t="s">
        <v>122</v>
      </c>
      <c r="D7" s="55" t="s">
        <v>445</v>
      </c>
      <c r="E7" s="79"/>
      <c r="F7" s="250"/>
      <c r="G7" s="250"/>
    </row>
    <row r="8" spans="1:8" ht="15.75">
      <c r="A8" s="261"/>
      <c r="B8" s="262"/>
      <c r="C8" t="s">
        <v>122</v>
      </c>
      <c r="D8" s="55" t="s">
        <v>446</v>
      </c>
      <c r="E8" s="82"/>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136</v>
      </c>
      <c r="G13" s="60"/>
      <c r="H13" s="70" t="str">
        <f>+E13</f>
        <v xml:space="preserve">CUMPLE </v>
      </c>
    </row>
    <row r="14" spans="1:8">
      <c r="A14" s="226"/>
      <c r="B14" s="5">
        <v>2</v>
      </c>
      <c r="C14" s="242" t="s">
        <v>19</v>
      </c>
      <c r="D14" s="243"/>
      <c r="E14" s="58" t="s">
        <v>160</v>
      </c>
      <c r="F14" s="59">
        <v>136</v>
      </c>
      <c r="G14" s="60"/>
      <c r="H14" s="70" t="str">
        <f t="shared" ref="H14:H51" si="0">+E14</f>
        <v xml:space="preserve">CUMPLE </v>
      </c>
    </row>
    <row r="15" spans="1:8" ht="31.5" customHeight="1">
      <c r="A15" s="226"/>
      <c r="B15" s="5">
        <v>3</v>
      </c>
      <c r="C15" s="242" t="s">
        <v>26</v>
      </c>
      <c r="D15" s="243"/>
      <c r="E15" s="58" t="s">
        <v>160</v>
      </c>
      <c r="F15" s="59" t="s">
        <v>1538</v>
      </c>
      <c r="G15" s="68" t="s">
        <v>694</v>
      </c>
      <c r="H15" s="70" t="str">
        <f t="shared" si="0"/>
        <v xml:space="preserve">CUMPLE </v>
      </c>
    </row>
    <row r="16" spans="1:8" ht="29.25" customHeight="1">
      <c r="A16" s="226"/>
      <c r="B16" s="5">
        <v>4</v>
      </c>
      <c r="C16" s="242" t="s">
        <v>20</v>
      </c>
      <c r="D16" s="243"/>
      <c r="E16" s="58" t="s">
        <v>114</v>
      </c>
      <c r="F16" s="59"/>
      <c r="G16" s="68" t="s">
        <v>387</v>
      </c>
      <c r="H16" s="70" t="str">
        <f t="shared" si="0"/>
        <v xml:space="preserve">NO CUMPLE </v>
      </c>
    </row>
    <row r="17" spans="1:8" ht="42" customHeight="1">
      <c r="A17" s="226"/>
      <c r="B17" s="5">
        <v>5</v>
      </c>
      <c r="C17" s="242" t="s">
        <v>13</v>
      </c>
      <c r="D17" s="243"/>
      <c r="E17" s="58" t="s">
        <v>160</v>
      </c>
      <c r="F17" s="59" t="s">
        <v>1539</v>
      </c>
      <c r="G17" s="60"/>
      <c r="H17" s="70" t="str">
        <f t="shared" si="0"/>
        <v xml:space="preserve">CUMPLE </v>
      </c>
    </row>
    <row r="18" spans="1:8">
      <c r="A18" s="226"/>
      <c r="B18" s="5">
        <v>6</v>
      </c>
      <c r="C18" s="242" t="s">
        <v>21</v>
      </c>
      <c r="D18" s="243"/>
      <c r="E18" s="58" t="s">
        <v>114</v>
      </c>
      <c r="F18" s="59"/>
      <c r="G18" s="60" t="s">
        <v>244</v>
      </c>
      <c r="H18" s="70" t="str">
        <f t="shared" si="0"/>
        <v xml:space="preserve">NO CUMPLE </v>
      </c>
    </row>
    <row r="19" spans="1:8" ht="38.25" customHeight="1">
      <c r="A19" s="226"/>
      <c r="B19" s="5">
        <v>7</v>
      </c>
      <c r="C19" s="242" t="s">
        <v>84</v>
      </c>
      <c r="D19" s="243"/>
      <c r="E19" s="58" t="s">
        <v>114</v>
      </c>
      <c r="F19" s="59">
        <v>146</v>
      </c>
      <c r="G19" s="68" t="s">
        <v>389</v>
      </c>
      <c r="H19" s="70" t="str">
        <f t="shared" si="0"/>
        <v xml:space="preserve">NO CUMPLE </v>
      </c>
    </row>
    <row r="20" spans="1:8" ht="32.25" customHeight="1">
      <c r="A20" s="226"/>
      <c r="B20" s="5">
        <v>8</v>
      </c>
      <c r="C20" s="242" t="s">
        <v>85</v>
      </c>
      <c r="D20" s="243"/>
      <c r="E20" s="58" t="s">
        <v>114</v>
      </c>
      <c r="F20" s="59"/>
      <c r="G20" s="68" t="s">
        <v>792</v>
      </c>
      <c r="H20" s="70" t="str">
        <f t="shared" si="0"/>
        <v xml:space="preserve">NO CUMPLE </v>
      </c>
    </row>
    <row r="21" spans="1:8" ht="48.75" customHeight="1">
      <c r="A21" s="226"/>
      <c r="B21" s="5">
        <v>9</v>
      </c>
      <c r="C21" s="242" t="s">
        <v>86</v>
      </c>
      <c r="D21" s="243"/>
      <c r="E21" s="58" t="s">
        <v>114</v>
      </c>
      <c r="F21" s="59">
        <v>148</v>
      </c>
      <c r="G21" s="68" t="s">
        <v>391</v>
      </c>
      <c r="H21" s="70" t="str">
        <f t="shared" si="0"/>
        <v xml:space="preserve">NO CUMPLE </v>
      </c>
    </row>
    <row r="22" spans="1:8" ht="36.75" customHeight="1">
      <c r="A22" s="226"/>
      <c r="B22" s="5">
        <v>10</v>
      </c>
      <c r="C22" s="242" t="s">
        <v>12</v>
      </c>
      <c r="D22" s="243"/>
      <c r="E22" s="58" t="s">
        <v>114</v>
      </c>
      <c r="F22" s="59">
        <v>145</v>
      </c>
      <c r="G22" s="68" t="s">
        <v>392</v>
      </c>
      <c r="H22" s="70" t="str">
        <f t="shared" si="0"/>
        <v xml:space="preserve">NO CUMPLE </v>
      </c>
    </row>
    <row r="23" spans="1:8" ht="240">
      <c r="A23" s="226"/>
      <c r="B23" s="5">
        <v>11</v>
      </c>
      <c r="C23" s="242" t="s">
        <v>27</v>
      </c>
      <c r="D23" s="243"/>
      <c r="E23" s="58" t="s">
        <v>114</v>
      </c>
      <c r="F23" s="59">
        <v>147</v>
      </c>
      <c r="G23" s="68" t="s">
        <v>1540</v>
      </c>
      <c r="H23" s="70" t="str">
        <f t="shared" si="0"/>
        <v xml:space="preserve">NO CUMPLE </v>
      </c>
    </row>
    <row r="24" spans="1:8" ht="33" customHeight="1">
      <c r="A24" s="226"/>
      <c r="B24" s="5">
        <v>12</v>
      </c>
      <c r="C24" s="242" t="s">
        <v>28</v>
      </c>
      <c r="D24" s="243"/>
      <c r="E24" s="58" t="s">
        <v>114</v>
      </c>
      <c r="F24" s="59"/>
      <c r="G24" s="68" t="s">
        <v>762</v>
      </c>
      <c r="H24" s="70" t="str">
        <f t="shared" si="0"/>
        <v xml:space="preserve">NO CUMPLE </v>
      </c>
    </row>
    <row r="25" spans="1:8" ht="32.25" customHeight="1">
      <c r="A25" s="226"/>
      <c r="B25" s="5">
        <v>13</v>
      </c>
      <c r="C25" s="242" t="s">
        <v>22</v>
      </c>
      <c r="D25" s="243"/>
      <c r="E25" s="58" t="s">
        <v>114</v>
      </c>
      <c r="F25" s="59">
        <v>148</v>
      </c>
      <c r="G25" s="68" t="s">
        <v>1541</v>
      </c>
      <c r="H25" s="70" t="str">
        <f t="shared" si="0"/>
        <v xml:space="preserve">NO CUMPLE </v>
      </c>
    </row>
    <row r="26" spans="1:8" ht="390">
      <c r="A26" s="226"/>
      <c r="B26" s="5">
        <v>14</v>
      </c>
      <c r="C26" s="242" t="s">
        <v>23</v>
      </c>
      <c r="D26" s="243"/>
      <c r="E26" s="58" t="s">
        <v>114</v>
      </c>
      <c r="F26" s="59"/>
      <c r="G26" s="68" t="s">
        <v>697</v>
      </c>
      <c r="H26" s="70" t="str">
        <f t="shared" si="0"/>
        <v xml:space="preserve">NO CUMPLE </v>
      </c>
    </row>
    <row r="27" spans="1:8" ht="210">
      <c r="A27" s="227"/>
      <c r="B27" s="5">
        <v>15</v>
      </c>
      <c r="C27" s="242" t="s">
        <v>29</v>
      </c>
      <c r="D27" s="243"/>
      <c r="E27" s="58" t="s">
        <v>114</v>
      </c>
      <c r="F27" s="59">
        <v>150</v>
      </c>
      <c r="G27" s="68" t="s">
        <v>1542</v>
      </c>
      <c r="H27" s="70" t="str">
        <f t="shared" si="0"/>
        <v xml:space="preserve">NO 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t="s">
        <v>116</v>
      </c>
      <c r="F42" s="214"/>
      <c r="G42" s="215"/>
      <c r="H42" s="70" t="str">
        <f t="shared" si="0"/>
        <v>X</v>
      </c>
    </row>
    <row r="43" spans="1:8">
      <c r="A43" s="223"/>
      <c r="B43" s="226"/>
      <c r="C43" s="212" t="s">
        <v>71</v>
      </c>
      <c r="D43" s="213"/>
      <c r="E43" s="62"/>
      <c r="F43" s="214"/>
      <c r="G43" s="215"/>
      <c r="H43" s="70">
        <f t="shared" si="0"/>
        <v>0</v>
      </c>
    </row>
    <row r="44" spans="1:8">
      <c r="A44" s="223"/>
      <c r="B44" s="226"/>
      <c r="C44" s="212" t="s">
        <v>72</v>
      </c>
      <c r="D44" s="213"/>
      <c r="E44" s="62" t="s">
        <v>116</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52.5" customHeight="1">
      <c r="A51" s="219"/>
      <c r="B51" s="219"/>
      <c r="C51" s="221" t="s">
        <v>97</v>
      </c>
      <c r="D51" s="219"/>
      <c r="E51" s="61" t="s">
        <v>6</v>
      </c>
      <c r="F51" s="278" t="s">
        <v>188</v>
      </c>
      <c r="G51" s="279"/>
      <c r="H51" s="70" t="str">
        <f t="shared" si="0"/>
        <v>CUMPLE</v>
      </c>
    </row>
    <row r="52" spans="1:8" ht="22.5" customHeight="1">
      <c r="A52" s="210" t="s">
        <v>98</v>
      </c>
      <c r="B52" s="210"/>
      <c r="C52" s="210"/>
      <c r="D52" s="210"/>
      <c r="E52" s="210"/>
      <c r="F52" s="211" t="s">
        <v>7</v>
      </c>
      <c r="G52" s="211"/>
      <c r="H52" s="70" t="str">
        <f>+F52</f>
        <v>NO CUMPLE</v>
      </c>
    </row>
  </sheetData>
  <mergeCells count="80">
    <mergeCell ref="A5:G5"/>
    <mergeCell ref="A1:B1"/>
    <mergeCell ref="C1:E1"/>
    <mergeCell ref="A2:G2"/>
    <mergeCell ref="A3:B3"/>
    <mergeCell ref="A4:G4"/>
    <mergeCell ref="A6:B9"/>
    <mergeCell ref="D6:E6"/>
    <mergeCell ref="F6:G6"/>
    <mergeCell ref="F7:G7"/>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5BA6776-3F94-4A5A-A977-6DC917FDC1AD}">
          <x14:formula1>
            <xm:f>'D:\SIN HOJA 2\EVALUACIÓN PROPUESTA TÉCNICA\139. FUNDAFECTO\[139. FUNDAFECTO.xlsx]Hoja1'!#REF!</xm:f>
          </x14:formula1>
          <xm:sqref>E13:E27 E32:E33 E36 E39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FA5FD-5D30-4590-A065-D885AF4C22EC}">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348</v>
      </c>
      <c r="D3" s="49" t="s">
        <v>1</v>
      </c>
      <c r="E3" s="116">
        <v>900428382</v>
      </c>
      <c r="F3" s="54" t="s">
        <v>349</v>
      </c>
      <c r="G3" s="53" t="s">
        <v>119</v>
      </c>
      <c r="H3" s="133">
        <v>43713</v>
      </c>
    </row>
    <row r="4" spans="1:9" ht="15.75">
      <c r="A4" s="258" t="s">
        <v>99</v>
      </c>
      <c r="B4" s="258"/>
      <c r="C4" s="258"/>
      <c r="D4" s="258"/>
      <c r="E4" s="258"/>
      <c r="F4" s="258"/>
      <c r="G4" s="258"/>
      <c r="H4" s="258"/>
    </row>
    <row r="5" spans="1:9" ht="15.75">
      <c r="A5" s="270" t="s">
        <v>350</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351</v>
      </c>
      <c r="D7" s="251" t="s">
        <v>352</v>
      </c>
      <c r="E7" s="251"/>
      <c r="F7" s="250"/>
      <c r="G7" s="250"/>
      <c r="H7" s="250"/>
    </row>
    <row r="8" spans="1:9" ht="15.75">
      <c r="A8" s="261"/>
      <c r="B8" s="262"/>
      <c r="C8" s="55" t="s">
        <v>353</v>
      </c>
      <c r="D8" s="251" t="s">
        <v>354</v>
      </c>
      <c r="E8" s="251"/>
      <c r="F8" s="250"/>
      <c r="G8" s="250"/>
      <c r="H8" s="250"/>
    </row>
    <row r="9" spans="1:9" ht="15.75">
      <c r="A9" s="263"/>
      <c r="B9" s="264"/>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77</v>
      </c>
      <c r="F13" s="58"/>
      <c r="G13" s="59"/>
      <c r="H13" s="68"/>
      <c r="I13" t="str">
        <f>+IF(AND(E13&lt;&gt;0,F13&lt;&gt;0),"MAL DILIGENCIADO",IF(AND(E13&lt;&gt;0,F13=0),"CUMPLE",IF(AND(E13=0,F13&lt;&gt;0)," NO CUMPLE",IF(AND(E13=0,F13=0),"POR DILIGENCIAR","ERROR"))))</f>
        <v>CUMPLE</v>
      </c>
    </row>
    <row r="14" spans="1:9">
      <c r="A14" s="226"/>
      <c r="B14" s="5">
        <v>2</v>
      </c>
      <c r="C14" s="242" t="s">
        <v>19</v>
      </c>
      <c r="D14" s="243"/>
      <c r="E14" s="58" t="s">
        <v>77</v>
      </c>
      <c r="F14" s="58"/>
      <c r="G14" s="59"/>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77</v>
      </c>
      <c r="F15" s="58"/>
      <c r="G15" s="59"/>
      <c r="H15" s="68"/>
      <c r="I15" t="str">
        <f t="shared" si="0"/>
        <v>CUMPLE</v>
      </c>
    </row>
    <row r="16" spans="1:9" ht="29.25" customHeight="1">
      <c r="A16" s="226"/>
      <c r="B16" s="5">
        <v>4</v>
      </c>
      <c r="C16" s="242" t="s">
        <v>20</v>
      </c>
      <c r="D16" s="243"/>
      <c r="E16" s="58" t="s">
        <v>77</v>
      </c>
      <c r="F16" s="58"/>
      <c r="G16" s="59"/>
      <c r="H16" s="68"/>
      <c r="I16" t="str">
        <f t="shared" si="0"/>
        <v>CUMPLE</v>
      </c>
    </row>
    <row r="17" spans="1:9" ht="42" customHeight="1">
      <c r="A17" s="226"/>
      <c r="B17" s="5">
        <v>5</v>
      </c>
      <c r="C17" s="242" t="s">
        <v>13</v>
      </c>
      <c r="D17" s="243"/>
      <c r="E17" s="58" t="s">
        <v>77</v>
      </c>
      <c r="F17" s="58"/>
      <c r="G17" s="59"/>
      <c r="H17" s="68"/>
      <c r="I17" t="str">
        <f t="shared" si="0"/>
        <v>CUMPLE</v>
      </c>
    </row>
    <row r="18" spans="1:9">
      <c r="A18" s="226"/>
      <c r="B18" s="5">
        <v>6</v>
      </c>
      <c r="C18" s="242" t="s">
        <v>21</v>
      </c>
      <c r="D18" s="243"/>
      <c r="E18" s="58" t="s">
        <v>77</v>
      </c>
      <c r="F18" s="58"/>
      <c r="G18" s="59"/>
      <c r="H18" s="68"/>
      <c r="I18" t="str">
        <f t="shared" si="0"/>
        <v>CUMPLE</v>
      </c>
    </row>
    <row r="19" spans="1:9" ht="38.25" customHeight="1">
      <c r="A19" s="226"/>
      <c r="B19" s="5">
        <v>7</v>
      </c>
      <c r="C19" s="242" t="s">
        <v>84</v>
      </c>
      <c r="D19" s="243"/>
      <c r="E19" s="58" t="s">
        <v>77</v>
      </c>
      <c r="F19" s="58"/>
      <c r="G19" s="59"/>
      <c r="H19" s="68"/>
      <c r="I19" t="str">
        <f t="shared" si="0"/>
        <v>CUMPLE</v>
      </c>
    </row>
    <row r="20" spans="1:9" ht="32.25" customHeight="1">
      <c r="A20" s="226"/>
      <c r="B20" s="5">
        <v>8</v>
      </c>
      <c r="C20" s="242" t="s">
        <v>85</v>
      </c>
      <c r="D20" s="243"/>
      <c r="E20" s="58" t="s">
        <v>77</v>
      </c>
      <c r="F20" s="58"/>
      <c r="G20" s="59"/>
      <c r="H20" s="68"/>
      <c r="I20" t="str">
        <f t="shared" si="0"/>
        <v>CUMPLE</v>
      </c>
    </row>
    <row r="21" spans="1:9" ht="48.75" customHeight="1">
      <c r="A21" s="226"/>
      <c r="B21" s="5">
        <v>9</v>
      </c>
      <c r="C21" s="242" t="s">
        <v>86</v>
      </c>
      <c r="D21" s="243"/>
      <c r="E21" s="58" t="s">
        <v>77</v>
      </c>
      <c r="F21" s="58"/>
      <c r="G21" s="59"/>
      <c r="H21" s="68"/>
      <c r="I21" t="str">
        <f t="shared" si="0"/>
        <v>CUMPLE</v>
      </c>
    </row>
    <row r="22" spans="1:9" ht="36.75" customHeight="1">
      <c r="A22" s="226"/>
      <c r="B22" s="5">
        <v>10</v>
      </c>
      <c r="C22" s="242" t="s">
        <v>12</v>
      </c>
      <c r="D22" s="243"/>
      <c r="E22" s="58" t="s">
        <v>77</v>
      </c>
      <c r="F22" s="58"/>
      <c r="G22" s="59"/>
      <c r="H22" s="68"/>
      <c r="I22" t="str">
        <f t="shared" si="0"/>
        <v>CUMPLE</v>
      </c>
    </row>
    <row r="23" spans="1:9">
      <c r="A23" s="226"/>
      <c r="B23" s="5">
        <v>11</v>
      </c>
      <c r="C23" s="242" t="s">
        <v>27</v>
      </c>
      <c r="D23" s="243"/>
      <c r="E23" s="58" t="s">
        <v>77</v>
      </c>
      <c r="F23" s="58"/>
      <c r="G23" s="59"/>
      <c r="H23" s="68"/>
      <c r="I23" t="str">
        <f t="shared" si="0"/>
        <v>CUMPLE</v>
      </c>
    </row>
    <row r="24" spans="1:9" ht="33" customHeight="1">
      <c r="A24" s="226"/>
      <c r="B24" s="5">
        <v>12</v>
      </c>
      <c r="C24" s="242" t="s">
        <v>28</v>
      </c>
      <c r="D24" s="243"/>
      <c r="E24" s="58" t="s">
        <v>77</v>
      </c>
      <c r="F24" s="58"/>
      <c r="G24" s="59"/>
      <c r="H24" s="68"/>
      <c r="I24" t="str">
        <f t="shared" si="0"/>
        <v>CUMPLE</v>
      </c>
    </row>
    <row r="25" spans="1:9" ht="32.25" customHeight="1">
      <c r="A25" s="226"/>
      <c r="B25" s="5">
        <v>13</v>
      </c>
      <c r="C25" s="242" t="s">
        <v>22</v>
      </c>
      <c r="D25" s="243"/>
      <c r="E25" s="58" t="s">
        <v>77</v>
      </c>
      <c r="F25" s="58"/>
      <c r="G25" s="59"/>
      <c r="H25" s="68"/>
      <c r="I25" t="str">
        <f t="shared" si="0"/>
        <v>CUMPLE</v>
      </c>
    </row>
    <row r="26" spans="1:9" ht="90">
      <c r="A26" s="226"/>
      <c r="B26" s="5">
        <v>14</v>
      </c>
      <c r="C26" s="242" t="s">
        <v>23</v>
      </c>
      <c r="D26" s="243"/>
      <c r="E26" s="58"/>
      <c r="F26" s="58" t="s">
        <v>64</v>
      </c>
      <c r="G26" s="59">
        <v>79</v>
      </c>
      <c r="H26" s="68" t="s">
        <v>355</v>
      </c>
      <c r="I26" t="str">
        <f t="shared" si="0"/>
        <v xml:space="preserve"> NO CUMPLE</v>
      </c>
    </row>
    <row r="27" spans="1:9">
      <c r="A27" s="227"/>
      <c r="B27" s="5">
        <v>15</v>
      </c>
      <c r="C27" s="242" t="s">
        <v>29</v>
      </c>
      <c r="D27" s="243"/>
      <c r="E27" s="58" t="s">
        <v>77</v>
      </c>
      <c r="F27" s="58"/>
      <c r="G27" s="59"/>
      <c r="H27" s="68"/>
      <c r="I27" t="str">
        <f t="shared" si="0"/>
        <v>CUMPLE</v>
      </c>
    </row>
    <row r="28" spans="1:9" ht="30.75" customHeight="1">
      <c r="A28" s="210" t="s">
        <v>15</v>
      </c>
      <c r="B28" s="210"/>
      <c r="C28" s="210"/>
      <c r="D28" s="210"/>
      <c r="E28" s="210"/>
      <c r="F28" s="210"/>
      <c r="G28" s="211" t="s">
        <v>114</v>
      </c>
      <c r="H28" s="211"/>
      <c r="I28" t="str">
        <f>+G28</f>
        <v xml:space="preserve">NO CUMPLE </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77</v>
      </c>
      <c r="F32" s="74"/>
      <c r="G32" s="61"/>
      <c r="H32" s="61"/>
      <c r="I32" t="str">
        <f>+IF(OR(E32&lt;&gt;0,E33&lt;&gt;0),"CUMPLE")</f>
        <v>CUMPLE</v>
      </c>
    </row>
    <row r="33" spans="1:9" ht="34.5" customHeight="1">
      <c r="A33" s="238"/>
      <c r="B33" s="227"/>
      <c r="C33" s="239" t="s">
        <v>90</v>
      </c>
      <c r="D33" s="239"/>
      <c r="E33" s="62" t="s">
        <v>77</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t="s">
        <v>77</v>
      </c>
      <c r="F36" s="62"/>
      <c r="G36" s="61"/>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77</v>
      </c>
      <c r="F39" s="62"/>
      <c r="G39" s="61"/>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t="s">
        <v>64</v>
      </c>
      <c r="G41" s="214"/>
      <c r="H41" s="215"/>
      <c r="I41">
        <f>+E41</f>
        <v>0</v>
      </c>
    </row>
    <row r="42" spans="1:9">
      <c r="A42" s="223"/>
      <c r="B42" s="226"/>
      <c r="C42" s="212" t="s">
        <v>70</v>
      </c>
      <c r="D42" s="213"/>
      <c r="E42" s="62"/>
      <c r="F42" s="62" t="s">
        <v>64</v>
      </c>
      <c r="G42" s="214"/>
      <c r="H42" s="215"/>
      <c r="I42">
        <f t="shared" ref="I42:I48" si="3">+E42</f>
        <v>0</v>
      </c>
    </row>
    <row r="43" spans="1:9">
      <c r="A43" s="223"/>
      <c r="B43" s="226"/>
      <c r="C43" s="212" t="s">
        <v>71</v>
      </c>
      <c r="D43" s="213"/>
      <c r="E43" s="62" t="s">
        <v>77</v>
      </c>
      <c r="F43" s="62"/>
      <c r="G43" s="214"/>
      <c r="H43" s="215"/>
      <c r="I43" t="str">
        <f t="shared" si="3"/>
        <v xml:space="preserve">SI </v>
      </c>
    </row>
    <row r="44" spans="1:9">
      <c r="A44" s="223"/>
      <c r="B44" s="226"/>
      <c r="C44" s="212" t="s">
        <v>72</v>
      </c>
      <c r="D44" s="213"/>
      <c r="E44" s="62"/>
      <c r="F44" s="62" t="s">
        <v>64</v>
      </c>
      <c r="G44" s="214"/>
      <c r="H44" s="215"/>
      <c r="I44">
        <f t="shared" si="3"/>
        <v>0</v>
      </c>
    </row>
    <row r="45" spans="1:9">
      <c r="A45" s="223"/>
      <c r="B45" s="226"/>
      <c r="C45" s="212" t="s">
        <v>73</v>
      </c>
      <c r="D45" s="213"/>
      <c r="E45" s="62"/>
      <c r="F45" s="62" t="s">
        <v>64</v>
      </c>
      <c r="G45" s="214"/>
      <c r="H45" s="215"/>
      <c r="I45">
        <f t="shared" si="3"/>
        <v>0</v>
      </c>
    </row>
    <row r="46" spans="1:9">
      <c r="A46" s="223"/>
      <c r="B46" s="226"/>
      <c r="C46" s="212" t="s">
        <v>74</v>
      </c>
      <c r="D46" s="213"/>
      <c r="E46" s="62"/>
      <c r="F46" s="62" t="s">
        <v>64</v>
      </c>
      <c r="G46" s="214"/>
      <c r="H46" s="215"/>
      <c r="I46">
        <f t="shared" si="3"/>
        <v>0</v>
      </c>
    </row>
    <row r="47" spans="1:9" ht="27.75" customHeight="1">
      <c r="A47" s="223"/>
      <c r="B47" s="226"/>
      <c r="C47" s="212" t="s">
        <v>75</v>
      </c>
      <c r="D47" s="213"/>
      <c r="E47" s="62"/>
      <c r="F47" s="62" t="s">
        <v>64</v>
      </c>
      <c r="G47" s="214"/>
      <c r="H47" s="215"/>
      <c r="I47">
        <f t="shared" si="3"/>
        <v>0</v>
      </c>
    </row>
    <row r="48" spans="1:9">
      <c r="A48" s="224"/>
      <c r="B48" s="227"/>
      <c r="C48" s="212" t="s">
        <v>76</v>
      </c>
      <c r="D48" s="213"/>
      <c r="E48" s="62"/>
      <c r="F48" s="62" t="s">
        <v>64</v>
      </c>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61" t="s">
        <v>77</v>
      </c>
      <c r="F51" s="61"/>
      <c r="G51" s="208"/>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81" t="s">
        <v>356</v>
      </c>
      <c r="H52" s="281"/>
      <c r="I52" t="str">
        <f>+G52</f>
        <v xml:space="preserve"> NO CUMPLE, HACE FALTA FORTALECER DENTRO DE LA PROPUESTA TÉCNICA, CÓMO SE VA IMPLEMENTAR EL ENFOQUE DIFERENCIAL ESPECIALMENTE EN GÉNERO Y DISCAPACIDAD, </v>
      </c>
    </row>
  </sheetData>
  <mergeCells count="81">
    <mergeCell ref="A5:H5"/>
    <mergeCell ref="A1:B1"/>
    <mergeCell ref="C1:F1"/>
    <mergeCell ref="A2:H2"/>
    <mergeCell ref="A3:B3"/>
    <mergeCell ref="A4:H4"/>
    <mergeCell ref="A6:B9"/>
    <mergeCell ref="D6:E6"/>
    <mergeCell ref="F6:H6"/>
    <mergeCell ref="D7:E7"/>
    <mergeCell ref="F7:H7"/>
    <mergeCell ref="D8:E8"/>
    <mergeCell ref="F8:H8"/>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5B409-64DF-4FB3-A1C0-D96CE8B0A4AF}">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1543</v>
      </c>
      <c r="D3" s="49" t="s">
        <v>1</v>
      </c>
      <c r="E3" s="53" t="s">
        <v>1544</v>
      </c>
      <c r="F3" s="53" t="s">
        <v>119</v>
      </c>
      <c r="G3" s="85">
        <v>43714</v>
      </c>
    </row>
    <row r="4" spans="1:8" ht="15.75">
      <c r="A4" s="258" t="s">
        <v>99</v>
      </c>
      <c r="B4" s="258"/>
      <c r="C4" s="258"/>
      <c r="D4" s="258"/>
      <c r="E4" s="258"/>
      <c r="F4" s="258"/>
      <c r="G4" s="258"/>
    </row>
    <row r="5" spans="1:8" ht="15.75">
      <c r="A5" s="270" t="s">
        <v>1545</v>
      </c>
      <c r="B5" s="271"/>
      <c r="C5" s="271"/>
      <c r="D5" s="271"/>
      <c r="E5" s="271"/>
      <c r="F5" s="271"/>
      <c r="G5" s="272"/>
    </row>
    <row r="6" spans="1:8" ht="15.75">
      <c r="A6" s="259" t="s">
        <v>2</v>
      </c>
      <c r="B6" s="260"/>
      <c r="C6" s="80" t="s">
        <v>18</v>
      </c>
      <c r="D6" s="265" t="s">
        <v>3</v>
      </c>
      <c r="E6" s="266"/>
      <c r="F6" s="267"/>
      <c r="G6" s="267"/>
    </row>
    <row r="7" spans="1:8" ht="15.75">
      <c r="A7" s="261"/>
      <c r="B7" s="262"/>
      <c r="C7" t="s">
        <v>122</v>
      </c>
      <c r="D7" s="55" t="s">
        <v>445</v>
      </c>
      <c r="E7" s="79"/>
      <c r="F7" s="250"/>
      <c r="G7" s="250"/>
    </row>
    <row r="8" spans="1:8" ht="15.75">
      <c r="A8" s="261"/>
      <c r="B8" s="262"/>
      <c r="C8" t="s">
        <v>122</v>
      </c>
      <c r="D8" s="55" t="s">
        <v>446</v>
      </c>
      <c r="E8" s="82"/>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11</v>
      </c>
      <c r="G13" s="60"/>
      <c r="H13" s="70" t="str">
        <f>+E13</f>
        <v xml:space="preserve">CUMPLE </v>
      </c>
    </row>
    <row r="14" spans="1:8">
      <c r="A14" s="226"/>
      <c r="B14" s="5">
        <v>2</v>
      </c>
      <c r="C14" s="242" t="s">
        <v>19</v>
      </c>
      <c r="D14" s="243"/>
      <c r="E14" s="58" t="s">
        <v>160</v>
      </c>
      <c r="F14" s="59">
        <v>11</v>
      </c>
      <c r="G14" s="60"/>
      <c r="H14" s="70" t="str">
        <f t="shared" ref="H14:H51" si="0">+E14</f>
        <v xml:space="preserve">CUMPLE </v>
      </c>
    </row>
    <row r="15" spans="1:8" ht="31.5" customHeight="1">
      <c r="A15" s="226"/>
      <c r="B15" s="5">
        <v>3</v>
      </c>
      <c r="C15" s="242" t="s">
        <v>26</v>
      </c>
      <c r="D15" s="243"/>
      <c r="E15" s="58" t="s">
        <v>160</v>
      </c>
      <c r="F15" s="59" t="s">
        <v>1546</v>
      </c>
      <c r="G15" s="60"/>
      <c r="H15" s="70" t="str">
        <f t="shared" si="0"/>
        <v xml:space="preserve">CUMPLE </v>
      </c>
    </row>
    <row r="16" spans="1:8" ht="29.25" customHeight="1">
      <c r="A16" s="226"/>
      <c r="B16" s="5">
        <v>4</v>
      </c>
      <c r="C16" s="242" t="s">
        <v>20</v>
      </c>
      <c r="D16" s="243"/>
      <c r="E16" s="58" t="s">
        <v>160</v>
      </c>
      <c r="F16" s="59" t="s">
        <v>327</v>
      </c>
      <c r="G16" s="60"/>
      <c r="H16" s="70" t="str">
        <f t="shared" si="0"/>
        <v xml:space="preserve">CUMPLE </v>
      </c>
    </row>
    <row r="17" spans="1:8" ht="42" customHeight="1">
      <c r="A17" s="226"/>
      <c r="B17" s="5">
        <v>5</v>
      </c>
      <c r="C17" s="242" t="s">
        <v>13</v>
      </c>
      <c r="D17" s="243"/>
      <c r="E17" s="58" t="s">
        <v>114</v>
      </c>
      <c r="F17" s="59"/>
      <c r="G17" s="68" t="s">
        <v>388</v>
      </c>
      <c r="H17" s="70" t="str">
        <f t="shared" si="0"/>
        <v xml:space="preserve">NO CUMPLE </v>
      </c>
    </row>
    <row r="18" spans="1:8">
      <c r="A18" s="226"/>
      <c r="B18" s="5">
        <v>6</v>
      </c>
      <c r="C18" s="242" t="s">
        <v>21</v>
      </c>
      <c r="D18" s="243"/>
      <c r="E18" s="58" t="s">
        <v>160</v>
      </c>
      <c r="F18" s="59" t="s">
        <v>1547</v>
      </c>
      <c r="G18" s="60"/>
      <c r="H18" s="70" t="str">
        <f t="shared" si="0"/>
        <v xml:space="preserve">CUMPLE </v>
      </c>
    </row>
    <row r="19" spans="1:8" ht="38.25" customHeight="1">
      <c r="A19" s="226"/>
      <c r="B19" s="5">
        <v>7</v>
      </c>
      <c r="C19" s="242" t="s">
        <v>84</v>
      </c>
      <c r="D19" s="243"/>
      <c r="E19" s="58" t="s">
        <v>114</v>
      </c>
      <c r="F19" s="59"/>
      <c r="G19" s="68" t="s">
        <v>389</v>
      </c>
      <c r="H19" s="70" t="str">
        <f t="shared" si="0"/>
        <v xml:space="preserve">NO CUMPLE </v>
      </c>
    </row>
    <row r="20" spans="1:8" ht="32.25" customHeight="1">
      <c r="A20" s="226"/>
      <c r="B20" s="5">
        <v>8</v>
      </c>
      <c r="C20" s="242" t="s">
        <v>85</v>
      </c>
      <c r="D20" s="243"/>
      <c r="E20" s="58" t="s">
        <v>114</v>
      </c>
      <c r="F20" s="59"/>
      <c r="G20" s="68" t="s">
        <v>390</v>
      </c>
      <c r="H20" s="70" t="str">
        <f t="shared" si="0"/>
        <v xml:space="preserve">NO CUMPLE </v>
      </c>
    </row>
    <row r="21" spans="1:8" ht="48.75" customHeight="1">
      <c r="A21" s="226"/>
      <c r="B21" s="5">
        <v>9</v>
      </c>
      <c r="C21" s="242" t="s">
        <v>86</v>
      </c>
      <c r="D21" s="243"/>
      <c r="E21" s="58" t="s">
        <v>160</v>
      </c>
      <c r="F21" s="59">
        <v>16</v>
      </c>
      <c r="G21" s="60"/>
      <c r="H21" s="70" t="str">
        <f t="shared" si="0"/>
        <v xml:space="preserve">CUMPLE </v>
      </c>
    </row>
    <row r="22" spans="1:8" ht="36.75" customHeight="1">
      <c r="A22" s="226"/>
      <c r="B22" s="5">
        <v>10</v>
      </c>
      <c r="C22" s="242" t="s">
        <v>12</v>
      </c>
      <c r="D22" s="243"/>
      <c r="E22" s="58" t="s">
        <v>160</v>
      </c>
      <c r="F22" s="59">
        <v>24</v>
      </c>
      <c r="G22" s="60"/>
      <c r="H22" s="70" t="str">
        <f t="shared" si="0"/>
        <v xml:space="preserve">CUMPLE </v>
      </c>
    </row>
    <row r="23" spans="1:8">
      <c r="A23" s="226"/>
      <c r="B23" s="5">
        <v>11</v>
      </c>
      <c r="C23" s="242" t="s">
        <v>27</v>
      </c>
      <c r="D23" s="243"/>
      <c r="E23" s="58" t="s">
        <v>160</v>
      </c>
      <c r="F23" s="59" t="s">
        <v>1548</v>
      </c>
      <c r="G23" s="60"/>
      <c r="H23" s="70" t="str">
        <f t="shared" si="0"/>
        <v xml:space="preserve">CUMPLE </v>
      </c>
    </row>
    <row r="24" spans="1:8" ht="33" customHeight="1">
      <c r="A24" s="226"/>
      <c r="B24" s="5">
        <v>12</v>
      </c>
      <c r="C24" s="242" t="s">
        <v>28</v>
      </c>
      <c r="D24" s="243"/>
      <c r="E24" s="58" t="s">
        <v>160</v>
      </c>
      <c r="F24" s="59">
        <v>23</v>
      </c>
      <c r="G24" s="60"/>
      <c r="H24" s="70" t="str">
        <f t="shared" si="0"/>
        <v xml:space="preserve">CUMPLE </v>
      </c>
    </row>
    <row r="25" spans="1:8" ht="32.25" customHeight="1">
      <c r="A25" s="226"/>
      <c r="B25" s="5">
        <v>13</v>
      </c>
      <c r="C25" s="242" t="s">
        <v>22</v>
      </c>
      <c r="D25" s="243"/>
      <c r="E25" s="58" t="s">
        <v>160</v>
      </c>
      <c r="F25" s="59">
        <v>18</v>
      </c>
      <c r="G25" s="68" t="s">
        <v>766</v>
      </c>
      <c r="H25" s="70" t="str">
        <f t="shared" si="0"/>
        <v xml:space="preserve">CUMPLE </v>
      </c>
    </row>
    <row r="26" spans="1:8" ht="390">
      <c r="A26" s="226"/>
      <c r="B26" s="5">
        <v>14</v>
      </c>
      <c r="C26" s="242" t="s">
        <v>23</v>
      </c>
      <c r="D26" s="243"/>
      <c r="E26" s="58" t="s">
        <v>114</v>
      </c>
      <c r="F26" s="59"/>
      <c r="G26" s="68" t="s">
        <v>697</v>
      </c>
      <c r="H26" s="70" t="str">
        <f t="shared" si="0"/>
        <v xml:space="preserve">NO CUMPLE </v>
      </c>
    </row>
    <row r="27" spans="1:8">
      <c r="A27" s="227"/>
      <c r="B27" s="5">
        <v>15</v>
      </c>
      <c r="C27" s="242" t="s">
        <v>29</v>
      </c>
      <c r="D27" s="243"/>
      <c r="E27" s="58" t="s">
        <v>160</v>
      </c>
      <c r="F27" s="59" t="s">
        <v>1549</v>
      </c>
      <c r="G27" s="60"/>
      <c r="H27" s="70" t="str">
        <f t="shared" si="0"/>
        <v xml:space="preserve">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114</v>
      </c>
      <c r="F33" s="61"/>
      <c r="G33" s="121" t="s">
        <v>802</v>
      </c>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t="s">
        <v>116</v>
      </c>
      <c r="F42" s="214" t="s">
        <v>1550</v>
      </c>
      <c r="G42" s="215"/>
      <c r="H42" s="70" t="str">
        <f t="shared" si="0"/>
        <v>X</v>
      </c>
    </row>
    <row r="43" spans="1:8">
      <c r="A43" s="223"/>
      <c r="B43" s="226"/>
      <c r="C43" s="212" t="s">
        <v>71</v>
      </c>
      <c r="D43" s="213"/>
      <c r="E43" s="62" t="s">
        <v>116</v>
      </c>
      <c r="F43" s="214" t="s">
        <v>1551</v>
      </c>
      <c r="G43" s="215"/>
      <c r="H43" s="70" t="str">
        <f t="shared" si="0"/>
        <v>X</v>
      </c>
    </row>
    <row r="44" spans="1:8">
      <c r="A44" s="223"/>
      <c r="B44" s="226"/>
      <c r="C44" s="212" t="s">
        <v>72</v>
      </c>
      <c r="D44" s="213"/>
      <c r="E44" s="62" t="s">
        <v>116</v>
      </c>
      <c r="F44" s="214"/>
      <c r="G44" s="215"/>
      <c r="H44" s="70" t="str">
        <f t="shared" si="0"/>
        <v>X</v>
      </c>
    </row>
    <row r="45" spans="1:8">
      <c r="A45" s="223"/>
      <c r="B45" s="226"/>
      <c r="C45" s="212" t="s">
        <v>73</v>
      </c>
      <c r="D45" s="213"/>
      <c r="E45" s="62" t="s">
        <v>116</v>
      </c>
      <c r="F45" s="214" t="s">
        <v>1552</v>
      </c>
      <c r="G45" s="215"/>
      <c r="H45" s="70" t="str">
        <f t="shared" si="0"/>
        <v>X</v>
      </c>
    </row>
    <row r="46" spans="1:8">
      <c r="A46" s="223"/>
      <c r="B46" s="226"/>
      <c r="C46" s="212" t="s">
        <v>74</v>
      </c>
      <c r="D46" s="213"/>
      <c r="E46" s="62" t="s">
        <v>116</v>
      </c>
      <c r="F46" s="214"/>
      <c r="G46" s="215"/>
      <c r="H46" s="70" t="str">
        <f t="shared" si="0"/>
        <v>X</v>
      </c>
    </row>
    <row r="47" spans="1:8" ht="27.75" customHeight="1">
      <c r="A47" s="223"/>
      <c r="B47" s="226"/>
      <c r="C47" s="212" t="s">
        <v>75</v>
      </c>
      <c r="D47" s="213"/>
      <c r="E47" s="62"/>
      <c r="F47" s="214"/>
      <c r="G47" s="215"/>
      <c r="H47" s="70">
        <f t="shared" si="0"/>
        <v>0</v>
      </c>
    </row>
    <row r="48" spans="1:8">
      <c r="A48" s="224"/>
      <c r="B48" s="227"/>
      <c r="C48" s="212" t="s">
        <v>76</v>
      </c>
      <c r="D48" s="213"/>
      <c r="E48" s="62"/>
      <c r="F48" s="214" t="s">
        <v>1553</v>
      </c>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c r="G51" s="209"/>
      <c r="H51" s="70" t="str">
        <f t="shared" si="0"/>
        <v>CUMPLE</v>
      </c>
    </row>
    <row r="52" spans="1:8" ht="22.5" customHeight="1">
      <c r="A52" s="210" t="s">
        <v>98</v>
      </c>
      <c r="B52" s="210"/>
      <c r="C52" s="210"/>
      <c r="D52" s="210"/>
      <c r="E52" s="210"/>
      <c r="F52" s="211" t="s">
        <v>7</v>
      </c>
      <c r="G52" s="211"/>
      <c r="H52" s="70" t="str">
        <f>+F52</f>
        <v>NO CUMPLE</v>
      </c>
    </row>
  </sheetData>
  <mergeCells count="80">
    <mergeCell ref="A5:G5"/>
    <mergeCell ref="A1:B1"/>
    <mergeCell ref="C1:E1"/>
    <mergeCell ref="A2:G2"/>
    <mergeCell ref="A3:B3"/>
    <mergeCell ref="A4:G4"/>
    <mergeCell ref="A6:B9"/>
    <mergeCell ref="D6:E6"/>
    <mergeCell ref="F6:G6"/>
    <mergeCell ref="F7:G7"/>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93A77A2-3C66-4ACC-88ED-F512A5406323}">
          <x14:formula1>
            <xm:f>'D:\SIN HOJA 2\EVALUACIÓN PROPUESTA TÉCNICA\140. FUNDACIÓN PARA EL DESARROLLO Y EL CAMBIO\[140.FUNDACIÓN PARA EL DESARROLLO Y CAMBIO FUNDECA.xlsx]Hoja1'!#REF!</xm:f>
          </x14:formula1>
          <xm:sqref>E13:E27 E32:E33 E36 E39</xm:sqref>
        </x14:dataValidation>
      </x14:dataValidations>
    </ext>
  </extLst>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97984-E24E-4102-98E7-78E883111BC1}">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2.140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1554</v>
      </c>
      <c r="D3" s="49" t="s">
        <v>1</v>
      </c>
      <c r="E3" s="197">
        <v>800180234</v>
      </c>
      <c r="F3" s="53" t="s">
        <v>119</v>
      </c>
      <c r="G3" s="85">
        <v>43717</v>
      </c>
    </row>
    <row r="4" spans="1:7" ht="15.75">
      <c r="A4" s="258" t="s">
        <v>99</v>
      </c>
      <c r="B4" s="258"/>
      <c r="C4" s="258"/>
      <c r="D4" s="258"/>
      <c r="E4" s="258"/>
      <c r="F4" s="258"/>
      <c r="G4" s="258"/>
    </row>
    <row r="5" spans="1:7" ht="15.75">
      <c r="A5" s="347" t="s">
        <v>1555</v>
      </c>
      <c r="B5" s="348"/>
      <c r="C5" s="348"/>
      <c r="D5" s="348"/>
      <c r="E5" s="348"/>
      <c r="F5" s="348"/>
      <c r="G5" s="349"/>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93</v>
      </c>
      <c r="G13" s="60"/>
    </row>
    <row r="14" spans="1:7">
      <c r="A14" s="226"/>
      <c r="B14" s="5">
        <v>2</v>
      </c>
      <c r="C14" s="242" t="s">
        <v>19</v>
      </c>
      <c r="D14" s="243"/>
      <c r="E14" s="58" t="s">
        <v>160</v>
      </c>
      <c r="F14" s="58">
        <v>93</v>
      </c>
      <c r="G14" s="60"/>
    </row>
    <row r="15" spans="1:7" ht="31.5" customHeight="1">
      <c r="A15" s="226"/>
      <c r="B15" s="5">
        <v>3</v>
      </c>
      <c r="C15" s="242" t="s">
        <v>26</v>
      </c>
      <c r="D15" s="243"/>
      <c r="E15" s="58" t="s">
        <v>160</v>
      </c>
      <c r="F15" s="58" t="s">
        <v>1556</v>
      </c>
      <c r="G15" s="60"/>
    </row>
    <row r="16" spans="1:7" ht="29.25" customHeight="1">
      <c r="A16" s="226"/>
      <c r="B16" s="5">
        <v>4</v>
      </c>
      <c r="C16" s="242" t="s">
        <v>20</v>
      </c>
      <c r="D16" s="243"/>
      <c r="E16" s="58" t="s">
        <v>160</v>
      </c>
      <c r="F16" s="58">
        <v>93</v>
      </c>
      <c r="G16" s="60"/>
    </row>
    <row r="17" spans="1:7" ht="42" customHeight="1">
      <c r="A17" s="226"/>
      <c r="B17" s="5">
        <v>5</v>
      </c>
      <c r="C17" s="242" t="s">
        <v>13</v>
      </c>
      <c r="D17" s="243"/>
      <c r="E17" s="58" t="s">
        <v>160</v>
      </c>
      <c r="F17" s="58" t="s">
        <v>1557</v>
      </c>
      <c r="G17" s="60"/>
    </row>
    <row r="18" spans="1:7">
      <c r="A18" s="226"/>
      <c r="B18" s="5">
        <v>6</v>
      </c>
      <c r="C18" s="242" t="s">
        <v>21</v>
      </c>
      <c r="D18" s="243"/>
      <c r="E18" s="58" t="s">
        <v>160</v>
      </c>
      <c r="F18" s="58" t="s">
        <v>1558</v>
      </c>
      <c r="G18" s="60"/>
    </row>
    <row r="19" spans="1:7" ht="38.25" customHeight="1">
      <c r="A19" s="226"/>
      <c r="B19" s="5">
        <v>7</v>
      </c>
      <c r="C19" s="242" t="s">
        <v>84</v>
      </c>
      <c r="D19" s="243"/>
      <c r="E19" s="58" t="s">
        <v>160</v>
      </c>
      <c r="F19" s="58" t="s">
        <v>1559</v>
      </c>
      <c r="G19" s="60"/>
    </row>
    <row r="20" spans="1:7" ht="32.25" customHeight="1">
      <c r="A20" s="226"/>
      <c r="B20" s="5">
        <v>8</v>
      </c>
      <c r="C20" s="242" t="s">
        <v>85</v>
      </c>
      <c r="D20" s="243"/>
      <c r="E20" s="58" t="s">
        <v>160</v>
      </c>
      <c r="F20" s="58" t="s">
        <v>1560</v>
      </c>
      <c r="G20" s="60"/>
    </row>
    <row r="21" spans="1:7" ht="48.75" customHeight="1">
      <c r="A21" s="226"/>
      <c r="B21" s="5">
        <v>9</v>
      </c>
      <c r="C21" s="242" t="s">
        <v>86</v>
      </c>
      <c r="D21" s="243"/>
      <c r="E21" s="58" t="s">
        <v>160</v>
      </c>
      <c r="F21" s="58">
        <v>105</v>
      </c>
      <c r="G21" s="60"/>
    </row>
    <row r="22" spans="1:7" ht="36.75" customHeight="1">
      <c r="A22" s="226"/>
      <c r="B22" s="5">
        <v>10</v>
      </c>
      <c r="C22" s="242" t="s">
        <v>12</v>
      </c>
      <c r="D22" s="243"/>
      <c r="E22" s="58" t="s">
        <v>160</v>
      </c>
      <c r="F22" s="58" t="s">
        <v>1561</v>
      </c>
      <c r="G22" s="60"/>
    </row>
    <row r="23" spans="1:7">
      <c r="A23" s="226"/>
      <c r="B23" s="5">
        <v>11</v>
      </c>
      <c r="C23" s="242" t="s">
        <v>27</v>
      </c>
      <c r="D23" s="243"/>
      <c r="E23" s="58" t="s">
        <v>160</v>
      </c>
      <c r="F23" s="58" t="s">
        <v>1562</v>
      </c>
      <c r="G23" s="60"/>
    </row>
    <row r="24" spans="1:7" ht="33" customHeight="1">
      <c r="A24" s="226"/>
      <c r="B24" s="5">
        <v>12</v>
      </c>
      <c r="C24" s="242" t="s">
        <v>28</v>
      </c>
      <c r="D24" s="243"/>
      <c r="E24" s="58" t="s">
        <v>160</v>
      </c>
      <c r="F24" s="58" t="s">
        <v>1563</v>
      </c>
      <c r="G24" s="60"/>
    </row>
    <row r="25" spans="1:7" ht="32.25" customHeight="1">
      <c r="A25" s="226"/>
      <c r="B25" s="5">
        <v>13</v>
      </c>
      <c r="C25" s="242" t="s">
        <v>22</v>
      </c>
      <c r="D25" s="243"/>
      <c r="E25" s="58" t="s">
        <v>160</v>
      </c>
      <c r="F25" s="69" t="s">
        <v>1564</v>
      </c>
      <c r="G25" s="60"/>
    </row>
    <row r="26" spans="1:7" ht="273.75" customHeight="1">
      <c r="A26" s="226"/>
      <c r="B26" s="5">
        <v>14</v>
      </c>
      <c r="C26" s="242" t="s">
        <v>23</v>
      </c>
      <c r="D26" s="243"/>
      <c r="E26" s="58" t="s">
        <v>114</v>
      </c>
      <c r="F26" s="58"/>
      <c r="G26" s="120" t="s">
        <v>827</v>
      </c>
    </row>
    <row r="27" spans="1:7">
      <c r="A27" s="227"/>
      <c r="B27" s="5">
        <v>15</v>
      </c>
      <c r="C27" s="242" t="s">
        <v>29</v>
      </c>
      <c r="D27" s="243"/>
      <c r="E27" s="58" t="s">
        <v>160</v>
      </c>
      <c r="F27" s="58">
        <v>107</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c r="F33" s="90" t="s">
        <v>24</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108</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266</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156.75" customHeight="1">
      <c r="A47" s="223"/>
      <c r="B47" s="226"/>
      <c r="C47" s="212" t="s">
        <v>75</v>
      </c>
      <c r="D47" s="213"/>
      <c r="E47" s="86" t="s">
        <v>116</v>
      </c>
      <c r="F47" s="284" t="s">
        <v>1565</v>
      </c>
      <c r="G47" s="28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90"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FDA5C01-DFFB-4172-8CA4-1C201E927411}">
          <x14:formula1>
            <xm:f>'D:\SIN HOJA 2\EVALUACIÓN PROPUESTA TÉCNICA\141. CENTRO DE DESARROLLO COMUNITARIO VERSALLES\[141. CENTRO DE DESARROLLO COMUNITARIO VERSALLES.xlsx]Hoja1'!#REF!</xm:f>
          </x14:formula1>
          <xm:sqref>E13:E27 E32:E33 E36 E39</xm:sqref>
        </x14:dataValidation>
      </x14:dataValidations>
    </ext>
  </extLst>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8C3F8-4318-428B-844D-375B5FC5D4F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58.140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1566</v>
      </c>
      <c r="D3" s="49" t="s">
        <v>1</v>
      </c>
      <c r="E3" s="197">
        <v>825001524</v>
      </c>
      <c r="F3" s="53" t="s">
        <v>119</v>
      </c>
      <c r="G3" s="85">
        <v>43717</v>
      </c>
    </row>
    <row r="4" spans="1:7" ht="15.75">
      <c r="A4" s="258" t="s">
        <v>99</v>
      </c>
      <c r="B4" s="258"/>
      <c r="C4" s="258"/>
      <c r="D4" s="258"/>
      <c r="E4" s="258"/>
      <c r="F4" s="258"/>
      <c r="G4" s="258"/>
    </row>
    <row r="5" spans="1:7" ht="63.75" customHeight="1">
      <c r="A5" s="366" t="s">
        <v>831</v>
      </c>
      <c r="B5" s="355"/>
      <c r="C5" s="355"/>
      <c r="D5" s="355"/>
      <c r="E5" s="355"/>
      <c r="F5" s="355"/>
      <c r="G5" s="356"/>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ht="19.5" customHeight="1">
      <c r="A13" s="226"/>
      <c r="B13" s="5">
        <v>1</v>
      </c>
      <c r="C13" s="242" t="s">
        <v>25</v>
      </c>
      <c r="D13" s="243"/>
      <c r="E13" s="58" t="s">
        <v>160</v>
      </c>
      <c r="F13" s="58">
        <v>19</v>
      </c>
      <c r="G13" s="60"/>
    </row>
    <row r="14" spans="1:7" ht="23.25" customHeight="1">
      <c r="A14" s="226"/>
      <c r="B14" s="5">
        <v>2</v>
      </c>
      <c r="C14" s="242" t="s">
        <v>19</v>
      </c>
      <c r="D14" s="243"/>
      <c r="E14" s="58" t="s">
        <v>160</v>
      </c>
      <c r="F14" s="58" t="s">
        <v>1567</v>
      </c>
      <c r="G14" s="60"/>
    </row>
    <row r="15" spans="1:7" ht="204" customHeight="1">
      <c r="A15" s="226"/>
      <c r="B15" s="5">
        <v>3</v>
      </c>
      <c r="C15" s="242" t="s">
        <v>26</v>
      </c>
      <c r="D15" s="243"/>
      <c r="E15" s="58" t="s">
        <v>114</v>
      </c>
      <c r="F15" s="58">
        <v>20</v>
      </c>
      <c r="G15" s="68" t="s">
        <v>1568</v>
      </c>
    </row>
    <row r="16" spans="1:7" ht="107.25" customHeight="1">
      <c r="A16" s="226"/>
      <c r="B16" s="5">
        <v>4</v>
      </c>
      <c r="C16" s="242" t="s">
        <v>20</v>
      </c>
      <c r="D16" s="243"/>
      <c r="E16" s="58" t="s">
        <v>114</v>
      </c>
      <c r="F16" s="58"/>
      <c r="G16" s="68" t="s">
        <v>1569</v>
      </c>
    </row>
    <row r="17" spans="1:7" ht="158.25" customHeight="1">
      <c r="A17" s="226"/>
      <c r="B17" s="5">
        <v>5</v>
      </c>
      <c r="C17" s="242" t="s">
        <v>13</v>
      </c>
      <c r="D17" s="243"/>
      <c r="E17" s="58" t="s">
        <v>114</v>
      </c>
      <c r="F17" s="58" t="s">
        <v>1570</v>
      </c>
      <c r="G17" s="68" t="s">
        <v>1571</v>
      </c>
    </row>
    <row r="18" spans="1:7" ht="210">
      <c r="A18" s="226"/>
      <c r="B18" s="5">
        <v>6</v>
      </c>
      <c r="C18" s="242" t="s">
        <v>21</v>
      </c>
      <c r="D18" s="243"/>
      <c r="E18" s="58" t="s">
        <v>114</v>
      </c>
      <c r="F18" s="58"/>
      <c r="G18" s="68" t="s">
        <v>822</v>
      </c>
    </row>
    <row r="19" spans="1:7" ht="201" customHeight="1">
      <c r="A19" s="226"/>
      <c r="B19" s="5">
        <v>7</v>
      </c>
      <c r="C19" s="242" t="s">
        <v>84</v>
      </c>
      <c r="D19" s="243"/>
      <c r="E19" s="58" t="s">
        <v>114</v>
      </c>
      <c r="F19" s="58" t="s">
        <v>1572</v>
      </c>
      <c r="G19" s="68" t="s">
        <v>1573</v>
      </c>
    </row>
    <row r="20" spans="1:7" ht="311.25" customHeight="1">
      <c r="A20" s="226"/>
      <c r="B20" s="5">
        <v>8</v>
      </c>
      <c r="C20" s="242" t="s">
        <v>85</v>
      </c>
      <c r="D20" s="243"/>
      <c r="E20" s="58" t="s">
        <v>114</v>
      </c>
      <c r="F20" s="58"/>
      <c r="G20" s="68" t="s">
        <v>824</v>
      </c>
    </row>
    <row r="21" spans="1:7" ht="48.75" customHeight="1">
      <c r="A21" s="226"/>
      <c r="B21" s="5">
        <v>9</v>
      </c>
      <c r="C21" s="242" t="s">
        <v>86</v>
      </c>
      <c r="D21" s="243"/>
      <c r="E21" s="58" t="s">
        <v>160</v>
      </c>
      <c r="F21" s="58" t="s">
        <v>1574</v>
      </c>
      <c r="G21" s="60"/>
    </row>
    <row r="22" spans="1:7" ht="36.75" customHeight="1">
      <c r="A22" s="226"/>
      <c r="B22" s="5">
        <v>10</v>
      </c>
      <c r="C22" s="242" t="s">
        <v>12</v>
      </c>
      <c r="D22" s="243"/>
      <c r="E22" s="58" t="s">
        <v>160</v>
      </c>
      <c r="F22" s="58" t="s">
        <v>1575</v>
      </c>
      <c r="G22" s="60"/>
    </row>
    <row r="23" spans="1:7" ht="120">
      <c r="A23" s="226"/>
      <c r="B23" s="5">
        <v>11</v>
      </c>
      <c r="C23" s="242" t="s">
        <v>27</v>
      </c>
      <c r="D23" s="243"/>
      <c r="E23" s="58" t="s">
        <v>114</v>
      </c>
      <c r="F23" s="58"/>
      <c r="G23" s="68" t="s">
        <v>1576</v>
      </c>
    </row>
    <row r="24" spans="1:7" ht="159.75" customHeight="1">
      <c r="A24" s="226"/>
      <c r="B24" s="5">
        <v>12</v>
      </c>
      <c r="C24" s="242" t="s">
        <v>28</v>
      </c>
      <c r="D24" s="243"/>
      <c r="E24" s="58" t="s">
        <v>114</v>
      </c>
      <c r="F24" s="58"/>
      <c r="G24" s="68" t="s">
        <v>622</v>
      </c>
    </row>
    <row r="25" spans="1:7" ht="305.25" customHeight="1">
      <c r="A25" s="226"/>
      <c r="B25" s="5">
        <v>13</v>
      </c>
      <c r="C25" s="242" t="s">
        <v>22</v>
      </c>
      <c r="D25" s="243"/>
      <c r="E25" s="58" t="s">
        <v>114</v>
      </c>
      <c r="F25" s="58"/>
      <c r="G25" s="68" t="s">
        <v>393</v>
      </c>
    </row>
    <row r="26" spans="1:7" ht="150">
      <c r="A26" s="226"/>
      <c r="B26" s="5">
        <v>14</v>
      </c>
      <c r="C26" s="242" t="s">
        <v>23</v>
      </c>
      <c r="D26" s="243"/>
      <c r="E26" s="58" t="s">
        <v>114</v>
      </c>
      <c r="F26" s="58"/>
      <c r="G26" s="68" t="s">
        <v>827</v>
      </c>
    </row>
    <row r="27" spans="1:7" ht="105">
      <c r="A27" s="227"/>
      <c r="B27" s="5">
        <v>15</v>
      </c>
      <c r="C27" s="242" t="s">
        <v>29</v>
      </c>
      <c r="D27" s="243"/>
      <c r="E27" s="58" t="s">
        <v>114</v>
      </c>
      <c r="F27" s="58"/>
      <c r="G27" s="68" t="s">
        <v>1577</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37</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199.5" customHeight="1">
      <c r="A39" s="207"/>
      <c r="B39" s="229"/>
      <c r="C39" s="212" t="s">
        <v>92</v>
      </c>
      <c r="D39" s="230"/>
      <c r="E39" s="58" t="s">
        <v>114</v>
      </c>
      <c r="F39" s="61"/>
      <c r="G39" s="91" t="s">
        <v>1578</v>
      </c>
    </row>
    <row r="40" spans="1:7" ht="16.5" customHeight="1">
      <c r="A40" s="64"/>
      <c r="B40" s="65"/>
      <c r="C40" s="205" t="s">
        <v>93</v>
      </c>
      <c r="D40" s="206"/>
      <c r="E40" s="56" t="s">
        <v>168</v>
      </c>
      <c r="F40" s="205" t="s">
        <v>8</v>
      </c>
      <c r="G40" s="206"/>
    </row>
    <row r="41" spans="1:7" ht="27" customHeight="1">
      <c r="A41" s="222" t="s">
        <v>94</v>
      </c>
      <c r="B41" s="225">
        <v>17</v>
      </c>
      <c r="C41" s="212" t="s">
        <v>69</v>
      </c>
      <c r="D41" s="213"/>
      <c r="E41" s="62"/>
      <c r="F41" s="357" t="s">
        <v>1579</v>
      </c>
      <c r="G41" s="358"/>
    </row>
    <row r="42" spans="1:7" ht="27.75" customHeight="1">
      <c r="A42" s="223"/>
      <c r="B42" s="226"/>
      <c r="C42" s="212" t="s">
        <v>70</v>
      </c>
      <c r="D42" s="213"/>
      <c r="E42" s="62"/>
      <c r="F42" s="359"/>
      <c r="G42" s="360"/>
    </row>
    <row r="43" spans="1:7" ht="20.25" customHeight="1">
      <c r="A43" s="223"/>
      <c r="B43" s="226"/>
      <c r="C43" s="212" t="s">
        <v>71</v>
      </c>
      <c r="D43" s="213"/>
      <c r="E43" s="62"/>
      <c r="F43" s="359"/>
      <c r="G43" s="360"/>
    </row>
    <row r="44" spans="1:7" ht="24.75" customHeight="1">
      <c r="A44" s="223"/>
      <c r="B44" s="226"/>
      <c r="C44" s="212" t="s">
        <v>72</v>
      </c>
      <c r="D44" s="213"/>
      <c r="E44" s="62"/>
      <c r="F44" s="359"/>
      <c r="G44" s="360"/>
    </row>
    <row r="45" spans="1:7" ht="19.5" customHeight="1">
      <c r="A45" s="223"/>
      <c r="B45" s="226"/>
      <c r="C45" s="212" t="s">
        <v>73</v>
      </c>
      <c r="D45" s="213"/>
      <c r="E45" s="62"/>
      <c r="F45" s="359"/>
      <c r="G45" s="360"/>
    </row>
    <row r="46" spans="1:7" ht="22.5" customHeight="1">
      <c r="A46" s="223"/>
      <c r="B46" s="226"/>
      <c r="C46" s="212" t="s">
        <v>74</v>
      </c>
      <c r="D46" s="213"/>
      <c r="E46" s="62"/>
      <c r="F46" s="359"/>
      <c r="G46" s="360"/>
    </row>
    <row r="47" spans="1:7" ht="28.5" customHeight="1">
      <c r="A47" s="223"/>
      <c r="B47" s="226"/>
      <c r="C47" s="212" t="s">
        <v>75</v>
      </c>
      <c r="D47" s="213"/>
      <c r="E47" s="62"/>
      <c r="F47" s="359"/>
      <c r="G47" s="360"/>
    </row>
    <row r="48" spans="1:7" ht="21.75" customHeight="1">
      <c r="A48" s="224"/>
      <c r="B48" s="227"/>
      <c r="C48" s="212" t="s">
        <v>76</v>
      </c>
      <c r="D48" s="213"/>
      <c r="E48" s="62"/>
      <c r="F48" s="361"/>
      <c r="G48" s="362"/>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90" t="s">
        <v>6</v>
      </c>
      <c r="F51" s="208"/>
      <c r="G51" s="209"/>
    </row>
    <row r="52" spans="1:7" ht="51.75" customHeight="1">
      <c r="A52" s="210" t="s">
        <v>98</v>
      </c>
      <c r="B52" s="210"/>
      <c r="C52" s="210"/>
      <c r="D52" s="210"/>
      <c r="E52" s="210"/>
      <c r="F52" s="281" t="s">
        <v>1580</v>
      </c>
      <c r="G52" s="281"/>
    </row>
  </sheetData>
  <mergeCells count="75">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8"/>
    <mergeCell ref="C42:D42"/>
    <mergeCell ref="C43:D43"/>
    <mergeCell ref="C44:D44"/>
    <mergeCell ref="C45:D45"/>
    <mergeCell ref="A52:E52"/>
    <mergeCell ref="F52:G52"/>
    <mergeCell ref="C46:D46"/>
    <mergeCell ref="C47:D47"/>
    <mergeCell ref="C48:D48"/>
    <mergeCell ref="A49:G49"/>
    <mergeCell ref="A50:A51"/>
    <mergeCell ref="B50:B51"/>
    <mergeCell ref="C50:D50"/>
    <mergeCell ref="F50:G50"/>
    <mergeCell ref="C51:D51"/>
    <mergeCell ref="F51:G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6479003-AB1B-40D2-AEA8-9D91EB67DB2F}">
          <x14:formula1>
            <xm:f>'D:\SIN HOJA 2\EVALUACIÓN PROPUESTA TÉCNICA\142. ASOCIACIÓN POR LA INFANCIA Y EL DESARROLLO SOCIAL INFADES\[142. ASOCIACIÓN POR LA INFANCIA Y EL DLLO SOCIAL INFADES.xlsx]Hoja1'!#REF!</xm:f>
          </x14:formula1>
          <xm:sqref>E13:E27 E32:E33 E36 E39</xm:sqref>
        </x14:dataValidation>
      </x14:dataValidations>
    </ext>
  </extLst>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A744-BC21-47D1-93EB-6DB3784FB19D}">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1581</v>
      </c>
      <c r="D3" s="49" t="s">
        <v>1</v>
      </c>
      <c r="E3" s="197">
        <v>890310770</v>
      </c>
      <c r="F3" s="53" t="s">
        <v>119</v>
      </c>
      <c r="G3" s="85">
        <v>43717</v>
      </c>
    </row>
    <row r="4" spans="1:7" ht="15.75">
      <c r="A4" s="258" t="s">
        <v>99</v>
      </c>
      <c r="B4" s="258"/>
      <c r="C4" s="258"/>
      <c r="D4" s="258"/>
      <c r="E4" s="258"/>
      <c r="F4" s="258"/>
      <c r="G4" s="258"/>
    </row>
    <row r="5" spans="1:7" ht="15.75">
      <c r="A5" s="347" t="s">
        <v>1582</v>
      </c>
      <c r="B5" s="348"/>
      <c r="C5" s="348"/>
      <c r="D5" s="348"/>
      <c r="E5" s="348"/>
      <c r="F5" s="348"/>
      <c r="G5" s="349"/>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t="s">
        <v>1583</v>
      </c>
      <c r="G13" s="60"/>
    </row>
    <row r="14" spans="1:7">
      <c r="A14" s="226"/>
      <c r="B14" s="5">
        <v>2</v>
      </c>
      <c r="C14" s="242" t="s">
        <v>19</v>
      </c>
      <c r="D14" s="243"/>
      <c r="E14" s="58" t="s">
        <v>160</v>
      </c>
      <c r="F14" s="58" t="s">
        <v>1583</v>
      </c>
      <c r="G14" s="60"/>
    </row>
    <row r="15" spans="1:7" ht="31.5" customHeight="1">
      <c r="A15" s="226"/>
      <c r="B15" s="5">
        <v>3</v>
      </c>
      <c r="C15" s="242" t="s">
        <v>26</v>
      </c>
      <c r="D15" s="243"/>
      <c r="E15" s="58" t="s">
        <v>160</v>
      </c>
      <c r="F15" s="69" t="s">
        <v>1584</v>
      </c>
      <c r="G15" s="60"/>
    </row>
    <row r="16" spans="1:7" ht="29.25" customHeight="1">
      <c r="A16" s="226"/>
      <c r="B16" s="5">
        <v>4</v>
      </c>
      <c r="C16" s="242" t="s">
        <v>20</v>
      </c>
      <c r="D16" s="243"/>
      <c r="E16" s="58" t="s">
        <v>160</v>
      </c>
      <c r="F16" s="58" t="s">
        <v>1583</v>
      </c>
      <c r="G16" s="60"/>
    </row>
    <row r="17" spans="1:7" ht="42" customHeight="1">
      <c r="A17" s="226"/>
      <c r="B17" s="5">
        <v>5</v>
      </c>
      <c r="C17" s="242" t="s">
        <v>13</v>
      </c>
      <c r="D17" s="243"/>
      <c r="E17" s="58" t="s">
        <v>160</v>
      </c>
      <c r="F17" s="69" t="s">
        <v>1585</v>
      </c>
      <c r="G17" s="60"/>
    </row>
    <row r="18" spans="1:7" ht="30">
      <c r="A18" s="226"/>
      <c r="B18" s="5">
        <v>6</v>
      </c>
      <c r="C18" s="242" t="s">
        <v>21</v>
      </c>
      <c r="D18" s="243"/>
      <c r="E18" s="58" t="s">
        <v>160</v>
      </c>
      <c r="F18" s="69" t="s">
        <v>1586</v>
      </c>
      <c r="G18" s="60"/>
    </row>
    <row r="19" spans="1:7" ht="38.25" customHeight="1">
      <c r="A19" s="226"/>
      <c r="B19" s="5">
        <v>7</v>
      </c>
      <c r="C19" s="242" t="s">
        <v>84</v>
      </c>
      <c r="D19" s="243"/>
      <c r="E19" s="58" t="s">
        <v>160</v>
      </c>
      <c r="F19" s="69" t="s">
        <v>1587</v>
      </c>
      <c r="G19" s="60"/>
    </row>
    <row r="20" spans="1:7" ht="32.25" customHeight="1">
      <c r="A20" s="226"/>
      <c r="B20" s="5">
        <v>8</v>
      </c>
      <c r="C20" s="242" t="s">
        <v>85</v>
      </c>
      <c r="D20" s="243"/>
      <c r="E20" s="58" t="s">
        <v>160</v>
      </c>
      <c r="F20" s="58" t="s">
        <v>1588</v>
      </c>
      <c r="G20" s="60"/>
    </row>
    <row r="21" spans="1:7" ht="48.75" customHeight="1">
      <c r="A21" s="226"/>
      <c r="B21" s="5">
        <v>9</v>
      </c>
      <c r="C21" s="242" t="s">
        <v>86</v>
      </c>
      <c r="D21" s="243"/>
      <c r="E21" s="58" t="s">
        <v>160</v>
      </c>
      <c r="F21" s="58" t="s">
        <v>1589</v>
      </c>
      <c r="G21" s="60"/>
    </row>
    <row r="22" spans="1:7" ht="36.75" customHeight="1">
      <c r="A22" s="226"/>
      <c r="B22" s="5">
        <v>10</v>
      </c>
      <c r="C22" s="242" t="s">
        <v>12</v>
      </c>
      <c r="D22" s="243"/>
      <c r="E22" s="58" t="s">
        <v>160</v>
      </c>
      <c r="F22" s="58" t="s">
        <v>1590</v>
      </c>
      <c r="G22" s="60"/>
    </row>
    <row r="23" spans="1:7" ht="30">
      <c r="A23" s="226"/>
      <c r="B23" s="5">
        <v>11</v>
      </c>
      <c r="C23" s="242" t="s">
        <v>27</v>
      </c>
      <c r="D23" s="243"/>
      <c r="E23" s="58" t="s">
        <v>160</v>
      </c>
      <c r="F23" s="69" t="s">
        <v>1591</v>
      </c>
      <c r="G23" s="60"/>
    </row>
    <row r="24" spans="1:7" ht="33" customHeight="1">
      <c r="A24" s="226"/>
      <c r="B24" s="5">
        <v>12</v>
      </c>
      <c r="C24" s="242" t="s">
        <v>28</v>
      </c>
      <c r="D24" s="243"/>
      <c r="E24" s="58" t="s">
        <v>160</v>
      </c>
      <c r="F24" s="69" t="s">
        <v>1592</v>
      </c>
      <c r="G24" s="60"/>
    </row>
    <row r="25" spans="1:7" ht="32.25" customHeight="1">
      <c r="A25" s="226"/>
      <c r="B25" s="5">
        <v>13</v>
      </c>
      <c r="C25" s="242" t="s">
        <v>22</v>
      </c>
      <c r="D25" s="243"/>
      <c r="E25" s="58" t="s">
        <v>160</v>
      </c>
      <c r="F25" s="58" t="s">
        <v>1593</v>
      </c>
      <c r="G25" s="60"/>
    </row>
    <row r="26" spans="1:7" ht="30">
      <c r="A26" s="226"/>
      <c r="B26" s="5">
        <v>14</v>
      </c>
      <c r="C26" s="242" t="s">
        <v>23</v>
      </c>
      <c r="D26" s="243"/>
      <c r="E26" s="58" t="s">
        <v>160</v>
      </c>
      <c r="F26" s="69" t="s">
        <v>1594</v>
      </c>
      <c r="G26" s="60"/>
    </row>
    <row r="27" spans="1:7" ht="30">
      <c r="A27" s="227"/>
      <c r="B27" s="5">
        <v>15</v>
      </c>
      <c r="C27" s="242" t="s">
        <v>29</v>
      </c>
      <c r="D27" s="243"/>
      <c r="E27" s="58" t="s">
        <v>160</v>
      </c>
      <c r="F27" s="69" t="s">
        <v>1591</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c r="F33" s="90" t="s">
        <v>24</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278.25" customHeight="1">
      <c r="A36" s="63" t="s">
        <v>16</v>
      </c>
      <c r="B36" s="5">
        <v>15</v>
      </c>
      <c r="C36" s="240" t="s">
        <v>17</v>
      </c>
      <c r="D36" s="241"/>
      <c r="E36" s="58" t="s">
        <v>114</v>
      </c>
      <c r="F36" s="90" t="s">
        <v>1595</v>
      </c>
      <c r="G36" s="91" t="s">
        <v>1596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t="s">
        <v>1597</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90"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247B10D-6010-48CC-9B70-15DE98AE31E1}">
          <x14:formula1>
            <xm:f>'D:\SIN HOJA 2\EVALUACIÓN PROPUESTA TÉCNICA\143. FUNDACIÓN PARA LA ORIENTACIÓN FAMILIAR FUNOF\[143. FUNDACIÓN PARA LA ORIENTACIÓN FAMILIAR FUNOF.xlsx]Hoja1'!#REF!</xm:f>
          </x14:formula1>
          <xm:sqref>E39 E32:E33 E36 E13:E27</xm:sqref>
        </x14:dataValidation>
      </x14:dataValidations>
    </ext>
  </extLst>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59355-B6A7-4FDD-A451-4BE8E75FCEE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9"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1598</v>
      </c>
      <c r="D3" s="49" t="s">
        <v>1</v>
      </c>
      <c r="E3" s="197">
        <v>900696442</v>
      </c>
      <c r="F3" s="53" t="s">
        <v>119</v>
      </c>
      <c r="G3" s="85">
        <v>43717</v>
      </c>
    </row>
    <row r="4" spans="1:7" ht="15.75">
      <c r="A4" s="258" t="s">
        <v>99</v>
      </c>
      <c r="B4" s="258"/>
      <c r="C4" s="258"/>
      <c r="D4" s="258"/>
      <c r="E4" s="258"/>
      <c r="F4" s="258"/>
      <c r="G4" s="258"/>
    </row>
    <row r="5" spans="1:7" ht="15.75">
      <c r="A5" s="347" t="s">
        <v>768</v>
      </c>
      <c r="B5" s="348"/>
      <c r="C5" s="348"/>
      <c r="D5" s="348"/>
      <c r="E5" s="348"/>
      <c r="F5" s="348"/>
      <c r="G5" s="349"/>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ht="135.75" customHeight="1">
      <c r="A13" s="226"/>
      <c r="B13" s="5">
        <v>1</v>
      </c>
      <c r="C13" s="242" t="s">
        <v>25</v>
      </c>
      <c r="D13" s="243"/>
      <c r="E13" s="58" t="s">
        <v>114</v>
      </c>
      <c r="F13" s="58">
        <v>52</v>
      </c>
      <c r="G13" s="68" t="s">
        <v>1599</v>
      </c>
    </row>
    <row r="14" spans="1:7">
      <c r="A14" s="226"/>
      <c r="B14" s="5">
        <v>2</v>
      </c>
      <c r="C14" s="242" t="s">
        <v>19</v>
      </c>
      <c r="D14" s="243"/>
      <c r="E14" s="58" t="s">
        <v>160</v>
      </c>
      <c r="F14" s="58">
        <v>52</v>
      </c>
      <c r="G14" s="68"/>
    </row>
    <row r="15" spans="1:7" ht="31.5" customHeight="1">
      <c r="A15" s="226"/>
      <c r="B15" s="5">
        <v>3</v>
      </c>
      <c r="C15" s="242" t="s">
        <v>26</v>
      </c>
      <c r="D15" s="243"/>
      <c r="E15" s="58" t="s">
        <v>160</v>
      </c>
      <c r="F15" s="58">
        <v>53</v>
      </c>
      <c r="G15" s="60"/>
    </row>
    <row r="16" spans="1:7" ht="141" customHeight="1">
      <c r="A16" s="226"/>
      <c r="B16" s="5">
        <v>4</v>
      </c>
      <c r="C16" s="242" t="s">
        <v>20</v>
      </c>
      <c r="D16" s="243"/>
      <c r="E16" s="58" t="s">
        <v>114</v>
      </c>
      <c r="F16" s="58"/>
      <c r="G16" s="68" t="s">
        <v>1569</v>
      </c>
    </row>
    <row r="17" spans="1:7" ht="152.25" customHeight="1">
      <c r="A17" s="226"/>
      <c r="B17" s="5">
        <v>5</v>
      </c>
      <c r="C17" s="242" t="s">
        <v>13</v>
      </c>
      <c r="D17" s="243"/>
      <c r="E17" s="58" t="s">
        <v>114</v>
      </c>
      <c r="F17" s="58" t="s">
        <v>1600</v>
      </c>
      <c r="G17" s="68" t="s">
        <v>1601</v>
      </c>
    </row>
    <row r="18" spans="1:7" ht="255">
      <c r="A18" s="226"/>
      <c r="B18" s="5">
        <v>6</v>
      </c>
      <c r="C18" s="242" t="s">
        <v>21</v>
      </c>
      <c r="D18" s="243"/>
      <c r="E18" s="58" t="s">
        <v>114</v>
      </c>
      <c r="F18" s="58"/>
      <c r="G18" s="68" t="s">
        <v>1602</v>
      </c>
    </row>
    <row r="19" spans="1:7" ht="219.75" customHeight="1">
      <c r="A19" s="226"/>
      <c r="B19" s="5">
        <v>7</v>
      </c>
      <c r="C19" s="242" t="s">
        <v>84</v>
      </c>
      <c r="D19" s="243"/>
      <c r="E19" s="58" t="s">
        <v>114</v>
      </c>
      <c r="F19" s="58"/>
      <c r="G19" s="68" t="s">
        <v>1603</v>
      </c>
    </row>
    <row r="20" spans="1:7" ht="367.5" customHeight="1">
      <c r="A20" s="226"/>
      <c r="B20" s="5">
        <v>8</v>
      </c>
      <c r="C20" s="242" t="s">
        <v>85</v>
      </c>
      <c r="D20" s="243"/>
      <c r="E20" s="58" t="s">
        <v>114</v>
      </c>
      <c r="F20" s="58"/>
      <c r="G20" s="68" t="s">
        <v>824</v>
      </c>
    </row>
    <row r="21" spans="1:7" ht="48.75" customHeight="1">
      <c r="A21" s="226"/>
      <c r="B21" s="5">
        <v>9</v>
      </c>
      <c r="C21" s="242" t="s">
        <v>86</v>
      </c>
      <c r="D21" s="243"/>
      <c r="E21" s="58" t="s">
        <v>160</v>
      </c>
      <c r="F21" s="58">
        <v>60</v>
      </c>
      <c r="G21" s="60"/>
    </row>
    <row r="22" spans="1:7" ht="36.75" customHeight="1">
      <c r="A22" s="226"/>
      <c r="B22" s="5">
        <v>10</v>
      </c>
      <c r="C22" s="242" t="s">
        <v>12</v>
      </c>
      <c r="D22" s="243"/>
      <c r="E22" s="58" t="s">
        <v>160</v>
      </c>
      <c r="F22" s="58" t="s">
        <v>1604</v>
      </c>
      <c r="G22" s="60"/>
    </row>
    <row r="23" spans="1:7" ht="164.25" customHeight="1">
      <c r="A23" s="226"/>
      <c r="B23" s="5">
        <v>11</v>
      </c>
      <c r="C23" s="242" t="s">
        <v>27</v>
      </c>
      <c r="D23" s="243"/>
      <c r="E23" s="58" t="s">
        <v>114</v>
      </c>
      <c r="F23" s="58"/>
      <c r="G23" s="68" t="s">
        <v>1576</v>
      </c>
    </row>
    <row r="24" spans="1:7" ht="179.25" customHeight="1">
      <c r="A24" s="226"/>
      <c r="B24" s="5">
        <v>12</v>
      </c>
      <c r="C24" s="242" t="s">
        <v>28</v>
      </c>
      <c r="D24" s="243"/>
      <c r="E24" s="58" t="s">
        <v>114</v>
      </c>
      <c r="F24" s="58"/>
      <c r="G24" s="68" t="s">
        <v>622</v>
      </c>
    </row>
    <row r="25" spans="1:7" ht="373.5" customHeight="1">
      <c r="A25" s="226"/>
      <c r="B25" s="5">
        <v>13</v>
      </c>
      <c r="C25" s="242" t="s">
        <v>22</v>
      </c>
      <c r="D25" s="243"/>
      <c r="E25" s="58" t="s">
        <v>114</v>
      </c>
      <c r="F25" s="58"/>
      <c r="G25" s="68" t="s">
        <v>393</v>
      </c>
    </row>
    <row r="26" spans="1:7" ht="174.75" customHeight="1">
      <c r="A26" s="226"/>
      <c r="B26" s="5">
        <v>14</v>
      </c>
      <c r="C26" s="242" t="s">
        <v>23</v>
      </c>
      <c r="D26" s="243"/>
      <c r="E26" s="58" t="s">
        <v>114</v>
      </c>
      <c r="F26" s="58"/>
      <c r="G26" s="68" t="s">
        <v>827</v>
      </c>
    </row>
    <row r="27" spans="1:7" ht="298.5" customHeight="1">
      <c r="A27" s="227"/>
      <c r="B27" s="5">
        <v>15</v>
      </c>
      <c r="C27" s="242" t="s">
        <v>29</v>
      </c>
      <c r="D27" s="243"/>
      <c r="E27" s="58" t="s">
        <v>114</v>
      </c>
      <c r="F27" s="58">
        <v>64</v>
      </c>
      <c r="G27" s="68" t="s">
        <v>1605</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c r="F33" s="90" t="s">
        <v>24</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66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67</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79.5" customHeight="1">
      <c r="A51" s="219"/>
      <c r="B51" s="219"/>
      <c r="C51" s="221" t="s">
        <v>97</v>
      </c>
      <c r="D51" s="219"/>
      <c r="E51" s="90" t="s">
        <v>6</v>
      </c>
      <c r="F51" s="273" t="s">
        <v>252</v>
      </c>
      <c r="G51" s="274"/>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7C1680-3E94-43DA-BE73-70B5E323BE3D}">
          <x14:formula1>
            <xm:f>'D:\SIN HOJA 2\EVALUACIÓN PROPUESTA TÉCNICA\144. ASOCIACIÓN AGRO PORVENIR DEL PACÍFICO\[144. ASOCIACIÓN AGRO PORVENIR DEL PACÍFICO.xlsx]Hoja1'!#REF!</xm:f>
          </x14:formula1>
          <xm:sqref>E13:E27 E32:E33 E36 E39</xm:sqref>
        </x14:dataValidation>
      </x14:dataValidations>
    </ext>
  </extLst>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F3546-7086-4362-9DEF-75F5250C80B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57.425781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1622</v>
      </c>
      <c r="D3" s="49" t="s">
        <v>1</v>
      </c>
      <c r="E3" s="197">
        <v>809010580</v>
      </c>
      <c r="F3" s="145" t="s">
        <v>119</v>
      </c>
      <c r="G3" s="198">
        <v>43717</v>
      </c>
    </row>
    <row r="4" spans="1:7" ht="15.75">
      <c r="A4" s="258" t="s">
        <v>99</v>
      </c>
      <c r="B4" s="258"/>
      <c r="C4" s="258"/>
      <c r="D4" s="258"/>
      <c r="E4" s="258"/>
      <c r="F4" s="258"/>
      <c r="G4" s="258"/>
    </row>
    <row r="5" spans="1:7" ht="15.75">
      <c r="A5" s="347" t="s">
        <v>1623</v>
      </c>
      <c r="B5" s="348"/>
      <c r="C5" s="348"/>
      <c r="D5" s="348"/>
      <c r="E5" s="348"/>
      <c r="F5" s="348"/>
      <c r="G5" s="349"/>
    </row>
    <row r="6" spans="1:7" ht="15.75">
      <c r="A6" s="259" t="s">
        <v>2</v>
      </c>
      <c r="B6" s="260"/>
      <c r="C6" s="80" t="s">
        <v>18</v>
      </c>
      <c r="D6" s="265" t="s">
        <v>3</v>
      </c>
      <c r="E6" s="266"/>
      <c r="F6" s="267"/>
      <c r="G6" s="267"/>
    </row>
    <row r="7" spans="1:7" ht="15.75">
      <c r="A7" s="261"/>
      <c r="B7" s="262"/>
      <c r="C7" s="55" t="s">
        <v>257</v>
      </c>
      <c r="D7" s="251" t="s">
        <v>1624</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91</v>
      </c>
      <c r="G13" s="60"/>
    </row>
    <row r="14" spans="1:7">
      <c r="A14" s="226"/>
      <c r="B14" s="5">
        <v>2</v>
      </c>
      <c r="C14" s="242" t="s">
        <v>19</v>
      </c>
      <c r="D14" s="243"/>
      <c r="E14" s="58" t="s">
        <v>160</v>
      </c>
      <c r="F14" s="58">
        <v>91</v>
      </c>
      <c r="G14" s="60"/>
    </row>
    <row r="15" spans="1:7" ht="215.25" customHeight="1">
      <c r="A15" s="226"/>
      <c r="B15" s="5">
        <v>3</v>
      </c>
      <c r="C15" s="242" t="s">
        <v>26</v>
      </c>
      <c r="D15" s="243"/>
      <c r="E15" s="58" t="s">
        <v>114</v>
      </c>
      <c r="F15" s="58" t="s">
        <v>1625</v>
      </c>
      <c r="G15" s="68" t="s">
        <v>1626</v>
      </c>
    </row>
    <row r="16" spans="1:7" ht="101.25" customHeight="1">
      <c r="A16" s="226"/>
      <c r="B16" s="5">
        <v>4</v>
      </c>
      <c r="C16" s="242" t="s">
        <v>20</v>
      </c>
      <c r="D16" s="243"/>
      <c r="E16" s="58" t="s">
        <v>114</v>
      </c>
      <c r="F16" s="58"/>
      <c r="G16" s="68" t="s">
        <v>1569</v>
      </c>
    </row>
    <row r="17" spans="1:7" ht="42" customHeight="1">
      <c r="A17" s="226"/>
      <c r="B17" s="5">
        <v>5</v>
      </c>
      <c r="C17" s="242" t="s">
        <v>13</v>
      </c>
      <c r="D17" s="243"/>
      <c r="E17" s="58" t="s">
        <v>160</v>
      </c>
      <c r="F17" s="58" t="s">
        <v>1627</v>
      </c>
      <c r="G17" s="60"/>
    </row>
    <row r="18" spans="1:7">
      <c r="A18" s="226"/>
      <c r="B18" s="5">
        <v>6</v>
      </c>
      <c r="C18" s="242" t="s">
        <v>21</v>
      </c>
      <c r="D18" s="243"/>
      <c r="E18" s="58" t="s">
        <v>160</v>
      </c>
      <c r="F18" s="58" t="s">
        <v>1628</v>
      </c>
      <c r="G18" s="60"/>
    </row>
    <row r="19" spans="1:7" ht="38.25" customHeight="1">
      <c r="A19" s="226"/>
      <c r="B19" s="5">
        <v>7</v>
      </c>
      <c r="C19" s="242" t="s">
        <v>84</v>
      </c>
      <c r="D19" s="243"/>
      <c r="E19" s="58" t="s">
        <v>160</v>
      </c>
      <c r="F19" s="58" t="s">
        <v>1629</v>
      </c>
      <c r="G19" s="60"/>
    </row>
    <row r="20" spans="1:7" ht="32.25" customHeight="1">
      <c r="A20" s="226"/>
      <c r="B20" s="5">
        <v>8</v>
      </c>
      <c r="C20" s="242" t="s">
        <v>85</v>
      </c>
      <c r="D20" s="243"/>
      <c r="E20" s="58" t="s">
        <v>160</v>
      </c>
      <c r="F20" s="58">
        <v>106</v>
      </c>
      <c r="G20" s="60"/>
    </row>
    <row r="21" spans="1:7" ht="48.75" customHeight="1">
      <c r="A21" s="226"/>
      <c r="B21" s="5">
        <v>9</v>
      </c>
      <c r="C21" s="242" t="s">
        <v>86</v>
      </c>
      <c r="D21" s="243"/>
      <c r="E21" s="58" t="s">
        <v>160</v>
      </c>
      <c r="F21" s="58" t="s">
        <v>1630</v>
      </c>
      <c r="G21" s="60"/>
    </row>
    <row r="22" spans="1:7" ht="36.75" customHeight="1">
      <c r="A22" s="226"/>
      <c r="B22" s="5">
        <v>10</v>
      </c>
      <c r="C22" s="242" t="s">
        <v>12</v>
      </c>
      <c r="D22" s="243"/>
      <c r="E22" s="58" t="s">
        <v>160</v>
      </c>
      <c r="F22" s="58">
        <v>112</v>
      </c>
      <c r="G22" s="60"/>
    </row>
    <row r="23" spans="1:7" ht="30">
      <c r="A23" s="226"/>
      <c r="B23" s="5">
        <v>11</v>
      </c>
      <c r="C23" s="242" t="s">
        <v>27</v>
      </c>
      <c r="D23" s="243"/>
      <c r="E23" s="58" t="s">
        <v>160</v>
      </c>
      <c r="F23" s="69" t="s">
        <v>1631</v>
      </c>
      <c r="G23" s="60"/>
    </row>
    <row r="24" spans="1:7" ht="33" customHeight="1">
      <c r="A24" s="226"/>
      <c r="B24" s="5">
        <v>12</v>
      </c>
      <c r="C24" s="242" t="s">
        <v>28</v>
      </c>
      <c r="D24" s="243"/>
      <c r="E24" s="58" t="s">
        <v>160</v>
      </c>
      <c r="F24" s="58" t="s">
        <v>1632</v>
      </c>
      <c r="G24" s="60"/>
    </row>
    <row r="25" spans="1:7" ht="289.5" customHeight="1">
      <c r="A25" s="226"/>
      <c r="B25" s="5">
        <v>13</v>
      </c>
      <c r="C25" s="242" t="s">
        <v>22</v>
      </c>
      <c r="D25" s="243"/>
      <c r="E25" s="58" t="s">
        <v>114</v>
      </c>
      <c r="F25" s="58"/>
      <c r="G25" s="68" t="s">
        <v>393</v>
      </c>
    </row>
    <row r="26" spans="1:7" ht="150">
      <c r="A26" s="226"/>
      <c r="B26" s="5">
        <v>14</v>
      </c>
      <c r="C26" s="242" t="s">
        <v>23</v>
      </c>
      <c r="D26" s="243"/>
      <c r="E26" s="58" t="s">
        <v>114</v>
      </c>
      <c r="F26" s="58"/>
      <c r="G26" s="68" t="s">
        <v>827</v>
      </c>
    </row>
    <row r="27" spans="1:7">
      <c r="A27" s="227"/>
      <c r="B27" s="5">
        <v>15</v>
      </c>
      <c r="C27" s="242" t="s">
        <v>29</v>
      </c>
      <c r="D27" s="243"/>
      <c r="E27" s="58" t="s">
        <v>160</v>
      </c>
      <c r="F27" s="58">
        <v>127</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130</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132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118.5" customHeight="1">
      <c r="A51" s="219"/>
      <c r="B51" s="219"/>
      <c r="C51" s="221" t="s">
        <v>97</v>
      </c>
      <c r="D51" s="219"/>
      <c r="E51" s="90" t="s">
        <v>7</v>
      </c>
      <c r="F51" s="282" t="s">
        <v>847</v>
      </c>
      <c r="G51" s="283"/>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ABD1433-69DF-4296-93EB-89AFA69530DA}">
          <x14:formula1>
            <xm:f>'D:\SIN HOJA 2\EVALUACIÓN PROPUESTA TÉCNICA\145.CORPORACIÓN CONSTRUYAMOS FUTURO MÉTETE EN EL CUENTO\[145. CORPORACIÓN CONSTRUYAMOS FUTURO.xlsx]Hoja1'!#REF!</xm:f>
          </x14:formula1>
          <xm:sqref>E13:E27 E32:E33 E36 E39</xm:sqref>
        </x14:dataValidation>
      </x14:dataValidations>
    </ext>
  </extLst>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D36D5-3F1D-4C8D-961A-F298968352F7}">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4.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1606</v>
      </c>
      <c r="D3" s="49" t="s">
        <v>1</v>
      </c>
      <c r="E3" s="53">
        <v>900204540</v>
      </c>
      <c r="F3" s="53" t="s">
        <v>119</v>
      </c>
      <c r="G3" s="85">
        <v>43716</v>
      </c>
    </row>
    <row r="4" spans="1:7" ht="15.75">
      <c r="A4" s="258" t="s">
        <v>99</v>
      </c>
      <c r="B4" s="258"/>
      <c r="C4" s="258"/>
      <c r="D4" s="258"/>
      <c r="E4" s="258"/>
      <c r="F4" s="258"/>
      <c r="G4" s="258"/>
    </row>
    <row r="5" spans="1:7" ht="78.75" customHeight="1">
      <c r="A5" s="366" t="s">
        <v>1607</v>
      </c>
      <c r="B5" s="367"/>
      <c r="C5" s="367"/>
      <c r="D5" s="367"/>
      <c r="E5" s="367"/>
      <c r="F5" s="367"/>
      <c r="G5" s="368"/>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38</v>
      </c>
      <c r="G13" s="60"/>
    </row>
    <row r="14" spans="1:7">
      <c r="A14" s="226"/>
      <c r="B14" s="5">
        <v>2</v>
      </c>
      <c r="C14" s="242" t="s">
        <v>19</v>
      </c>
      <c r="D14" s="243"/>
      <c r="E14" s="58" t="s">
        <v>160</v>
      </c>
      <c r="F14" s="58">
        <v>38</v>
      </c>
      <c r="G14" s="60"/>
    </row>
    <row r="15" spans="1:7" ht="31.5" customHeight="1">
      <c r="A15" s="226"/>
      <c r="B15" s="5">
        <v>3</v>
      </c>
      <c r="C15" s="242" t="s">
        <v>26</v>
      </c>
      <c r="D15" s="243"/>
      <c r="E15" s="58" t="s">
        <v>160</v>
      </c>
      <c r="F15" s="58" t="s">
        <v>1608</v>
      </c>
      <c r="G15" s="60"/>
    </row>
    <row r="16" spans="1:7" ht="190.5" customHeight="1">
      <c r="A16" s="226"/>
      <c r="B16" s="5">
        <v>4</v>
      </c>
      <c r="C16" s="242" t="s">
        <v>20</v>
      </c>
      <c r="D16" s="243"/>
      <c r="E16" s="58" t="s">
        <v>114</v>
      </c>
      <c r="F16" s="58" t="s">
        <v>1609</v>
      </c>
      <c r="G16" s="68" t="s">
        <v>1610</v>
      </c>
    </row>
    <row r="17" spans="1:7" ht="42" customHeight="1">
      <c r="A17" s="226"/>
      <c r="B17" s="5">
        <v>5</v>
      </c>
      <c r="C17" s="242" t="s">
        <v>13</v>
      </c>
      <c r="D17" s="243"/>
      <c r="E17" s="58" t="s">
        <v>160</v>
      </c>
      <c r="F17" s="58" t="s">
        <v>1611</v>
      </c>
      <c r="G17" s="60"/>
    </row>
    <row r="18" spans="1:7" ht="330">
      <c r="A18" s="226"/>
      <c r="B18" s="5">
        <v>6</v>
      </c>
      <c r="C18" s="242" t="s">
        <v>21</v>
      </c>
      <c r="D18" s="243"/>
      <c r="E18" s="58" t="s">
        <v>114</v>
      </c>
      <c r="F18" s="58">
        <v>53</v>
      </c>
      <c r="G18" s="68" t="s">
        <v>1612</v>
      </c>
    </row>
    <row r="19" spans="1:7" ht="38.25" customHeight="1">
      <c r="A19" s="226"/>
      <c r="B19" s="5">
        <v>7</v>
      </c>
      <c r="C19" s="242" t="s">
        <v>84</v>
      </c>
      <c r="D19" s="243"/>
      <c r="E19" s="58" t="s">
        <v>160</v>
      </c>
      <c r="F19" s="58" t="s">
        <v>1613</v>
      </c>
      <c r="G19" s="60"/>
    </row>
    <row r="20" spans="1:7" ht="342.75" customHeight="1">
      <c r="A20" s="226"/>
      <c r="B20" s="5">
        <v>8</v>
      </c>
      <c r="C20" s="242" t="s">
        <v>85</v>
      </c>
      <c r="D20" s="243"/>
      <c r="E20" s="58" t="s">
        <v>114</v>
      </c>
      <c r="F20" s="58">
        <v>45</v>
      </c>
      <c r="G20" s="68" t="s">
        <v>1614</v>
      </c>
    </row>
    <row r="21" spans="1:7" ht="48.75" customHeight="1">
      <c r="A21" s="226"/>
      <c r="B21" s="5">
        <v>9</v>
      </c>
      <c r="C21" s="242" t="s">
        <v>86</v>
      </c>
      <c r="D21" s="243"/>
      <c r="E21" s="58" t="s">
        <v>160</v>
      </c>
      <c r="F21" s="58" t="s">
        <v>1615</v>
      </c>
      <c r="G21" s="60"/>
    </row>
    <row r="22" spans="1:7" ht="36.75" customHeight="1">
      <c r="A22" s="226"/>
      <c r="B22" s="5">
        <v>10</v>
      </c>
      <c r="C22" s="242" t="s">
        <v>12</v>
      </c>
      <c r="D22" s="243"/>
      <c r="E22" s="58" t="s">
        <v>160</v>
      </c>
      <c r="F22" s="58">
        <v>57</v>
      </c>
      <c r="G22" s="60"/>
    </row>
    <row r="23" spans="1:7">
      <c r="A23" s="226"/>
      <c r="B23" s="5">
        <v>11</v>
      </c>
      <c r="C23" s="242" t="s">
        <v>27</v>
      </c>
      <c r="D23" s="243"/>
      <c r="E23" s="58" t="s">
        <v>160</v>
      </c>
      <c r="F23" s="58" t="s">
        <v>1616</v>
      </c>
      <c r="G23" s="60"/>
    </row>
    <row r="24" spans="1:7" ht="33" customHeight="1">
      <c r="A24" s="226"/>
      <c r="B24" s="5">
        <v>12</v>
      </c>
      <c r="C24" s="242" t="s">
        <v>28</v>
      </c>
      <c r="D24" s="243"/>
      <c r="E24" s="58" t="s">
        <v>160</v>
      </c>
      <c r="F24" s="58" t="s">
        <v>1617</v>
      </c>
      <c r="G24" s="60"/>
    </row>
    <row r="25" spans="1:7" ht="32.25" customHeight="1">
      <c r="A25" s="226"/>
      <c r="B25" s="5">
        <v>13</v>
      </c>
      <c r="C25" s="242" t="s">
        <v>22</v>
      </c>
      <c r="D25" s="243"/>
      <c r="E25" s="58" t="s">
        <v>160</v>
      </c>
      <c r="F25" s="58">
        <v>45</v>
      </c>
      <c r="G25" s="60"/>
    </row>
    <row r="26" spans="1:7">
      <c r="A26" s="226"/>
      <c r="B26" s="5">
        <v>14</v>
      </c>
      <c r="C26" s="242" t="s">
        <v>23</v>
      </c>
      <c r="D26" s="243"/>
      <c r="E26" s="58" t="s">
        <v>160</v>
      </c>
      <c r="F26" s="58" t="s">
        <v>1616</v>
      </c>
      <c r="G26" s="60"/>
    </row>
    <row r="27" spans="1:7">
      <c r="A27" s="227"/>
      <c r="B27" s="5">
        <v>15</v>
      </c>
      <c r="C27" s="242" t="s">
        <v>29</v>
      </c>
      <c r="D27" s="243"/>
      <c r="E27" s="58" t="s">
        <v>160</v>
      </c>
      <c r="F27" s="58" t="s">
        <v>1618</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138" customHeight="1">
      <c r="A32" s="237" t="s">
        <v>15</v>
      </c>
      <c r="B32" s="225">
        <v>14</v>
      </c>
      <c r="C32" s="212" t="s">
        <v>89</v>
      </c>
      <c r="D32" s="213"/>
      <c r="E32" s="58" t="s">
        <v>114</v>
      </c>
      <c r="F32" s="61"/>
      <c r="G32" s="91" t="s">
        <v>1619</v>
      </c>
    </row>
    <row r="33" spans="1:7" ht="124.5" customHeight="1">
      <c r="A33" s="238"/>
      <c r="B33" s="227"/>
      <c r="C33" s="239" t="s">
        <v>90</v>
      </c>
      <c r="D33" s="239"/>
      <c r="E33" s="58" t="s">
        <v>114</v>
      </c>
      <c r="F33" s="61"/>
      <c r="G33" s="91" t="s">
        <v>1620</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172.5" customHeight="1">
      <c r="A36" s="63" t="s">
        <v>16</v>
      </c>
      <c r="B36" s="5">
        <v>15</v>
      </c>
      <c r="C36" s="240" t="s">
        <v>17</v>
      </c>
      <c r="D36" s="241"/>
      <c r="E36" s="58" t="s">
        <v>114</v>
      </c>
      <c r="F36" s="90" t="s">
        <v>264</v>
      </c>
      <c r="G36" s="91" t="s">
        <v>1621</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87</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102.75" customHeight="1">
      <c r="A51" s="219"/>
      <c r="B51" s="219"/>
      <c r="C51" s="221" t="s">
        <v>97</v>
      </c>
      <c r="D51" s="219"/>
      <c r="E51" s="90" t="s">
        <v>7</v>
      </c>
      <c r="F51" s="282" t="s">
        <v>847</v>
      </c>
      <c r="G51" s="283"/>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EF199E9-0F96-4648-B948-4A3C188AC97D}">
          <x14:formula1>
            <xm:f>'D:\SIN HOJA 2\EVALUACIÓN PROPUESTA TÉCNICA\146. FUNDACIÓN POLITÉCNICO LATINOAMERICANO DEL NORTE\[146. FUNDACIÓN POLITÉCNICO LATINOAMERICANO DEL NORTE.xlsx]Hoja1'!#REF!</xm:f>
          </x14:formula1>
          <xm:sqref>E13:E27 E32:E33 E36 E39</xm:sqref>
        </x14:dataValidation>
      </x14:dataValidations>
    </ext>
  </extLst>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E67E7-27FC-43A2-AACD-B7E6AB869C3E}">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52.425781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1633</v>
      </c>
      <c r="D3" s="49" t="s">
        <v>1</v>
      </c>
      <c r="E3" s="197">
        <v>900503974</v>
      </c>
      <c r="F3" s="53" t="s">
        <v>119</v>
      </c>
      <c r="G3" s="85">
        <v>43716</v>
      </c>
    </row>
    <row r="4" spans="1:7" ht="15.75">
      <c r="A4" s="258" t="s">
        <v>99</v>
      </c>
      <c r="B4" s="258"/>
      <c r="C4" s="258"/>
      <c r="D4" s="258"/>
      <c r="E4" s="258"/>
      <c r="F4" s="258"/>
      <c r="G4" s="258"/>
    </row>
    <row r="5" spans="1:7" ht="15.75">
      <c r="A5" s="347" t="s">
        <v>768</v>
      </c>
      <c r="B5" s="348"/>
      <c r="C5" s="348"/>
      <c r="D5" s="348"/>
      <c r="E5" s="348"/>
      <c r="F5" s="348"/>
      <c r="G5" s="349"/>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ht="90">
      <c r="A13" s="226"/>
      <c r="B13" s="5">
        <v>1</v>
      </c>
      <c r="C13" s="242" t="s">
        <v>25</v>
      </c>
      <c r="D13" s="243"/>
      <c r="E13" s="58" t="s">
        <v>114</v>
      </c>
      <c r="F13" s="58">
        <v>57</v>
      </c>
      <c r="G13" s="68" t="s">
        <v>1599</v>
      </c>
    </row>
    <row r="14" spans="1:7" ht="120">
      <c r="A14" s="226"/>
      <c r="B14" s="5">
        <v>2</v>
      </c>
      <c r="C14" s="242" t="s">
        <v>19</v>
      </c>
      <c r="D14" s="243"/>
      <c r="E14" s="58" t="s">
        <v>114</v>
      </c>
      <c r="F14" s="58">
        <v>57</v>
      </c>
      <c r="G14" s="68" t="s">
        <v>1634</v>
      </c>
    </row>
    <row r="15" spans="1:7" ht="31.5" customHeight="1">
      <c r="A15" s="226"/>
      <c r="B15" s="5">
        <v>3</v>
      </c>
      <c r="C15" s="242" t="s">
        <v>26</v>
      </c>
      <c r="D15" s="243"/>
      <c r="E15" s="58" t="s">
        <v>160</v>
      </c>
      <c r="F15" s="58">
        <v>58</v>
      </c>
      <c r="G15" s="60"/>
    </row>
    <row r="16" spans="1:7" ht="182.25" customHeight="1">
      <c r="A16" s="226"/>
      <c r="B16" s="5">
        <v>4</v>
      </c>
      <c r="C16" s="242" t="s">
        <v>20</v>
      </c>
      <c r="D16" s="243"/>
      <c r="E16" s="58" t="s">
        <v>114</v>
      </c>
      <c r="F16" s="58"/>
      <c r="G16" s="68" t="s">
        <v>1569</v>
      </c>
    </row>
    <row r="17" spans="1:7" ht="212.25" customHeight="1">
      <c r="A17" s="226"/>
      <c r="B17" s="5">
        <v>5</v>
      </c>
      <c r="C17" s="242" t="s">
        <v>13</v>
      </c>
      <c r="D17" s="243"/>
      <c r="E17" s="58" t="s">
        <v>114</v>
      </c>
      <c r="F17" s="58" t="s">
        <v>1635</v>
      </c>
      <c r="G17" s="68" t="s">
        <v>1601</v>
      </c>
    </row>
    <row r="18" spans="1:7" ht="240">
      <c r="A18" s="226"/>
      <c r="B18" s="5">
        <v>6</v>
      </c>
      <c r="C18" s="242" t="s">
        <v>21</v>
      </c>
      <c r="D18" s="243"/>
      <c r="E18" s="58" t="s">
        <v>114</v>
      </c>
      <c r="F18" s="58"/>
      <c r="G18" s="68" t="s">
        <v>1602</v>
      </c>
    </row>
    <row r="19" spans="1:7" ht="209.25" customHeight="1">
      <c r="A19" s="226"/>
      <c r="B19" s="5">
        <v>7</v>
      </c>
      <c r="C19" s="242" t="s">
        <v>84</v>
      </c>
      <c r="D19" s="243"/>
      <c r="E19" s="58" t="s">
        <v>114</v>
      </c>
      <c r="F19" s="58"/>
      <c r="G19" s="68" t="s">
        <v>1603</v>
      </c>
    </row>
    <row r="20" spans="1:7" ht="393" customHeight="1">
      <c r="A20" s="226"/>
      <c r="B20" s="5">
        <v>8</v>
      </c>
      <c r="C20" s="242" t="s">
        <v>85</v>
      </c>
      <c r="D20" s="243"/>
      <c r="E20" s="58" t="s">
        <v>114</v>
      </c>
      <c r="F20" s="58"/>
      <c r="G20" s="68" t="s">
        <v>824</v>
      </c>
    </row>
    <row r="21" spans="1:7" ht="48.75" customHeight="1">
      <c r="A21" s="226"/>
      <c r="B21" s="5">
        <v>9</v>
      </c>
      <c r="C21" s="242" t="s">
        <v>86</v>
      </c>
      <c r="D21" s="243"/>
      <c r="E21" s="58" t="s">
        <v>160</v>
      </c>
      <c r="F21" s="58" t="s">
        <v>1636</v>
      </c>
      <c r="G21" s="60"/>
    </row>
    <row r="22" spans="1:7" ht="36.75" customHeight="1">
      <c r="A22" s="226"/>
      <c r="B22" s="5">
        <v>10</v>
      </c>
      <c r="C22" s="242" t="s">
        <v>12</v>
      </c>
      <c r="D22" s="243"/>
      <c r="E22" s="58" t="s">
        <v>160</v>
      </c>
      <c r="F22" s="58">
        <v>69</v>
      </c>
      <c r="G22" s="60"/>
    </row>
    <row r="23" spans="1:7" ht="135">
      <c r="A23" s="226"/>
      <c r="B23" s="5">
        <v>11</v>
      </c>
      <c r="C23" s="242" t="s">
        <v>27</v>
      </c>
      <c r="D23" s="243"/>
      <c r="E23" s="58" t="s">
        <v>114</v>
      </c>
      <c r="F23" s="58"/>
      <c r="G23" s="68" t="s">
        <v>1576</v>
      </c>
    </row>
    <row r="24" spans="1:7" ht="172.5" customHeight="1">
      <c r="A24" s="226"/>
      <c r="B24" s="5">
        <v>12</v>
      </c>
      <c r="C24" s="242" t="s">
        <v>28</v>
      </c>
      <c r="D24" s="243"/>
      <c r="E24" s="58" t="s">
        <v>114</v>
      </c>
      <c r="F24" s="58"/>
      <c r="G24" s="68" t="s">
        <v>622</v>
      </c>
    </row>
    <row r="25" spans="1:7" ht="393" customHeight="1">
      <c r="A25" s="226"/>
      <c r="B25" s="5">
        <v>13</v>
      </c>
      <c r="C25" s="242" t="s">
        <v>22</v>
      </c>
      <c r="D25" s="243"/>
      <c r="E25" s="58" t="s">
        <v>114</v>
      </c>
      <c r="F25" s="58"/>
      <c r="G25" s="68" t="s">
        <v>393</v>
      </c>
    </row>
    <row r="26" spans="1:7" ht="169.5" customHeight="1">
      <c r="A26" s="226"/>
      <c r="B26" s="5">
        <v>14</v>
      </c>
      <c r="C26" s="242" t="s">
        <v>23</v>
      </c>
      <c r="D26" s="243"/>
      <c r="E26" s="58" t="s">
        <v>114</v>
      </c>
      <c r="F26" s="58"/>
      <c r="G26" s="68" t="s">
        <v>827</v>
      </c>
    </row>
    <row r="27" spans="1:7" ht="210">
      <c r="A27" s="227"/>
      <c r="B27" s="5">
        <v>15</v>
      </c>
      <c r="C27" s="242" t="s">
        <v>29</v>
      </c>
      <c r="D27" s="243"/>
      <c r="E27" s="58" t="s">
        <v>114</v>
      </c>
      <c r="F27" s="58" t="s">
        <v>1637</v>
      </c>
      <c r="G27" s="68" t="s">
        <v>1605</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269.25" customHeight="1">
      <c r="A33" s="238"/>
      <c r="B33" s="227"/>
      <c r="C33" s="239" t="s">
        <v>90</v>
      </c>
      <c r="D33" s="239"/>
      <c r="E33" s="58" t="s">
        <v>114</v>
      </c>
      <c r="F33" s="61"/>
      <c r="G33" s="91" t="s">
        <v>1638</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71</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72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114" customHeight="1">
      <c r="A51" s="219"/>
      <c r="B51" s="219"/>
      <c r="C51" s="221" t="s">
        <v>97</v>
      </c>
      <c r="D51" s="219"/>
      <c r="E51" s="90" t="s">
        <v>114</v>
      </c>
      <c r="F51" s="282" t="s">
        <v>847</v>
      </c>
      <c r="G51" s="209"/>
    </row>
    <row r="52" spans="1:7" ht="34.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E23A391-5479-415E-9B51-D798AAF3C420}">
          <x14:formula1>
            <xm:f>'D:\SIN HOJA 2\EVALUACIÓN PROPUESTA TÉCNICA\147. ASOCIACIÓN AGRO IMPULSO DEL CHOCÓ\[147. ASOCIACIÓN AGRO IMPULSO DEL CHOCÓ.xlsx]Hoja1'!#REF!</xm:f>
          </x14:formula1>
          <xm:sqref>E13:E27 E32:E33 E36 E39</xm:sqref>
        </x14:dataValidation>
      </x14:dataValidations>
    </ext>
  </extLst>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DDF85-BFD6-4B52-BF31-1090B6916B36}">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51.140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1639</v>
      </c>
      <c r="D3" s="49" t="s">
        <v>1</v>
      </c>
      <c r="E3" s="197">
        <v>900422366</v>
      </c>
      <c r="F3" s="53" t="s">
        <v>119</v>
      </c>
      <c r="G3" s="85">
        <v>43716</v>
      </c>
    </row>
    <row r="4" spans="1:7" ht="15.75">
      <c r="A4" s="258" t="s">
        <v>99</v>
      </c>
      <c r="B4" s="258"/>
      <c r="C4" s="258"/>
      <c r="D4" s="258"/>
      <c r="E4" s="258"/>
      <c r="F4" s="258"/>
      <c r="G4" s="258"/>
    </row>
    <row r="5" spans="1:7" ht="15.75">
      <c r="A5" s="347" t="s">
        <v>1640</v>
      </c>
      <c r="B5" s="348"/>
      <c r="C5" s="348"/>
      <c r="D5" s="348"/>
      <c r="E5" s="348"/>
      <c r="F5" s="348"/>
      <c r="G5" s="349"/>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ht="138" customHeight="1">
      <c r="A13" s="226"/>
      <c r="B13" s="5">
        <v>1</v>
      </c>
      <c r="C13" s="242" t="s">
        <v>25</v>
      </c>
      <c r="D13" s="243"/>
      <c r="E13" s="58" t="s">
        <v>114</v>
      </c>
      <c r="F13" s="58">
        <v>92</v>
      </c>
      <c r="G13" s="68" t="s">
        <v>1641</v>
      </c>
    </row>
    <row r="14" spans="1:7">
      <c r="A14" s="226"/>
      <c r="B14" s="5">
        <v>2</v>
      </c>
      <c r="C14" s="242" t="s">
        <v>19</v>
      </c>
      <c r="D14" s="243"/>
      <c r="E14" s="58" t="s">
        <v>160</v>
      </c>
      <c r="F14" s="58">
        <v>92</v>
      </c>
      <c r="G14" s="60"/>
    </row>
    <row r="15" spans="1:7" ht="316.5" customHeight="1">
      <c r="A15" s="226"/>
      <c r="B15" s="5">
        <v>3</v>
      </c>
      <c r="C15" s="242" t="s">
        <v>26</v>
      </c>
      <c r="D15" s="243"/>
      <c r="E15" s="58" t="s">
        <v>114</v>
      </c>
      <c r="F15" s="58" t="s">
        <v>1642</v>
      </c>
      <c r="G15" s="68" t="s">
        <v>1643</v>
      </c>
    </row>
    <row r="16" spans="1:7" ht="29.25" customHeight="1">
      <c r="A16" s="226"/>
      <c r="B16" s="5">
        <v>4</v>
      </c>
      <c r="C16" s="242" t="s">
        <v>20</v>
      </c>
      <c r="D16" s="243"/>
      <c r="E16" s="58" t="s">
        <v>160</v>
      </c>
      <c r="F16" s="58">
        <v>93</v>
      </c>
      <c r="G16" s="60"/>
    </row>
    <row r="17" spans="1:7" ht="42" customHeight="1">
      <c r="A17" s="226"/>
      <c r="B17" s="5">
        <v>5</v>
      </c>
      <c r="C17" s="242" t="s">
        <v>13</v>
      </c>
      <c r="D17" s="243"/>
      <c r="E17" s="58" t="s">
        <v>160</v>
      </c>
      <c r="F17" s="58" t="s">
        <v>1644</v>
      </c>
      <c r="G17" s="60"/>
    </row>
    <row r="18" spans="1:7" ht="255">
      <c r="A18" s="226"/>
      <c r="B18" s="5">
        <v>6</v>
      </c>
      <c r="C18" s="242" t="s">
        <v>21</v>
      </c>
      <c r="D18" s="243"/>
      <c r="E18" s="58" t="s">
        <v>114</v>
      </c>
      <c r="F18" s="58" t="s">
        <v>1645</v>
      </c>
      <c r="G18" s="68" t="s">
        <v>1602</v>
      </c>
    </row>
    <row r="19" spans="1:7" ht="255.75" customHeight="1">
      <c r="A19" s="226"/>
      <c r="B19" s="5">
        <v>7</v>
      </c>
      <c r="C19" s="242" t="s">
        <v>84</v>
      </c>
      <c r="D19" s="243"/>
      <c r="E19" s="58" t="s">
        <v>114</v>
      </c>
      <c r="F19" s="58">
        <v>98</v>
      </c>
      <c r="G19" s="68" t="s">
        <v>1646</v>
      </c>
    </row>
    <row r="20" spans="1:7" ht="409.6" customHeight="1">
      <c r="A20" s="226"/>
      <c r="B20" s="5">
        <v>8</v>
      </c>
      <c r="C20" s="242" t="s">
        <v>85</v>
      </c>
      <c r="D20" s="243"/>
      <c r="E20" s="58" t="s">
        <v>114</v>
      </c>
      <c r="F20" s="58"/>
      <c r="G20" s="68" t="s">
        <v>824</v>
      </c>
    </row>
    <row r="21" spans="1:7" ht="275.25" customHeight="1">
      <c r="A21" s="226"/>
      <c r="B21" s="5">
        <v>9</v>
      </c>
      <c r="C21" s="242" t="s">
        <v>86</v>
      </c>
      <c r="D21" s="243"/>
      <c r="E21" s="58" t="s">
        <v>114</v>
      </c>
      <c r="F21" s="58" t="s">
        <v>1647</v>
      </c>
      <c r="G21" s="68" t="s">
        <v>1648</v>
      </c>
    </row>
    <row r="22" spans="1:7" ht="36.75" customHeight="1">
      <c r="A22" s="226"/>
      <c r="B22" s="5">
        <v>10</v>
      </c>
      <c r="C22" s="242" t="s">
        <v>12</v>
      </c>
      <c r="D22" s="243"/>
      <c r="E22" s="58" t="s">
        <v>160</v>
      </c>
      <c r="F22" s="58">
        <v>97</v>
      </c>
      <c r="G22" s="60"/>
    </row>
    <row r="23" spans="1:7">
      <c r="A23" s="226"/>
      <c r="B23" s="5">
        <v>11</v>
      </c>
      <c r="C23" s="242" t="s">
        <v>27</v>
      </c>
      <c r="D23" s="243"/>
      <c r="E23" s="58" t="s">
        <v>160</v>
      </c>
      <c r="F23" s="58">
        <v>99</v>
      </c>
      <c r="G23" s="60"/>
    </row>
    <row r="24" spans="1:7" ht="33" customHeight="1">
      <c r="A24" s="226"/>
      <c r="B24" s="5">
        <v>12</v>
      </c>
      <c r="C24" s="242" t="s">
        <v>28</v>
      </c>
      <c r="D24" s="243"/>
      <c r="E24" s="58" t="s">
        <v>160</v>
      </c>
      <c r="F24" s="58" t="s">
        <v>1649</v>
      </c>
      <c r="G24" s="60"/>
    </row>
    <row r="25" spans="1:7" ht="397.5" customHeight="1">
      <c r="A25" s="226"/>
      <c r="B25" s="5">
        <v>13</v>
      </c>
      <c r="C25" s="242" t="s">
        <v>22</v>
      </c>
      <c r="D25" s="243"/>
      <c r="E25" s="58" t="s">
        <v>114</v>
      </c>
      <c r="F25" s="58"/>
      <c r="G25" s="68" t="s">
        <v>393</v>
      </c>
    </row>
    <row r="26" spans="1:7" ht="204" customHeight="1">
      <c r="A26" s="226"/>
      <c r="B26" s="5">
        <v>14</v>
      </c>
      <c r="C26" s="242" t="s">
        <v>23</v>
      </c>
      <c r="D26" s="243"/>
      <c r="E26" s="58" t="s">
        <v>114</v>
      </c>
      <c r="F26" s="58"/>
      <c r="G26" s="68" t="s">
        <v>827</v>
      </c>
    </row>
    <row r="27" spans="1:7" ht="22.5" customHeight="1">
      <c r="A27" s="227"/>
      <c r="B27" s="5">
        <v>15</v>
      </c>
      <c r="C27" s="242" t="s">
        <v>29</v>
      </c>
      <c r="D27" s="243"/>
      <c r="E27" s="58" t="s">
        <v>160</v>
      </c>
      <c r="F27" s="58" t="s">
        <v>1650</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258" customHeight="1">
      <c r="A33" s="238"/>
      <c r="B33" s="227"/>
      <c r="C33" s="239" t="s">
        <v>90</v>
      </c>
      <c r="D33" s="239"/>
      <c r="E33" s="58" t="s">
        <v>114</v>
      </c>
      <c r="F33" s="61"/>
      <c r="G33" s="91" t="s">
        <v>1651</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106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105</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90" t="s">
        <v>6</v>
      </c>
      <c r="F51" s="208"/>
      <c r="G51" s="209"/>
    </row>
    <row r="52" spans="1:7" ht="42.7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4F0808E-788D-4154-B43E-1A3F1654359D}">
          <x14:formula1>
            <xm:f>'D:\SIN HOJA 2\EVALUACIÓN PROPUESTA TÉCNICA\148. MUJERES GESTORAS COMUNITARIAS DE LOS MONTES DE MARÍA - MUGESCO\[148. MUJERES GESTORAS COMUNITARIAS MUGESCO.xlsx]Hoja1'!#REF!</xm:f>
          </x14:formula1>
          <xm:sqref>E13:E27 E32:E33 E36 E39</xm:sqref>
        </x14:dataValidation>
      </x14:dataValidations>
    </ext>
  </extLst>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CD02C-9647-47CB-BF1C-57EC25D773D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63.855468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1652</v>
      </c>
      <c r="D3" s="49" t="s">
        <v>1</v>
      </c>
      <c r="E3" s="53">
        <v>900384924</v>
      </c>
      <c r="F3" s="53" t="s">
        <v>119</v>
      </c>
      <c r="G3" s="85">
        <v>43716</v>
      </c>
    </row>
    <row r="4" spans="1:7" ht="15.75">
      <c r="A4" s="258" t="s">
        <v>99</v>
      </c>
      <c r="B4" s="258"/>
      <c r="C4" s="258"/>
      <c r="D4" s="258"/>
      <c r="E4" s="258"/>
      <c r="F4" s="258"/>
      <c r="G4" s="258"/>
    </row>
    <row r="5" spans="1:7" ht="15.75">
      <c r="A5" s="347" t="s">
        <v>768</v>
      </c>
      <c r="B5" s="348"/>
      <c r="C5" s="348"/>
      <c r="D5" s="348"/>
      <c r="E5" s="348"/>
      <c r="F5" s="348"/>
      <c r="G5" s="349"/>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199">
        <v>73</v>
      </c>
      <c r="G13" s="60"/>
    </row>
    <row r="14" spans="1:7">
      <c r="A14" s="226"/>
      <c r="B14" s="5">
        <v>2</v>
      </c>
      <c r="C14" s="242" t="s">
        <v>19</v>
      </c>
      <c r="D14" s="243"/>
      <c r="E14" s="58" t="s">
        <v>160</v>
      </c>
      <c r="F14" s="199">
        <v>73</v>
      </c>
      <c r="G14" s="60"/>
    </row>
    <row r="15" spans="1:7" ht="31.5" customHeight="1">
      <c r="A15" s="226"/>
      <c r="B15" s="5">
        <v>3</v>
      </c>
      <c r="C15" s="242" t="s">
        <v>26</v>
      </c>
      <c r="D15" s="243"/>
      <c r="E15" s="58" t="s">
        <v>160</v>
      </c>
      <c r="F15" s="58" t="s">
        <v>1653</v>
      </c>
      <c r="G15" s="60"/>
    </row>
    <row r="16" spans="1:7" ht="29.25" customHeight="1">
      <c r="A16" s="226"/>
      <c r="B16" s="5">
        <v>4</v>
      </c>
      <c r="C16" s="242" t="s">
        <v>20</v>
      </c>
      <c r="D16" s="243"/>
      <c r="E16" s="58" t="s">
        <v>160</v>
      </c>
      <c r="F16" s="199">
        <v>74</v>
      </c>
      <c r="G16" s="60"/>
    </row>
    <row r="17" spans="1:7" ht="42" customHeight="1">
      <c r="A17" s="226"/>
      <c r="B17" s="5">
        <v>5</v>
      </c>
      <c r="C17" s="242" t="s">
        <v>13</v>
      </c>
      <c r="D17" s="243"/>
      <c r="E17" s="58" t="s">
        <v>160</v>
      </c>
      <c r="F17" s="58" t="s">
        <v>1654</v>
      </c>
      <c r="G17" s="60"/>
    </row>
    <row r="18" spans="1:7" ht="195">
      <c r="A18" s="226"/>
      <c r="B18" s="5">
        <v>6</v>
      </c>
      <c r="C18" s="242" t="s">
        <v>21</v>
      </c>
      <c r="D18" s="243"/>
      <c r="E18" s="58" t="s">
        <v>114</v>
      </c>
      <c r="F18" s="58" t="s">
        <v>1655</v>
      </c>
      <c r="G18" s="68" t="s">
        <v>1602</v>
      </c>
    </row>
    <row r="19" spans="1:7" ht="38.25" customHeight="1">
      <c r="A19" s="226"/>
      <c r="B19" s="5">
        <v>7</v>
      </c>
      <c r="C19" s="242" t="s">
        <v>84</v>
      </c>
      <c r="D19" s="243"/>
      <c r="E19" s="58" t="s">
        <v>160</v>
      </c>
      <c r="F19" s="199">
        <v>79</v>
      </c>
      <c r="G19" s="60"/>
    </row>
    <row r="20" spans="1:7" ht="351" customHeight="1">
      <c r="A20" s="226"/>
      <c r="B20" s="5">
        <v>8</v>
      </c>
      <c r="C20" s="242" t="s">
        <v>85</v>
      </c>
      <c r="D20" s="243"/>
      <c r="E20" s="58" t="s">
        <v>114</v>
      </c>
      <c r="F20" s="199"/>
      <c r="G20" s="68" t="s">
        <v>824</v>
      </c>
    </row>
    <row r="21" spans="1:7" ht="48.75" customHeight="1">
      <c r="A21" s="226"/>
      <c r="B21" s="5">
        <v>9</v>
      </c>
      <c r="C21" s="242" t="s">
        <v>86</v>
      </c>
      <c r="D21" s="243"/>
      <c r="E21" s="58" t="s">
        <v>160</v>
      </c>
      <c r="F21" s="58">
        <v>80</v>
      </c>
      <c r="G21" s="60"/>
    </row>
    <row r="22" spans="1:7" ht="51.75" customHeight="1">
      <c r="A22" s="226"/>
      <c r="B22" s="5">
        <v>10</v>
      </c>
      <c r="C22" s="242" t="s">
        <v>12</v>
      </c>
      <c r="D22" s="243"/>
      <c r="E22" s="58" t="s">
        <v>160</v>
      </c>
      <c r="F22" s="58" t="s">
        <v>1656</v>
      </c>
      <c r="G22" s="68"/>
    </row>
    <row r="23" spans="1:7" ht="222.75" customHeight="1">
      <c r="A23" s="226"/>
      <c r="B23" s="5">
        <v>11</v>
      </c>
      <c r="C23" s="242" t="s">
        <v>27</v>
      </c>
      <c r="D23" s="243"/>
      <c r="E23" s="58" t="s">
        <v>114</v>
      </c>
      <c r="F23" s="199"/>
      <c r="G23" s="68" t="s">
        <v>762</v>
      </c>
    </row>
    <row r="24" spans="1:7" ht="207" customHeight="1">
      <c r="A24" s="226"/>
      <c r="B24" s="5">
        <v>12</v>
      </c>
      <c r="C24" s="242" t="s">
        <v>28</v>
      </c>
      <c r="D24" s="243"/>
      <c r="E24" s="58" t="s">
        <v>114</v>
      </c>
      <c r="F24" s="199"/>
      <c r="G24" s="68" t="s">
        <v>622</v>
      </c>
    </row>
    <row r="25" spans="1:7" ht="338.25" customHeight="1">
      <c r="A25" s="226"/>
      <c r="B25" s="5">
        <v>13</v>
      </c>
      <c r="C25" s="242" t="s">
        <v>22</v>
      </c>
      <c r="D25" s="243"/>
      <c r="E25" s="58" t="s">
        <v>114</v>
      </c>
      <c r="F25" s="199"/>
      <c r="G25" s="68" t="s">
        <v>766</v>
      </c>
    </row>
    <row r="26" spans="1:7" ht="219.75" customHeight="1">
      <c r="A26" s="226"/>
      <c r="B26" s="5">
        <v>14</v>
      </c>
      <c r="C26" s="242" t="s">
        <v>23</v>
      </c>
      <c r="D26" s="243"/>
      <c r="E26" s="58" t="s">
        <v>114</v>
      </c>
      <c r="F26" s="199"/>
      <c r="G26" s="68" t="s">
        <v>394</v>
      </c>
    </row>
    <row r="27" spans="1:7" ht="191.25" customHeight="1">
      <c r="A27" s="227"/>
      <c r="B27" s="5">
        <v>15</v>
      </c>
      <c r="C27" s="242" t="s">
        <v>29</v>
      </c>
      <c r="D27" s="243"/>
      <c r="E27" s="58" t="s">
        <v>114</v>
      </c>
      <c r="F27" s="199"/>
      <c r="G27" s="68" t="s">
        <v>1657</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159" customHeight="1">
      <c r="A33" s="238"/>
      <c r="B33" s="227"/>
      <c r="C33" s="239" t="s">
        <v>90</v>
      </c>
      <c r="D33" s="239"/>
      <c r="E33" s="58" t="s">
        <v>114</v>
      </c>
      <c r="F33" s="61"/>
      <c r="G33" s="91" t="s">
        <v>1658</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93" customHeight="1">
      <c r="A36" s="63" t="s">
        <v>16</v>
      </c>
      <c r="B36" s="5">
        <v>15</v>
      </c>
      <c r="C36" s="240" t="s">
        <v>17</v>
      </c>
      <c r="D36" s="241"/>
      <c r="E36" s="58" t="s">
        <v>160</v>
      </c>
      <c r="F36" s="90">
        <v>90</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139</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t="s">
        <v>116</v>
      </c>
      <c r="F47" s="214"/>
      <c r="G47" s="215"/>
    </row>
    <row r="48" spans="1:7">
      <c r="A48" s="224"/>
      <c r="B48" s="227"/>
      <c r="C48" s="212" t="s">
        <v>76</v>
      </c>
      <c r="D48" s="213"/>
      <c r="E48" s="62" t="s">
        <v>116</v>
      </c>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117" customHeight="1">
      <c r="A51" s="219"/>
      <c r="B51" s="219"/>
      <c r="C51" s="221" t="s">
        <v>97</v>
      </c>
      <c r="D51" s="219"/>
      <c r="E51" s="90" t="s">
        <v>114</v>
      </c>
      <c r="F51" s="282" t="s">
        <v>1659</v>
      </c>
      <c r="G51" s="283"/>
    </row>
    <row r="52" spans="1:7" ht="42"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9F40F1-D709-43BE-AF63-BF2A69C99B0D}">
          <x14:formula1>
            <xm:f>'D:\SIN HOJA 2\EVALUACIÓN PROPUESTA TÉCNICA\149. FUNDACIÓN DE SERVICIO SOCIAL FUNSERVISOC\[149. FUNDACIÓN DE SERVICIO SOCIAL FUNSERVISOC.xlsx]Hoja1'!#REF!</xm:f>
          </x14:formula1>
          <xm:sqref>E13:E27 E32:E33 E36 E39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845BD-D0F6-4581-BEC3-B02FE83E6547}">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357</v>
      </c>
      <c r="D3" s="49" t="s">
        <v>1</v>
      </c>
      <c r="E3" s="53">
        <v>900979916</v>
      </c>
      <c r="F3" s="54" t="s">
        <v>358</v>
      </c>
      <c r="G3" s="53" t="s">
        <v>119</v>
      </c>
      <c r="H3" s="431" t="s">
        <v>359</v>
      </c>
    </row>
    <row r="4" spans="1:9" ht="15.75">
      <c r="A4" s="258" t="s">
        <v>99</v>
      </c>
      <c r="B4" s="258"/>
      <c r="C4" s="258"/>
      <c r="D4" s="258"/>
      <c r="E4" s="258"/>
      <c r="F4" s="258"/>
      <c r="G4" s="258"/>
      <c r="H4" s="258"/>
    </row>
    <row r="5" spans="1:9" ht="15.75">
      <c r="A5" s="270" t="s">
        <v>360</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122</v>
      </c>
      <c r="D7" s="351" t="s">
        <v>123</v>
      </c>
      <c r="E7" s="352"/>
      <c r="F7" s="250"/>
      <c r="G7" s="250"/>
      <c r="H7" s="250"/>
    </row>
    <row r="8" spans="1:9" ht="15.75">
      <c r="A8" s="261"/>
      <c r="B8" s="262"/>
      <c r="C8" s="55" t="s">
        <v>122</v>
      </c>
      <c r="D8" s="268" t="s">
        <v>124</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8">
        <v>62</v>
      </c>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8" t="s">
        <v>361</v>
      </c>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58" t="s">
        <v>362</v>
      </c>
      <c r="H15" s="68"/>
      <c r="I15" t="str">
        <f t="shared" si="0"/>
        <v>CUMPLE</v>
      </c>
    </row>
    <row r="16" spans="1:9" ht="29.25" customHeight="1">
      <c r="A16" s="226"/>
      <c r="B16" s="5">
        <v>4</v>
      </c>
      <c r="C16" s="242" t="s">
        <v>20</v>
      </c>
      <c r="D16" s="243"/>
      <c r="E16" s="58" t="s">
        <v>116</v>
      </c>
      <c r="F16" s="58"/>
      <c r="G16" s="58" t="s">
        <v>363</v>
      </c>
      <c r="H16" s="68"/>
      <c r="I16" t="str">
        <f t="shared" si="0"/>
        <v>CUMPLE</v>
      </c>
    </row>
    <row r="17" spans="1:9" ht="42" customHeight="1">
      <c r="A17" s="226"/>
      <c r="B17" s="5">
        <v>5</v>
      </c>
      <c r="C17" s="242" t="s">
        <v>13</v>
      </c>
      <c r="D17" s="243"/>
      <c r="E17" s="58" t="s">
        <v>116</v>
      </c>
      <c r="F17" s="58"/>
      <c r="G17" s="58" t="s">
        <v>364</v>
      </c>
      <c r="H17" s="68"/>
      <c r="I17" t="str">
        <f t="shared" si="0"/>
        <v>CUMPLE</v>
      </c>
    </row>
    <row r="18" spans="1:9">
      <c r="A18" s="226"/>
      <c r="B18" s="5">
        <v>6</v>
      </c>
      <c r="C18" s="242" t="s">
        <v>21</v>
      </c>
      <c r="D18" s="243"/>
      <c r="E18" s="58" t="s">
        <v>116</v>
      </c>
      <c r="F18" s="58"/>
      <c r="G18" s="58">
        <v>72</v>
      </c>
      <c r="H18" s="68"/>
      <c r="I18" t="str">
        <f t="shared" si="0"/>
        <v>CUMPLE</v>
      </c>
    </row>
    <row r="19" spans="1:9" ht="38.25" customHeight="1">
      <c r="A19" s="226"/>
      <c r="B19" s="5">
        <v>7</v>
      </c>
      <c r="C19" s="242" t="s">
        <v>84</v>
      </c>
      <c r="D19" s="243"/>
      <c r="E19" s="58" t="s">
        <v>116</v>
      </c>
      <c r="F19" s="58"/>
      <c r="G19" s="58" t="s">
        <v>365</v>
      </c>
      <c r="H19" s="68"/>
      <c r="I19" t="str">
        <f t="shared" si="0"/>
        <v>CUMPLE</v>
      </c>
    </row>
    <row r="20" spans="1:9" ht="32.25" customHeight="1">
      <c r="A20" s="226"/>
      <c r="B20" s="5">
        <v>8</v>
      </c>
      <c r="C20" s="242" t="s">
        <v>85</v>
      </c>
      <c r="D20" s="243"/>
      <c r="E20" s="58" t="s">
        <v>116</v>
      </c>
      <c r="F20" s="58"/>
      <c r="G20" s="58">
        <v>72</v>
      </c>
      <c r="H20" s="68"/>
      <c r="I20" t="str">
        <f t="shared" si="0"/>
        <v>CUMPLE</v>
      </c>
    </row>
    <row r="21" spans="1:9" ht="48.75" customHeight="1">
      <c r="A21" s="226"/>
      <c r="B21" s="5">
        <v>9</v>
      </c>
      <c r="C21" s="242" t="s">
        <v>86</v>
      </c>
      <c r="D21" s="243"/>
      <c r="E21" s="58" t="s">
        <v>116</v>
      </c>
      <c r="F21" s="58"/>
      <c r="G21" s="58" t="s">
        <v>366</v>
      </c>
      <c r="H21" s="68"/>
      <c r="I21" t="str">
        <f t="shared" si="0"/>
        <v>CUMPLE</v>
      </c>
    </row>
    <row r="22" spans="1:9" ht="36.75" customHeight="1">
      <c r="A22" s="226"/>
      <c r="B22" s="5">
        <v>10</v>
      </c>
      <c r="C22" s="242" t="s">
        <v>12</v>
      </c>
      <c r="D22" s="243"/>
      <c r="E22" s="58" t="s">
        <v>116</v>
      </c>
      <c r="F22" s="58"/>
      <c r="G22" s="58" t="s">
        <v>366</v>
      </c>
      <c r="H22" s="68"/>
      <c r="I22" t="str">
        <f t="shared" si="0"/>
        <v>CUMPLE</v>
      </c>
    </row>
    <row r="23" spans="1:9">
      <c r="A23" s="226"/>
      <c r="B23" s="5">
        <v>11</v>
      </c>
      <c r="C23" s="242" t="s">
        <v>27</v>
      </c>
      <c r="D23" s="243"/>
      <c r="E23" s="58" t="s">
        <v>116</v>
      </c>
      <c r="F23" s="58"/>
      <c r="G23" s="58" t="s">
        <v>367</v>
      </c>
      <c r="H23" s="68"/>
      <c r="I23" t="str">
        <f t="shared" si="0"/>
        <v>CUMPLE</v>
      </c>
    </row>
    <row r="24" spans="1:9" ht="33" customHeight="1">
      <c r="A24" s="226"/>
      <c r="B24" s="5">
        <v>12</v>
      </c>
      <c r="C24" s="242" t="s">
        <v>28</v>
      </c>
      <c r="D24" s="243"/>
      <c r="E24" s="58" t="s">
        <v>116</v>
      </c>
      <c r="F24" s="58"/>
      <c r="G24" s="58" t="s">
        <v>367</v>
      </c>
      <c r="H24" s="68"/>
      <c r="I24" t="str">
        <f t="shared" si="0"/>
        <v>CUMPLE</v>
      </c>
    </row>
    <row r="25" spans="1:9" ht="32.25" customHeight="1">
      <c r="A25" s="226"/>
      <c r="B25" s="5">
        <v>13</v>
      </c>
      <c r="C25" s="242" t="s">
        <v>22</v>
      </c>
      <c r="D25" s="243"/>
      <c r="E25" s="58" t="s">
        <v>116</v>
      </c>
      <c r="F25" s="58"/>
      <c r="G25" s="58" t="s">
        <v>368</v>
      </c>
      <c r="H25" s="68"/>
      <c r="I25" t="str">
        <f t="shared" si="0"/>
        <v>CUMPLE</v>
      </c>
    </row>
    <row r="26" spans="1:9">
      <c r="A26" s="226"/>
      <c r="B26" s="5">
        <v>14</v>
      </c>
      <c r="C26" s="242" t="s">
        <v>23</v>
      </c>
      <c r="D26" s="243"/>
      <c r="E26" s="58" t="s">
        <v>116</v>
      </c>
      <c r="F26" s="58"/>
      <c r="G26" s="58" t="s">
        <v>369</v>
      </c>
      <c r="H26" s="68"/>
      <c r="I26" t="str">
        <f t="shared" si="0"/>
        <v>CUMPLE</v>
      </c>
    </row>
    <row r="27" spans="1:9">
      <c r="A27" s="227"/>
      <c r="B27" s="5">
        <v>15</v>
      </c>
      <c r="C27" s="242" t="s">
        <v>29</v>
      </c>
      <c r="D27" s="243"/>
      <c r="E27" s="58" t="s">
        <v>116</v>
      </c>
      <c r="F27" s="58"/>
      <c r="G27" s="58" t="s">
        <v>370</v>
      </c>
      <c r="H27" s="68"/>
      <c r="I27" t="str">
        <f t="shared" si="0"/>
        <v>CUMPLE</v>
      </c>
    </row>
    <row r="28" spans="1:9" ht="30.75" customHeight="1">
      <c r="A28" s="210" t="s">
        <v>87</v>
      </c>
      <c r="B28" s="210"/>
      <c r="C28" s="210"/>
      <c r="D28" s="210"/>
      <c r="E28" s="210"/>
      <c r="F28" s="210"/>
      <c r="G28" s="211" t="s">
        <v>371</v>
      </c>
      <c r="H28" s="211"/>
      <c r="I28" t="str">
        <f>+G28</f>
        <v>SI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12" t="s">
        <v>116</v>
      </c>
      <c r="F32" s="74"/>
      <c r="G32" s="61"/>
      <c r="H32" s="61"/>
      <c r="I32" t="str">
        <f>+IF(OR(E32&lt;&gt;0,E33&lt;&gt;0),"CUMPLE")</f>
        <v>CUMPLE</v>
      </c>
    </row>
    <row r="33" spans="1:9" ht="34.5" customHeight="1">
      <c r="A33" s="238"/>
      <c r="B33" s="227"/>
      <c r="C33" s="239" t="s">
        <v>90</v>
      </c>
      <c r="D33" s="239"/>
      <c r="E33" s="86" t="s">
        <v>116</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86" t="s">
        <v>116</v>
      </c>
      <c r="F36" s="62"/>
      <c r="G36" s="90">
        <v>105</v>
      </c>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86" t="s">
        <v>116</v>
      </c>
      <c r="F39" s="62"/>
      <c r="G39" s="90" t="s">
        <v>372</v>
      </c>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t="s">
        <v>116</v>
      </c>
      <c r="G41" s="214"/>
      <c r="H41" s="215"/>
      <c r="I41">
        <f>+E41</f>
        <v>0</v>
      </c>
    </row>
    <row r="42" spans="1:9">
      <c r="A42" s="223"/>
      <c r="B42" s="226"/>
      <c r="C42" s="212" t="s">
        <v>70</v>
      </c>
      <c r="D42" s="213"/>
      <c r="E42" s="62" t="s">
        <v>116</v>
      </c>
      <c r="F42" s="62"/>
      <c r="G42" s="214"/>
      <c r="H42" s="215"/>
      <c r="I42" t="str">
        <f t="shared" ref="I42:I48" si="3">+E42</f>
        <v>X</v>
      </c>
    </row>
    <row r="43" spans="1:9">
      <c r="A43" s="223"/>
      <c r="B43" s="226"/>
      <c r="C43" s="212" t="s">
        <v>71</v>
      </c>
      <c r="D43" s="213"/>
      <c r="E43" s="62" t="s">
        <v>116</v>
      </c>
      <c r="F43" s="62"/>
      <c r="G43" s="214"/>
      <c r="H43" s="215"/>
      <c r="I43" t="str">
        <f t="shared" si="3"/>
        <v>X</v>
      </c>
    </row>
    <row r="44" spans="1:9">
      <c r="A44" s="223"/>
      <c r="B44" s="226"/>
      <c r="C44" s="212" t="s">
        <v>72</v>
      </c>
      <c r="D44" s="213"/>
      <c r="E44" s="62" t="s">
        <v>116</v>
      </c>
      <c r="F44" s="62"/>
      <c r="G44" s="214"/>
      <c r="H44" s="215"/>
      <c r="I44" t="str">
        <f t="shared" si="3"/>
        <v>X</v>
      </c>
    </row>
    <row r="45" spans="1:9">
      <c r="A45" s="223"/>
      <c r="B45" s="226"/>
      <c r="C45" s="212" t="s">
        <v>73</v>
      </c>
      <c r="D45" s="213"/>
      <c r="E45" s="62"/>
      <c r="F45" s="62" t="s">
        <v>116</v>
      </c>
      <c r="G45" s="214"/>
      <c r="H45" s="215"/>
      <c r="I45">
        <f t="shared" si="3"/>
        <v>0</v>
      </c>
    </row>
    <row r="46" spans="1:9">
      <c r="A46" s="223"/>
      <c r="B46" s="226"/>
      <c r="C46" s="212" t="s">
        <v>74</v>
      </c>
      <c r="D46" s="213"/>
      <c r="E46" s="62" t="s">
        <v>116</v>
      </c>
      <c r="F46" s="62"/>
      <c r="G46" s="214"/>
      <c r="H46" s="215"/>
      <c r="I46" t="str">
        <f t="shared" si="3"/>
        <v>X</v>
      </c>
    </row>
    <row r="47" spans="1:9" ht="27.75" customHeight="1">
      <c r="A47" s="223"/>
      <c r="B47" s="226"/>
      <c r="C47" s="212" t="s">
        <v>75</v>
      </c>
      <c r="D47" s="213"/>
      <c r="E47" s="62"/>
      <c r="F47" s="62" t="s">
        <v>116</v>
      </c>
      <c r="G47" s="214"/>
      <c r="H47" s="215"/>
      <c r="I47">
        <f t="shared" si="3"/>
        <v>0</v>
      </c>
    </row>
    <row r="48" spans="1:9">
      <c r="A48" s="224"/>
      <c r="B48" s="227"/>
      <c r="C48" s="212" t="s">
        <v>76</v>
      </c>
      <c r="D48" s="213"/>
      <c r="E48" s="62" t="s">
        <v>116</v>
      </c>
      <c r="F48" s="62"/>
      <c r="G48" s="214"/>
      <c r="H48" s="215"/>
      <c r="I48" t="str">
        <f t="shared" si="3"/>
        <v>X</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90" t="s">
        <v>116</v>
      </c>
      <c r="F51" s="61"/>
      <c r="G51" s="208"/>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6</v>
      </c>
      <c r="H52" s="211"/>
      <c r="I52" t="s">
        <v>373</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B7596-1576-479F-B042-47FF850DF93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1660</v>
      </c>
      <c r="D3" s="49" t="s">
        <v>1</v>
      </c>
      <c r="E3" s="53">
        <v>807004124</v>
      </c>
      <c r="F3" s="53" t="s">
        <v>119</v>
      </c>
      <c r="G3" s="85">
        <v>43715</v>
      </c>
    </row>
    <row r="4" spans="1:7" ht="15.75">
      <c r="A4" s="258" t="s">
        <v>99</v>
      </c>
      <c r="B4" s="258"/>
      <c r="C4" s="258"/>
      <c r="D4" s="258"/>
      <c r="E4" s="258"/>
      <c r="F4" s="258"/>
      <c r="G4" s="258"/>
    </row>
    <row r="5" spans="1:7" ht="77.25" customHeight="1">
      <c r="A5" s="366" t="s">
        <v>1661</v>
      </c>
      <c r="B5" s="355"/>
      <c r="C5" s="355"/>
      <c r="D5" s="355"/>
      <c r="E5" s="355"/>
      <c r="F5" s="355"/>
      <c r="G5" s="356"/>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60</v>
      </c>
      <c r="G13" s="60"/>
    </row>
    <row r="14" spans="1:7">
      <c r="A14" s="226"/>
      <c r="B14" s="5">
        <v>2</v>
      </c>
      <c r="C14" s="242" t="s">
        <v>19</v>
      </c>
      <c r="D14" s="243"/>
      <c r="E14" s="58" t="s">
        <v>160</v>
      </c>
      <c r="F14" s="58">
        <v>60</v>
      </c>
      <c r="G14" s="60"/>
    </row>
    <row r="15" spans="1:7" ht="31.5" customHeight="1">
      <c r="A15" s="226"/>
      <c r="B15" s="5">
        <v>3</v>
      </c>
      <c r="C15" s="242" t="s">
        <v>26</v>
      </c>
      <c r="D15" s="243"/>
      <c r="E15" s="58" t="s">
        <v>160</v>
      </c>
      <c r="F15" s="58" t="s">
        <v>1662</v>
      </c>
      <c r="G15" s="60"/>
    </row>
    <row r="16" spans="1:7" ht="208.5" customHeight="1">
      <c r="A16" s="226"/>
      <c r="B16" s="5">
        <v>4</v>
      </c>
      <c r="C16" s="242" t="s">
        <v>20</v>
      </c>
      <c r="D16" s="243"/>
      <c r="E16" s="58" t="s">
        <v>114</v>
      </c>
      <c r="F16" s="58"/>
      <c r="G16" s="119" t="s">
        <v>1569</v>
      </c>
    </row>
    <row r="17" spans="1:7" ht="235.5" customHeight="1">
      <c r="A17" s="226"/>
      <c r="B17" s="5">
        <v>5</v>
      </c>
      <c r="C17" s="242" t="s">
        <v>13</v>
      </c>
      <c r="D17" s="243"/>
      <c r="E17" s="58" t="s">
        <v>114</v>
      </c>
      <c r="F17" s="58" t="s">
        <v>1663</v>
      </c>
      <c r="G17" s="68" t="s">
        <v>1601</v>
      </c>
    </row>
    <row r="18" spans="1:7" ht="409.5">
      <c r="A18" s="226"/>
      <c r="B18" s="5">
        <v>6</v>
      </c>
      <c r="C18" s="242" t="s">
        <v>21</v>
      </c>
      <c r="D18" s="243"/>
      <c r="E18" s="58" t="s">
        <v>114</v>
      </c>
      <c r="F18" s="59"/>
      <c r="G18" s="68" t="s">
        <v>1664</v>
      </c>
    </row>
    <row r="19" spans="1:7" ht="290.25" customHeight="1">
      <c r="A19" s="226"/>
      <c r="B19" s="5">
        <v>7</v>
      </c>
      <c r="C19" s="242" t="s">
        <v>84</v>
      </c>
      <c r="D19" s="243"/>
      <c r="E19" s="58" t="s">
        <v>114</v>
      </c>
      <c r="F19" s="59"/>
      <c r="G19" s="68" t="s">
        <v>1603</v>
      </c>
    </row>
    <row r="20" spans="1:7" ht="346.5" customHeight="1">
      <c r="A20" s="226"/>
      <c r="B20" s="5">
        <v>8</v>
      </c>
      <c r="C20" s="242" t="s">
        <v>85</v>
      </c>
      <c r="D20" s="243"/>
      <c r="E20" s="58" t="s">
        <v>114</v>
      </c>
      <c r="F20" s="59"/>
      <c r="G20" s="68" t="s">
        <v>824</v>
      </c>
    </row>
    <row r="21" spans="1:7" ht="48.75" customHeight="1">
      <c r="A21" s="226"/>
      <c r="B21" s="5">
        <v>9</v>
      </c>
      <c r="C21" s="242" t="s">
        <v>86</v>
      </c>
      <c r="D21" s="243"/>
      <c r="E21" s="58" t="s">
        <v>160</v>
      </c>
      <c r="F21" s="58" t="s">
        <v>1665</v>
      </c>
      <c r="G21" s="60"/>
    </row>
    <row r="22" spans="1:7" ht="267.75" customHeight="1">
      <c r="A22" s="226"/>
      <c r="B22" s="5">
        <v>10</v>
      </c>
      <c r="C22" s="242" t="s">
        <v>12</v>
      </c>
      <c r="D22" s="243"/>
      <c r="E22" s="58" t="s">
        <v>114</v>
      </c>
      <c r="F22" s="58" t="s">
        <v>1666</v>
      </c>
      <c r="G22" s="68" t="s">
        <v>392</v>
      </c>
    </row>
    <row r="23" spans="1:7" ht="270">
      <c r="A23" s="226"/>
      <c r="B23" s="5">
        <v>11</v>
      </c>
      <c r="C23" s="242" t="s">
        <v>27</v>
      </c>
      <c r="D23" s="243"/>
      <c r="E23" s="58" t="s">
        <v>114</v>
      </c>
      <c r="F23" s="59"/>
      <c r="G23" s="68" t="s">
        <v>1576</v>
      </c>
    </row>
    <row r="24" spans="1:7" ht="33" customHeight="1">
      <c r="A24" s="226"/>
      <c r="B24" s="5">
        <v>12</v>
      </c>
      <c r="C24" s="242" t="s">
        <v>28</v>
      </c>
      <c r="D24" s="243"/>
      <c r="E24" s="58" t="s">
        <v>160</v>
      </c>
      <c r="F24" s="58" t="s">
        <v>1667</v>
      </c>
      <c r="G24" s="60"/>
    </row>
    <row r="25" spans="1:7" ht="348.75" customHeight="1">
      <c r="A25" s="226"/>
      <c r="B25" s="5">
        <v>13</v>
      </c>
      <c r="C25" s="242" t="s">
        <v>22</v>
      </c>
      <c r="D25" s="243"/>
      <c r="E25" s="58" t="s">
        <v>114</v>
      </c>
      <c r="F25" s="59"/>
      <c r="G25" s="68" t="s">
        <v>393</v>
      </c>
    </row>
    <row r="26" spans="1:7" ht="315">
      <c r="A26" s="226"/>
      <c r="B26" s="5">
        <v>14</v>
      </c>
      <c r="C26" s="242" t="s">
        <v>23</v>
      </c>
      <c r="D26" s="243"/>
      <c r="E26" s="58" t="s">
        <v>114</v>
      </c>
      <c r="F26" s="59"/>
      <c r="G26" s="68" t="s">
        <v>827</v>
      </c>
    </row>
    <row r="27" spans="1:7" ht="390">
      <c r="A27" s="227"/>
      <c r="B27" s="5">
        <v>15</v>
      </c>
      <c r="C27" s="242" t="s">
        <v>29</v>
      </c>
      <c r="D27" s="243"/>
      <c r="E27" s="58" t="s">
        <v>114</v>
      </c>
      <c r="F27" s="58">
        <v>78</v>
      </c>
      <c r="G27" s="68" t="s">
        <v>395</v>
      </c>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c r="F33" s="90" t="s">
        <v>24</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80</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82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84" t="s">
        <v>1668</v>
      </c>
      <c r="G47" s="28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90"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1F8D9E-852D-4355-BE35-E11BC35FC5AB}">
          <x14:formula1>
            <xm:f>'D:\SIN HOJA 2\EVALUACIÓN PROPUESTA TÉCNICA\150. CORPORACIÓN PROPULSORA DE EMPRESAS DE NORTE DE SANTANDER\[150. CORP. PROPULSORA DE EMPRESAS DE NORTE DE SANTANDER.xlsx]Hoja1'!#REF!</xm:f>
          </x14:formula1>
          <xm:sqref>E13:E27 E32:E33 E36 E39</xm:sqref>
        </x14:dataValidation>
      </x14:dataValidations>
    </ext>
  </extLst>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A2DFA-5329-4D67-ADD8-2C04588A25B3}">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9.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1669</v>
      </c>
      <c r="D3" s="49" t="s">
        <v>1</v>
      </c>
      <c r="E3" s="197">
        <v>900550203</v>
      </c>
      <c r="F3" s="53" t="s">
        <v>119</v>
      </c>
      <c r="G3" s="85">
        <v>43715</v>
      </c>
    </row>
    <row r="4" spans="1:7" ht="15.75">
      <c r="A4" s="258" t="s">
        <v>99</v>
      </c>
      <c r="B4" s="258"/>
      <c r="C4" s="258"/>
      <c r="D4" s="258"/>
      <c r="E4" s="258"/>
      <c r="F4" s="258"/>
      <c r="G4" s="258"/>
    </row>
    <row r="5" spans="1:7" ht="15.75">
      <c r="A5" s="347">
        <v>46</v>
      </c>
      <c r="B5" s="348"/>
      <c r="C5" s="348"/>
      <c r="D5" s="348"/>
      <c r="E5" s="348"/>
      <c r="F5" s="348"/>
      <c r="G5" s="349"/>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52</v>
      </c>
      <c r="G13" s="60"/>
    </row>
    <row r="14" spans="1:7">
      <c r="A14" s="226"/>
      <c r="B14" s="5">
        <v>2</v>
      </c>
      <c r="C14" s="242" t="s">
        <v>19</v>
      </c>
      <c r="D14" s="243"/>
      <c r="E14" s="58" t="s">
        <v>160</v>
      </c>
      <c r="F14" s="58">
        <v>52</v>
      </c>
      <c r="G14" s="60"/>
    </row>
    <row r="15" spans="1:7" ht="31.5" customHeight="1">
      <c r="A15" s="226"/>
      <c r="B15" s="5">
        <v>3</v>
      </c>
      <c r="C15" s="242" t="s">
        <v>26</v>
      </c>
      <c r="D15" s="243"/>
      <c r="E15" s="58" t="s">
        <v>160</v>
      </c>
      <c r="F15" s="58" t="s">
        <v>1352</v>
      </c>
      <c r="G15" s="60"/>
    </row>
    <row r="16" spans="1:7" ht="183.75" customHeight="1">
      <c r="A16" s="226"/>
      <c r="B16" s="5">
        <v>4</v>
      </c>
      <c r="C16" s="242" t="s">
        <v>20</v>
      </c>
      <c r="D16" s="243"/>
      <c r="E16" s="58" t="s">
        <v>114</v>
      </c>
      <c r="F16" s="58"/>
      <c r="G16" s="68" t="s">
        <v>1569</v>
      </c>
    </row>
    <row r="17" spans="1:7" ht="251.25" customHeight="1">
      <c r="A17" s="226"/>
      <c r="B17" s="5">
        <v>5</v>
      </c>
      <c r="C17" s="242" t="s">
        <v>13</v>
      </c>
      <c r="D17" s="243"/>
      <c r="E17" s="58" t="s">
        <v>114</v>
      </c>
      <c r="F17" s="58"/>
      <c r="G17" s="68" t="s">
        <v>1601</v>
      </c>
    </row>
    <row r="18" spans="1:7" ht="300">
      <c r="A18" s="226"/>
      <c r="B18" s="5">
        <v>6</v>
      </c>
      <c r="C18" s="242" t="s">
        <v>21</v>
      </c>
      <c r="D18" s="243"/>
      <c r="E18" s="58" t="s">
        <v>114</v>
      </c>
      <c r="F18" s="58"/>
      <c r="G18" s="68" t="s">
        <v>1664</v>
      </c>
    </row>
    <row r="19" spans="1:7" ht="38.25" customHeight="1">
      <c r="A19" s="226"/>
      <c r="B19" s="5">
        <v>7</v>
      </c>
      <c r="C19" s="242" t="s">
        <v>84</v>
      </c>
      <c r="D19" s="243"/>
      <c r="E19" s="58" t="s">
        <v>160</v>
      </c>
      <c r="F19" s="58" t="s">
        <v>1670</v>
      </c>
      <c r="G19" s="60"/>
    </row>
    <row r="20" spans="1:7" ht="364.5" customHeight="1">
      <c r="A20" s="226"/>
      <c r="B20" s="5">
        <v>8</v>
      </c>
      <c r="C20" s="242" t="s">
        <v>85</v>
      </c>
      <c r="D20" s="243"/>
      <c r="E20" s="58" t="s">
        <v>114</v>
      </c>
      <c r="F20" s="58"/>
      <c r="G20" s="68" t="s">
        <v>824</v>
      </c>
    </row>
    <row r="21" spans="1:7" ht="48.75" customHeight="1">
      <c r="A21" s="226"/>
      <c r="B21" s="5">
        <v>9</v>
      </c>
      <c r="C21" s="242" t="s">
        <v>86</v>
      </c>
      <c r="D21" s="243"/>
      <c r="E21" s="58" t="s">
        <v>160</v>
      </c>
      <c r="F21" s="58">
        <v>69</v>
      </c>
      <c r="G21" s="60"/>
    </row>
    <row r="22" spans="1:7" ht="249.75" customHeight="1">
      <c r="A22" s="226"/>
      <c r="B22" s="5">
        <v>10</v>
      </c>
      <c r="C22" s="242" t="s">
        <v>12</v>
      </c>
      <c r="D22" s="243"/>
      <c r="E22" s="58" t="s">
        <v>114</v>
      </c>
      <c r="F22" s="58"/>
      <c r="G22" s="68" t="s">
        <v>1671</v>
      </c>
    </row>
    <row r="23" spans="1:7" ht="195">
      <c r="A23" s="226"/>
      <c r="B23" s="5">
        <v>11</v>
      </c>
      <c r="C23" s="242" t="s">
        <v>27</v>
      </c>
      <c r="D23" s="243"/>
      <c r="E23" s="58" t="s">
        <v>114</v>
      </c>
      <c r="F23" s="58"/>
      <c r="G23" s="68" t="s">
        <v>1576</v>
      </c>
    </row>
    <row r="24" spans="1:7" ht="219.75" customHeight="1">
      <c r="A24" s="226"/>
      <c r="B24" s="5">
        <v>12</v>
      </c>
      <c r="C24" s="242" t="s">
        <v>28</v>
      </c>
      <c r="D24" s="243"/>
      <c r="E24" s="58" t="s">
        <v>114</v>
      </c>
      <c r="F24" s="58">
        <v>70</v>
      </c>
      <c r="G24" s="68" t="s">
        <v>622</v>
      </c>
    </row>
    <row r="25" spans="1:7" ht="386.25" customHeight="1">
      <c r="A25" s="226"/>
      <c r="B25" s="5">
        <v>13</v>
      </c>
      <c r="C25" s="242" t="s">
        <v>22</v>
      </c>
      <c r="D25" s="243"/>
      <c r="E25" s="58" t="s">
        <v>114</v>
      </c>
      <c r="F25" s="58"/>
      <c r="G25" s="68" t="s">
        <v>393</v>
      </c>
    </row>
    <row r="26" spans="1:7" ht="210">
      <c r="A26" s="226"/>
      <c r="B26" s="5">
        <v>14</v>
      </c>
      <c r="C26" s="242" t="s">
        <v>23</v>
      </c>
      <c r="D26" s="243"/>
      <c r="E26" s="58" t="s">
        <v>114</v>
      </c>
      <c r="F26" s="58"/>
      <c r="G26" s="68" t="s">
        <v>827</v>
      </c>
    </row>
    <row r="27" spans="1:7" ht="300">
      <c r="A27" s="227"/>
      <c r="B27" s="5">
        <v>15</v>
      </c>
      <c r="C27" s="242" t="s">
        <v>29</v>
      </c>
      <c r="D27" s="243"/>
      <c r="E27" s="58" t="s">
        <v>114</v>
      </c>
      <c r="F27" s="58"/>
      <c r="G27" s="68" t="s">
        <v>1672</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79</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83</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t="s">
        <v>116</v>
      </c>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103.5" customHeight="1">
      <c r="A51" s="219"/>
      <c r="B51" s="219"/>
      <c r="C51" s="221" t="s">
        <v>97</v>
      </c>
      <c r="D51" s="219"/>
      <c r="E51" s="90" t="s">
        <v>6</v>
      </c>
      <c r="F51" s="282" t="s">
        <v>188</v>
      </c>
      <c r="G51" s="283"/>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7C93BAE-FB26-435A-B348-FA967E28C3B1}">
          <x14:formula1>
            <xm:f>'D:\SIN HOJA 2\EVALUACIÓN PROPUESTA TÉCNICA\151. FUNDACIÓN NUEVOS KAMINOS\[151. FUNDACIÓN NUEVOS KAMINOS.xlsx]Hoja1'!#REF!</xm:f>
          </x14:formula1>
          <xm:sqref>E13:E27 E32:E33 E36 E39</xm:sqref>
        </x14:dataValidation>
      </x14:dataValidations>
    </ext>
  </extLst>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3572-9B29-43C0-B5A1-13CF5555A30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52.140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1673</v>
      </c>
      <c r="D3" s="49" t="s">
        <v>1</v>
      </c>
      <c r="E3" s="53">
        <v>822005122</v>
      </c>
      <c r="F3" s="53" t="s">
        <v>119</v>
      </c>
      <c r="G3" s="85">
        <v>43715</v>
      </c>
    </row>
    <row r="4" spans="1:7" ht="15.75">
      <c r="A4" s="258" t="s">
        <v>99</v>
      </c>
      <c r="B4" s="258"/>
      <c r="C4" s="258"/>
      <c r="D4" s="258"/>
      <c r="E4" s="258"/>
      <c r="F4" s="258"/>
      <c r="G4" s="258"/>
    </row>
    <row r="5" spans="1:7" ht="54.75" customHeight="1">
      <c r="A5" s="395" t="s">
        <v>1674</v>
      </c>
      <c r="B5" s="396"/>
      <c r="C5" s="396"/>
      <c r="D5" s="396"/>
      <c r="E5" s="396"/>
      <c r="F5" s="396"/>
      <c r="G5" s="397"/>
    </row>
    <row r="6" spans="1:7" ht="15.75">
      <c r="A6" s="259" t="s">
        <v>2</v>
      </c>
      <c r="B6" s="260"/>
      <c r="C6" s="80" t="s">
        <v>18</v>
      </c>
      <c r="D6" s="265" t="s">
        <v>3</v>
      </c>
      <c r="E6" s="266"/>
      <c r="F6" s="267"/>
      <c r="G6" s="267"/>
    </row>
    <row r="7" spans="1:7" ht="15.75">
      <c r="A7" s="261"/>
      <c r="B7" s="262"/>
      <c r="C7" s="55" t="s">
        <v>257</v>
      </c>
      <c r="D7" s="251" t="s">
        <v>1624</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163</v>
      </c>
      <c r="G13" s="60"/>
    </row>
    <row r="14" spans="1:7">
      <c r="A14" s="226"/>
      <c r="B14" s="5">
        <v>2</v>
      </c>
      <c r="C14" s="242" t="s">
        <v>19</v>
      </c>
      <c r="D14" s="243"/>
      <c r="E14" s="58" t="s">
        <v>160</v>
      </c>
      <c r="F14" s="58">
        <v>163</v>
      </c>
      <c r="G14" s="60"/>
    </row>
    <row r="15" spans="1:7" ht="348.75" customHeight="1">
      <c r="A15" s="226"/>
      <c r="B15" s="5">
        <v>3</v>
      </c>
      <c r="C15" s="242" t="s">
        <v>26</v>
      </c>
      <c r="D15" s="243"/>
      <c r="E15" s="58" t="s">
        <v>114</v>
      </c>
      <c r="F15" s="58" t="s">
        <v>1675</v>
      </c>
      <c r="G15" s="68" t="s">
        <v>1676</v>
      </c>
    </row>
    <row r="16" spans="1:7" ht="197.25" customHeight="1">
      <c r="A16" s="226"/>
      <c r="B16" s="5">
        <v>4</v>
      </c>
      <c r="C16" s="242" t="s">
        <v>20</v>
      </c>
      <c r="D16" s="243"/>
      <c r="E16" s="58" t="s">
        <v>114</v>
      </c>
      <c r="F16" s="58"/>
      <c r="G16" s="68" t="s">
        <v>1569</v>
      </c>
    </row>
    <row r="17" spans="1:7" ht="42" customHeight="1">
      <c r="A17" s="226"/>
      <c r="B17" s="5">
        <v>5</v>
      </c>
      <c r="C17" s="242" t="s">
        <v>13</v>
      </c>
      <c r="D17" s="243"/>
      <c r="E17" s="58" t="s">
        <v>160</v>
      </c>
      <c r="F17" s="58" t="s">
        <v>1677</v>
      </c>
      <c r="G17" s="60"/>
    </row>
    <row r="18" spans="1:7">
      <c r="A18" s="226"/>
      <c r="B18" s="5">
        <v>6</v>
      </c>
      <c r="C18" s="242" t="s">
        <v>21</v>
      </c>
      <c r="D18" s="243"/>
      <c r="E18" s="58" t="s">
        <v>160</v>
      </c>
      <c r="F18" s="58">
        <v>175</v>
      </c>
      <c r="G18" s="60"/>
    </row>
    <row r="19" spans="1:7" ht="324.75" customHeight="1">
      <c r="A19" s="226"/>
      <c r="B19" s="5">
        <v>7</v>
      </c>
      <c r="C19" s="242" t="s">
        <v>84</v>
      </c>
      <c r="D19" s="243"/>
      <c r="E19" s="58" t="s">
        <v>114</v>
      </c>
      <c r="F19" s="58">
        <v>171</v>
      </c>
      <c r="G19" s="68" t="s">
        <v>1678</v>
      </c>
    </row>
    <row r="20" spans="1:7" ht="32.25" customHeight="1">
      <c r="A20" s="226"/>
      <c r="B20" s="5">
        <v>8</v>
      </c>
      <c r="C20" s="242" t="s">
        <v>85</v>
      </c>
      <c r="D20" s="243"/>
      <c r="E20" s="58" t="s">
        <v>160</v>
      </c>
      <c r="F20" s="58">
        <v>171</v>
      </c>
      <c r="G20" s="60"/>
    </row>
    <row r="21" spans="1:7" ht="48.75" customHeight="1">
      <c r="A21" s="226"/>
      <c r="B21" s="5">
        <v>9</v>
      </c>
      <c r="C21" s="242" t="s">
        <v>86</v>
      </c>
      <c r="D21" s="243"/>
      <c r="E21" s="58" t="s">
        <v>160</v>
      </c>
      <c r="F21" s="58">
        <v>173</v>
      </c>
      <c r="G21" s="60"/>
    </row>
    <row r="22" spans="1:7" ht="36.75" customHeight="1">
      <c r="A22" s="226"/>
      <c r="B22" s="5">
        <v>10</v>
      </c>
      <c r="C22" s="242" t="s">
        <v>12</v>
      </c>
      <c r="D22" s="243"/>
      <c r="E22" s="58" t="s">
        <v>160</v>
      </c>
      <c r="F22" s="58" t="s">
        <v>1679</v>
      </c>
      <c r="G22" s="60"/>
    </row>
    <row r="23" spans="1:7" ht="250.5" customHeight="1">
      <c r="A23" s="226"/>
      <c r="B23" s="5">
        <v>11</v>
      </c>
      <c r="C23" s="242" t="s">
        <v>27</v>
      </c>
      <c r="D23" s="243"/>
      <c r="E23" s="58" t="s">
        <v>114</v>
      </c>
      <c r="F23" s="58"/>
      <c r="G23" s="68" t="s">
        <v>1576</v>
      </c>
    </row>
    <row r="24" spans="1:7" ht="33" customHeight="1">
      <c r="A24" s="226"/>
      <c r="B24" s="5">
        <v>12</v>
      </c>
      <c r="C24" s="242" t="s">
        <v>28</v>
      </c>
      <c r="D24" s="243"/>
      <c r="E24" s="58" t="s">
        <v>160</v>
      </c>
      <c r="F24" s="58" t="s">
        <v>1680</v>
      </c>
      <c r="G24" s="60"/>
    </row>
    <row r="25" spans="1:7" ht="409.5" customHeight="1">
      <c r="A25" s="226"/>
      <c r="B25" s="5">
        <v>13</v>
      </c>
      <c r="C25" s="242" t="s">
        <v>22</v>
      </c>
      <c r="D25" s="243"/>
      <c r="E25" s="58" t="s">
        <v>114</v>
      </c>
      <c r="F25" s="58"/>
      <c r="G25" s="68" t="s">
        <v>393</v>
      </c>
    </row>
    <row r="26" spans="1:7" ht="327.75" customHeight="1">
      <c r="A26" s="226"/>
      <c r="B26" s="5">
        <v>14</v>
      </c>
      <c r="C26" s="242" t="s">
        <v>23</v>
      </c>
      <c r="D26" s="243"/>
      <c r="E26" s="58" t="s">
        <v>114</v>
      </c>
      <c r="F26" s="58"/>
      <c r="G26" s="68" t="s">
        <v>827</v>
      </c>
    </row>
    <row r="27" spans="1:7">
      <c r="A27" s="227"/>
      <c r="B27" s="5">
        <v>15</v>
      </c>
      <c r="C27" s="242" t="s">
        <v>29</v>
      </c>
      <c r="D27" s="243"/>
      <c r="E27" s="58" t="s">
        <v>160</v>
      </c>
      <c r="F27" s="58" t="s">
        <v>1681</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c r="F32" s="90" t="s">
        <v>24</v>
      </c>
      <c r="G32" s="9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188</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232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110.25" customHeight="1">
      <c r="A51" s="219"/>
      <c r="B51" s="219"/>
      <c r="C51" s="221" t="s">
        <v>97</v>
      </c>
      <c r="D51" s="219"/>
      <c r="E51" s="58" t="s">
        <v>6</v>
      </c>
      <c r="F51" s="273" t="s">
        <v>188</v>
      </c>
      <c r="G51" s="274"/>
    </row>
    <row r="52" spans="1:7" ht="36.7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5401DC2-C4D2-408F-A052-55FEA8D1FDC7}">
          <x14:formula1>
            <xm:f>'D:\SIN HOJA 2\EVALUACIÓN PROPUESTA TÉCNICA\152.CORPORACIÓN AGROEMPRESARIAL DE LOS LLANOS CORPALLANOS\[152. CORPALLANOS.xlsx]Hoja1'!#REF!</xm:f>
          </x14:formula1>
          <xm:sqref>E13:E27 E32:E33 E36 E39</xm:sqref>
        </x14:dataValidation>
      </x14:dataValidations>
    </ext>
  </extLst>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1E713-9C72-4BF7-BFAE-0AE94C862E4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1682</v>
      </c>
      <c r="D3" s="49" t="s">
        <v>1</v>
      </c>
      <c r="E3" s="53">
        <v>901133462</v>
      </c>
      <c r="F3" s="53" t="s">
        <v>119</v>
      </c>
      <c r="G3" s="85">
        <v>43714</v>
      </c>
    </row>
    <row r="4" spans="1:7" ht="15.75">
      <c r="A4" s="258" t="s">
        <v>99</v>
      </c>
      <c r="B4" s="258"/>
      <c r="C4" s="258"/>
      <c r="D4" s="258"/>
      <c r="E4" s="258"/>
      <c r="F4" s="258"/>
      <c r="G4" s="258"/>
    </row>
    <row r="5" spans="1:7" ht="15.75">
      <c r="A5" s="347" t="s">
        <v>264</v>
      </c>
      <c r="B5" s="348"/>
      <c r="C5" s="348"/>
      <c r="D5" s="348"/>
      <c r="E5" s="348"/>
      <c r="F5" s="348"/>
      <c r="G5" s="349"/>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c r="F13" s="58"/>
      <c r="G13" s="68"/>
    </row>
    <row r="14" spans="1:7">
      <c r="A14" s="226"/>
      <c r="B14" s="5">
        <v>2</v>
      </c>
      <c r="C14" s="242" t="s">
        <v>19</v>
      </c>
      <c r="D14" s="243"/>
      <c r="E14" s="58"/>
      <c r="F14" s="58"/>
      <c r="G14" s="60"/>
    </row>
    <row r="15" spans="1:7" ht="264" customHeight="1">
      <c r="A15" s="226"/>
      <c r="B15" s="5">
        <v>3</v>
      </c>
      <c r="C15" s="242" t="s">
        <v>26</v>
      </c>
      <c r="D15" s="243"/>
      <c r="E15" s="58"/>
      <c r="F15" s="58"/>
      <c r="G15" s="68"/>
    </row>
    <row r="16" spans="1:7" ht="29.25" customHeight="1">
      <c r="A16" s="226"/>
      <c r="B16" s="5">
        <v>4</v>
      </c>
      <c r="C16" s="242" t="s">
        <v>20</v>
      </c>
      <c r="D16" s="243"/>
      <c r="E16" s="58"/>
      <c r="F16" s="58"/>
      <c r="G16" s="60"/>
    </row>
    <row r="17" spans="1:7" ht="42" customHeight="1">
      <c r="A17" s="226"/>
      <c r="B17" s="5">
        <v>5</v>
      </c>
      <c r="C17" s="242" t="s">
        <v>13</v>
      </c>
      <c r="D17" s="243"/>
      <c r="E17" s="58"/>
      <c r="F17" s="58"/>
      <c r="G17" s="60"/>
    </row>
    <row r="18" spans="1:7">
      <c r="A18" s="226"/>
      <c r="B18" s="5">
        <v>6</v>
      </c>
      <c r="C18" s="242" t="s">
        <v>21</v>
      </c>
      <c r="D18" s="243"/>
      <c r="E18" s="58"/>
      <c r="F18" s="58"/>
      <c r="G18" s="60"/>
    </row>
    <row r="19" spans="1:7" ht="38.25" customHeight="1">
      <c r="A19" s="226"/>
      <c r="B19" s="5">
        <v>7</v>
      </c>
      <c r="C19" s="242" t="s">
        <v>84</v>
      </c>
      <c r="D19" s="243"/>
      <c r="E19" s="58"/>
      <c r="F19" s="58"/>
      <c r="G19" s="60"/>
    </row>
    <row r="20" spans="1:7" ht="32.25" customHeight="1">
      <c r="A20" s="226"/>
      <c r="B20" s="5">
        <v>8</v>
      </c>
      <c r="C20" s="242" t="s">
        <v>85</v>
      </c>
      <c r="D20" s="243"/>
      <c r="E20" s="58"/>
      <c r="F20" s="58"/>
      <c r="G20" s="60"/>
    </row>
    <row r="21" spans="1:7" ht="48.75" customHeight="1">
      <c r="A21" s="226"/>
      <c r="B21" s="5">
        <v>9</v>
      </c>
      <c r="C21" s="242" t="s">
        <v>86</v>
      </c>
      <c r="D21" s="243"/>
      <c r="E21" s="58"/>
      <c r="F21" s="58"/>
      <c r="G21" s="60"/>
    </row>
    <row r="22" spans="1:7" ht="36.75" customHeight="1">
      <c r="A22" s="226"/>
      <c r="B22" s="5">
        <v>10</v>
      </c>
      <c r="C22" s="242" t="s">
        <v>12</v>
      </c>
      <c r="D22" s="243"/>
      <c r="E22" s="58"/>
      <c r="F22" s="58"/>
      <c r="G22" s="60"/>
    </row>
    <row r="23" spans="1:7">
      <c r="A23" s="226"/>
      <c r="B23" s="5">
        <v>11</v>
      </c>
      <c r="C23" s="242" t="s">
        <v>27</v>
      </c>
      <c r="D23" s="243"/>
      <c r="E23" s="58"/>
      <c r="F23" s="58"/>
      <c r="G23" s="60"/>
    </row>
    <row r="24" spans="1:7" ht="33" customHeight="1">
      <c r="A24" s="226"/>
      <c r="B24" s="5">
        <v>12</v>
      </c>
      <c r="C24" s="242" t="s">
        <v>28</v>
      </c>
      <c r="D24" s="243"/>
      <c r="E24" s="58"/>
      <c r="F24" s="58"/>
      <c r="G24" s="60"/>
    </row>
    <row r="25" spans="1:7" ht="32.25" customHeight="1">
      <c r="A25" s="226"/>
      <c r="B25" s="5">
        <v>13</v>
      </c>
      <c r="C25" s="242" t="s">
        <v>22</v>
      </c>
      <c r="D25" s="243"/>
      <c r="E25" s="58"/>
      <c r="F25" s="58"/>
      <c r="G25" s="60"/>
    </row>
    <row r="26" spans="1:7">
      <c r="A26" s="226"/>
      <c r="B26" s="5">
        <v>14</v>
      </c>
      <c r="C26" s="242" t="s">
        <v>23</v>
      </c>
      <c r="D26" s="243"/>
      <c r="E26" s="58"/>
      <c r="F26" s="58"/>
      <c r="G26" s="68"/>
    </row>
    <row r="27" spans="1:7">
      <c r="A27" s="227"/>
      <c r="B27" s="5">
        <v>15</v>
      </c>
      <c r="C27" s="242" t="s">
        <v>29</v>
      </c>
      <c r="D27" s="243"/>
      <c r="E27" s="58"/>
      <c r="F27" s="58"/>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c r="F32" s="61"/>
      <c r="G32" s="61"/>
    </row>
    <row r="33" spans="1:7" ht="213.75" customHeight="1">
      <c r="A33" s="238"/>
      <c r="B33" s="227"/>
      <c r="C33" s="239" t="s">
        <v>90</v>
      </c>
      <c r="D33" s="239"/>
      <c r="E33" s="58"/>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c r="F36" s="90"/>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c r="F39" s="90"/>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90"/>
      <c r="F51" s="208"/>
      <c r="G51" s="209"/>
    </row>
    <row r="52" spans="1:7" ht="78.75" customHeight="1">
      <c r="A52" s="210" t="s">
        <v>98</v>
      </c>
      <c r="B52" s="210"/>
      <c r="C52" s="210"/>
      <c r="D52" s="210"/>
      <c r="E52" s="210"/>
      <c r="F52" s="398" t="s">
        <v>1683</v>
      </c>
      <c r="G52" s="398"/>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9181207-298F-44F2-AFE9-B3387230F6AB}">
          <x14:formula1>
            <xm:f>'D:\SIN HOJA 2\EVALUACIÓN PROPUESTA TÉCNICA\153. CONSORCIO PROSPERAR SOCIAL CREINDE\[153. CONSORCIO PROSPERAR SOCIAL CREINDE.xlsx]Hoja1'!#REF!</xm:f>
          </x14:formula1>
          <xm:sqref>E13:E27 E32:E33 E36 E39</xm:sqref>
        </x14:dataValidation>
      </x14:dataValidations>
    </ext>
  </extLst>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27A3-5B1C-4AB4-9544-924368588A3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1684</v>
      </c>
      <c r="D3" s="49" t="s">
        <v>1</v>
      </c>
      <c r="E3" s="53">
        <v>900018453</v>
      </c>
      <c r="F3" s="53" t="s">
        <v>119</v>
      </c>
      <c r="G3" s="85">
        <v>43714</v>
      </c>
    </row>
    <row r="4" spans="1:7" ht="15.75">
      <c r="A4" s="258" t="s">
        <v>99</v>
      </c>
      <c r="B4" s="258"/>
      <c r="C4" s="258"/>
      <c r="D4" s="258"/>
      <c r="E4" s="258"/>
      <c r="F4" s="258"/>
      <c r="G4" s="258"/>
    </row>
    <row r="5" spans="1:7" ht="36" customHeight="1">
      <c r="A5" s="366" t="s">
        <v>1685</v>
      </c>
      <c r="B5" s="355"/>
      <c r="C5" s="355"/>
      <c r="D5" s="355"/>
      <c r="E5" s="355"/>
      <c r="F5" s="355"/>
      <c r="G5" s="356"/>
    </row>
    <row r="6" spans="1:7" ht="15.75">
      <c r="A6" s="259" t="s">
        <v>2</v>
      </c>
      <c r="B6" s="260"/>
      <c r="C6" s="80" t="s">
        <v>18</v>
      </c>
      <c r="D6" s="265" t="s">
        <v>3</v>
      </c>
      <c r="E6" s="266"/>
      <c r="F6" s="267"/>
      <c r="G6" s="267"/>
    </row>
    <row r="7" spans="1:7" ht="15.75">
      <c r="A7" s="261"/>
      <c r="B7" s="262"/>
      <c r="C7" s="55" t="s">
        <v>257</v>
      </c>
      <c r="D7" s="251" t="s">
        <v>701</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91</v>
      </c>
      <c r="G13" s="60"/>
    </row>
    <row r="14" spans="1:7">
      <c r="A14" s="226"/>
      <c r="B14" s="5">
        <v>2</v>
      </c>
      <c r="C14" s="242" t="s">
        <v>19</v>
      </c>
      <c r="D14" s="243"/>
      <c r="E14" s="58" t="s">
        <v>160</v>
      </c>
      <c r="F14" s="58" t="s">
        <v>1686</v>
      </c>
      <c r="G14" s="60"/>
    </row>
    <row r="15" spans="1:7" ht="31.5" customHeight="1">
      <c r="A15" s="226"/>
      <c r="B15" s="5">
        <v>3</v>
      </c>
      <c r="C15" s="242" t="s">
        <v>26</v>
      </c>
      <c r="D15" s="243"/>
      <c r="E15" s="58" t="s">
        <v>160</v>
      </c>
      <c r="F15" s="58" t="s">
        <v>1687</v>
      </c>
      <c r="G15" s="60"/>
    </row>
    <row r="16" spans="1:7" ht="29.25" customHeight="1">
      <c r="A16" s="226"/>
      <c r="B16" s="5">
        <v>4</v>
      </c>
      <c r="C16" s="242" t="s">
        <v>20</v>
      </c>
      <c r="D16" s="243"/>
      <c r="E16" s="58" t="s">
        <v>160</v>
      </c>
      <c r="F16" s="58" t="s">
        <v>1642</v>
      </c>
      <c r="G16" s="60"/>
    </row>
    <row r="17" spans="1:7" ht="42" customHeight="1">
      <c r="A17" s="226"/>
      <c r="B17" s="5">
        <v>5</v>
      </c>
      <c r="C17" s="242" t="s">
        <v>13</v>
      </c>
      <c r="D17" s="243"/>
      <c r="E17" s="58" t="s">
        <v>160</v>
      </c>
      <c r="F17" s="58" t="s">
        <v>1688</v>
      </c>
      <c r="G17" s="60"/>
    </row>
    <row r="18" spans="1:7">
      <c r="A18" s="226"/>
      <c r="B18" s="5">
        <v>6</v>
      </c>
      <c r="C18" s="242" t="s">
        <v>21</v>
      </c>
      <c r="D18" s="243"/>
      <c r="E18" s="58" t="s">
        <v>160</v>
      </c>
      <c r="F18" s="58">
        <v>106</v>
      </c>
      <c r="G18" s="60"/>
    </row>
    <row r="19" spans="1:7" ht="38.25" customHeight="1">
      <c r="A19" s="226"/>
      <c r="B19" s="5">
        <v>7</v>
      </c>
      <c r="C19" s="242" t="s">
        <v>84</v>
      </c>
      <c r="D19" s="243"/>
      <c r="E19" s="58" t="s">
        <v>160</v>
      </c>
      <c r="F19" s="58" t="s">
        <v>1561</v>
      </c>
      <c r="G19" s="60"/>
    </row>
    <row r="20" spans="1:7" ht="32.25" customHeight="1">
      <c r="A20" s="226"/>
      <c r="B20" s="5">
        <v>8</v>
      </c>
      <c r="C20" s="242" t="s">
        <v>85</v>
      </c>
      <c r="D20" s="243"/>
      <c r="E20" s="58" t="s">
        <v>160</v>
      </c>
      <c r="F20" s="58">
        <v>106</v>
      </c>
      <c r="G20" s="60"/>
    </row>
    <row r="21" spans="1:7" ht="48.75" customHeight="1">
      <c r="A21" s="226"/>
      <c r="B21" s="5">
        <v>9</v>
      </c>
      <c r="C21" s="242" t="s">
        <v>86</v>
      </c>
      <c r="D21" s="243"/>
      <c r="E21" s="58" t="s">
        <v>160</v>
      </c>
      <c r="F21" s="58" t="s">
        <v>1689</v>
      </c>
      <c r="G21" s="60"/>
    </row>
    <row r="22" spans="1:7" ht="36.75" customHeight="1">
      <c r="A22" s="226"/>
      <c r="B22" s="5">
        <v>10</v>
      </c>
      <c r="C22" s="242" t="s">
        <v>12</v>
      </c>
      <c r="D22" s="243"/>
      <c r="E22" s="58" t="s">
        <v>160</v>
      </c>
      <c r="F22" s="58" t="s">
        <v>1690</v>
      </c>
      <c r="G22" s="60"/>
    </row>
    <row r="23" spans="1:7">
      <c r="A23" s="226"/>
      <c r="B23" s="5">
        <v>11</v>
      </c>
      <c r="C23" s="242" t="s">
        <v>27</v>
      </c>
      <c r="D23" s="243"/>
      <c r="E23" s="58" t="s">
        <v>160</v>
      </c>
      <c r="F23" s="58" t="s">
        <v>1691</v>
      </c>
      <c r="G23" s="60"/>
    </row>
    <row r="24" spans="1:7" ht="33" customHeight="1">
      <c r="A24" s="226"/>
      <c r="B24" s="5">
        <v>12</v>
      </c>
      <c r="C24" s="242" t="s">
        <v>28</v>
      </c>
      <c r="D24" s="243"/>
      <c r="E24" s="58" t="s">
        <v>160</v>
      </c>
      <c r="F24" s="58" t="s">
        <v>1692</v>
      </c>
      <c r="G24" s="60"/>
    </row>
    <row r="25" spans="1:7" ht="32.25" customHeight="1">
      <c r="A25" s="226"/>
      <c r="B25" s="5">
        <v>13</v>
      </c>
      <c r="C25" s="242" t="s">
        <v>22</v>
      </c>
      <c r="D25" s="243"/>
      <c r="E25" s="58" t="s">
        <v>160</v>
      </c>
      <c r="F25" s="58">
        <v>107</v>
      </c>
      <c r="G25" s="60"/>
    </row>
    <row r="26" spans="1:7">
      <c r="A26" s="226"/>
      <c r="B26" s="5">
        <v>14</v>
      </c>
      <c r="C26" s="242" t="s">
        <v>23</v>
      </c>
      <c r="D26" s="243"/>
      <c r="E26" s="58" t="s">
        <v>160</v>
      </c>
      <c r="F26" s="58" t="s">
        <v>1691</v>
      </c>
      <c r="G26" s="60"/>
    </row>
    <row r="27" spans="1:7">
      <c r="A27" s="227"/>
      <c r="B27" s="5">
        <v>15</v>
      </c>
      <c r="C27" s="242" t="s">
        <v>29</v>
      </c>
      <c r="D27" s="243"/>
      <c r="E27" s="58" t="s">
        <v>160</v>
      </c>
      <c r="F27" s="58" t="s">
        <v>1693</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91" t="s">
        <v>1694</v>
      </c>
    </row>
    <row r="33" spans="1:7" ht="196.5" customHeight="1">
      <c r="A33" s="238"/>
      <c r="B33" s="227"/>
      <c r="C33" s="239" t="s">
        <v>90</v>
      </c>
      <c r="D33" s="239"/>
      <c r="E33" s="58" t="s">
        <v>114</v>
      </c>
      <c r="F33" s="61"/>
      <c r="G33" s="91" t="s">
        <v>1620</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261.75" customHeight="1">
      <c r="A36" s="63" t="s">
        <v>16</v>
      </c>
      <c r="B36" s="5">
        <v>15</v>
      </c>
      <c r="C36" s="240" t="s">
        <v>17</v>
      </c>
      <c r="D36" s="241"/>
      <c r="E36" s="58" t="s">
        <v>114</v>
      </c>
      <c r="F36" s="61"/>
      <c r="G36" s="91" t="s">
        <v>1695</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89</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90"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4C97E6-70D7-40C1-BE23-37A602FBFC52}">
          <x14:formula1>
            <xm:f>'D:\SIN HOJA 2\EVALUACIÓN PROPUESTA TÉCNICA\154. CORPORACIÓN CASA AMAZONÍA\[154. CORPORACIÓN CASA AMAZONÍA.xlsx]Hoja1'!#REF!</xm:f>
          </x14:formula1>
          <xm:sqref>E13:E27 E32:E33 E36 E39</xm:sqref>
        </x14:dataValidation>
      </x14:dataValidations>
    </ext>
  </extLst>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E7B2-FF1E-48DB-9E83-F803A913FE2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51.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1696</v>
      </c>
      <c r="D3" s="49" t="s">
        <v>1</v>
      </c>
      <c r="E3" s="53">
        <v>824002390</v>
      </c>
      <c r="F3" s="53" t="s">
        <v>119</v>
      </c>
      <c r="G3" s="85">
        <v>43714</v>
      </c>
    </row>
    <row r="4" spans="1:7" ht="15.75">
      <c r="A4" s="258" t="s">
        <v>99</v>
      </c>
      <c r="B4" s="258"/>
      <c r="C4" s="258"/>
      <c r="D4" s="258"/>
      <c r="E4" s="258"/>
      <c r="F4" s="258"/>
      <c r="G4" s="258"/>
    </row>
    <row r="5" spans="1:7" ht="15.75">
      <c r="A5" s="347" t="s">
        <v>1697</v>
      </c>
      <c r="B5" s="348"/>
      <c r="C5" s="348"/>
      <c r="D5" s="348"/>
      <c r="E5" s="348"/>
      <c r="F5" s="348"/>
      <c r="G5" s="349"/>
    </row>
    <row r="6" spans="1:7" ht="15.75">
      <c r="A6" s="259" t="s">
        <v>2</v>
      </c>
      <c r="B6" s="260"/>
      <c r="C6" s="80" t="s">
        <v>18</v>
      </c>
      <c r="D6" s="265" t="s">
        <v>3</v>
      </c>
      <c r="E6" s="266"/>
      <c r="F6" s="267"/>
      <c r="G6" s="267"/>
    </row>
    <row r="7" spans="1:7" ht="15.75">
      <c r="A7" s="261"/>
      <c r="B7" s="262"/>
      <c r="C7" s="55" t="s">
        <v>257</v>
      </c>
      <c r="D7" s="251" t="s">
        <v>1624</v>
      </c>
      <c r="E7" s="251"/>
      <c r="F7" s="250"/>
      <c r="G7" s="250"/>
    </row>
    <row r="8" spans="1:7" ht="15.75">
      <c r="A8" s="261"/>
      <c r="B8" s="262"/>
      <c r="C8" s="55" t="s">
        <v>122</v>
      </c>
      <c r="D8" s="268" t="s">
        <v>702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89</v>
      </c>
      <c r="G13" s="60"/>
    </row>
    <row r="14" spans="1:7">
      <c r="A14" s="226"/>
      <c r="B14" s="5">
        <v>2</v>
      </c>
      <c r="C14" s="242" t="s">
        <v>19</v>
      </c>
      <c r="D14" s="243"/>
      <c r="E14" s="58" t="s">
        <v>160</v>
      </c>
      <c r="F14" s="58">
        <v>89</v>
      </c>
      <c r="G14" s="60"/>
    </row>
    <row r="15" spans="1:7" ht="31.5" customHeight="1">
      <c r="A15" s="226"/>
      <c r="B15" s="5">
        <v>3</v>
      </c>
      <c r="C15" s="242" t="s">
        <v>26</v>
      </c>
      <c r="D15" s="243"/>
      <c r="E15" s="58" t="s">
        <v>160</v>
      </c>
      <c r="F15" s="58" t="s">
        <v>1698</v>
      </c>
      <c r="G15" s="60"/>
    </row>
    <row r="16" spans="1:7" ht="189" customHeight="1">
      <c r="A16" s="226"/>
      <c r="B16" s="5">
        <v>4</v>
      </c>
      <c r="C16" s="242" t="s">
        <v>20</v>
      </c>
      <c r="D16" s="243"/>
      <c r="E16" s="58" t="s">
        <v>114</v>
      </c>
      <c r="F16" s="58"/>
      <c r="G16" s="68" t="s">
        <v>1569</v>
      </c>
    </row>
    <row r="17" spans="1:7" ht="42" customHeight="1">
      <c r="A17" s="226"/>
      <c r="B17" s="5">
        <v>5</v>
      </c>
      <c r="C17" s="242" t="s">
        <v>13</v>
      </c>
      <c r="D17" s="243"/>
      <c r="E17" s="58" t="s">
        <v>160</v>
      </c>
      <c r="F17" s="58" t="s">
        <v>1699</v>
      </c>
      <c r="G17" s="60"/>
    </row>
    <row r="18" spans="1:7" ht="225">
      <c r="A18" s="226"/>
      <c r="B18" s="5">
        <v>6</v>
      </c>
      <c r="C18" s="242" t="s">
        <v>21</v>
      </c>
      <c r="D18" s="243"/>
      <c r="E18" s="58" t="s">
        <v>114</v>
      </c>
      <c r="F18" s="58"/>
      <c r="G18" s="68" t="s">
        <v>1664</v>
      </c>
    </row>
    <row r="19" spans="1:7" ht="248.25" customHeight="1">
      <c r="A19" s="226"/>
      <c r="B19" s="5">
        <v>7</v>
      </c>
      <c r="C19" s="242" t="s">
        <v>84</v>
      </c>
      <c r="D19" s="243"/>
      <c r="E19" s="58" t="s">
        <v>114</v>
      </c>
      <c r="F19" s="58"/>
      <c r="G19" s="68" t="s">
        <v>1603</v>
      </c>
    </row>
    <row r="20" spans="1:7" ht="409.6" customHeight="1">
      <c r="A20" s="226"/>
      <c r="B20" s="5">
        <v>8</v>
      </c>
      <c r="C20" s="242" t="s">
        <v>85</v>
      </c>
      <c r="D20" s="243"/>
      <c r="E20" s="58" t="s">
        <v>114</v>
      </c>
      <c r="F20" s="58"/>
      <c r="G20" s="68" t="s">
        <v>824</v>
      </c>
    </row>
    <row r="21" spans="1:7" ht="191.25" customHeight="1">
      <c r="A21" s="226"/>
      <c r="B21" s="5">
        <v>9</v>
      </c>
      <c r="C21" s="242" t="s">
        <v>86</v>
      </c>
      <c r="D21" s="243"/>
      <c r="E21" s="58" t="s">
        <v>114</v>
      </c>
      <c r="F21" s="58">
        <v>93</v>
      </c>
      <c r="G21" s="68" t="s">
        <v>1700</v>
      </c>
    </row>
    <row r="22" spans="1:7" ht="36.75" customHeight="1">
      <c r="A22" s="226"/>
      <c r="B22" s="5">
        <v>10</v>
      </c>
      <c r="C22" s="242" t="s">
        <v>12</v>
      </c>
      <c r="D22" s="243"/>
      <c r="E22" s="58" t="s">
        <v>160</v>
      </c>
      <c r="F22" s="58">
        <v>93</v>
      </c>
      <c r="G22" s="60"/>
    </row>
    <row r="23" spans="1:7" ht="163.5" customHeight="1">
      <c r="A23" s="226"/>
      <c r="B23" s="5">
        <v>11</v>
      </c>
      <c r="C23" s="242" t="s">
        <v>27</v>
      </c>
      <c r="D23" s="243"/>
      <c r="E23" s="58" t="s">
        <v>114</v>
      </c>
      <c r="F23" s="58"/>
      <c r="G23" s="68" t="s">
        <v>1701</v>
      </c>
    </row>
    <row r="24" spans="1:7" ht="33" customHeight="1">
      <c r="A24" s="226"/>
      <c r="B24" s="5">
        <v>12</v>
      </c>
      <c r="C24" s="242" t="s">
        <v>28</v>
      </c>
      <c r="D24" s="243"/>
      <c r="E24" s="58" t="s">
        <v>160</v>
      </c>
      <c r="F24" s="58">
        <v>94</v>
      </c>
      <c r="G24" s="60"/>
    </row>
    <row r="25" spans="1:7" ht="396.75" customHeight="1">
      <c r="A25" s="226"/>
      <c r="B25" s="5">
        <v>13</v>
      </c>
      <c r="C25" s="242" t="s">
        <v>22</v>
      </c>
      <c r="D25" s="243"/>
      <c r="E25" s="58" t="s">
        <v>114</v>
      </c>
      <c r="F25" s="58">
        <v>93</v>
      </c>
      <c r="G25" s="68" t="s">
        <v>393</v>
      </c>
    </row>
    <row r="26" spans="1:7" ht="209.25" customHeight="1">
      <c r="A26" s="226"/>
      <c r="B26" s="5">
        <v>14</v>
      </c>
      <c r="C26" s="242" t="s">
        <v>23</v>
      </c>
      <c r="D26" s="243"/>
      <c r="E26" s="58" t="s">
        <v>114</v>
      </c>
      <c r="F26" s="58"/>
      <c r="G26" s="68" t="s">
        <v>827</v>
      </c>
    </row>
    <row r="27" spans="1:7" ht="234" customHeight="1">
      <c r="A27" s="227"/>
      <c r="B27" s="5">
        <v>15</v>
      </c>
      <c r="C27" s="242" t="s">
        <v>29</v>
      </c>
      <c r="D27" s="243"/>
      <c r="E27" s="58" t="s">
        <v>114</v>
      </c>
      <c r="F27" s="58">
        <v>94</v>
      </c>
      <c r="G27" s="68" t="s">
        <v>395</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96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97</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90" t="s">
        <v>6</v>
      </c>
      <c r="F51" s="208"/>
      <c r="G51" s="209"/>
    </row>
    <row r="52" spans="1:7" ht="42.7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386221E-9D00-4A62-BD09-4CFBBFFCC30F}">
          <x14:formula1>
            <xm:f>'D:\SIN HOJA 2\EVALUACIÓN PROPUESTA TÉCNICA\155. ASOCIACIÓN DE PROFESIONALES EN PROGRAMAS DE PROMOCIÓN Y PREVENCIÓN PARA LA SALUD, LA EDUCACIÓN LA FAMILIA Y LA COMUNIDAD\[155. APSEFACOM.xlsx]Hoja1'!#REF!</xm:f>
          </x14:formula1>
          <xm:sqref>E13:E27 E32:E33 E36 E39</xm:sqref>
        </x14:dataValidation>
      </x14:dataValidations>
    </ext>
  </extLst>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F2B93-000C-4774-98E2-819561854623}">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56"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151" t="s">
        <v>1702</v>
      </c>
      <c r="D3" s="49" t="s">
        <v>1</v>
      </c>
      <c r="E3" s="53">
        <v>900916566</v>
      </c>
      <c r="F3" s="53" t="s">
        <v>119</v>
      </c>
      <c r="G3" s="85">
        <v>43714</v>
      </c>
    </row>
    <row r="4" spans="1:8" ht="15.75">
      <c r="A4" s="258" t="s">
        <v>99</v>
      </c>
      <c r="B4" s="258"/>
      <c r="C4" s="258"/>
      <c r="D4" s="258"/>
      <c r="E4" s="258"/>
      <c r="F4" s="258"/>
      <c r="G4" s="258"/>
    </row>
    <row r="5" spans="1:8" ht="15.75">
      <c r="A5" s="347" t="s">
        <v>1703</v>
      </c>
      <c r="B5" s="271"/>
      <c r="C5" s="271"/>
      <c r="D5" s="271"/>
      <c r="E5" s="271"/>
      <c r="F5" s="271"/>
      <c r="G5" s="272"/>
    </row>
    <row r="6" spans="1:8" ht="15.75">
      <c r="A6" s="259" t="s">
        <v>2</v>
      </c>
      <c r="B6" s="260"/>
      <c r="C6" s="80" t="s">
        <v>18</v>
      </c>
      <c r="D6" s="265" t="s">
        <v>3</v>
      </c>
      <c r="E6" s="266"/>
      <c r="F6" s="267"/>
      <c r="G6" s="267"/>
    </row>
    <row r="7" spans="1:8" ht="15.75">
      <c r="A7" s="261"/>
      <c r="B7" s="262"/>
      <c r="C7" s="55" t="s">
        <v>257</v>
      </c>
      <c r="D7" s="251" t="s">
        <v>1624</v>
      </c>
      <c r="E7" s="251"/>
      <c r="F7" s="250"/>
      <c r="G7" s="250"/>
    </row>
    <row r="8" spans="1:8" ht="15.75">
      <c r="A8" s="261"/>
      <c r="B8" s="262"/>
      <c r="C8" s="55" t="s">
        <v>122</v>
      </c>
      <c r="D8" s="268" t="s">
        <v>702</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53</v>
      </c>
      <c r="G13" s="60"/>
      <c r="H13" s="70" t="str">
        <f>+E13</f>
        <v xml:space="preserve">CUMPLE </v>
      </c>
    </row>
    <row r="14" spans="1:8">
      <c r="A14" s="226"/>
      <c r="B14" s="5">
        <v>2</v>
      </c>
      <c r="C14" s="242" t="s">
        <v>19</v>
      </c>
      <c r="D14" s="243"/>
      <c r="E14" s="58" t="s">
        <v>160</v>
      </c>
      <c r="F14" s="58" t="s">
        <v>1617</v>
      </c>
      <c r="G14" s="60"/>
      <c r="H14" s="70" t="str">
        <f t="shared" ref="H14:H51" si="0">+E14</f>
        <v xml:space="preserve">CUMPLE </v>
      </c>
    </row>
    <row r="15" spans="1:8" ht="219" customHeight="1">
      <c r="A15" s="226"/>
      <c r="B15" s="5">
        <v>3</v>
      </c>
      <c r="C15" s="242" t="s">
        <v>26</v>
      </c>
      <c r="D15" s="243"/>
      <c r="E15" s="58" t="s">
        <v>114</v>
      </c>
      <c r="F15" s="58" t="s">
        <v>1704</v>
      </c>
      <c r="G15" s="68" t="s">
        <v>1676</v>
      </c>
      <c r="H15" s="70" t="str">
        <f t="shared" si="0"/>
        <v xml:space="preserve">NO CUMPLE </v>
      </c>
    </row>
    <row r="16" spans="1:8" ht="141.75" customHeight="1">
      <c r="A16" s="226"/>
      <c r="B16" s="5">
        <v>4</v>
      </c>
      <c r="C16" s="242" t="s">
        <v>20</v>
      </c>
      <c r="D16" s="243"/>
      <c r="E16" s="58" t="s">
        <v>114</v>
      </c>
      <c r="F16" s="59"/>
      <c r="G16" s="68" t="s">
        <v>1569</v>
      </c>
      <c r="H16" s="70" t="str">
        <f t="shared" si="0"/>
        <v xml:space="preserve">NO CUMPLE </v>
      </c>
    </row>
    <row r="17" spans="1:8" ht="42" customHeight="1">
      <c r="A17" s="226"/>
      <c r="B17" s="5">
        <v>5</v>
      </c>
      <c r="C17" s="242" t="s">
        <v>13</v>
      </c>
      <c r="D17" s="243"/>
      <c r="E17" s="58" t="s">
        <v>160</v>
      </c>
      <c r="F17" s="58" t="s">
        <v>1705</v>
      </c>
      <c r="G17" s="60"/>
      <c r="H17" s="70" t="str">
        <f t="shared" si="0"/>
        <v xml:space="preserve">CUMPLE </v>
      </c>
    </row>
    <row r="18" spans="1:8" ht="210">
      <c r="A18" s="226"/>
      <c r="B18" s="5">
        <v>6</v>
      </c>
      <c r="C18" s="242" t="s">
        <v>21</v>
      </c>
      <c r="D18" s="243"/>
      <c r="E18" s="58" t="s">
        <v>114</v>
      </c>
      <c r="F18" s="59"/>
      <c r="G18" s="68" t="s">
        <v>1664</v>
      </c>
      <c r="H18" s="70" t="str">
        <f t="shared" si="0"/>
        <v xml:space="preserve">NO CUMPLE </v>
      </c>
    </row>
    <row r="19" spans="1:8" ht="225.75" customHeight="1">
      <c r="A19" s="226"/>
      <c r="B19" s="5">
        <v>7</v>
      </c>
      <c r="C19" s="242" t="s">
        <v>84</v>
      </c>
      <c r="D19" s="243"/>
      <c r="E19" s="58" t="s">
        <v>114</v>
      </c>
      <c r="F19" s="58">
        <v>61</v>
      </c>
      <c r="G19" s="68" t="s">
        <v>1706</v>
      </c>
      <c r="H19" s="70" t="str">
        <f t="shared" si="0"/>
        <v xml:space="preserve">NO CUMPLE </v>
      </c>
    </row>
    <row r="20" spans="1:8" ht="409.6" customHeight="1">
      <c r="A20" s="226"/>
      <c r="B20" s="5">
        <v>8</v>
      </c>
      <c r="C20" s="242" t="s">
        <v>85</v>
      </c>
      <c r="D20" s="243"/>
      <c r="E20" s="58" t="s">
        <v>114</v>
      </c>
      <c r="F20" s="58">
        <v>67</v>
      </c>
      <c r="G20" s="68" t="s">
        <v>824</v>
      </c>
      <c r="H20" s="70" t="str">
        <f t="shared" si="0"/>
        <v xml:space="preserve">NO CUMPLE </v>
      </c>
    </row>
    <row r="21" spans="1:8" ht="48.75" customHeight="1">
      <c r="A21" s="226"/>
      <c r="B21" s="5">
        <v>9</v>
      </c>
      <c r="C21" s="242" t="s">
        <v>86</v>
      </c>
      <c r="D21" s="243"/>
      <c r="E21" s="58" t="s">
        <v>160</v>
      </c>
      <c r="F21" s="58">
        <v>63</v>
      </c>
      <c r="G21" s="60"/>
      <c r="H21" s="70" t="str">
        <f t="shared" si="0"/>
        <v xml:space="preserve">CUMPLE </v>
      </c>
    </row>
    <row r="22" spans="1:8" ht="36.75" customHeight="1">
      <c r="A22" s="226"/>
      <c r="B22" s="5">
        <v>10</v>
      </c>
      <c r="C22" s="242" t="s">
        <v>12</v>
      </c>
      <c r="D22" s="243"/>
      <c r="E22" s="58" t="s">
        <v>160</v>
      </c>
      <c r="F22" s="58">
        <v>63</v>
      </c>
      <c r="G22" s="60"/>
      <c r="H22" s="70" t="str">
        <f t="shared" si="0"/>
        <v xml:space="preserve">CUMPLE </v>
      </c>
    </row>
    <row r="23" spans="1:8">
      <c r="A23" s="226"/>
      <c r="B23" s="5">
        <v>11</v>
      </c>
      <c r="C23" s="242" t="s">
        <v>27</v>
      </c>
      <c r="D23" s="243"/>
      <c r="E23" s="58" t="s">
        <v>160</v>
      </c>
      <c r="F23" s="58" t="s">
        <v>1707</v>
      </c>
      <c r="G23" s="60"/>
      <c r="H23" s="70" t="str">
        <f t="shared" si="0"/>
        <v xml:space="preserve">CUMPLE </v>
      </c>
    </row>
    <row r="24" spans="1:8" ht="33" customHeight="1">
      <c r="A24" s="226"/>
      <c r="B24" s="5">
        <v>12</v>
      </c>
      <c r="C24" s="242" t="s">
        <v>28</v>
      </c>
      <c r="D24" s="243"/>
      <c r="E24" s="58" t="s">
        <v>160</v>
      </c>
      <c r="F24" s="58" t="s">
        <v>1708</v>
      </c>
      <c r="G24" s="60"/>
      <c r="H24" s="70" t="str">
        <f t="shared" si="0"/>
        <v xml:space="preserve">CUMPLE </v>
      </c>
    </row>
    <row r="25" spans="1:8" ht="32.25" customHeight="1">
      <c r="A25" s="226"/>
      <c r="B25" s="5">
        <v>13</v>
      </c>
      <c r="C25" s="242" t="s">
        <v>22</v>
      </c>
      <c r="D25" s="243"/>
      <c r="E25" s="58" t="s">
        <v>160</v>
      </c>
      <c r="F25" s="58">
        <v>62</v>
      </c>
      <c r="G25" s="60"/>
      <c r="H25" s="70" t="str">
        <f t="shared" si="0"/>
        <v xml:space="preserve">CUMPLE </v>
      </c>
    </row>
    <row r="26" spans="1:8">
      <c r="A26" s="226"/>
      <c r="B26" s="5">
        <v>14</v>
      </c>
      <c r="C26" s="242" t="s">
        <v>23</v>
      </c>
      <c r="D26" s="243"/>
      <c r="E26" s="58" t="s">
        <v>160</v>
      </c>
      <c r="F26" s="58" t="s">
        <v>1636</v>
      </c>
      <c r="G26" s="60"/>
      <c r="H26" s="70" t="str">
        <f t="shared" si="0"/>
        <v xml:space="preserve">CUMPLE </v>
      </c>
    </row>
    <row r="27" spans="1:8" ht="240.75" customHeight="1">
      <c r="A27" s="227"/>
      <c r="B27" s="5">
        <v>15</v>
      </c>
      <c r="C27" s="242" t="s">
        <v>29</v>
      </c>
      <c r="D27" s="243"/>
      <c r="E27" s="58" t="s">
        <v>114</v>
      </c>
      <c r="F27" s="58" t="s">
        <v>1709</v>
      </c>
      <c r="G27" s="68" t="s">
        <v>395</v>
      </c>
      <c r="H27" s="70" t="str">
        <f t="shared" si="0"/>
        <v xml:space="preserve">NO 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114</v>
      </c>
      <c r="F32" s="61"/>
      <c r="G32" s="91" t="s">
        <v>1710</v>
      </c>
      <c r="H32" s="70" t="str">
        <f>+IF(OR(E32="CUMPLE ",E33="CUMPLE "),"CUMPLE","NO CUMPLE")</f>
        <v>NO CUMPLE</v>
      </c>
    </row>
    <row r="33" spans="1:8" ht="69.75" customHeight="1">
      <c r="A33" s="238"/>
      <c r="B33" s="227"/>
      <c r="C33" s="239" t="s">
        <v>90</v>
      </c>
      <c r="D33" s="239"/>
      <c r="E33" s="58" t="s">
        <v>114</v>
      </c>
      <c r="F33" s="61"/>
      <c r="G33" s="91" t="s">
        <v>1710</v>
      </c>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114</v>
      </c>
      <c r="F36" s="61"/>
      <c r="G36" s="91" t="s">
        <v>1710</v>
      </c>
      <c r="H36" s="70" t="str">
        <f t="shared" si="0"/>
        <v xml:space="preserve">NO 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67.5" customHeight="1">
      <c r="A39" s="207"/>
      <c r="B39" s="229"/>
      <c r="C39" s="212" t="s">
        <v>92</v>
      </c>
      <c r="D39" s="230"/>
      <c r="E39" s="58" t="s">
        <v>114</v>
      </c>
      <c r="F39" s="61"/>
      <c r="G39" s="91" t="s">
        <v>1711</v>
      </c>
      <c r="H39" s="70" t="str">
        <f t="shared" si="0"/>
        <v xml:space="preserve">NO CUMPLE </v>
      </c>
    </row>
    <row r="40" spans="1:8" ht="16.5" customHeight="1">
      <c r="A40" s="64"/>
      <c r="B40" s="65"/>
      <c r="C40" s="205" t="s">
        <v>93</v>
      </c>
      <c r="D40" s="206"/>
      <c r="E40" s="56" t="s">
        <v>168</v>
      </c>
      <c r="F40" s="205" t="s">
        <v>8</v>
      </c>
      <c r="G40" s="206"/>
    </row>
    <row r="41" spans="1:8">
      <c r="A41" s="222" t="s">
        <v>94</v>
      </c>
      <c r="B41" s="225">
        <v>17</v>
      </c>
      <c r="C41" s="212" t="s">
        <v>69</v>
      </c>
      <c r="D41" s="213"/>
      <c r="E41" s="62"/>
      <c r="F41" s="399" t="s">
        <v>1711</v>
      </c>
      <c r="G41" s="400"/>
      <c r="H41" s="70">
        <f t="shared" si="0"/>
        <v>0</v>
      </c>
    </row>
    <row r="42" spans="1:8">
      <c r="A42" s="223"/>
      <c r="B42" s="226"/>
      <c r="C42" s="212" t="s">
        <v>70</v>
      </c>
      <c r="D42" s="213"/>
      <c r="E42" s="62"/>
      <c r="F42" s="401"/>
      <c r="G42" s="402"/>
      <c r="H42" s="70">
        <f t="shared" si="0"/>
        <v>0</v>
      </c>
    </row>
    <row r="43" spans="1:8">
      <c r="A43" s="223"/>
      <c r="B43" s="226"/>
      <c r="C43" s="212" t="s">
        <v>71</v>
      </c>
      <c r="D43" s="213"/>
      <c r="E43" s="62"/>
      <c r="F43" s="401"/>
      <c r="G43" s="402"/>
      <c r="H43" s="70">
        <f t="shared" si="0"/>
        <v>0</v>
      </c>
    </row>
    <row r="44" spans="1:8">
      <c r="A44" s="223"/>
      <c r="B44" s="226"/>
      <c r="C44" s="212" t="s">
        <v>72</v>
      </c>
      <c r="D44" s="213"/>
      <c r="E44" s="62"/>
      <c r="F44" s="401"/>
      <c r="G44" s="402"/>
      <c r="H44" s="70">
        <f t="shared" si="0"/>
        <v>0</v>
      </c>
    </row>
    <row r="45" spans="1:8">
      <c r="A45" s="223"/>
      <c r="B45" s="226"/>
      <c r="C45" s="212" t="s">
        <v>73</v>
      </c>
      <c r="D45" s="213"/>
      <c r="E45" s="62"/>
      <c r="F45" s="401"/>
      <c r="G45" s="402"/>
      <c r="H45" s="70">
        <f t="shared" si="0"/>
        <v>0</v>
      </c>
    </row>
    <row r="46" spans="1:8">
      <c r="A46" s="223"/>
      <c r="B46" s="226"/>
      <c r="C46" s="212" t="s">
        <v>74</v>
      </c>
      <c r="D46" s="213"/>
      <c r="E46" s="62"/>
      <c r="F46" s="401"/>
      <c r="G46" s="402"/>
      <c r="H46" s="70">
        <f t="shared" si="0"/>
        <v>0</v>
      </c>
    </row>
    <row r="47" spans="1:8" ht="27.75" customHeight="1">
      <c r="A47" s="223"/>
      <c r="B47" s="226"/>
      <c r="C47" s="212" t="s">
        <v>75</v>
      </c>
      <c r="D47" s="213"/>
      <c r="E47" s="62"/>
      <c r="F47" s="401"/>
      <c r="G47" s="402"/>
      <c r="H47" s="70">
        <f t="shared" si="0"/>
        <v>0</v>
      </c>
    </row>
    <row r="48" spans="1:8">
      <c r="A48" s="224"/>
      <c r="B48" s="227"/>
      <c r="C48" s="212" t="s">
        <v>76</v>
      </c>
      <c r="D48" s="213"/>
      <c r="E48" s="62"/>
      <c r="F48" s="403"/>
      <c r="G48" s="404"/>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46.5" customHeight="1">
      <c r="A51" s="219"/>
      <c r="B51" s="219"/>
      <c r="C51" s="221" t="s">
        <v>97</v>
      </c>
      <c r="D51" s="219"/>
      <c r="E51" s="90" t="s">
        <v>6</v>
      </c>
      <c r="F51" s="273" t="s">
        <v>188</v>
      </c>
      <c r="G51" s="274"/>
      <c r="H51" s="70" t="str">
        <f t="shared" si="0"/>
        <v>CUMPLE</v>
      </c>
    </row>
    <row r="52" spans="1:8" ht="32.25" customHeight="1">
      <c r="A52" s="210" t="s">
        <v>98</v>
      </c>
      <c r="B52" s="210"/>
      <c r="C52" s="210"/>
      <c r="D52" s="210"/>
      <c r="E52" s="210"/>
      <c r="F52" s="211" t="s">
        <v>7</v>
      </c>
      <c r="G52" s="211"/>
      <c r="H52" s="70" t="str">
        <f>+F52</f>
        <v>NO CUMPLE</v>
      </c>
    </row>
  </sheetData>
  <mergeCells count="75">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8"/>
    <mergeCell ref="C42:D42"/>
    <mergeCell ref="C43:D43"/>
    <mergeCell ref="C44:D44"/>
    <mergeCell ref="C45:D45"/>
    <mergeCell ref="A52:E52"/>
    <mergeCell ref="F52:G52"/>
    <mergeCell ref="C46:D46"/>
    <mergeCell ref="C47:D47"/>
    <mergeCell ref="C48:D48"/>
    <mergeCell ref="A49:G49"/>
    <mergeCell ref="A50:A51"/>
    <mergeCell ref="B50:B51"/>
    <mergeCell ref="C50:D50"/>
    <mergeCell ref="F50:G50"/>
    <mergeCell ref="C51:D51"/>
    <mergeCell ref="F51:G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BDD6ABC-7D29-4DF2-B5F2-D109354CBF76}">
          <x14:formula1>
            <xm:f>'D:\SIN HOJA 2\EVALUACIÓN PROPUESTA TÉCNICA\156. FUNDACIÓN PARA EL DESARROLLO DEL SER HUMANO EN LAS DIFERENTES ETAPAS DEL CICLO VITAL - FUNDASERVIT\[156. FUNDASERVIT.xlsx]Hoja1'!#REF!</xm:f>
          </x14:formula1>
          <xm:sqref>E13:E27 E39 E32:E33 E36</xm:sqref>
        </x14:dataValidation>
      </x14:dataValidations>
    </ext>
  </extLst>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A949A-98FF-4ECA-B636-F727667276BD}">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151" t="s">
        <v>1712</v>
      </c>
      <c r="D3" s="49" t="s">
        <v>1</v>
      </c>
      <c r="E3" s="197">
        <v>811026258</v>
      </c>
      <c r="F3" s="53" t="s">
        <v>119</v>
      </c>
      <c r="G3" s="198">
        <v>43714</v>
      </c>
    </row>
    <row r="4" spans="1:8" ht="15.75">
      <c r="A4" s="258" t="s">
        <v>99</v>
      </c>
      <c r="B4" s="258"/>
      <c r="C4" s="258"/>
      <c r="D4" s="258"/>
      <c r="E4" s="258"/>
      <c r="F4" s="258"/>
      <c r="G4" s="258"/>
    </row>
    <row r="5" spans="1:8" ht="15.75">
      <c r="A5" s="347" t="s">
        <v>1713</v>
      </c>
      <c r="B5" s="348"/>
      <c r="C5" s="348"/>
      <c r="D5" s="348"/>
      <c r="E5" s="348"/>
      <c r="F5" s="348"/>
      <c r="G5" s="349"/>
    </row>
    <row r="6" spans="1:8" ht="15.75">
      <c r="A6" s="259" t="s">
        <v>2</v>
      </c>
      <c r="B6" s="260"/>
      <c r="C6" s="80" t="s">
        <v>18</v>
      </c>
      <c r="D6" s="265" t="s">
        <v>3</v>
      </c>
      <c r="E6" s="266"/>
      <c r="F6" s="267"/>
      <c r="G6" s="267"/>
    </row>
    <row r="7" spans="1:8" ht="15.75">
      <c r="A7" s="261"/>
      <c r="B7" s="262"/>
      <c r="C7" s="55" t="s">
        <v>257</v>
      </c>
      <c r="D7" s="251" t="s">
        <v>701</v>
      </c>
      <c r="E7" s="251"/>
      <c r="F7" s="250"/>
      <c r="G7" s="250"/>
    </row>
    <row r="8" spans="1:8" ht="15.75">
      <c r="A8" s="261"/>
      <c r="B8" s="262"/>
      <c r="C8" s="55" t="s">
        <v>122</v>
      </c>
      <c r="D8" s="268" t="s">
        <v>702</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195</v>
      </c>
      <c r="G13" s="60"/>
      <c r="H13" s="70" t="str">
        <f>+E13</f>
        <v xml:space="preserve">CUMPLE </v>
      </c>
    </row>
    <row r="14" spans="1:8">
      <c r="A14" s="226"/>
      <c r="B14" s="5">
        <v>2</v>
      </c>
      <c r="C14" s="242" t="s">
        <v>19</v>
      </c>
      <c r="D14" s="243"/>
      <c r="E14" s="58" t="s">
        <v>160</v>
      </c>
      <c r="F14" s="58">
        <v>195</v>
      </c>
      <c r="G14" s="60"/>
      <c r="H14" s="70" t="str">
        <f t="shared" ref="H14:H51" si="0">+E14</f>
        <v xml:space="preserve">CUMPLE </v>
      </c>
    </row>
    <row r="15" spans="1:8" ht="31.5" customHeight="1">
      <c r="A15" s="226"/>
      <c r="B15" s="5">
        <v>3</v>
      </c>
      <c r="C15" s="242" t="s">
        <v>26</v>
      </c>
      <c r="D15" s="243"/>
      <c r="E15" s="58" t="s">
        <v>160</v>
      </c>
      <c r="F15" s="58" t="s">
        <v>1714</v>
      </c>
      <c r="G15" s="60"/>
      <c r="H15" s="70" t="str">
        <f t="shared" si="0"/>
        <v xml:space="preserve">CUMPLE </v>
      </c>
    </row>
    <row r="16" spans="1:8" ht="114" customHeight="1">
      <c r="A16" s="226"/>
      <c r="B16" s="5">
        <v>4</v>
      </c>
      <c r="C16" s="242" t="s">
        <v>20</v>
      </c>
      <c r="D16" s="243"/>
      <c r="E16" s="58" t="s">
        <v>114</v>
      </c>
      <c r="F16" s="59"/>
      <c r="G16" s="68" t="s">
        <v>1715</v>
      </c>
      <c r="H16" s="70" t="str">
        <f t="shared" si="0"/>
        <v xml:space="preserve">NO CUMPLE </v>
      </c>
    </row>
    <row r="17" spans="1:8" ht="42" customHeight="1">
      <c r="A17" s="226"/>
      <c r="B17" s="5">
        <v>5</v>
      </c>
      <c r="C17" s="242" t="s">
        <v>13</v>
      </c>
      <c r="D17" s="243"/>
      <c r="E17" s="58" t="s">
        <v>160</v>
      </c>
      <c r="F17" s="58" t="s">
        <v>1716</v>
      </c>
      <c r="G17" s="60"/>
      <c r="H17" s="70" t="str">
        <f t="shared" si="0"/>
        <v xml:space="preserve">CUMPLE </v>
      </c>
    </row>
    <row r="18" spans="1:8">
      <c r="A18" s="226"/>
      <c r="B18" s="5">
        <v>6</v>
      </c>
      <c r="C18" s="242" t="s">
        <v>21</v>
      </c>
      <c r="D18" s="243"/>
      <c r="E18" s="58" t="s">
        <v>160</v>
      </c>
      <c r="F18" s="58" t="s">
        <v>1717</v>
      </c>
      <c r="G18" s="60"/>
      <c r="H18" s="70" t="str">
        <f t="shared" si="0"/>
        <v xml:space="preserve">CUMPLE </v>
      </c>
    </row>
    <row r="19" spans="1:8" ht="38.25" customHeight="1">
      <c r="A19" s="226"/>
      <c r="B19" s="5">
        <v>7</v>
      </c>
      <c r="C19" s="242" t="s">
        <v>84</v>
      </c>
      <c r="D19" s="243"/>
      <c r="E19" s="58" t="s">
        <v>160</v>
      </c>
      <c r="F19" s="58" t="s">
        <v>1717</v>
      </c>
      <c r="G19" s="60"/>
      <c r="H19" s="70" t="str">
        <f t="shared" si="0"/>
        <v xml:space="preserve">CUMPLE </v>
      </c>
    </row>
    <row r="20" spans="1:8" ht="32.25" customHeight="1">
      <c r="A20" s="226"/>
      <c r="B20" s="5">
        <v>8</v>
      </c>
      <c r="C20" s="242" t="s">
        <v>85</v>
      </c>
      <c r="D20" s="243"/>
      <c r="E20" s="58" t="s">
        <v>160</v>
      </c>
      <c r="F20" s="58" t="s">
        <v>1717</v>
      </c>
      <c r="G20" s="60"/>
      <c r="H20" s="70" t="str">
        <f t="shared" si="0"/>
        <v xml:space="preserve">CUMPLE </v>
      </c>
    </row>
    <row r="21" spans="1:8" ht="48.75" customHeight="1">
      <c r="A21" s="226"/>
      <c r="B21" s="5">
        <v>9</v>
      </c>
      <c r="C21" s="242" t="s">
        <v>86</v>
      </c>
      <c r="D21" s="243"/>
      <c r="E21" s="58" t="s">
        <v>160</v>
      </c>
      <c r="F21" s="58" t="s">
        <v>1718</v>
      </c>
      <c r="G21" s="60"/>
      <c r="H21" s="70" t="str">
        <f t="shared" si="0"/>
        <v xml:space="preserve">CUMPLE </v>
      </c>
    </row>
    <row r="22" spans="1:8" ht="36.75" customHeight="1">
      <c r="A22" s="226"/>
      <c r="B22" s="5">
        <v>10</v>
      </c>
      <c r="C22" s="242" t="s">
        <v>12</v>
      </c>
      <c r="D22" s="243"/>
      <c r="E22" s="58" t="s">
        <v>160</v>
      </c>
      <c r="F22" s="58" t="s">
        <v>1719</v>
      </c>
      <c r="G22" s="60"/>
      <c r="H22" s="70" t="str">
        <f t="shared" si="0"/>
        <v xml:space="preserve">CUMPLE </v>
      </c>
    </row>
    <row r="23" spans="1:8" ht="30">
      <c r="A23" s="226"/>
      <c r="B23" s="5">
        <v>11</v>
      </c>
      <c r="C23" s="242" t="s">
        <v>27</v>
      </c>
      <c r="D23" s="243"/>
      <c r="E23" s="58" t="s">
        <v>160</v>
      </c>
      <c r="F23" s="69" t="s">
        <v>1720</v>
      </c>
      <c r="G23" s="60"/>
      <c r="H23" s="70" t="str">
        <f t="shared" si="0"/>
        <v xml:space="preserve">CUMPLE </v>
      </c>
    </row>
    <row r="24" spans="1:8" ht="33" customHeight="1">
      <c r="A24" s="226"/>
      <c r="B24" s="5">
        <v>12</v>
      </c>
      <c r="C24" s="242" t="s">
        <v>28</v>
      </c>
      <c r="D24" s="243"/>
      <c r="E24" s="58" t="s">
        <v>160</v>
      </c>
      <c r="F24" s="58" t="s">
        <v>1721</v>
      </c>
      <c r="G24" s="60"/>
      <c r="H24" s="70" t="str">
        <f t="shared" si="0"/>
        <v xml:space="preserve">CUMPLE </v>
      </c>
    </row>
    <row r="25" spans="1:8" ht="32.25" customHeight="1">
      <c r="A25" s="226"/>
      <c r="B25" s="5">
        <v>13</v>
      </c>
      <c r="C25" s="242" t="s">
        <v>22</v>
      </c>
      <c r="D25" s="243"/>
      <c r="E25" s="58" t="s">
        <v>160</v>
      </c>
      <c r="F25" s="58" t="s">
        <v>1722</v>
      </c>
      <c r="G25" s="60"/>
      <c r="H25" s="70" t="str">
        <f t="shared" si="0"/>
        <v xml:space="preserve">CUMPLE </v>
      </c>
    </row>
    <row r="26" spans="1:8" ht="105">
      <c r="A26" s="226"/>
      <c r="B26" s="5">
        <v>14</v>
      </c>
      <c r="C26" s="242" t="s">
        <v>23</v>
      </c>
      <c r="D26" s="243"/>
      <c r="E26" s="58" t="s">
        <v>114</v>
      </c>
      <c r="F26" s="59"/>
      <c r="G26" s="68" t="s">
        <v>1723</v>
      </c>
      <c r="H26" s="70" t="str">
        <f t="shared" si="0"/>
        <v xml:space="preserve">NO CUMPLE </v>
      </c>
    </row>
    <row r="27" spans="1:8">
      <c r="A27" s="227"/>
      <c r="B27" s="5">
        <v>15</v>
      </c>
      <c r="C27" s="242" t="s">
        <v>29</v>
      </c>
      <c r="D27" s="243"/>
      <c r="E27" s="58" t="s">
        <v>160</v>
      </c>
      <c r="F27" s="58">
        <v>220</v>
      </c>
      <c r="G27" s="60"/>
      <c r="H27" s="70" t="str">
        <f t="shared" si="0"/>
        <v xml:space="preserve">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90" t="s">
        <v>1681</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90">
        <v>190</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t="s">
        <v>116</v>
      </c>
      <c r="F42" s="214"/>
      <c r="G42" s="215"/>
      <c r="H42" s="70" t="str">
        <f t="shared" si="0"/>
        <v>X</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90" t="s">
        <v>6</v>
      </c>
      <c r="F51" s="208"/>
      <c r="G51" s="20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E58C6E0-4215-4597-ABED-D40D1E331954}">
          <x14:formula1>
            <xm:f>'D:\SIN HOJA 2\EVALUACIÓN PROPUESTA TÉCNICA\157. CORPORACIÓN LATINA\[157. CORPORACIÓN LATINA.xlsx]Hoja1'!#REF!</xm:f>
          </x14:formula1>
          <xm:sqref>E13:E27 E32:E33 E36 E39</xm:sqref>
        </x14:dataValidation>
      </x14:dataValidations>
    </ext>
  </extLst>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EAF7-2318-472D-B7EA-E4DD30D173B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1724</v>
      </c>
      <c r="D3" s="49" t="s">
        <v>1</v>
      </c>
      <c r="E3" s="53">
        <v>900043314</v>
      </c>
      <c r="F3" s="53" t="s">
        <v>119</v>
      </c>
      <c r="G3" s="85">
        <v>43714</v>
      </c>
    </row>
    <row r="4" spans="1:8" ht="15.75">
      <c r="A4" s="258" t="s">
        <v>99</v>
      </c>
      <c r="B4" s="258"/>
      <c r="C4" s="258"/>
      <c r="D4" s="258"/>
      <c r="E4" s="258"/>
      <c r="F4" s="258"/>
      <c r="G4" s="258"/>
    </row>
    <row r="5" spans="1:8" ht="15.75">
      <c r="A5" s="347" t="s">
        <v>1725</v>
      </c>
      <c r="B5" s="271"/>
      <c r="C5" s="271"/>
      <c r="D5" s="271"/>
      <c r="E5" s="271"/>
      <c r="F5" s="271"/>
      <c r="G5" s="272"/>
    </row>
    <row r="6" spans="1:8" ht="15.75">
      <c r="A6" s="259" t="s">
        <v>2</v>
      </c>
      <c r="B6" s="260"/>
      <c r="C6" s="80" t="s">
        <v>18</v>
      </c>
      <c r="D6" s="265" t="s">
        <v>3</v>
      </c>
      <c r="E6" s="266"/>
      <c r="F6" s="267"/>
      <c r="G6" s="267"/>
    </row>
    <row r="7" spans="1:8" ht="15.75">
      <c r="A7" s="261"/>
      <c r="B7" s="262"/>
      <c r="C7" s="55" t="s">
        <v>257</v>
      </c>
      <c r="D7" s="251" t="s">
        <v>1726</v>
      </c>
      <c r="E7" s="251"/>
      <c r="F7" s="250"/>
      <c r="G7" s="250"/>
    </row>
    <row r="8" spans="1:8" ht="15.75">
      <c r="A8" s="261"/>
      <c r="B8" s="262"/>
      <c r="C8" s="55" t="s">
        <v>122</v>
      </c>
      <c r="D8" s="268" t="s">
        <v>702</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ht="135">
      <c r="A13" s="226"/>
      <c r="B13" s="5">
        <v>1</v>
      </c>
      <c r="C13" s="242" t="s">
        <v>25</v>
      </c>
      <c r="D13" s="243"/>
      <c r="E13" s="58" t="s">
        <v>114</v>
      </c>
      <c r="F13" s="58">
        <v>50</v>
      </c>
      <c r="G13" s="68" t="s">
        <v>1727</v>
      </c>
      <c r="H13" s="70" t="str">
        <f>+E13</f>
        <v xml:space="preserve">NO CUMPLE </v>
      </c>
    </row>
    <row r="14" spans="1:8">
      <c r="A14" s="226"/>
      <c r="B14" s="5">
        <v>2</v>
      </c>
      <c r="C14" s="242" t="s">
        <v>19</v>
      </c>
      <c r="D14" s="243"/>
      <c r="E14" s="58" t="s">
        <v>160</v>
      </c>
      <c r="F14" s="58">
        <v>50</v>
      </c>
      <c r="G14" s="60"/>
      <c r="H14" s="70" t="str">
        <f t="shared" ref="H14:H51" si="0">+E14</f>
        <v xml:space="preserve">CUMPLE </v>
      </c>
    </row>
    <row r="15" spans="1:8" ht="135" customHeight="1">
      <c r="A15" s="226"/>
      <c r="B15" s="5">
        <v>3</v>
      </c>
      <c r="C15" s="242" t="s">
        <v>26</v>
      </c>
      <c r="D15" s="243"/>
      <c r="E15" s="58" t="s">
        <v>114</v>
      </c>
      <c r="F15" s="58" t="s">
        <v>1728</v>
      </c>
      <c r="G15" s="68" t="s">
        <v>1729</v>
      </c>
      <c r="H15" s="70" t="str">
        <f t="shared" si="0"/>
        <v xml:space="preserve">NO CUMPLE </v>
      </c>
    </row>
    <row r="16" spans="1:8" ht="29.25" customHeight="1">
      <c r="A16" s="226"/>
      <c r="B16" s="5">
        <v>4</v>
      </c>
      <c r="C16" s="242" t="s">
        <v>20</v>
      </c>
      <c r="D16" s="243"/>
      <c r="E16" s="58" t="s">
        <v>160</v>
      </c>
      <c r="F16" s="58">
        <v>51</v>
      </c>
      <c r="G16" s="60"/>
      <c r="H16" s="70" t="str">
        <f t="shared" si="0"/>
        <v xml:space="preserve">CUMPLE </v>
      </c>
    </row>
    <row r="17" spans="1:8" ht="42" customHeight="1">
      <c r="A17" s="226"/>
      <c r="B17" s="5">
        <v>5</v>
      </c>
      <c r="C17" s="242" t="s">
        <v>13</v>
      </c>
      <c r="D17" s="243"/>
      <c r="E17" s="58" t="s">
        <v>160</v>
      </c>
      <c r="F17" s="58" t="s">
        <v>1730</v>
      </c>
      <c r="G17" s="60"/>
      <c r="H17" s="70" t="str">
        <f t="shared" si="0"/>
        <v xml:space="preserve">CUMPLE </v>
      </c>
    </row>
    <row r="18" spans="1:8">
      <c r="A18" s="226"/>
      <c r="B18" s="5">
        <v>6</v>
      </c>
      <c r="C18" s="242" t="s">
        <v>21</v>
      </c>
      <c r="D18" s="243"/>
      <c r="E18" s="58" t="s">
        <v>160</v>
      </c>
      <c r="F18" s="58" t="s">
        <v>1731</v>
      </c>
      <c r="G18" s="60"/>
      <c r="H18" s="70" t="str">
        <f t="shared" si="0"/>
        <v xml:space="preserve">CUMPLE </v>
      </c>
    </row>
    <row r="19" spans="1:8" ht="38.25" customHeight="1">
      <c r="A19" s="226"/>
      <c r="B19" s="5">
        <v>7</v>
      </c>
      <c r="C19" s="242" t="s">
        <v>84</v>
      </c>
      <c r="D19" s="243"/>
      <c r="E19" s="58" t="s">
        <v>160</v>
      </c>
      <c r="F19" s="58">
        <v>52</v>
      </c>
      <c r="G19" s="60"/>
      <c r="H19" s="70" t="str">
        <f t="shared" si="0"/>
        <v xml:space="preserve">CUMPLE </v>
      </c>
    </row>
    <row r="20" spans="1:8" ht="116.25" customHeight="1">
      <c r="A20" s="226"/>
      <c r="B20" s="5">
        <v>8</v>
      </c>
      <c r="C20" s="242" t="s">
        <v>85</v>
      </c>
      <c r="D20" s="243"/>
      <c r="E20" s="58" t="s">
        <v>114</v>
      </c>
      <c r="F20" s="58"/>
      <c r="G20" s="68" t="s">
        <v>1732</v>
      </c>
      <c r="H20" s="70" t="str">
        <f t="shared" si="0"/>
        <v xml:space="preserve">NO CUMPLE </v>
      </c>
    </row>
    <row r="21" spans="1:8" ht="48.75" customHeight="1">
      <c r="A21" s="226"/>
      <c r="B21" s="5">
        <v>9</v>
      </c>
      <c r="C21" s="242" t="s">
        <v>86</v>
      </c>
      <c r="D21" s="243"/>
      <c r="E21" s="58" t="s">
        <v>160</v>
      </c>
      <c r="F21" s="58">
        <v>55</v>
      </c>
      <c r="G21" s="60"/>
      <c r="H21" s="70" t="str">
        <f t="shared" si="0"/>
        <v xml:space="preserve">CUMPLE </v>
      </c>
    </row>
    <row r="22" spans="1:8" ht="36.75" customHeight="1">
      <c r="A22" s="226"/>
      <c r="B22" s="5">
        <v>10</v>
      </c>
      <c r="C22" s="242" t="s">
        <v>12</v>
      </c>
      <c r="D22" s="243"/>
      <c r="E22" s="58" t="s">
        <v>160</v>
      </c>
      <c r="F22" s="58">
        <v>56</v>
      </c>
      <c r="G22" s="60"/>
      <c r="H22" s="70" t="str">
        <f t="shared" si="0"/>
        <v xml:space="preserve">CUMPLE </v>
      </c>
    </row>
    <row r="23" spans="1:8" ht="135">
      <c r="A23" s="226"/>
      <c r="B23" s="5">
        <v>11</v>
      </c>
      <c r="C23" s="242" t="s">
        <v>27</v>
      </c>
      <c r="D23" s="243"/>
      <c r="E23" s="58" t="s">
        <v>114</v>
      </c>
      <c r="F23" s="58" t="s">
        <v>1615</v>
      </c>
      <c r="G23" s="68" t="s">
        <v>1733</v>
      </c>
      <c r="H23" s="70" t="str">
        <f t="shared" si="0"/>
        <v xml:space="preserve">NO CUMPLE </v>
      </c>
    </row>
    <row r="24" spans="1:8" ht="33" customHeight="1">
      <c r="A24" s="226"/>
      <c r="B24" s="5">
        <v>12</v>
      </c>
      <c r="C24" s="242" t="s">
        <v>28</v>
      </c>
      <c r="D24" s="243"/>
      <c r="E24" s="58" t="s">
        <v>160</v>
      </c>
      <c r="F24" s="58">
        <v>57</v>
      </c>
      <c r="G24" s="60"/>
      <c r="H24" s="70" t="str">
        <f t="shared" si="0"/>
        <v xml:space="preserve">CUMPLE </v>
      </c>
    </row>
    <row r="25" spans="1:8" ht="94.5" customHeight="1">
      <c r="A25" s="226"/>
      <c r="B25" s="5">
        <v>13</v>
      </c>
      <c r="C25" s="242" t="s">
        <v>22</v>
      </c>
      <c r="D25" s="243"/>
      <c r="E25" s="58" t="s">
        <v>114</v>
      </c>
      <c r="F25" s="58"/>
      <c r="G25" s="68" t="s">
        <v>1734</v>
      </c>
      <c r="H25" s="70" t="str">
        <f t="shared" si="0"/>
        <v xml:space="preserve">NO CUMPLE </v>
      </c>
    </row>
    <row r="26" spans="1:8" ht="90">
      <c r="A26" s="226"/>
      <c r="B26" s="5">
        <v>14</v>
      </c>
      <c r="C26" s="242" t="s">
        <v>23</v>
      </c>
      <c r="D26" s="243"/>
      <c r="E26" s="58" t="s">
        <v>114</v>
      </c>
      <c r="F26" s="58"/>
      <c r="G26" s="68" t="s">
        <v>1735</v>
      </c>
      <c r="H26" s="70" t="str">
        <f t="shared" si="0"/>
        <v xml:space="preserve">NO CUMPLE </v>
      </c>
    </row>
    <row r="27" spans="1:8" ht="180">
      <c r="A27" s="227"/>
      <c r="B27" s="5">
        <v>15</v>
      </c>
      <c r="C27" s="242" t="s">
        <v>29</v>
      </c>
      <c r="D27" s="243"/>
      <c r="E27" s="58" t="s">
        <v>114</v>
      </c>
      <c r="F27" s="58">
        <v>58</v>
      </c>
      <c r="G27" s="68" t="s">
        <v>1736</v>
      </c>
      <c r="H27" s="70" t="str">
        <f t="shared" si="0"/>
        <v xml:space="preserve">NO 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c r="F32" s="74" t="s">
        <v>116</v>
      </c>
      <c r="G32" s="61"/>
      <c r="H32" s="70" t="str">
        <f>+IF(OR(E32="CUMPLE ",E33="CUMPLE "),"CUMPLE","NO CUMPLE")</f>
        <v>NO CUMPLE</v>
      </c>
    </row>
    <row r="33" spans="1:8" ht="247.5" customHeight="1">
      <c r="A33" s="238"/>
      <c r="B33" s="227"/>
      <c r="C33" s="239" t="s">
        <v>90</v>
      </c>
      <c r="D33" s="239"/>
      <c r="E33" s="58" t="s">
        <v>114</v>
      </c>
      <c r="F33" s="61"/>
      <c r="G33" s="91" t="s">
        <v>1737</v>
      </c>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90">
        <v>47</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90">
        <v>61</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t="s">
        <v>116</v>
      </c>
      <c r="F44" s="214"/>
      <c r="G44" s="215"/>
      <c r="H44" s="70" t="str">
        <f t="shared" si="0"/>
        <v>X</v>
      </c>
    </row>
    <row r="45" spans="1:8">
      <c r="A45" s="223"/>
      <c r="B45" s="226"/>
      <c r="C45" s="212" t="s">
        <v>73</v>
      </c>
      <c r="D45" s="213"/>
      <c r="E45" s="62" t="s">
        <v>116</v>
      </c>
      <c r="F45" s="214"/>
      <c r="G45" s="215"/>
      <c r="H45" s="70" t="str">
        <f t="shared" si="0"/>
        <v>X</v>
      </c>
    </row>
    <row r="46" spans="1:8">
      <c r="A46" s="223"/>
      <c r="B46" s="226"/>
      <c r="C46" s="212" t="s">
        <v>74</v>
      </c>
      <c r="D46" s="213"/>
      <c r="E46" s="62" t="s">
        <v>116</v>
      </c>
      <c r="F46" s="214"/>
      <c r="G46" s="215"/>
      <c r="H46" s="70" t="str">
        <f t="shared" si="0"/>
        <v>X</v>
      </c>
    </row>
    <row r="47" spans="1:8" ht="27.75" customHeight="1">
      <c r="A47" s="223"/>
      <c r="B47" s="226"/>
      <c r="C47" s="212" t="s">
        <v>75</v>
      </c>
      <c r="D47" s="213"/>
      <c r="E47" s="62" t="s">
        <v>116</v>
      </c>
      <c r="F47" s="214"/>
      <c r="G47" s="215"/>
      <c r="H47" s="70" t="str">
        <f t="shared" si="0"/>
        <v>X</v>
      </c>
    </row>
    <row r="48" spans="1:8">
      <c r="A48" s="224"/>
      <c r="B48" s="227"/>
      <c r="C48" s="212" t="s">
        <v>76</v>
      </c>
      <c r="D48" s="213"/>
      <c r="E48" s="62" t="s">
        <v>116</v>
      </c>
      <c r="F48" s="214"/>
      <c r="G48" s="215"/>
      <c r="H48" s="70" t="str">
        <f t="shared" si="0"/>
        <v>X</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90" t="s">
        <v>6</v>
      </c>
      <c r="F51" s="208"/>
      <c r="G51" s="209"/>
      <c r="H51" s="70" t="str">
        <f t="shared" si="0"/>
        <v>CUMPLE</v>
      </c>
    </row>
    <row r="52" spans="1:8" ht="151.5" customHeight="1">
      <c r="A52" s="210" t="s">
        <v>98</v>
      </c>
      <c r="B52" s="210"/>
      <c r="C52" s="210"/>
      <c r="D52" s="210"/>
      <c r="E52" s="210"/>
      <c r="F52" s="281" t="s">
        <v>1738</v>
      </c>
      <c r="G52" s="281"/>
      <c r="H52" s="70" t="str">
        <f>+F52</f>
        <v>NO CUMPLE, EL PROPONENTE PRESENTÓ 3 CERTIFICACIONES QUE NO SE ENCONTRABAN RELACIONADAS EN EL FORMATO No. 3 "EXPERIENCIA DEL INTERESADO", SIN EMBARGO SE INCLUYERON EN LA HOJA DE CÁLCULO DE EVALUACIÓN DE LA EXPERIENCIA ESPECÍFICA, ESTAS CERTIFICACIONES NO CUMPLEN CON LOS REQUISITOS ESTABLECIDOS EN LA IP 001 DE 2019, NUMERAL 4.1 ¿CÓMO ACREDITAR LA EXPERIENCIA?</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9599D36-21EF-4C52-BF1E-DD3237AF982B}">
          <x14:formula1>
            <xm:f>'D:\SIN HOJA 2\EVALUACIÓN PROPUESTA TÉCNICA\158. FUNDACIÓN PARA EL DESARROLLO SOCIAL INTEGRAL DE LA COMUNIDAD FUNDECI\[158. FUNDACIÓN FUNDECI.xlsx]Hoja1'!#REF!</xm:f>
          </x14:formula1>
          <xm:sqref>E13:E27 E32:E33 E36 E39</xm:sqref>
        </x14:dataValidation>
      </x14:dataValidations>
    </ext>
  </extLst>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C59-4EB1-4AB0-A248-FE954C68981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1739</v>
      </c>
      <c r="D3" s="49" t="s">
        <v>1</v>
      </c>
      <c r="E3" s="53" t="s">
        <v>1740</v>
      </c>
      <c r="F3" s="53" t="s">
        <v>119</v>
      </c>
      <c r="G3" s="85">
        <v>43714</v>
      </c>
    </row>
    <row r="4" spans="1:7" ht="15.75">
      <c r="A4" s="258" t="s">
        <v>99</v>
      </c>
      <c r="B4" s="258"/>
      <c r="C4" s="258"/>
      <c r="D4" s="258"/>
      <c r="E4" s="258"/>
      <c r="F4" s="258"/>
      <c r="G4" s="258"/>
    </row>
    <row r="5" spans="1:7" ht="15.75">
      <c r="A5" s="270" t="s">
        <v>1741</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354</v>
      </c>
      <c r="E7" s="251"/>
      <c r="F7" s="250"/>
      <c r="G7" s="250"/>
    </row>
    <row r="8" spans="1:7" ht="15.75">
      <c r="A8" s="261"/>
      <c r="B8" s="262"/>
      <c r="C8" s="55" t="s">
        <v>1742</v>
      </c>
      <c r="D8" s="268" t="s">
        <v>410</v>
      </c>
      <c r="E8" s="269"/>
      <c r="F8" s="250"/>
      <c r="G8" s="250"/>
    </row>
    <row r="9" spans="1:7" ht="15.75">
      <c r="A9" s="263"/>
      <c r="B9" s="264"/>
      <c r="C9" s="55" t="s">
        <v>1742</v>
      </c>
      <c r="D9" s="251" t="s">
        <v>412</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358</v>
      </c>
      <c r="G13" s="60"/>
    </row>
    <row r="14" spans="1:7">
      <c r="A14" s="226"/>
      <c r="B14" s="5">
        <v>2</v>
      </c>
      <c r="C14" s="242" t="s">
        <v>19</v>
      </c>
      <c r="D14" s="243"/>
      <c r="E14" s="58" t="s">
        <v>160</v>
      </c>
      <c r="F14" s="59">
        <v>358</v>
      </c>
      <c r="G14" s="60"/>
    </row>
    <row r="15" spans="1:7" ht="31.5" customHeight="1">
      <c r="A15" s="226"/>
      <c r="B15" s="5">
        <v>3</v>
      </c>
      <c r="C15" s="242" t="s">
        <v>26</v>
      </c>
      <c r="D15" s="243"/>
      <c r="E15" s="58" t="s">
        <v>114</v>
      </c>
      <c r="F15" s="59">
        <v>369</v>
      </c>
      <c r="G15" s="200" t="s">
        <v>1743</v>
      </c>
    </row>
    <row r="16" spans="1:7" ht="29.25" customHeight="1">
      <c r="A16" s="226"/>
      <c r="B16" s="5">
        <v>4</v>
      </c>
      <c r="C16" s="242" t="s">
        <v>20</v>
      </c>
      <c r="D16" s="243"/>
      <c r="E16" s="58" t="s">
        <v>160</v>
      </c>
      <c r="F16" s="59">
        <v>371</v>
      </c>
      <c r="G16" s="60"/>
    </row>
    <row r="17" spans="1:7" ht="42" customHeight="1">
      <c r="A17" s="226"/>
      <c r="B17" s="5">
        <v>5</v>
      </c>
      <c r="C17" s="242" t="s">
        <v>13</v>
      </c>
      <c r="D17" s="243"/>
      <c r="E17" s="58" t="s">
        <v>160</v>
      </c>
      <c r="F17" s="59" t="s">
        <v>1744</v>
      </c>
      <c r="G17" s="60"/>
    </row>
    <row r="18" spans="1:7">
      <c r="A18" s="226"/>
      <c r="B18" s="5">
        <v>6</v>
      </c>
      <c r="C18" s="242" t="s">
        <v>21</v>
      </c>
      <c r="D18" s="243"/>
      <c r="E18" s="58" t="s">
        <v>160</v>
      </c>
      <c r="F18" s="59">
        <v>368</v>
      </c>
      <c r="G18" s="60"/>
    </row>
    <row r="19" spans="1:7" ht="38.25" customHeight="1">
      <c r="A19" s="226"/>
      <c r="B19" s="5">
        <v>7</v>
      </c>
      <c r="C19" s="242" t="s">
        <v>84</v>
      </c>
      <c r="D19" s="243"/>
      <c r="E19" s="58" t="s">
        <v>160</v>
      </c>
      <c r="F19" s="59">
        <v>379</v>
      </c>
      <c r="G19" s="60"/>
    </row>
    <row r="20" spans="1:7" ht="32.25" customHeight="1">
      <c r="A20" s="226"/>
      <c r="B20" s="5">
        <v>8</v>
      </c>
      <c r="C20" s="242" t="s">
        <v>85</v>
      </c>
      <c r="D20" s="243"/>
      <c r="E20" s="58" t="s">
        <v>114</v>
      </c>
      <c r="F20" s="59"/>
      <c r="G20" s="68" t="s">
        <v>1745</v>
      </c>
    </row>
    <row r="21" spans="1:7" ht="48.75" customHeight="1">
      <c r="A21" s="226"/>
      <c r="B21" s="5">
        <v>9</v>
      </c>
      <c r="C21" s="242" t="s">
        <v>86</v>
      </c>
      <c r="D21" s="243"/>
      <c r="E21" s="58" t="s">
        <v>160</v>
      </c>
      <c r="F21" s="59">
        <v>374.375</v>
      </c>
      <c r="G21" s="60"/>
    </row>
    <row r="22" spans="1:7" ht="36.75" customHeight="1">
      <c r="A22" s="226"/>
      <c r="B22" s="5">
        <v>10</v>
      </c>
      <c r="C22" s="242" t="s">
        <v>12</v>
      </c>
      <c r="D22" s="243"/>
      <c r="E22" s="58" t="s">
        <v>160</v>
      </c>
      <c r="F22" s="59" t="s">
        <v>1746</v>
      </c>
      <c r="G22" s="60"/>
    </row>
    <row r="23" spans="1:7">
      <c r="A23" s="226"/>
      <c r="B23" s="5">
        <v>11</v>
      </c>
      <c r="C23" s="242" t="s">
        <v>27</v>
      </c>
      <c r="D23" s="243"/>
      <c r="E23" s="58" t="s">
        <v>160</v>
      </c>
      <c r="F23" s="59">
        <v>378</v>
      </c>
      <c r="G23" s="60"/>
    </row>
    <row r="24" spans="1:7" ht="33" customHeight="1">
      <c r="A24" s="226"/>
      <c r="B24" s="5">
        <v>12</v>
      </c>
      <c r="C24" s="242" t="s">
        <v>28</v>
      </c>
      <c r="D24" s="243"/>
      <c r="E24" s="58" t="s">
        <v>160</v>
      </c>
      <c r="F24" s="59">
        <v>377</v>
      </c>
      <c r="G24" s="60"/>
    </row>
    <row r="25" spans="1:7" ht="32.25" customHeight="1">
      <c r="A25" s="226"/>
      <c r="B25" s="5">
        <v>13</v>
      </c>
      <c r="C25" s="242" t="s">
        <v>22</v>
      </c>
      <c r="D25" s="243"/>
      <c r="E25" s="58" t="s">
        <v>114</v>
      </c>
      <c r="F25" s="59" t="s">
        <v>1747</v>
      </c>
      <c r="G25" s="68" t="s">
        <v>1748</v>
      </c>
    </row>
    <row r="26" spans="1:7">
      <c r="A26" s="226"/>
      <c r="B26" s="5">
        <v>14</v>
      </c>
      <c r="C26" s="242" t="s">
        <v>23</v>
      </c>
      <c r="D26" s="243"/>
      <c r="E26" s="58" t="s">
        <v>160</v>
      </c>
      <c r="F26" s="59">
        <v>372</v>
      </c>
      <c r="G26" s="60"/>
    </row>
    <row r="27" spans="1:7">
      <c r="A27" s="227"/>
      <c r="B27" s="5">
        <v>15</v>
      </c>
      <c r="C27" s="242" t="s">
        <v>29</v>
      </c>
      <c r="D27" s="243"/>
      <c r="E27" s="58" t="s">
        <v>160</v>
      </c>
      <c r="F27" s="59">
        <v>382</v>
      </c>
      <c r="G27" s="60"/>
    </row>
    <row r="28" spans="1:7" ht="30.75" customHeight="1">
      <c r="A28" s="210" t="s">
        <v>87</v>
      </c>
      <c r="B28" s="210"/>
      <c r="C28" s="210"/>
      <c r="D28" s="210"/>
      <c r="E28" s="210"/>
      <c r="F28" s="211" t="s">
        <v>114</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v>383</v>
      </c>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t="s">
        <v>1749</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160</v>
      </c>
      <c r="F51" s="208"/>
      <c r="G51" s="209"/>
    </row>
    <row r="52" spans="1:7" ht="22.5" customHeight="1">
      <c r="A52" s="210" t="s">
        <v>98</v>
      </c>
      <c r="B52" s="210"/>
      <c r="C52" s="210"/>
      <c r="D52" s="210"/>
      <c r="E52" s="210"/>
      <c r="F52" s="211" t="s">
        <v>114</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0357CF7-2D4A-41B6-B842-F9D2B37ABC18}">
          <x14:formula1>
            <xm:f>'D:\SIN HOJA 2\EVALUACIÓN PROPUESTA TÉCNICA\159. FUNDACIÓN PARA EL PROGRESO DE LA ORINOQUÍA-FUNDEPRO\[FORMATOS EVALUACION IP 001-2019_V2 159. FUNDACIÓN PARA EL PROGRESO DE LA ORINOQUÍA -FUNDEPRO.xlsx]Hoja1'!#REF!</xm:f>
          </x14:formula1>
          <xm:sqref>E13:E27 E32:E33 E36 E39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E95FC-5DED-4035-84F8-333062D8B134}">
  <dimension ref="A1:J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10"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374</v>
      </c>
      <c r="D3" s="49" t="s">
        <v>1</v>
      </c>
      <c r="E3" s="53">
        <v>823002825</v>
      </c>
      <c r="F3" s="54" t="s">
        <v>375</v>
      </c>
      <c r="G3" s="53" t="s">
        <v>119</v>
      </c>
      <c r="H3" s="133">
        <v>43713</v>
      </c>
    </row>
    <row r="4" spans="1:9" ht="15.75">
      <c r="A4" s="258" t="s">
        <v>171</v>
      </c>
      <c r="B4" s="258"/>
      <c r="C4" s="258"/>
      <c r="D4" s="258"/>
      <c r="E4" s="258"/>
      <c r="F4" s="258"/>
      <c r="G4" s="258"/>
      <c r="H4" s="258"/>
    </row>
    <row r="5" spans="1:9" ht="15.75">
      <c r="A5" s="270" t="s">
        <v>376</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173</v>
      </c>
      <c r="D7" s="251" t="s">
        <v>174</v>
      </c>
      <c r="E7" s="251"/>
      <c r="F7" s="250"/>
      <c r="G7" s="250"/>
      <c r="H7" s="250"/>
    </row>
    <row r="8" spans="1:9" ht="15.75">
      <c r="A8" s="261"/>
      <c r="B8" s="262"/>
      <c r="C8" s="55" t="s">
        <v>111</v>
      </c>
      <c r="D8" s="268" t="s">
        <v>175</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c r="F15" s="58" t="s">
        <v>116</v>
      </c>
      <c r="G15" s="59" t="s">
        <v>377</v>
      </c>
      <c r="H15" s="68" t="s">
        <v>378</v>
      </c>
      <c r="I15" t="str">
        <f t="shared" si="0"/>
        <v xml:space="preserve"> NO CUMPLE</v>
      </c>
    </row>
    <row r="16" spans="1:9" ht="29.25" customHeight="1">
      <c r="A16" s="226"/>
      <c r="B16" s="5">
        <v>4</v>
      </c>
      <c r="C16" s="242" t="s">
        <v>20</v>
      </c>
      <c r="D16" s="243"/>
      <c r="E16" s="58" t="s">
        <v>116</v>
      </c>
      <c r="F16" s="58"/>
      <c r="G16" s="59"/>
      <c r="H16" s="68"/>
      <c r="I16" t="str">
        <f t="shared" si="0"/>
        <v>CUMPLE</v>
      </c>
    </row>
    <row r="17" spans="1:9" ht="42" customHeight="1">
      <c r="A17" s="226"/>
      <c r="B17" s="5">
        <v>5</v>
      </c>
      <c r="C17" s="242" t="s">
        <v>13</v>
      </c>
      <c r="D17" s="243"/>
      <c r="E17" s="58"/>
      <c r="F17" s="58" t="s">
        <v>116</v>
      </c>
      <c r="G17" s="59" t="s">
        <v>377</v>
      </c>
      <c r="H17" s="68" t="s">
        <v>379</v>
      </c>
      <c r="I17" t="str">
        <f t="shared" si="0"/>
        <v xml:space="preserve"> NO CUMPLE</v>
      </c>
    </row>
    <row r="18" spans="1:9" ht="90">
      <c r="A18" s="226"/>
      <c r="B18" s="5">
        <v>6</v>
      </c>
      <c r="C18" s="242" t="s">
        <v>21</v>
      </c>
      <c r="D18" s="243"/>
      <c r="E18" s="58"/>
      <c r="F18" s="58" t="s">
        <v>116</v>
      </c>
      <c r="G18" s="59" t="s">
        <v>377</v>
      </c>
      <c r="H18" s="68" t="s">
        <v>179</v>
      </c>
      <c r="I18" t="str">
        <f t="shared" si="0"/>
        <v xml:space="preserve"> NO CUMPLE</v>
      </c>
    </row>
    <row r="19" spans="1:9" ht="38.25" customHeight="1">
      <c r="A19" s="226"/>
      <c r="B19" s="5">
        <v>7</v>
      </c>
      <c r="C19" s="242" t="s">
        <v>84</v>
      </c>
      <c r="D19" s="243"/>
      <c r="E19" s="58"/>
      <c r="F19" s="58" t="s">
        <v>116</v>
      </c>
      <c r="G19" s="59" t="s">
        <v>377</v>
      </c>
      <c r="H19" s="68" t="s">
        <v>180</v>
      </c>
      <c r="I19" t="str">
        <f t="shared" si="0"/>
        <v xml:space="preserve"> NO CUMPLE</v>
      </c>
    </row>
    <row r="20" spans="1:9" ht="32.25" customHeight="1">
      <c r="A20" s="226"/>
      <c r="B20" s="5">
        <v>8</v>
      </c>
      <c r="C20" s="242" t="s">
        <v>85</v>
      </c>
      <c r="D20" s="243"/>
      <c r="E20" s="58"/>
      <c r="F20" s="58" t="s">
        <v>116</v>
      </c>
      <c r="G20" s="59" t="s">
        <v>377</v>
      </c>
      <c r="H20" s="68" t="s">
        <v>181</v>
      </c>
      <c r="I20" t="str">
        <f t="shared" si="0"/>
        <v xml:space="preserve"> NO CUMPLE</v>
      </c>
    </row>
    <row r="21" spans="1:9" ht="48.75" customHeight="1">
      <c r="A21" s="226"/>
      <c r="B21" s="5">
        <v>9</v>
      </c>
      <c r="C21" s="242" t="s">
        <v>86</v>
      </c>
      <c r="D21" s="243"/>
      <c r="E21" s="58"/>
      <c r="F21" s="58" t="s">
        <v>116</v>
      </c>
      <c r="G21" s="58" t="s">
        <v>377</v>
      </c>
      <c r="H21" s="68" t="s">
        <v>182</v>
      </c>
      <c r="I21" t="str">
        <f t="shared" si="0"/>
        <v xml:space="preserve"> NO CUMPLE</v>
      </c>
    </row>
    <row r="22" spans="1:9" ht="36.75" customHeight="1">
      <c r="A22" s="226"/>
      <c r="B22" s="5">
        <v>10</v>
      </c>
      <c r="C22" s="242" t="s">
        <v>12</v>
      </c>
      <c r="D22" s="243"/>
      <c r="E22" s="58"/>
      <c r="F22" s="58" t="s">
        <v>116</v>
      </c>
      <c r="G22" s="59" t="s">
        <v>377</v>
      </c>
      <c r="H22" s="68" t="s">
        <v>380</v>
      </c>
      <c r="I22" t="str">
        <f t="shared" si="0"/>
        <v xml:space="preserve"> NO CUMPLE</v>
      </c>
    </row>
    <row r="23" spans="1:9" ht="75">
      <c r="A23" s="226"/>
      <c r="B23" s="5">
        <v>11</v>
      </c>
      <c r="C23" s="242" t="s">
        <v>27</v>
      </c>
      <c r="D23" s="243"/>
      <c r="E23" s="58"/>
      <c r="F23" s="58" t="s">
        <v>116</v>
      </c>
      <c r="G23" s="59" t="s">
        <v>377</v>
      </c>
      <c r="H23" s="68" t="s">
        <v>184</v>
      </c>
      <c r="I23" t="str">
        <f t="shared" si="0"/>
        <v xml:space="preserve"> NO CUMPLE</v>
      </c>
    </row>
    <row r="24" spans="1:9" ht="33" customHeight="1">
      <c r="A24" s="226"/>
      <c r="B24" s="5">
        <v>12</v>
      </c>
      <c r="C24" s="242" t="s">
        <v>28</v>
      </c>
      <c r="D24" s="243"/>
      <c r="E24" s="58"/>
      <c r="F24" s="58" t="s">
        <v>116</v>
      </c>
      <c r="G24" s="59" t="s">
        <v>377</v>
      </c>
      <c r="H24" s="68" t="s">
        <v>185</v>
      </c>
      <c r="I24" t="str">
        <f t="shared" si="0"/>
        <v xml:space="preserve"> NO CUMPLE</v>
      </c>
    </row>
    <row r="25" spans="1:9" ht="32.25" customHeight="1">
      <c r="A25" s="226"/>
      <c r="B25" s="5">
        <v>13</v>
      </c>
      <c r="C25" s="242" t="s">
        <v>22</v>
      </c>
      <c r="D25" s="243"/>
      <c r="E25" s="58"/>
      <c r="F25" s="58" t="s">
        <v>116</v>
      </c>
      <c r="G25" s="59" t="s">
        <v>377</v>
      </c>
      <c r="H25" s="68" t="s">
        <v>186</v>
      </c>
      <c r="I25" t="str">
        <f t="shared" si="0"/>
        <v xml:space="preserve"> NO CUMPLE</v>
      </c>
    </row>
    <row r="26" spans="1:9" ht="45">
      <c r="A26" s="226"/>
      <c r="B26" s="5">
        <v>14</v>
      </c>
      <c r="C26" s="242" t="s">
        <v>23</v>
      </c>
      <c r="D26" s="243"/>
      <c r="E26" s="58"/>
      <c r="F26" s="58" t="s">
        <v>116</v>
      </c>
      <c r="G26" s="59" t="s">
        <v>377</v>
      </c>
      <c r="H26" s="68" t="s">
        <v>187</v>
      </c>
      <c r="I26" t="str">
        <f t="shared" si="0"/>
        <v xml:space="preserve"> NO CUMPLE</v>
      </c>
    </row>
    <row r="27" spans="1:9" ht="60">
      <c r="A27" s="227"/>
      <c r="B27" s="5">
        <v>15</v>
      </c>
      <c r="C27" s="242" t="s">
        <v>29</v>
      </c>
      <c r="D27" s="243"/>
      <c r="E27" s="58"/>
      <c r="F27" s="58" t="s">
        <v>116</v>
      </c>
      <c r="G27" s="59" t="s">
        <v>377</v>
      </c>
      <c r="H27" s="68" t="s">
        <v>381</v>
      </c>
      <c r="I27" t="str">
        <f t="shared" si="0"/>
        <v xml:space="preserve"> NO CUMPLE</v>
      </c>
    </row>
    <row r="28" spans="1:9" ht="30.75" customHeight="1">
      <c r="A28" s="210" t="s">
        <v>87</v>
      </c>
      <c r="B28" s="210"/>
      <c r="C28" s="210"/>
      <c r="D28" s="210"/>
      <c r="E28" s="210"/>
      <c r="F28" s="210"/>
      <c r="G28" s="280" t="s">
        <v>7</v>
      </c>
      <c r="H28" s="280"/>
      <c r="I28" t="str">
        <f>+G28</f>
        <v>NO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116</v>
      </c>
      <c r="F32" s="74"/>
      <c r="G32" s="61"/>
      <c r="H32" s="61"/>
      <c r="I32" t="str">
        <f>+IF(OR(E32&lt;&gt;0,E33&lt;&gt;0),"CUMPLE")</f>
        <v>CUMPLE</v>
      </c>
    </row>
    <row r="33" spans="1:9" ht="34.5" customHeight="1">
      <c r="A33" s="238"/>
      <c r="B33" s="227"/>
      <c r="C33" s="239" t="s">
        <v>90</v>
      </c>
      <c r="D33" s="239"/>
      <c r="E33" s="84" t="s">
        <v>116</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86" t="s">
        <v>116</v>
      </c>
      <c r="F36" s="62"/>
      <c r="G36" s="61"/>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116</v>
      </c>
      <c r="F39" s="62"/>
      <c r="G39" s="61"/>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t="s">
        <v>116</v>
      </c>
      <c r="F41" s="62"/>
      <c r="G41" s="214"/>
      <c r="H41" s="215"/>
      <c r="I41" t="str">
        <f>+E41</f>
        <v>X</v>
      </c>
    </row>
    <row r="42" spans="1:9">
      <c r="A42" s="223"/>
      <c r="B42" s="226"/>
      <c r="C42" s="212" t="s">
        <v>70</v>
      </c>
      <c r="D42" s="213"/>
      <c r="E42" s="62" t="s">
        <v>116</v>
      </c>
      <c r="F42" s="62"/>
      <c r="G42" s="214"/>
      <c r="H42" s="215"/>
      <c r="I42" t="str">
        <f t="shared" ref="I42:I48" si="3">+E42</f>
        <v>X</v>
      </c>
    </row>
    <row r="43" spans="1:9">
      <c r="A43" s="223"/>
      <c r="B43" s="226"/>
      <c r="C43" s="212" t="s">
        <v>71</v>
      </c>
      <c r="D43" s="213"/>
      <c r="E43" s="62" t="s">
        <v>116</v>
      </c>
      <c r="F43" s="62"/>
      <c r="G43" s="214"/>
      <c r="H43" s="215"/>
      <c r="I43" t="str">
        <f t="shared" si="3"/>
        <v>X</v>
      </c>
    </row>
    <row r="44" spans="1:9">
      <c r="A44" s="223"/>
      <c r="B44" s="226"/>
      <c r="C44" s="212" t="s">
        <v>72</v>
      </c>
      <c r="D44" s="213"/>
      <c r="E44" s="62" t="s">
        <v>116</v>
      </c>
      <c r="F44" s="62"/>
      <c r="G44" s="214"/>
      <c r="H44" s="215"/>
      <c r="I44" t="str">
        <f t="shared" si="3"/>
        <v>X</v>
      </c>
    </row>
    <row r="45" spans="1:9">
      <c r="A45" s="223"/>
      <c r="B45" s="226"/>
      <c r="C45" s="212" t="s">
        <v>73</v>
      </c>
      <c r="D45" s="213"/>
      <c r="E45" s="62" t="s">
        <v>116</v>
      </c>
      <c r="F45" s="62"/>
      <c r="G45" s="214"/>
      <c r="H45" s="215"/>
      <c r="I45" t="str">
        <f t="shared" si="3"/>
        <v>X</v>
      </c>
    </row>
    <row r="46" spans="1:9">
      <c r="A46" s="223"/>
      <c r="B46" s="226"/>
      <c r="C46" s="212" t="s">
        <v>74</v>
      </c>
      <c r="D46" s="213"/>
      <c r="E46" s="62" t="s">
        <v>116</v>
      </c>
      <c r="F46" s="62"/>
      <c r="G46" s="214"/>
      <c r="H46" s="215"/>
      <c r="I46" t="str">
        <f t="shared" si="3"/>
        <v>X</v>
      </c>
    </row>
    <row r="47" spans="1:9" ht="27.75" customHeight="1">
      <c r="A47" s="223"/>
      <c r="B47" s="226"/>
      <c r="C47" s="212" t="s">
        <v>75</v>
      </c>
      <c r="D47" s="213"/>
      <c r="E47" s="62" t="s">
        <v>116</v>
      </c>
      <c r="F47" s="62"/>
      <c r="G47" s="214"/>
      <c r="H47" s="215"/>
      <c r="I47" t="str">
        <f t="shared" si="3"/>
        <v>X</v>
      </c>
    </row>
    <row r="48" spans="1:9">
      <c r="A48" s="224"/>
      <c r="B48" s="227"/>
      <c r="C48" s="212" t="s">
        <v>76</v>
      </c>
      <c r="D48" s="213"/>
      <c r="E48" s="62"/>
      <c r="F48" s="62"/>
      <c r="G48" s="214"/>
      <c r="H48" s="215"/>
      <c r="I48">
        <f t="shared" si="3"/>
        <v>0</v>
      </c>
    </row>
    <row r="49" spans="1:10" ht="18" customHeight="1">
      <c r="A49" s="216" t="s">
        <v>95</v>
      </c>
      <c r="B49" s="217"/>
      <c r="C49" s="217"/>
      <c r="D49" s="217"/>
      <c r="E49" s="217"/>
      <c r="F49" s="217"/>
      <c r="G49" s="217"/>
      <c r="H49" s="218"/>
    </row>
    <row r="50" spans="1:10" ht="16.5" customHeight="1">
      <c r="A50" s="219" t="s">
        <v>96</v>
      </c>
      <c r="B50" s="219">
        <v>18</v>
      </c>
      <c r="C50" s="220" t="s">
        <v>5</v>
      </c>
      <c r="D50" s="220"/>
      <c r="E50" s="75" t="s">
        <v>6</v>
      </c>
      <c r="F50" s="75" t="s">
        <v>7</v>
      </c>
      <c r="G50" s="205" t="s">
        <v>8</v>
      </c>
      <c r="H50" s="206"/>
    </row>
    <row r="51" spans="1:10" ht="25.5" customHeight="1">
      <c r="A51" s="219"/>
      <c r="B51" s="219"/>
      <c r="C51" s="221" t="s">
        <v>97</v>
      </c>
      <c r="D51" s="219"/>
      <c r="E51" s="61"/>
      <c r="F51" s="74" t="s">
        <v>116</v>
      </c>
      <c r="G51" s="208" t="s">
        <v>382</v>
      </c>
      <c r="H51" s="209"/>
      <c r="I51" t="str">
        <f t="shared" ref="I51" si="4">+IF(AND(E51&lt;&gt;0,F51&lt;&gt;0),"MAL DILIGENCIADO",IF(AND(E51&lt;&gt;0,F51=0),"CUMPLE",IF(AND(E51=0,F51&lt;&gt;0)," NO CUMPLE",IF(AND(E51=0,F51=0),"POR DILIGENCIAR","ERROR"))))</f>
        <v xml:space="preserve"> NO CUMPLE</v>
      </c>
    </row>
    <row r="52" spans="1:10" ht="22.5" customHeight="1">
      <c r="A52" s="210" t="s">
        <v>98</v>
      </c>
      <c r="B52" s="210"/>
      <c r="C52" s="210"/>
      <c r="D52" s="210"/>
      <c r="E52" s="210"/>
      <c r="F52" s="210"/>
      <c r="G52" s="280" t="s">
        <v>114</v>
      </c>
      <c r="H52" s="280"/>
      <c r="I52" t="str">
        <f>+G52</f>
        <v xml:space="preserve">NO CUMPLE </v>
      </c>
      <c r="J52" s="117"/>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03424-61AC-4949-8E97-39AA258247D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1750</v>
      </c>
      <c r="D3" s="49" t="s">
        <v>1</v>
      </c>
      <c r="E3" s="53" t="s">
        <v>1751</v>
      </c>
      <c r="F3" s="53" t="s">
        <v>119</v>
      </c>
      <c r="G3" s="85">
        <v>43714</v>
      </c>
    </row>
    <row r="4" spans="1:7" ht="15.75">
      <c r="A4" s="258" t="s">
        <v>99</v>
      </c>
      <c r="B4" s="258"/>
      <c r="C4" s="258"/>
      <c r="D4" s="258"/>
      <c r="E4" s="258"/>
      <c r="F4" s="258"/>
      <c r="G4" s="258"/>
    </row>
    <row r="5" spans="1:7" ht="15.75">
      <c r="A5" s="270" t="s">
        <v>1545</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593</v>
      </c>
      <c r="E7" s="251"/>
      <c r="F7" s="250"/>
      <c r="G7" s="250"/>
    </row>
    <row r="8" spans="1:7" ht="15.75">
      <c r="A8" s="261"/>
      <c r="B8" s="262"/>
      <c r="C8" s="55" t="s">
        <v>1742</v>
      </c>
      <c r="D8" s="268" t="s">
        <v>412</v>
      </c>
      <c r="E8" s="269"/>
      <c r="F8" s="250"/>
      <c r="G8" s="250"/>
    </row>
    <row r="9" spans="1:7" ht="15.75">
      <c r="A9" s="263"/>
      <c r="B9" s="264"/>
      <c r="C9" s="55" t="s">
        <v>1742</v>
      </c>
      <c r="D9" s="251" t="s">
        <v>352</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69</v>
      </c>
      <c r="G13" s="60"/>
    </row>
    <row r="14" spans="1:7">
      <c r="A14" s="226"/>
      <c r="B14" s="5">
        <v>2</v>
      </c>
      <c r="C14" s="242" t="s">
        <v>19</v>
      </c>
      <c r="D14" s="243"/>
      <c r="E14" s="58" t="s">
        <v>160</v>
      </c>
      <c r="F14" s="59">
        <v>69</v>
      </c>
      <c r="G14" s="60"/>
    </row>
    <row r="15" spans="1:7" ht="31.5" customHeight="1">
      <c r="A15" s="226"/>
      <c r="B15" s="5">
        <v>3</v>
      </c>
      <c r="C15" s="242" t="s">
        <v>26</v>
      </c>
      <c r="D15" s="243"/>
      <c r="E15" s="58" t="s">
        <v>160</v>
      </c>
      <c r="F15" s="59" t="s">
        <v>1752</v>
      </c>
      <c r="G15" s="60"/>
    </row>
    <row r="16" spans="1:7" ht="29.25" customHeight="1">
      <c r="A16" s="226"/>
      <c r="B16" s="5">
        <v>4</v>
      </c>
      <c r="C16" s="242" t="s">
        <v>20</v>
      </c>
      <c r="D16" s="243"/>
      <c r="E16" s="58" t="s">
        <v>160</v>
      </c>
      <c r="F16" s="59">
        <v>70</v>
      </c>
      <c r="G16" s="60"/>
    </row>
    <row r="17" spans="1:7" ht="42" customHeight="1">
      <c r="A17" s="226"/>
      <c r="B17" s="5">
        <v>5</v>
      </c>
      <c r="C17" s="242" t="s">
        <v>13</v>
      </c>
      <c r="D17" s="243"/>
      <c r="E17" s="58" t="s">
        <v>160</v>
      </c>
      <c r="F17" s="137" t="s">
        <v>1753</v>
      </c>
      <c r="G17" s="60"/>
    </row>
    <row r="18" spans="1:7">
      <c r="A18" s="226"/>
      <c r="B18" s="5">
        <v>6</v>
      </c>
      <c r="C18" s="242" t="s">
        <v>21</v>
      </c>
      <c r="D18" s="243"/>
      <c r="E18" s="58" t="s">
        <v>160</v>
      </c>
      <c r="F18" s="59" t="s">
        <v>1754</v>
      </c>
      <c r="G18" s="60"/>
    </row>
    <row r="19" spans="1:7" ht="38.25" customHeight="1">
      <c r="A19" s="226"/>
      <c r="B19" s="5">
        <v>7</v>
      </c>
      <c r="C19" s="242" t="s">
        <v>84</v>
      </c>
      <c r="D19" s="243"/>
      <c r="E19" s="58" t="s">
        <v>160</v>
      </c>
      <c r="F19" s="59">
        <v>85.86</v>
      </c>
      <c r="G19" s="60"/>
    </row>
    <row r="20" spans="1:7" ht="32.25" customHeight="1">
      <c r="A20" s="226"/>
      <c r="B20" s="5">
        <v>8</v>
      </c>
      <c r="C20" s="242" t="s">
        <v>85</v>
      </c>
      <c r="D20" s="243"/>
      <c r="E20" s="58" t="s">
        <v>160</v>
      </c>
      <c r="F20" s="59">
        <v>86</v>
      </c>
      <c r="G20" s="60"/>
    </row>
    <row r="21" spans="1:7" ht="48.75" customHeight="1">
      <c r="A21" s="226"/>
      <c r="B21" s="5">
        <v>9</v>
      </c>
      <c r="C21" s="242" t="s">
        <v>86</v>
      </c>
      <c r="D21" s="243"/>
      <c r="E21" s="58" t="s">
        <v>160</v>
      </c>
      <c r="F21" s="59">
        <v>86</v>
      </c>
      <c r="G21" s="60"/>
    </row>
    <row r="22" spans="1:7" ht="36.75" customHeight="1">
      <c r="A22" s="226"/>
      <c r="B22" s="5">
        <v>10</v>
      </c>
      <c r="C22" s="242" t="s">
        <v>12</v>
      </c>
      <c r="D22" s="243"/>
      <c r="E22" s="58" t="s">
        <v>160</v>
      </c>
      <c r="F22" s="59">
        <v>83</v>
      </c>
      <c r="G22" s="60"/>
    </row>
    <row r="23" spans="1:7">
      <c r="A23" s="226"/>
      <c r="B23" s="5">
        <v>11</v>
      </c>
      <c r="C23" s="242" t="s">
        <v>27</v>
      </c>
      <c r="D23" s="243"/>
      <c r="E23" s="58" t="s">
        <v>160</v>
      </c>
      <c r="F23" s="59">
        <v>87.88</v>
      </c>
      <c r="G23" s="60"/>
    </row>
    <row r="24" spans="1:7" ht="33" customHeight="1">
      <c r="A24" s="226"/>
      <c r="B24" s="5">
        <v>12</v>
      </c>
      <c r="C24" s="242" t="s">
        <v>28</v>
      </c>
      <c r="D24" s="243"/>
      <c r="E24" s="58" t="s">
        <v>160</v>
      </c>
      <c r="F24" s="59" t="s">
        <v>1755</v>
      </c>
      <c r="G24" s="60"/>
    </row>
    <row r="25" spans="1:7" ht="32.25" customHeight="1">
      <c r="A25" s="226"/>
      <c r="B25" s="5">
        <v>13</v>
      </c>
      <c r="C25" s="242" t="s">
        <v>22</v>
      </c>
      <c r="D25" s="243"/>
      <c r="E25" s="58" t="s">
        <v>160</v>
      </c>
      <c r="F25" s="59" t="s">
        <v>1756</v>
      </c>
      <c r="G25" s="60"/>
    </row>
    <row r="26" spans="1:7">
      <c r="A26" s="226"/>
      <c r="B26" s="5">
        <v>14</v>
      </c>
      <c r="C26" s="242" t="s">
        <v>23</v>
      </c>
      <c r="D26" s="243"/>
      <c r="E26" s="58" t="s">
        <v>160</v>
      </c>
      <c r="F26" s="59">
        <v>75</v>
      </c>
      <c r="G26" s="60"/>
    </row>
    <row r="27" spans="1:7">
      <c r="A27" s="227"/>
      <c r="B27" s="5">
        <v>15</v>
      </c>
      <c r="C27" s="242" t="s">
        <v>29</v>
      </c>
      <c r="D27" s="243"/>
      <c r="E27" s="58" t="s">
        <v>160</v>
      </c>
      <c r="F27" s="59">
        <v>90</v>
      </c>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v>96</v>
      </c>
      <c r="G32" s="61"/>
    </row>
    <row r="33" spans="1:7" ht="34.5" customHeight="1">
      <c r="A33" s="238"/>
      <c r="B33" s="227"/>
      <c r="C33" s="239" t="s">
        <v>90</v>
      </c>
      <c r="D33" s="239"/>
      <c r="E33" s="58" t="s">
        <v>160</v>
      </c>
      <c r="F33" s="61">
        <v>96</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96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63</v>
      </c>
      <c r="F51" s="208"/>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B3026F-A83E-4427-9C93-9C1F05DE5AAA}">
          <x14:formula1>
            <xm:f>'D:\SIN HOJA 2\EVALUACIÓN PROPUESTA TÉCNICA\160. DIÓSESIS DE ITSMINA -TADÓ -CHOCÓ\[FORMATOS EVALUACION IP 001-2019_V2 160. DIÓSESIS DE ITSMINA-TADÓ-CHOCÓ.xlsx]Hoja1'!#REF!</xm:f>
          </x14:formula1>
          <xm:sqref>E13:E27 E32:E33 E36 E39</xm:sqref>
        </x14:dataValidation>
      </x14:dataValidations>
    </ext>
  </extLst>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B5369-1CE7-47C8-B9D5-0A5FCE7854A1}">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1773</v>
      </c>
      <c r="D3" s="49" t="s">
        <v>1</v>
      </c>
      <c r="E3" s="53" t="s">
        <v>1774</v>
      </c>
      <c r="F3" s="53" t="s">
        <v>119</v>
      </c>
      <c r="G3" s="85">
        <v>43714</v>
      </c>
    </row>
    <row r="4" spans="1:7" ht="15.75">
      <c r="A4" s="258" t="s">
        <v>99</v>
      </c>
      <c r="B4" s="258"/>
      <c r="C4" s="258"/>
      <c r="D4" s="258"/>
      <c r="E4" s="258"/>
      <c r="F4" s="258"/>
      <c r="G4" s="258"/>
    </row>
    <row r="5" spans="1:7" ht="15.75">
      <c r="A5" s="270" t="s">
        <v>1775</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354</v>
      </c>
      <c r="E7" s="251"/>
      <c r="F7" s="250"/>
      <c r="G7" s="250"/>
    </row>
    <row r="8" spans="1:7" ht="15.75">
      <c r="A8" s="261"/>
      <c r="B8" s="262"/>
      <c r="C8" s="55" t="s">
        <v>257</v>
      </c>
      <c r="D8" s="268" t="s">
        <v>1776</v>
      </c>
      <c r="E8" s="269"/>
      <c r="F8" s="250"/>
      <c r="G8" s="250"/>
    </row>
    <row r="9" spans="1:7" ht="15.75">
      <c r="A9" s="263"/>
      <c r="B9" s="264"/>
      <c r="C9" s="55" t="s">
        <v>257</v>
      </c>
      <c r="D9" s="251" t="s">
        <v>412</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66</v>
      </c>
      <c r="G13" s="60"/>
    </row>
    <row r="14" spans="1:7">
      <c r="A14" s="226"/>
      <c r="B14" s="5">
        <v>2</v>
      </c>
      <c r="C14" s="242" t="s">
        <v>19</v>
      </c>
      <c r="D14" s="243"/>
      <c r="E14" s="58" t="s">
        <v>160</v>
      </c>
      <c r="F14" s="59">
        <v>66</v>
      </c>
      <c r="G14" s="60"/>
    </row>
    <row r="15" spans="1:7" ht="31.5" customHeight="1">
      <c r="A15" s="226"/>
      <c r="B15" s="5">
        <v>3</v>
      </c>
      <c r="C15" s="242" t="s">
        <v>26</v>
      </c>
      <c r="D15" s="243"/>
      <c r="E15" s="58" t="s">
        <v>114</v>
      </c>
      <c r="F15" s="59"/>
      <c r="G15" s="201" t="s">
        <v>1777</v>
      </c>
    </row>
    <row r="16" spans="1:7" ht="29.25" customHeight="1">
      <c r="A16" s="226"/>
      <c r="B16" s="5">
        <v>4</v>
      </c>
      <c r="C16" s="242" t="s">
        <v>20</v>
      </c>
      <c r="D16" s="243"/>
      <c r="E16" s="58" t="s">
        <v>160</v>
      </c>
      <c r="F16" s="59">
        <v>67</v>
      </c>
      <c r="G16" s="60"/>
    </row>
    <row r="17" spans="1:7" ht="42" customHeight="1">
      <c r="A17" s="226"/>
      <c r="B17" s="5">
        <v>5</v>
      </c>
      <c r="C17" s="242" t="s">
        <v>13</v>
      </c>
      <c r="D17" s="243"/>
      <c r="E17" s="58" t="s">
        <v>160</v>
      </c>
      <c r="F17" s="59" t="s">
        <v>1778</v>
      </c>
      <c r="G17" s="60"/>
    </row>
    <row r="18" spans="1:7">
      <c r="A18" s="226"/>
      <c r="B18" s="5">
        <v>6</v>
      </c>
      <c r="C18" s="242" t="s">
        <v>21</v>
      </c>
      <c r="D18" s="243"/>
      <c r="E18" s="58" t="s">
        <v>114</v>
      </c>
      <c r="F18" s="59">
        <v>88</v>
      </c>
      <c r="G18" s="60" t="s">
        <v>1779</v>
      </c>
    </row>
    <row r="19" spans="1:7" ht="38.25" customHeight="1">
      <c r="A19" s="226"/>
      <c r="B19" s="5">
        <v>7</v>
      </c>
      <c r="C19" s="242" t="s">
        <v>84</v>
      </c>
      <c r="D19" s="243"/>
      <c r="E19" s="58" t="s">
        <v>160</v>
      </c>
      <c r="F19" s="59" t="s">
        <v>1780</v>
      </c>
      <c r="G19" s="60"/>
    </row>
    <row r="20" spans="1:7" ht="32.25" customHeight="1">
      <c r="A20" s="226"/>
      <c r="B20" s="5">
        <v>8</v>
      </c>
      <c r="C20" s="242" t="s">
        <v>85</v>
      </c>
      <c r="D20" s="243"/>
      <c r="E20" s="58" t="s">
        <v>160</v>
      </c>
      <c r="F20" s="59">
        <v>90</v>
      </c>
      <c r="G20" s="60"/>
    </row>
    <row r="21" spans="1:7" ht="48.75" customHeight="1">
      <c r="A21" s="226"/>
      <c r="B21" s="5">
        <v>9</v>
      </c>
      <c r="C21" s="242" t="s">
        <v>86</v>
      </c>
      <c r="D21" s="243"/>
      <c r="E21" s="58" t="s">
        <v>160</v>
      </c>
      <c r="F21" s="59">
        <v>75.83</v>
      </c>
      <c r="G21" s="60"/>
    </row>
    <row r="22" spans="1:7" ht="36.75" customHeight="1">
      <c r="A22" s="226"/>
      <c r="B22" s="5">
        <v>10</v>
      </c>
      <c r="C22" s="242" t="s">
        <v>12</v>
      </c>
      <c r="D22" s="243"/>
      <c r="E22" s="58" t="s">
        <v>160</v>
      </c>
      <c r="F22" s="59" t="s">
        <v>1781</v>
      </c>
      <c r="G22" s="60"/>
    </row>
    <row r="23" spans="1:7">
      <c r="A23" s="226"/>
      <c r="B23" s="5">
        <v>11</v>
      </c>
      <c r="C23" s="242" t="s">
        <v>27</v>
      </c>
      <c r="D23" s="243"/>
      <c r="E23" s="58" t="s">
        <v>160</v>
      </c>
      <c r="F23" s="59">
        <v>92</v>
      </c>
      <c r="G23" s="60"/>
    </row>
    <row r="24" spans="1:7" ht="33" customHeight="1">
      <c r="A24" s="226"/>
      <c r="B24" s="5">
        <v>12</v>
      </c>
      <c r="C24" s="242" t="s">
        <v>28</v>
      </c>
      <c r="D24" s="243"/>
      <c r="E24" s="58" t="s">
        <v>160</v>
      </c>
      <c r="F24" s="59">
        <v>92</v>
      </c>
      <c r="G24" s="60"/>
    </row>
    <row r="25" spans="1:7" ht="32.25" customHeight="1">
      <c r="A25" s="226"/>
      <c r="B25" s="5">
        <v>13</v>
      </c>
      <c r="C25" s="242" t="s">
        <v>22</v>
      </c>
      <c r="D25" s="243"/>
      <c r="E25" s="58" t="s">
        <v>114</v>
      </c>
      <c r="F25" s="59">
        <v>92</v>
      </c>
      <c r="G25" s="60" t="s">
        <v>1782</v>
      </c>
    </row>
    <row r="26" spans="1:7">
      <c r="A26" s="226"/>
      <c r="B26" s="5">
        <v>14</v>
      </c>
      <c r="C26" s="242" t="s">
        <v>23</v>
      </c>
      <c r="D26" s="243"/>
      <c r="E26" s="58" t="s">
        <v>114</v>
      </c>
      <c r="F26" s="59"/>
      <c r="G26" s="60" t="s">
        <v>1783</v>
      </c>
    </row>
    <row r="27" spans="1:7">
      <c r="A27" s="227"/>
      <c r="B27" s="5">
        <v>15</v>
      </c>
      <c r="C27" s="242" t="s">
        <v>29</v>
      </c>
      <c r="D27" s="243"/>
      <c r="E27" s="58" t="s">
        <v>160</v>
      </c>
      <c r="F27" s="59">
        <v>97</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v>65</v>
      </c>
      <c r="G36" s="61" t="s">
        <v>1784</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61" t="s">
        <v>1785</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7DAAB94-49A4-49C3-9B1A-07D9F547A8A6}">
          <x14:formula1>
            <xm:f>'D:\SIN HOJA 2\EVALUACIÓN PROPUESTA TÉCNICA\161. FUNDACIÓN SOÑANDO POR UNA ESPERANZA\[FORMATOS EVALUACION IP 001-2019_V2 161. FUNDACIÓN SOÑANDO POR UNA EPERANZA.xlsx]Hoja1'!#REF!</xm:f>
          </x14:formula1>
          <xm:sqref>E13:E27 E32:E33 E36 E39</xm:sqref>
        </x14:dataValidation>
      </x14:dataValidations>
    </ext>
  </extLst>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EEE9A-2C1C-4209-BB98-4E186EC0D5B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1757</v>
      </c>
      <c r="D3" s="49" t="s">
        <v>1</v>
      </c>
      <c r="E3" s="53" t="s">
        <v>1758</v>
      </c>
      <c r="F3" s="53" t="s">
        <v>119</v>
      </c>
      <c r="G3" s="85">
        <v>43714</v>
      </c>
    </row>
    <row r="4" spans="1:7" ht="15.75">
      <c r="A4" s="258" t="s">
        <v>99</v>
      </c>
      <c r="B4" s="258"/>
      <c r="C4" s="258"/>
      <c r="D4" s="258"/>
      <c r="E4" s="258"/>
      <c r="F4" s="258"/>
      <c r="G4" s="258"/>
    </row>
    <row r="5" spans="1:7" ht="15.75">
      <c r="A5" s="270" t="s">
        <v>1759</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354</v>
      </c>
      <c r="E7" s="251"/>
      <c r="F7" s="250"/>
      <c r="G7" s="250"/>
    </row>
    <row r="8" spans="1:7" ht="15.75">
      <c r="A8" s="261"/>
      <c r="B8" s="262"/>
      <c r="C8" s="55" t="s">
        <v>1742</v>
      </c>
      <c r="D8" s="268" t="s">
        <v>410</v>
      </c>
      <c r="E8" s="269"/>
      <c r="F8" s="250"/>
      <c r="G8" s="250"/>
    </row>
    <row r="9" spans="1:7" ht="15.75">
      <c r="A9" s="263"/>
      <c r="B9" s="264"/>
      <c r="C9" s="55" t="s">
        <v>1742</v>
      </c>
      <c r="D9" s="251" t="s">
        <v>412</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113</v>
      </c>
      <c r="G13" s="60"/>
    </row>
    <row r="14" spans="1:7">
      <c r="A14" s="226"/>
      <c r="B14" s="5">
        <v>2</v>
      </c>
      <c r="C14" s="242" t="s">
        <v>19</v>
      </c>
      <c r="D14" s="243"/>
      <c r="E14" s="58" t="s">
        <v>160</v>
      </c>
      <c r="F14" s="59">
        <v>113</v>
      </c>
      <c r="G14" s="60"/>
    </row>
    <row r="15" spans="1:7" ht="31.5" customHeight="1">
      <c r="A15" s="226"/>
      <c r="B15" s="5">
        <v>3</v>
      </c>
      <c r="C15" s="242" t="s">
        <v>26</v>
      </c>
      <c r="D15" s="243"/>
      <c r="E15" s="58" t="s">
        <v>160</v>
      </c>
      <c r="F15" s="137" t="s">
        <v>1760</v>
      </c>
      <c r="G15" s="60"/>
    </row>
    <row r="16" spans="1:7" ht="29.25" customHeight="1">
      <c r="A16" s="226"/>
      <c r="B16" s="5">
        <v>4</v>
      </c>
      <c r="C16" s="242" t="s">
        <v>20</v>
      </c>
      <c r="D16" s="243"/>
      <c r="E16" s="58" t="s">
        <v>160</v>
      </c>
      <c r="F16" s="59" t="s">
        <v>1761</v>
      </c>
      <c r="G16" s="60"/>
    </row>
    <row r="17" spans="1:7" ht="42" customHeight="1">
      <c r="A17" s="226"/>
      <c r="B17" s="5">
        <v>5</v>
      </c>
      <c r="C17" s="242" t="s">
        <v>13</v>
      </c>
      <c r="D17" s="243"/>
      <c r="E17" s="58" t="s">
        <v>114</v>
      </c>
      <c r="F17" s="59" t="s">
        <v>1762</v>
      </c>
      <c r="G17" s="68" t="s">
        <v>1763</v>
      </c>
    </row>
    <row r="18" spans="1:7" ht="135">
      <c r="A18" s="226"/>
      <c r="B18" s="5">
        <v>6</v>
      </c>
      <c r="C18" s="242" t="s">
        <v>21</v>
      </c>
      <c r="D18" s="243"/>
      <c r="E18" s="58" t="s">
        <v>114</v>
      </c>
      <c r="F18" s="59"/>
      <c r="G18" s="68" t="s">
        <v>1764</v>
      </c>
    </row>
    <row r="19" spans="1:7" ht="38.25" customHeight="1">
      <c r="A19" s="226"/>
      <c r="B19" s="5">
        <v>7</v>
      </c>
      <c r="C19" s="242" t="s">
        <v>84</v>
      </c>
      <c r="D19" s="243"/>
      <c r="E19" s="58" t="s">
        <v>160</v>
      </c>
      <c r="F19" s="59">
        <v>147</v>
      </c>
      <c r="G19" s="60"/>
    </row>
    <row r="20" spans="1:7" ht="32.25" customHeight="1">
      <c r="A20" s="226"/>
      <c r="B20" s="5">
        <v>8</v>
      </c>
      <c r="C20" s="242" t="s">
        <v>85</v>
      </c>
      <c r="D20" s="243"/>
      <c r="E20" s="58" t="s">
        <v>160</v>
      </c>
      <c r="F20" s="59">
        <v>147</v>
      </c>
      <c r="G20" s="60"/>
    </row>
    <row r="21" spans="1:7" ht="48.75" customHeight="1">
      <c r="A21" s="226"/>
      <c r="B21" s="5">
        <v>9</v>
      </c>
      <c r="C21" s="242" t="s">
        <v>86</v>
      </c>
      <c r="D21" s="243"/>
      <c r="E21" s="58" t="s">
        <v>160</v>
      </c>
      <c r="F21" s="137" t="s">
        <v>1765</v>
      </c>
      <c r="G21" s="60"/>
    </row>
    <row r="22" spans="1:7" ht="36.75" customHeight="1">
      <c r="A22" s="226"/>
      <c r="B22" s="5">
        <v>10</v>
      </c>
      <c r="C22" s="242" t="s">
        <v>12</v>
      </c>
      <c r="D22" s="243"/>
      <c r="E22" s="58" t="s">
        <v>160</v>
      </c>
      <c r="F22" s="59" t="s">
        <v>1766</v>
      </c>
      <c r="G22" s="60"/>
    </row>
    <row r="23" spans="1:7">
      <c r="A23" s="226"/>
      <c r="B23" s="5">
        <v>11</v>
      </c>
      <c r="C23" s="242" t="s">
        <v>27</v>
      </c>
      <c r="D23" s="243"/>
      <c r="E23" s="58" t="s">
        <v>160</v>
      </c>
      <c r="F23" s="59">
        <v>148</v>
      </c>
      <c r="G23" s="60"/>
    </row>
    <row r="24" spans="1:7" ht="33" customHeight="1">
      <c r="A24" s="226"/>
      <c r="B24" s="5">
        <v>12</v>
      </c>
      <c r="C24" s="242" t="s">
        <v>28</v>
      </c>
      <c r="D24" s="243"/>
      <c r="E24" s="58" t="s">
        <v>160</v>
      </c>
      <c r="F24" s="59">
        <v>148</v>
      </c>
      <c r="G24" s="60"/>
    </row>
    <row r="25" spans="1:7" ht="32.25" customHeight="1">
      <c r="A25" s="226"/>
      <c r="B25" s="5">
        <v>13</v>
      </c>
      <c r="C25" s="242" t="s">
        <v>22</v>
      </c>
      <c r="D25" s="243"/>
      <c r="E25" s="58" t="s">
        <v>114</v>
      </c>
      <c r="F25" s="59">
        <v>148</v>
      </c>
      <c r="G25" s="68" t="s">
        <v>1767</v>
      </c>
    </row>
    <row r="26" spans="1:7" ht="30">
      <c r="A26" s="226"/>
      <c r="B26" s="5">
        <v>14</v>
      </c>
      <c r="C26" s="242" t="s">
        <v>23</v>
      </c>
      <c r="D26" s="243"/>
      <c r="E26" s="58" t="s">
        <v>160</v>
      </c>
      <c r="F26" s="137" t="s">
        <v>1768</v>
      </c>
      <c r="G26" s="60"/>
    </row>
    <row r="27" spans="1:7">
      <c r="A27" s="227"/>
      <c r="B27" s="5">
        <v>15</v>
      </c>
      <c r="C27" s="242" t="s">
        <v>29</v>
      </c>
      <c r="D27" s="243"/>
      <c r="E27" s="58" t="s">
        <v>160</v>
      </c>
      <c r="F27" s="59">
        <v>149.15</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1769</v>
      </c>
    </row>
    <row r="33" spans="1:7" ht="34.5" customHeight="1">
      <c r="A33" s="238"/>
      <c r="B33" s="227"/>
      <c r="C33" s="239" t="s">
        <v>90</v>
      </c>
      <c r="D33" s="239"/>
      <c r="E33" s="58" t="s">
        <v>160</v>
      </c>
      <c r="F33" s="61"/>
      <c r="G33" s="61" t="s">
        <v>1769</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t="s">
        <v>1769</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153</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1770</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A48F2CB-B05E-452C-98CB-7758C9077C19}">
          <x14:formula1>
            <xm:f>'D:\SIN HOJA 2\EVALUACIÓN PROPUESTA TÉCNICA\162. CORPORACIÓN ESPÍRITU SANTO - CORPOES\[FORMATOS EVALUACION IP 001-2019_V2 162. CORPORACIÓN ESPÍRITU SANTO..xlsx]Hoja1'!#REF!</xm:f>
          </x14:formula1>
          <xm:sqref>E13:E27 E32:E33 E36 E39</xm:sqref>
        </x14:dataValidation>
      </x14:dataValidations>
    </ext>
  </extLst>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4BF28-F52F-4D87-B9D7-0ED15521438C}">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1771</v>
      </c>
      <c r="D3" s="49" t="s">
        <v>1</v>
      </c>
      <c r="E3" s="53"/>
      <c r="F3" s="53" t="s">
        <v>119</v>
      </c>
      <c r="G3" s="54"/>
    </row>
    <row r="4" spans="1:7" ht="15.75">
      <c r="A4" s="258" t="s">
        <v>99</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c r="D7" s="251"/>
      <c r="E7" s="251"/>
      <c r="F7" s="250"/>
      <c r="G7" s="250"/>
    </row>
    <row r="8" spans="1:7" ht="15.75">
      <c r="A8" s="261"/>
      <c r="B8" s="262"/>
      <c r="C8" s="55"/>
      <c r="D8" s="268"/>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c r="F13" s="59"/>
      <c r="G13" s="60"/>
    </row>
    <row r="14" spans="1:7">
      <c r="A14" s="226"/>
      <c r="B14" s="5">
        <v>2</v>
      </c>
      <c r="C14" s="242" t="s">
        <v>19</v>
      </c>
      <c r="D14" s="243"/>
      <c r="E14" s="58"/>
      <c r="F14" s="59"/>
      <c r="G14" s="60"/>
    </row>
    <row r="15" spans="1:7" ht="31.5" customHeight="1">
      <c r="A15" s="226"/>
      <c r="B15" s="5">
        <v>3</v>
      </c>
      <c r="C15" s="242" t="s">
        <v>26</v>
      </c>
      <c r="D15" s="243"/>
      <c r="E15" s="58"/>
      <c r="F15" s="59"/>
      <c r="G15" s="60"/>
    </row>
    <row r="16" spans="1:7" ht="29.25" customHeight="1">
      <c r="A16" s="226"/>
      <c r="B16" s="5">
        <v>4</v>
      </c>
      <c r="C16" s="242" t="s">
        <v>20</v>
      </c>
      <c r="D16" s="243"/>
      <c r="E16" s="58"/>
      <c r="F16" s="59"/>
      <c r="G16" s="60"/>
    </row>
    <row r="17" spans="1:7" ht="42" customHeight="1">
      <c r="A17" s="226"/>
      <c r="B17" s="5">
        <v>5</v>
      </c>
      <c r="C17" s="242" t="s">
        <v>13</v>
      </c>
      <c r="D17" s="243"/>
      <c r="E17" s="58"/>
      <c r="F17" s="59"/>
      <c r="G17" s="60"/>
    </row>
    <row r="18" spans="1:7">
      <c r="A18" s="226"/>
      <c r="B18" s="5">
        <v>6</v>
      </c>
      <c r="C18" s="242" t="s">
        <v>21</v>
      </c>
      <c r="D18" s="243"/>
      <c r="E18" s="58"/>
      <c r="F18" s="59"/>
      <c r="G18" s="60"/>
    </row>
    <row r="19" spans="1:7" ht="38.25" customHeight="1">
      <c r="A19" s="226"/>
      <c r="B19" s="5">
        <v>7</v>
      </c>
      <c r="C19" s="242" t="s">
        <v>84</v>
      </c>
      <c r="D19" s="243"/>
      <c r="E19" s="58"/>
      <c r="F19" s="59"/>
      <c r="G19" s="60"/>
    </row>
    <row r="20" spans="1:7" ht="32.25" customHeight="1">
      <c r="A20" s="226"/>
      <c r="B20" s="5">
        <v>8</v>
      </c>
      <c r="C20" s="242" t="s">
        <v>85</v>
      </c>
      <c r="D20" s="243"/>
      <c r="E20" s="58"/>
      <c r="F20" s="59"/>
      <c r="G20" s="60"/>
    </row>
    <row r="21" spans="1:7" ht="48.75" customHeight="1">
      <c r="A21" s="226"/>
      <c r="B21" s="5">
        <v>9</v>
      </c>
      <c r="C21" s="242" t="s">
        <v>86</v>
      </c>
      <c r="D21" s="243"/>
      <c r="E21" s="58"/>
      <c r="F21" s="59"/>
      <c r="G21" s="60"/>
    </row>
    <row r="22" spans="1:7" ht="36.75" customHeight="1">
      <c r="A22" s="226"/>
      <c r="B22" s="5">
        <v>10</v>
      </c>
      <c r="C22" s="242" t="s">
        <v>12</v>
      </c>
      <c r="D22" s="243"/>
      <c r="E22" s="58"/>
      <c r="F22" s="59"/>
      <c r="G22" s="60"/>
    </row>
    <row r="23" spans="1:7">
      <c r="A23" s="226"/>
      <c r="B23" s="5">
        <v>11</v>
      </c>
      <c r="C23" s="242" t="s">
        <v>27</v>
      </c>
      <c r="D23" s="243"/>
      <c r="E23" s="58"/>
      <c r="F23" s="59"/>
      <c r="G23" s="60"/>
    </row>
    <row r="24" spans="1:7" ht="33" customHeight="1">
      <c r="A24" s="226"/>
      <c r="B24" s="5">
        <v>12</v>
      </c>
      <c r="C24" s="242" t="s">
        <v>28</v>
      </c>
      <c r="D24" s="243"/>
      <c r="E24" s="58"/>
      <c r="F24" s="59"/>
      <c r="G24" s="60"/>
    </row>
    <row r="25" spans="1:7" ht="32.25" customHeight="1">
      <c r="A25" s="226"/>
      <c r="B25" s="5">
        <v>13</v>
      </c>
      <c r="C25" s="242" t="s">
        <v>22</v>
      </c>
      <c r="D25" s="243"/>
      <c r="E25" s="58"/>
      <c r="F25" s="59"/>
      <c r="G25" s="60"/>
    </row>
    <row r="26" spans="1:7">
      <c r="A26" s="226"/>
      <c r="B26" s="5">
        <v>14</v>
      </c>
      <c r="C26" s="242" t="s">
        <v>23</v>
      </c>
      <c r="D26" s="243"/>
      <c r="E26" s="58"/>
      <c r="F26" s="59"/>
      <c r="G26" s="60"/>
    </row>
    <row r="27" spans="1:7">
      <c r="A27" s="227"/>
      <c r="B27" s="5">
        <v>15</v>
      </c>
      <c r="C27" s="242" t="s">
        <v>29</v>
      </c>
      <c r="D27" s="243"/>
      <c r="E27" s="58"/>
      <c r="F27" s="59"/>
      <c r="G27" s="60"/>
    </row>
    <row r="28" spans="1:7" ht="30.75" customHeight="1">
      <c r="A28" s="210" t="s">
        <v>87</v>
      </c>
      <c r="B28" s="210"/>
      <c r="C28" s="210"/>
      <c r="D28" s="210"/>
      <c r="E28" s="210"/>
      <c r="F28" s="211" t="s">
        <v>24</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c r="F32" s="61"/>
      <c r="G32" s="61"/>
    </row>
    <row r="33" spans="1:7" ht="34.5" customHeight="1">
      <c r="A33" s="238"/>
      <c r="B33" s="227"/>
      <c r="C33" s="239" t="s">
        <v>90</v>
      </c>
      <c r="D33" s="239"/>
      <c r="E33" s="58"/>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c r="F36" s="61"/>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114</v>
      </c>
      <c r="F51" s="208" t="s">
        <v>1772</v>
      </c>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D92119-D82C-40B4-8EFC-D2389EA4B7D5}">
          <x14:formula1>
            <xm:f>'D:\SIN HOJA 2\EVALUACIÓN PROPUESTA TÉCNICA\163. CONSORCIO FAVANSO\[FORMATOS EVALUACION IP 001-2019_V2.xlsx]Hoja1'!#REF!</xm:f>
          </x14:formula1>
          <xm:sqref>E13:E27 E32:E33 E36 E39</xm:sqref>
        </x14:dataValidation>
      </x14:dataValidations>
    </ext>
  </extLst>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A7995-5D51-4080-ABBC-A1E8B1276C98}">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6.570312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1786</v>
      </c>
      <c r="D3" s="49" t="s">
        <v>1</v>
      </c>
      <c r="E3" s="53" t="s">
        <v>1787</v>
      </c>
      <c r="F3" s="128" t="s">
        <v>119</v>
      </c>
      <c r="G3" s="85">
        <v>43717</v>
      </c>
    </row>
    <row r="4" spans="1:7" ht="15.75">
      <c r="A4" s="258" t="s">
        <v>99</v>
      </c>
      <c r="B4" s="258"/>
      <c r="C4" s="258"/>
      <c r="D4" s="258"/>
      <c r="E4" s="258"/>
      <c r="F4" s="258"/>
      <c r="G4" s="258"/>
    </row>
    <row r="5" spans="1:7" ht="15.75">
      <c r="A5" s="270" t="s">
        <v>1788</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1789</v>
      </c>
      <c r="E7" s="251"/>
      <c r="F7" s="250"/>
      <c r="G7" s="250"/>
    </row>
    <row r="8" spans="1:7" ht="15.75">
      <c r="A8" s="261"/>
      <c r="B8" s="262"/>
      <c r="C8" s="55" t="s">
        <v>1790</v>
      </c>
      <c r="D8" s="268" t="s">
        <v>594</v>
      </c>
      <c r="E8" s="269"/>
      <c r="F8" s="250"/>
      <c r="G8" s="250"/>
    </row>
    <row r="9" spans="1:7" ht="15.75">
      <c r="A9" s="263"/>
      <c r="B9" s="264"/>
      <c r="C9" s="55" t="s">
        <v>1790</v>
      </c>
      <c r="D9" s="251" t="s">
        <v>1791</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22</v>
      </c>
      <c r="G13" s="60"/>
    </row>
    <row r="14" spans="1:7">
      <c r="A14" s="226"/>
      <c r="B14" s="5">
        <v>2</v>
      </c>
      <c r="C14" s="242" t="s">
        <v>19</v>
      </c>
      <c r="D14" s="243"/>
      <c r="E14" s="58" t="s">
        <v>160</v>
      </c>
      <c r="F14" s="58">
        <v>22</v>
      </c>
      <c r="G14" s="60"/>
    </row>
    <row r="15" spans="1:7" ht="31.5" customHeight="1">
      <c r="A15" s="226"/>
      <c r="B15" s="5">
        <v>3</v>
      </c>
      <c r="C15" s="242" t="s">
        <v>26</v>
      </c>
      <c r="D15" s="243"/>
      <c r="E15" s="58" t="s">
        <v>114</v>
      </c>
      <c r="F15" s="58"/>
      <c r="G15" s="78" t="s">
        <v>1792</v>
      </c>
    </row>
    <row r="16" spans="1:7" ht="29.25" customHeight="1">
      <c r="A16" s="226"/>
      <c r="B16" s="5">
        <v>4</v>
      </c>
      <c r="C16" s="242" t="s">
        <v>20</v>
      </c>
      <c r="D16" s="243"/>
      <c r="E16" s="58" t="s">
        <v>160</v>
      </c>
      <c r="F16" s="58" t="s">
        <v>1793</v>
      </c>
      <c r="G16" s="78"/>
    </row>
    <row r="17" spans="1:7" ht="42" customHeight="1">
      <c r="A17" s="226"/>
      <c r="B17" s="5">
        <v>5</v>
      </c>
      <c r="C17" s="242" t="s">
        <v>13</v>
      </c>
      <c r="D17" s="243"/>
      <c r="E17" s="58" t="s">
        <v>160</v>
      </c>
      <c r="F17" s="58"/>
      <c r="G17" s="78"/>
    </row>
    <row r="18" spans="1:7">
      <c r="A18" s="226"/>
      <c r="B18" s="5">
        <v>6</v>
      </c>
      <c r="C18" s="242" t="s">
        <v>21</v>
      </c>
      <c r="D18" s="243"/>
      <c r="E18" s="58" t="s">
        <v>160</v>
      </c>
      <c r="F18" s="58">
        <v>41</v>
      </c>
      <c r="G18" s="78"/>
    </row>
    <row r="19" spans="1:7" ht="38.25" customHeight="1">
      <c r="A19" s="226"/>
      <c r="B19" s="5">
        <v>7</v>
      </c>
      <c r="C19" s="242" t="s">
        <v>84</v>
      </c>
      <c r="D19" s="243"/>
      <c r="E19" s="58" t="s">
        <v>160</v>
      </c>
      <c r="F19" s="58" t="s">
        <v>1794</v>
      </c>
      <c r="G19" s="60"/>
    </row>
    <row r="20" spans="1:7" ht="32.25" customHeight="1">
      <c r="A20" s="226"/>
      <c r="B20" s="5">
        <v>8</v>
      </c>
      <c r="C20" s="242" t="s">
        <v>85</v>
      </c>
      <c r="D20" s="243"/>
      <c r="E20" s="58" t="s">
        <v>114</v>
      </c>
      <c r="F20" s="58"/>
      <c r="G20" s="78" t="s">
        <v>1795</v>
      </c>
    </row>
    <row r="21" spans="1:7" ht="48.75" customHeight="1">
      <c r="A21" s="226"/>
      <c r="B21" s="5">
        <v>9</v>
      </c>
      <c r="C21" s="242" t="s">
        <v>86</v>
      </c>
      <c r="D21" s="243"/>
      <c r="E21" s="58" t="s">
        <v>160</v>
      </c>
      <c r="F21" s="58" t="s">
        <v>1796</v>
      </c>
      <c r="G21" s="60"/>
    </row>
    <row r="22" spans="1:7" ht="36.75" customHeight="1">
      <c r="A22" s="226"/>
      <c r="B22" s="5">
        <v>10</v>
      </c>
      <c r="C22" s="242" t="s">
        <v>12</v>
      </c>
      <c r="D22" s="243"/>
      <c r="E22" s="58" t="s">
        <v>160</v>
      </c>
      <c r="F22" s="58">
        <v>39</v>
      </c>
      <c r="G22" s="60"/>
    </row>
    <row r="23" spans="1:7">
      <c r="A23" s="226"/>
      <c r="B23" s="5">
        <v>11</v>
      </c>
      <c r="C23" s="242" t="s">
        <v>27</v>
      </c>
      <c r="D23" s="243"/>
      <c r="E23" s="58" t="s">
        <v>160</v>
      </c>
      <c r="F23" s="58">
        <v>41</v>
      </c>
      <c r="G23" s="60"/>
    </row>
    <row r="24" spans="1:7" ht="33" customHeight="1">
      <c r="A24" s="226"/>
      <c r="B24" s="5">
        <v>12</v>
      </c>
      <c r="C24" s="242" t="s">
        <v>28</v>
      </c>
      <c r="D24" s="243"/>
      <c r="E24" s="58" t="s">
        <v>160</v>
      </c>
      <c r="F24" s="58">
        <v>46</v>
      </c>
      <c r="G24" s="60"/>
    </row>
    <row r="25" spans="1:7" ht="32.25" customHeight="1">
      <c r="A25" s="226"/>
      <c r="B25" s="5">
        <v>13</v>
      </c>
      <c r="C25" s="242" t="s">
        <v>22</v>
      </c>
      <c r="D25" s="243"/>
      <c r="E25" s="58" t="s">
        <v>114</v>
      </c>
      <c r="F25" s="58"/>
      <c r="G25" s="60" t="s">
        <v>1797</v>
      </c>
    </row>
    <row r="26" spans="1:7">
      <c r="A26" s="226"/>
      <c r="B26" s="5">
        <v>14</v>
      </c>
      <c r="C26" s="242" t="s">
        <v>23</v>
      </c>
      <c r="D26" s="243"/>
      <c r="E26" s="58" t="s">
        <v>114</v>
      </c>
      <c r="F26" s="58"/>
      <c r="G26" s="60" t="s">
        <v>1798</v>
      </c>
    </row>
    <row r="27" spans="1:7">
      <c r="A27" s="227"/>
      <c r="B27" s="5">
        <v>15</v>
      </c>
      <c r="C27" s="242" t="s">
        <v>29</v>
      </c>
      <c r="D27" s="243"/>
      <c r="E27" s="58" t="s">
        <v>160</v>
      </c>
      <c r="F27" s="58">
        <v>46</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t="s">
        <v>1799</v>
      </c>
    </row>
    <row r="33" spans="1:7" ht="34.5" customHeight="1">
      <c r="A33" s="238"/>
      <c r="B33" s="227"/>
      <c r="C33" s="239" t="s">
        <v>90</v>
      </c>
      <c r="D33" s="239"/>
      <c r="E33" s="58" t="s">
        <v>160</v>
      </c>
      <c r="F33" s="74"/>
      <c r="G33" s="61" t="s">
        <v>1800</v>
      </c>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c r="G36" s="61" t="s">
        <v>1800</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160</v>
      </c>
      <c r="F39" s="74">
        <v>20</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t="s">
        <v>116</v>
      </c>
      <c r="F46" s="214"/>
      <c r="G46" s="215"/>
    </row>
    <row r="47" spans="1:7" ht="27.75" customHeight="1">
      <c r="A47" s="223"/>
      <c r="B47" s="226"/>
      <c r="C47" s="212" t="s">
        <v>75</v>
      </c>
      <c r="D47" s="213"/>
      <c r="E47" s="62"/>
      <c r="F47" s="214"/>
      <c r="G47" s="215"/>
    </row>
    <row r="48" spans="1:7">
      <c r="A48" s="224"/>
      <c r="B48" s="227"/>
      <c r="C48" s="212" t="s">
        <v>76</v>
      </c>
      <c r="D48" s="213"/>
      <c r="E48" s="62" t="s">
        <v>116</v>
      </c>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114</v>
      </c>
      <c r="F51" s="208" t="s">
        <v>1801</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D603353-D74A-4D0F-8DDA-46FD55040878}">
          <x14:formula1>
            <xm:f>'D:\SIN HOJA 2\EVALUACIÓN PROPUESTA TÉCNICA\164. FUNDACIÓN JARDINES LUMINOSOS\[FORMATOS EVALUACION IP 001-2019_V4.164.FUNDACIÓN JARDINES LUMINOSOS.xlsx]Hoja1'!#REF!</xm:f>
          </x14:formula1>
          <xm:sqref>E39 E32:E33 E36 E13:E27</xm:sqref>
        </x14:dataValidation>
      </x14:dataValidations>
    </ext>
  </extLst>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11B8F-1A70-4DAF-B673-1E9F0D9A60F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1802</v>
      </c>
      <c r="D3" s="49" t="s">
        <v>1</v>
      </c>
      <c r="E3" s="53" t="s">
        <v>1803</v>
      </c>
      <c r="F3" s="53" t="s">
        <v>119</v>
      </c>
      <c r="G3" s="85">
        <v>43717</v>
      </c>
    </row>
    <row r="4" spans="1:7" ht="15.75">
      <c r="A4" s="258" t="s">
        <v>99</v>
      </c>
      <c r="B4" s="258"/>
      <c r="C4" s="258"/>
      <c r="D4" s="258"/>
      <c r="E4" s="258"/>
      <c r="F4" s="258"/>
      <c r="G4" s="258"/>
    </row>
    <row r="5" spans="1:7" ht="15.75">
      <c r="A5" s="270" t="s">
        <v>1804</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1789</v>
      </c>
      <c r="E7" s="251"/>
      <c r="F7" s="250"/>
      <c r="G7" s="250"/>
    </row>
    <row r="8" spans="1:7" ht="15.75">
      <c r="A8" s="261"/>
      <c r="B8" s="262"/>
      <c r="C8" s="55" t="s">
        <v>1790</v>
      </c>
      <c r="D8" s="268" t="s">
        <v>594</v>
      </c>
      <c r="E8" s="269"/>
      <c r="F8" s="250"/>
      <c r="G8" s="250"/>
    </row>
    <row r="9" spans="1:7" ht="15.75">
      <c r="A9" s="263"/>
      <c r="B9" s="264"/>
      <c r="C9" s="55" t="s">
        <v>1790</v>
      </c>
      <c r="D9" s="251" t="s">
        <v>1805</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47</v>
      </c>
      <c r="G13" s="60"/>
    </row>
    <row r="14" spans="1:7">
      <c r="A14" s="226"/>
      <c r="B14" s="5">
        <v>2</v>
      </c>
      <c r="C14" s="242" t="s">
        <v>19</v>
      </c>
      <c r="D14" s="243"/>
      <c r="E14" s="58" t="s">
        <v>160</v>
      </c>
      <c r="F14" s="58">
        <v>47</v>
      </c>
      <c r="G14" s="60"/>
    </row>
    <row r="15" spans="1:7" ht="31.5" customHeight="1">
      <c r="A15" s="226"/>
      <c r="B15" s="5">
        <v>3</v>
      </c>
      <c r="C15" s="242" t="s">
        <v>26</v>
      </c>
      <c r="D15" s="243"/>
      <c r="E15" s="58" t="s">
        <v>114</v>
      </c>
      <c r="F15" s="58"/>
      <c r="G15" s="68" t="s">
        <v>1806</v>
      </c>
    </row>
    <row r="16" spans="1:7" ht="29.25" customHeight="1">
      <c r="A16" s="226"/>
      <c r="B16" s="5">
        <v>4</v>
      </c>
      <c r="C16" s="242" t="s">
        <v>20</v>
      </c>
      <c r="D16" s="243"/>
      <c r="E16" s="58" t="s">
        <v>160</v>
      </c>
      <c r="F16" s="58">
        <v>47</v>
      </c>
      <c r="G16" s="68"/>
    </row>
    <row r="17" spans="1:7" ht="42" customHeight="1">
      <c r="A17" s="226"/>
      <c r="B17" s="5">
        <v>5</v>
      </c>
      <c r="C17" s="242" t="s">
        <v>13</v>
      </c>
      <c r="D17" s="243"/>
      <c r="E17" s="58" t="s">
        <v>160</v>
      </c>
      <c r="F17" s="58" t="s">
        <v>1807</v>
      </c>
      <c r="G17" s="68"/>
    </row>
    <row r="18" spans="1:7" ht="120">
      <c r="A18" s="226"/>
      <c r="B18" s="5">
        <v>6</v>
      </c>
      <c r="C18" s="242" t="s">
        <v>21</v>
      </c>
      <c r="D18" s="243"/>
      <c r="E18" s="58" t="s">
        <v>114</v>
      </c>
      <c r="F18" s="58"/>
      <c r="G18" s="68" t="s">
        <v>1808</v>
      </c>
    </row>
    <row r="19" spans="1:7" ht="38.25" customHeight="1">
      <c r="A19" s="226"/>
      <c r="B19" s="5">
        <v>7</v>
      </c>
      <c r="C19" s="242" t="s">
        <v>84</v>
      </c>
      <c r="D19" s="243"/>
      <c r="E19" s="58" t="s">
        <v>160</v>
      </c>
      <c r="F19" s="58" t="s">
        <v>1809</v>
      </c>
      <c r="G19" s="68"/>
    </row>
    <row r="20" spans="1:7" ht="32.25" customHeight="1">
      <c r="A20" s="226"/>
      <c r="B20" s="5">
        <v>8</v>
      </c>
      <c r="C20" s="242" t="s">
        <v>85</v>
      </c>
      <c r="D20" s="243"/>
      <c r="E20" s="58" t="s">
        <v>114</v>
      </c>
      <c r="F20" s="58"/>
      <c r="G20" s="68" t="s">
        <v>1810</v>
      </c>
    </row>
    <row r="21" spans="1:7" ht="48.75" customHeight="1">
      <c r="A21" s="226"/>
      <c r="B21" s="5">
        <v>9</v>
      </c>
      <c r="C21" s="242" t="s">
        <v>86</v>
      </c>
      <c r="D21" s="243"/>
      <c r="E21" s="58" t="s">
        <v>160</v>
      </c>
      <c r="F21" s="58">
        <v>55</v>
      </c>
      <c r="G21" s="68"/>
    </row>
    <row r="22" spans="1:7" ht="36.75" customHeight="1">
      <c r="A22" s="226"/>
      <c r="B22" s="5">
        <v>10</v>
      </c>
      <c r="C22" s="242" t="s">
        <v>12</v>
      </c>
      <c r="D22" s="243"/>
      <c r="E22" s="58" t="s">
        <v>160</v>
      </c>
      <c r="F22" s="58">
        <v>56</v>
      </c>
      <c r="G22" s="68"/>
    </row>
    <row r="23" spans="1:7" ht="75">
      <c r="A23" s="226"/>
      <c r="B23" s="5">
        <v>11</v>
      </c>
      <c r="C23" s="242" t="s">
        <v>27</v>
      </c>
      <c r="D23" s="243"/>
      <c r="E23" s="58" t="s">
        <v>114</v>
      </c>
      <c r="F23" s="58"/>
      <c r="G23" s="68" t="s">
        <v>1811</v>
      </c>
    </row>
    <row r="24" spans="1:7" ht="33" customHeight="1">
      <c r="A24" s="226"/>
      <c r="B24" s="5">
        <v>12</v>
      </c>
      <c r="C24" s="242" t="s">
        <v>28</v>
      </c>
      <c r="D24" s="243"/>
      <c r="E24" s="58" t="s">
        <v>160</v>
      </c>
      <c r="F24" s="58">
        <v>53</v>
      </c>
      <c r="G24" s="60"/>
    </row>
    <row r="25" spans="1:7" ht="32.25" customHeight="1">
      <c r="A25" s="226"/>
      <c r="B25" s="5">
        <v>13</v>
      </c>
      <c r="C25" s="242" t="s">
        <v>22</v>
      </c>
      <c r="D25" s="243"/>
      <c r="E25" s="58" t="s">
        <v>160</v>
      </c>
      <c r="F25" s="58">
        <v>55</v>
      </c>
      <c r="G25" s="60"/>
    </row>
    <row r="26" spans="1:7">
      <c r="A26" s="226"/>
      <c r="B26" s="5">
        <v>14</v>
      </c>
      <c r="C26" s="242" t="s">
        <v>23</v>
      </c>
      <c r="D26" s="243"/>
      <c r="E26" s="58" t="s">
        <v>160</v>
      </c>
      <c r="F26" s="58">
        <v>49</v>
      </c>
      <c r="G26" s="60"/>
    </row>
    <row r="27" spans="1:7">
      <c r="A27" s="227"/>
      <c r="B27" s="5">
        <v>15</v>
      </c>
      <c r="C27" s="242" t="s">
        <v>29</v>
      </c>
      <c r="D27" s="243"/>
      <c r="E27" s="58" t="s">
        <v>160</v>
      </c>
      <c r="F27" s="58">
        <v>57</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1812</v>
      </c>
    </row>
    <row r="33" spans="1:7" ht="34.5" customHeight="1">
      <c r="A33" s="238"/>
      <c r="B33" s="227"/>
      <c r="C33" s="239" t="s">
        <v>90</v>
      </c>
      <c r="D33" s="239"/>
      <c r="E33" s="58" t="s">
        <v>160</v>
      </c>
      <c r="F33" s="61"/>
      <c r="G33" s="61" t="s">
        <v>1813</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58</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60</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t="s">
        <v>1814</v>
      </c>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1306</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D759C3D-7554-4F41-BCFA-8921EC1F2A05}">
          <x14:formula1>
            <xm:f>'D:\SIN HOJA 2\EVALUACIÓN PROPUESTA TÉCNICA\165. CAJA DE COMPENSACIÓN FAMILIAR DE NORTE DE SANTANDER COMFANORTE\[FORMATOS EVALUACION IP 001-2019_V4.165.COMFANORTE.xlsx]Hoja1'!#REF!</xm:f>
          </x14:formula1>
          <xm:sqref>E13:E27 E32:E33 E36 E39</xm:sqref>
        </x14:dataValidation>
      </x14:dataValidations>
    </ext>
  </extLst>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C87D-584F-48C7-A2BF-2571A2F1C118}">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1815</v>
      </c>
      <c r="D3" s="49" t="s">
        <v>1</v>
      </c>
      <c r="E3" s="53" t="s">
        <v>1816</v>
      </c>
      <c r="F3" s="53" t="s">
        <v>119</v>
      </c>
      <c r="G3" s="85">
        <v>43715</v>
      </c>
    </row>
    <row r="4" spans="1:7" ht="15.75">
      <c r="A4" s="258" t="s">
        <v>99</v>
      </c>
      <c r="B4" s="258"/>
      <c r="C4" s="258"/>
      <c r="D4" s="258"/>
      <c r="E4" s="258"/>
      <c r="F4" s="258"/>
      <c r="G4" s="258"/>
    </row>
    <row r="5" spans="1:7" ht="15.75">
      <c r="A5" s="270" t="s">
        <v>1817</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1818</v>
      </c>
      <c r="E7" s="251"/>
      <c r="F7" s="250"/>
      <c r="G7" s="250"/>
    </row>
    <row r="8" spans="1:7" ht="15.75">
      <c r="A8" s="261"/>
      <c r="B8" s="262"/>
      <c r="C8" s="55" t="s">
        <v>1819</v>
      </c>
      <c r="D8" s="268" t="s">
        <v>410</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122</v>
      </c>
      <c r="G13" s="60"/>
    </row>
    <row r="14" spans="1:7">
      <c r="A14" s="226"/>
      <c r="B14" s="5">
        <v>2</v>
      </c>
      <c r="C14" s="242" t="s">
        <v>19</v>
      </c>
      <c r="D14" s="243"/>
      <c r="E14" s="58" t="s">
        <v>160</v>
      </c>
      <c r="F14" s="59">
        <v>122</v>
      </c>
      <c r="G14" s="60"/>
    </row>
    <row r="15" spans="1:7" ht="31.5" customHeight="1">
      <c r="A15" s="226"/>
      <c r="B15" s="5">
        <v>3</v>
      </c>
      <c r="C15" s="242" t="s">
        <v>26</v>
      </c>
      <c r="D15" s="243"/>
      <c r="E15" s="58" t="s">
        <v>160</v>
      </c>
      <c r="F15" s="137" t="s">
        <v>1820</v>
      </c>
      <c r="G15" s="68" t="s">
        <v>1821</v>
      </c>
    </row>
    <row r="16" spans="1:7" ht="29.25" customHeight="1">
      <c r="A16" s="226"/>
      <c r="B16" s="5">
        <v>4</v>
      </c>
      <c r="C16" s="242" t="s">
        <v>20</v>
      </c>
      <c r="D16" s="243"/>
      <c r="E16" s="58" t="s">
        <v>114</v>
      </c>
      <c r="F16" s="137"/>
      <c r="G16" s="68" t="s">
        <v>1822</v>
      </c>
    </row>
    <row r="17" spans="1:7" ht="42" customHeight="1">
      <c r="A17" s="226"/>
      <c r="B17" s="5">
        <v>5</v>
      </c>
      <c r="C17" s="242" t="s">
        <v>13</v>
      </c>
      <c r="D17" s="243"/>
      <c r="E17" s="58" t="s">
        <v>114</v>
      </c>
      <c r="F17" s="59"/>
      <c r="G17" s="68" t="s">
        <v>1823</v>
      </c>
    </row>
    <row r="18" spans="1:7" ht="180">
      <c r="A18" s="226"/>
      <c r="B18" s="5">
        <v>6</v>
      </c>
      <c r="C18" s="242" t="s">
        <v>21</v>
      </c>
      <c r="D18" s="243"/>
      <c r="E18" s="58" t="s">
        <v>114</v>
      </c>
      <c r="F18" s="59"/>
      <c r="G18" s="68" t="s">
        <v>1824</v>
      </c>
    </row>
    <row r="19" spans="1:7" ht="38.25" customHeight="1">
      <c r="A19" s="226"/>
      <c r="B19" s="5">
        <v>7</v>
      </c>
      <c r="C19" s="242" t="s">
        <v>84</v>
      </c>
      <c r="D19" s="243"/>
      <c r="E19" s="58" t="s">
        <v>160</v>
      </c>
      <c r="F19" s="59" t="s">
        <v>1825</v>
      </c>
      <c r="G19" s="68"/>
    </row>
    <row r="20" spans="1:7" ht="32.25" customHeight="1">
      <c r="A20" s="226"/>
      <c r="B20" s="5">
        <v>8</v>
      </c>
      <c r="C20" s="242" t="s">
        <v>85</v>
      </c>
      <c r="D20" s="243"/>
      <c r="E20" s="58" t="s">
        <v>114</v>
      </c>
      <c r="F20" s="59"/>
      <c r="G20" s="68" t="s">
        <v>1826</v>
      </c>
    </row>
    <row r="21" spans="1:7" ht="48.75" customHeight="1">
      <c r="A21" s="226"/>
      <c r="B21" s="5">
        <v>9</v>
      </c>
      <c r="C21" s="242" t="s">
        <v>86</v>
      </c>
      <c r="D21" s="243"/>
      <c r="E21" s="138" t="s">
        <v>114</v>
      </c>
      <c r="F21" s="202"/>
      <c r="G21" s="203" t="s">
        <v>1827</v>
      </c>
    </row>
    <row r="22" spans="1:7" ht="36.75" customHeight="1">
      <c r="A22" s="226"/>
      <c r="B22" s="5">
        <v>10</v>
      </c>
      <c r="C22" s="242" t="s">
        <v>12</v>
      </c>
      <c r="D22" s="243"/>
      <c r="E22" s="58" t="s">
        <v>114</v>
      </c>
      <c r="F22" s="59"/>
      <c r="G22" s="68" t="s">
        <v>1828</v>
      </c>
    </row>
    <row r="23" spans="1:7" ht="90">
      <c r="A23" s="226"/>
      <c r="B23" s="5">
        <v>11</v>
      </c>
      <c r="C23" s="242" t="s">
        <v>27</v>
      </c>
      <c r="D23" s="243"/>
      <c r="E23" s="58" t="s">
        <v>114</v>
      </c>
      <c r="F23" s="59"/>
      <c r="G23" s="68" t="s">
        <v>1829</v>
      </c>
    </row>
    <row r="24" spans="1:7" ht="33" customHeight="1">
      <c r="A24" s="226"/>
      <c r="B24" s="5">
        <v>12</v>
      </c>
      <c r="C24" s="242" t="s">
        <v>28</v>
      </c>
      <c r="D24" s="243"/>
      <c r="E24" s="58" t="s">
        <v>160</v>
      </c>
      <c r="F24" s="59" t="s">
        <v>1830</v>
      </c>
      <c r="G24" s="68"/>
    </row>
    <row r="25" spans="1:7" ht="32.25" customHeight="1">
      <c r="A25" s="226"/>
      <c r="B25" s="5">
        <v>13</v>
      </c>
      <c r="C25" s="242" t="s">
        <v>22</v>
      </c>
      <c r="D25" s="243"/>
      <c r="E25" s="58" t="s">
        <v>114</v>
      </c>
      <c r="F25" s="59"/>
      <c r="G25" s="68" t="s">
        <v>1831</v>
      </c>
    </row>
    <row r="26" spans="1:7">
      <c r="A26" s="226"/>
      <c r="B26" s="5">
        <v>14</v>
      </c>
      <c r="C26" s="242" t="s">
        <v>23</v>
      </c>
      <c r="D26" s="243"/>
      <c r="E26" s="58" t="s">
        <v>160</v>
      </c>
      <c r="F26" s="59">
        <v>127</v>
      </c>
      <c r="G26" s="68"/>
    </row>
    <row r="27" spans="1:7" ht="150">
      <c r="A27" s="227"/>
      <c r="B27" s="5">
        <v>15</v>
      </c>
      <c r="C27" s="242" t="s">
        <v>29</v>
      </c>
      <c r="D27" s="243"/>
      <c r="E27" s="58" t="s">
        <v>114</v>
      </c>
      <c r="F27" s="59"/>
      <c r="G27" s="68" t="s">
        <v>1832</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1833</v>
      </c>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1834</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61" t="s">
        <v>1835</v>
      </c>
    </row>
    <row r="40" spans="1:7" ht="16.5" customHeight="1">
      <c r="A40" s="64"/>
      <c r="B40" s="65"/>
      <c r="C40" s="205" t="s">
        <v>93</v>
      </c>
      <c r="D40" s="206"/>
      <c r="E40" s="56" t="s">
        <v>168</v>
      </c>
      <c r="F40" s="205" t="s">
        <v>8</v>
      </c>
      <c r="G40" s="206"/>
    </row>
    <row r="41" spans="1:7">
      <c r="A41" s="222" t="s">
        <v>94</v>
      </c>
      <c r="B41" s="225">
        <v>17</v>
      </c>
      <c r="C41" s="212" t="s">
        <v>69</v>
      </c>
      <c r="D41" s="213"/>
      <c r="E41" s="62"/>
      <c r="F41" s="214" t="s">
        <v>1836</v>
      </c>
      <c r="G41" s="215"/>
    </row>
    <row r="42" spans="1:7">
      <c r="A42" s="223"/>
      <c r="B42" s="226"/>
      <c r="C42" s="212" t="s">
        <v>70</v>
      </c>
      <c r="D42" s="213"/>
      <c r="E42" s="62"/>
      <c r="F42" s="214" t="s">
        <v>1836</v>
      </c>
      <c r="G42" s="215"/>
    </row>
    <row r="43" spans="1:7">
      <c r="A43" s="223"/>
      <c r="B43" s="226"/>
      <c r="C43" s="212" t="s">
        <v>71</v>
      </c>
      <c r="D43" s="213"/>
      <c r="E43" s="62"/>
      <c r="F43" s="214" t="s">
        <v>1836</v>
      </c>
      <c r="G43" s="215"/>
    </row>
    <row r="44" spans="1:7">
      <c r="A44" s="223"/>
      <c r="B44" s="226"/>
      <c r="C44" s="212" t="s">
        <v>72</v>
      </c>
      <c r="D44" s="213"/>
      <c r="E44" s="62"/>
      <c r="F44" s="214" t="s">
        <v>1836</v>
      </c>
      <c r="G44" s="215"/>
    </row>
    <row r="45" spans="1:7">
      <c r="A45" s="223"/>
      <c r="B45" s="226"/>
      <c r="C45" s="212" t="s">
        <v>73</v>
      </c>
      <c r="D45" s="213"/>
      <c r="E45" s="62"/>
      <c r="F45" s="214" t="s">
        <v>1836</v>
      </c>
      <c r="G45" s="215"/>
    </row>
    <row r="46" spans="1:7">
      <c r="A46" s="223"/>
      <c r="B46" s="226"/>
      <c r="C46" s="212" t="s">
        <v>74</v>
      </c>
      <c r="D46" s="213"/>
      <c r="E46" s="62"/>
      <c r="F46" s="214" t="s">
        <v>1836</v>
      </c>
      <c r="G46" s="215"/>
    </row>
    <row r="47" spans="1:7" ht="27.75" customHeight="1">
      <c r="A47" s="223"/>
      <c r="B47" s="226"/>
      <c r="C47" s="212" t="s">
        <v>75</v>
      </c>
      <c r="D47" s="213"/>
      <c r="E47" s="62"/>
      <c r="F47" s="214" t="s">
        <v>1836</v>
      </c>
      <c r="G47" s="215"/>
    </row>
    <row r="48" spans="1:7">
      <c r="A48" s="224"/>
      <c r="B48" s="227"/>
      <c r="C48" s="212" t="s">
        <v>76</v>
      </c>
      <c r="D48" s="213"/>
      <c r="E48" s="62"/>
      <c r="F48" s="214" t="s">
        <v>1836</v>
      </c>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114</v>
      </c>
      <c r="F51" s="208" t="s">
        <v>1837</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26BDCA-D76A-4BBC-A0A5-0C7C7306D01D}">
          <x14:formula1>
            <xm:f>'D:\SIN HOJA 2\EVALUACIÓN PROPUESTA TÉCNICA\166. CORPORACIÓN COMUNITARIA PARA EL DESARROLLO DE LAS FAMILIAS Y COMUNIDADES DEL DEPARTAMENTO DE MAGDALENA\[FORMATOS EVALUACION IP 001-2019_V3.166. CORFAMAG.xlsx]Hoja1'!#REF!</xm:f>
          </x14:formula1>
          <xm:sqref>E39 E32:E33 E36 E13:E27</xm:sqref>
        </x14:dataValidation>
      </x14:dataValidations>
    </ext>
  </extLst>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2A233-AD8B-45C1-A02D-94D99B7CFFB6}">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1838</v>
      </c>
      <c r="D3" s="49" t="s">
        <v>1</v>
      </c>
      <c r="E3" s="53" t="s">
        <v>1839</v>
      </c>
      <c r="F3" s="53" t="s">
        <v>119</v>
      </c>
      <c r="G3" s="85">
        <v>43715</v>
      </c>
    </row>
    <row r="4" spans="1:7" ht="15.75">
      <c r="A4" s="258" t="s">
        <v>99</v>
      </c>
      <c r="B4" s="258"/>
      <c r="C4" s="258"/>
      <c r="D4" s="258"/>
      <c r="E4" s="258"/>
      <c r="F4" s="258"/>
      <c r="G4" s="258"/>
    </row>
    <row r="5" spans="1:7" ht="15.75">
      <c r="A5" s="270" t="s">
        <v>1840</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1818</v>
      </c>
      <c r="E7" s="251"/>
      <c r="F7" s="250"/>
      <c r="G7" s="250"/>
    </row>
    <row r="8" spans="1:7" ht="15.75">
      <c r="A8" s="261"/>
      <c r="B8" s="262"/>
      <c r="C8" s="55" t="s">
        <v>1819</v>
      </c>
      <c r="D8" s="268" t="s">
        <v>410</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58</v>
      </c>
      <c r="G13" s="60"/>
    </row>
    <row r="14" spans="1:7">
      <c r="A14" s="226"/>
      <c r="B14" s="5">
        <v>2</v>
      </c>
      <c r="C14" s="242" t="s">
        <v>19</v>
      </c>
      <c r="D14" s="243"/>
      <c r="E14" s="58" t="s">
        <v>160</v>
      </c>
      <c r="F14" s="59">
        <v>58</v>
      </c>
      <c r="G14" s="60"/>
    </row>
    <row r="15" spans="1:7" ht="31.5" customHeight="1">
      <c r="A15" s="226"/>
      <c r="B15" s="5">
        <v>3</v>
      </c>
      <c r="C15" s="242" t="s">
        <v>26</v>
      </c>
      <c r="D15" s="243"/>
      <c r="E15" s="58" t="s">
        <v>114</v>
      </c>
      <c r="F15" s="59"/>
      <c r="G15" s="68" t="s">
        <v>1841</v>
      </c>
    </row>
    <row r="16" spans="1:7" ht="29.25" customHeight="1">
      <c r="A16" s="226"/>
      <c r="B16" s="5">
        <v>4</v>
      </c>
      <c r="C16" s="242" t="s">
        <v>20</v>
      </c>
      <c r="D16" s="243"/>
      <c r="E16" s="58" t="s">
        <v>160</v>
      </c>
      <c r="F16" s="59">
        <v>59</v>
      </c>
      <c r="G16" s="60"/>
    </row>
    <row r="17" spans="1:7" ht="42" customHeight="1">
      <c r="A17" s="226"/>
      <c r="B17" s="5">
        <v>5</v>
      </c>
      <c r="C17" s="242" t="s">
        <v>13</v>
      </c>
      <c r="D17" s="243"/>
      <c r="E17" s="58" t="s">
        <v>160</v>
      </c>
      <c r="F17" s="59">
        <v>61</v>
      </c>
      <c r="G17" s="60"/>
    </row>
    <row r="18" spans="1:7">
      <c r="A18" s="226"/>
      <c r="B18" s="5">
        <v>6</v>
      </c>
      <c r="C18" s="242" t="s">
        <v>21</v>
      </c>
      <c r="D18" s="243"/>
      <c r="E18" s="58" t="s">
        <v>160</v>
      </c>
      <c r="F18" s="59">
        <v>62</v>
      </c>
      <c r="G18" s="60"/>
    </row>
    <row r="19" spans="1:7" ht="38.25" customHeight="1">
      <c r="A19" s="226"/>
      <c r="B19" s="5">
        <v>7</v>
      </c>
      <c r="C19" s="242" t="s">
        <v>84</v>
      </c>
      <c r="D19" s="243"/>
      <c r="E19" s="58" t="s">
        <v>160</v>
      </c>
      <c r="F19" s="59">
        <v>66.67</v>
      </c>
      <c r="G19" s="60"/>
    </row>
    <row r="20" spans="1:7" ht="32.25" customHeight="1">
      <c r="A20" s="226"/>
      <c r="B20" s="5">
        <v>8</v>
      </c>
      <c r="C20" s="242" t="s">
        <v>85</v>
      </c>
      <c r="D20" s="243"/>
      <c r="E20" s="58" t="s">
        <v>114</v>
      </c>
      <c r="F20" s="59"/>
      <c r="G20" s="68" t="s">
        <v>1842</v>
      </c>
    </row>
    <row r="21" spans="1:7" ht="48.75" customHeight="1">
      <c r="A21" s="226"/>
      <c r="B21" s="5">
        <v>9</v>
      </c>
      <c r="C21" s="242" t="s">
        <v>86</v>
      </c>
      <c r="D21" s="243"/>
      <c r="E21" s="58" t="s">
        <v>160</v>
      </c>
      <c r="F21" s="59">
        <v>68</v>
      </c>
      <c r="G21" s="60"/>
    </row>
    <row r="22" spans="1:7" ht="36.75" customHeight="1">
      <c r="A22" s="226"/>
      <c r="B22" s="5">
        <v>10</v>
      </c>
      <c r="C22" s="242" t="s">
        <v>12</v>
      </c>
      <c r="D22" s="243"/>
      <c r="E22" s="58" t="s">
        <v>160</v>
      </c>
      <c r="F22" s="59">
        <v>69</v>
      </c>
      <c r="G22" s="60"/>
    </row>
    <row r="23" spans="1:7">
      <c r="A23" s="226"/>
      <c r="B23" s="5">
        <v>11</v>
      </c>
      <c r="C23" s="242" t="s">
        <v>27</v>
      </c>
      <c r="D23" s="243"/>
      <c r="E23" s="58" t="s">
        <v>114</v>
      </c>
      <c r="F23" s="59"/>
      <c r="G23" s="60" t="s">
        <v>1843</v>
      </c>
    </row>
    <row r="24" spans="1:7" ht="33" customHeight="1">
      <c r="A24" s="226"/>
      <c r="B24" s="5">
        <v>12</v>
      </c>
      <c r="C24" s="242" t="s">
        <v>28</v>
      </c>
      <c r="D24" s="243"/>
      <c r="E24" s="58" t="s">
        <v>160</v>
      </c>
      <c r="F24" s="59">
        <v>67</v>
      </c>
      <c r="G24" s="60"/>
    </row>
    <row r="25" spans="1:7" ht="32.25" customHeight="1">
      <c r="A25" s="226"/>
      <c r="B25" s="5">
        <v>13</v>
      </c>
      <c r="C25" s="242" t="s">
        <v>22</v>
      </c>
      <c r="D25" s="243"/>
      <c r="E25" s="58" t="s">
        <v>114</v>
      </c>
      <c r="F25" s="59"/>
      <c r="G25" s="68" t="s">
        <v>1844</v>
      </c>
    </row>
    <row r="26" spans="1:7">
      <c r="A26" s="226"/>
      <c r="B26" s="5">
        <v>14</v>
      </c>
      <c r="C26" s="242" t="s">
        <v>23</v>
      </c>
      <c r="D26" s="243"/>
      <c r="E26" s="58" t="s">
        <v>114</v>
      </c>
      <c r="F26" s="59"/>
      <c r="G26" s="60" t="s">
        <v>1845</v>
      </c>
    </row>
    <row r="27" spans="1:7">
      <c r="A27" s="227"/>
      <c r="B27" s="5">
        <v>15</v>
      </c>
      <c r="C27" s="242" t="s">
        <v>29</v>
      </c>
      <c r="D27" s="243"/>
      <c r="E27" s="58" t="s">
        <v>160</v>
      </c>
      <c r="F27" s="59">
        <v>69</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1846</v>
      </c>
    </row>
    <row r="33" spans="1:7" ht="34.5" customHeight="1">
      <c r="A33" s="238"/>
      <c r="B33" s="227"/>
      <c r="C33" s="239" t="s">
        <v>90</v>
      </c>
      <c r="D33" s="239"/>
      <c r="E33" s="58" t="s">
        <v>160</v>
      </c>
      <c r="F33" s="61"/>
      <c r="G33" s="61" t="s">
        <v>1847</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1848</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92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114</v>
      </c>
      <c r="F51" s="208" t="s">
        <v>1837</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3266B19-7D6D-4443-B124-92A228086D8B}">
          <x14:formula1>
            <xm:f>'D:\SIN HOJA 2\EVALUACIÓN PROPUESTA TÉCNICA\167. FUNDACIÓN PARA EL DESARROLLO INTEGRAL DE LA NIÑEZ (JESUS DE LA BUENA ESPERANZA)\[FORMATOS EVALUACION IP 001-2019_V3.167. FUNDACIÓN PARA EL DESARROLLO INTEGR.xlsx]Hoja1'!#REF!</xm:f>
          </x14:formula1>
          <xm:sqref>E13:E27 E32:E33 E36 E39</xm:sqref>
        </x14:dataValidation>
      </x14:dataValidations>
    </ext>
  </extLst>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01838-B900-447E-862C-7AFB135B2582}">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1849</v>
      </c>
      <c r="D3" s="49" t="s">
        <v>1</v>
      </c>
      <c r="E3" s="53" t="s">
        <v>1850</v>
      </c>
      <c r="F3" s="53" t="s">
        <v>119</v>
      </c>
      <c r="G3" s="85">
        <v>43715</v>
      </c>
    </row>
    <row r="4" spans="1:7" ht="15.75">
      <c r="A4" s="258" t="s">
        <v>99</v>
      </c>
      <c r="B4" s="258"/>
      <c r="C4" s="258"/>
      <c r="D4" s="258"/>
      <c r="E4" s="258"/>
      <c r="F4" s="258"/>
      <c r="G4" s="258"/>
    </row>
    <row r="5" spans="1:7" ht="15.75">
      <c r="A5" s="270" t="s">
        <v>1851</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354</v>
      </c>
      <c r="E7" s="251"/>
      <c r="F7" s="250"/>
      <c r="G7" s="250"/>
    </row>
    <row r="8" spans="1:7" ht="15.75">
      <c r="A8" s="261"/>
      <c r="B8" s="262"/>
      <c r="C8" s="55" t="s">
        <v>1742</v>
      </c>
      <c r="D8" s="268" t="s">
        <v>410</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216</v>
      </c>
      <c r="G13" s="60"/>
    </row>
    <row r="14" spans="1:7">
      <c r="A14" s="226"/>
      <c r="B14" s="5">
        <v>2</v>
      </c>
      <c r="C14" s="242" t="s">
        <v>19</v>
      </c>
      <c r="D14" s="243"/>
      <c r="E14" s="58" t="s">
        <v>160</v>
      </c>
      <c r="F14" s="59">
        <v>216</v>
      </c>
      <c r="G14" s="60"/>
    </row>
    <row r="15" spans="1:7" ht="31.5" customHeight="1">
      <c r="A15" s="226"/>
      <c r="B15" s="5">
        <v>3</v>
      </c>
      <c r="C15" s="242" t="s">
        <v>26</v>
      </c>
      <c r="D15" s="243"/>
      <c r="E15" s="58" t="s">
        <v>160</v>
      </c>
      <c r="F15" s="59" t="s">
        <v>1852</v>
      </c>
      <c r="G15" s="60"/>
    </row>
    <row r="16" spans="1:7" ht="29.25" customHeight="1">
      <c r="A16" s="226"/>
      <c r="B16" s="5">
        <v>4</v>
      </c>
      <c r="C16" s="242" t="s">
        <v>20</v>
      </c>
      <c r="D16" s="243"/>
      <c r="E16" s="58" t="s">
        <v>160</v>
      </c>
      <c r="F16" s="59">
        <v>216.21700000000001</v>
      </c>
      <c r="G16" s="60"/>
    </row>
    <row r="17" spans="1:7" ht="42" customHeight="1">
      <c r="A17" s="226"/>
      <c r="B17" s="5">
        <v>5</v>
      </c>
      <c r="C17" s="242" t="s">
        <v>13</v>
      </c>
      <c r="D17" s="243"/>
      <c r="E17" s="58" t="s">
        <v>160</v>
      </c>
      <c r="F17" s="59" t="s">
        <v>1853</v>
      </c>
      <c r="G17" s="60"/>
    </row>
    <row r="18" spans="1:7">
      <c r="A18" s="226"/>
      <c r="B18" s="5">
        <v>6</v>
      </c>
      <c r="C18" s="242" t="s">
        <v>21</v>
      </c>
      <c r="D18" s="243"/>
      <c r="E18" s="58" t="s">
        <v>160</v>
      </c>
      <c r="F18" s="59" t="s">
        <v>1854</v>
      </c>
      <c r="G18" s="60"/>
    </row>
    <row r="19" spans="1:7" ht="38.25" customHeight="1">
      <c r="A19" s="226"/>
      <c r="B19" s="5">
        <v>7</v>
      </c>
      <c r="C19" s="242" t="s">
        <v>84</v>
      </c>
      <c r="D19" s="243"/>
      <c r="E19" s="58" t="s">
        <v>160</v>
      </c>
      <c r="F19" s="59" t="s">
        <v>1855</v>
      </c>
      <c r="G19" s="60"/>
    </row>
    <row r="20" spans="1:7" ht="32.25" customHeight="1">
      <c r="A20" s="226"/>
      <c r="B20" s="5">
        <v>8</v>
      </c>
      <c r="C20" s="242" t="s">
        <v>85</v>
      </c>
      <c r="D20" s="243"/>
      <c r="E20" s="58" t="s">
        <v>160</v>
      </c>
      <c r="F20" s="59">
        <v>224.22499999999999</v>
      </c>
      <c r="G20" s="60"/>
    </row>
    <row r="21" spans="1:7" ht="48.75" customHeight="1">
      <c r="A21" s="226"/>
      <c r="B21" s="5">
        <v>9</v>
      </c>
      <c r="C21" s="242" t="s">
        <v>86</v>
      </c>
      <c r="D21" s="243"/>
      <c r="E21" s="58" t="s">
        <v>160</v>
      </c>
      <c r="F21" s="59">
        <v>230</v>
      </c>
      <c r="G21" s="60"/>
    </row>
    <row r="22" spans="1:7" ht="36.75" customHeight="1">
      <c r="A22" s="226"/>
      <c r="B22" s="5">
        <v>10</v>
      </c>
      <c r="C22" s="242" t="s">
        <v>12</v>
      </c>
      <c r="D22" s="243"/>
      <c r="E22" s="58" t="s">
        <v>160</v>
      </c>
      <c r="F22" s="59">
        <v>231</v>
      </c>
      <c r="G22" s="60"/>
    </row>
    <row r="23" spans="1:7">
      <c r="A23" s="226"/>
      <c r="B23" s="5">
        <v>11</v>
      </c>
      <c r="C23" s="242" t="s">
        <v>27</v>
      </c>
      <c r="D23" s="243"/>
      <c r="E23" s="58" t="s">
        <v>160</v>
      </c>
      <c r="F23" s="59">
        <v>233</v>
      </c>
      <c r="G23" s="60"/>
    </row>
    <row r="24" spans="1:7" ht="33" customHeight="1">
      <c r="A24" s="226"/>
      <c r="B24" s="5">
        <v>12</v>
      </c>
      <c r="C24" s="242" t="s">
        <v>28</v>
      </c>
      <c r="D24" s="243"/>
      <c r="E24" s="58" t="s">
        <v>160</v>
      </c>
      <c r="F24" s="59">
        <v>234</v>
      </c>
      <c r="G24" s="60"/>
    </row>
    <row r="25" spans="1:7" ht="32.25" customHeight="1">
      <c r="A25" s="226"/>
      <c r="B25" s="5">
        <v>13</v>
      </c>
      <c r="C25" s="242" t="s">
        <v>22</v>
      </c>
      <c r="D25" s="243"/>
      <c r="E25" s="58" t="s">
        <v>160</v>
      </c>
      <c r="F25" s="59">
        <v>230</v>
      </c>
      <c r="G25" s="60"/>
    </row>
    <row r="26" spans="1:7">
      <c r="A26" s="226"/>
      <c r="B26" s="5">
        <v>14</v>
      </c>
      <c r="C26" s="242" t="s">
        <v>23</v>
      </c>
      <c r="D26" s="243"/>
      <c r="E26" s="58" t="s">
        <v>160</v>
      </c>
      <c r="F26" s="59">
        <v>233</v>
      </c>
      <c r="G26" s="60"/>
    </row>
    <row r="27" spans="1:7">
      <c r="A27" s="227"/>
      <c r="B27" s="5">
        <v>15</v>
      </c>
      <c r="C27" s="242" t="s">
        <v>29</v>
      </c>
      <c r="D27" s="243"/>
      <c r="E27" s="58" t="s">
        <v>160</v>
      </c>
      <c r="F27" s="59">
        <v>235</v>
      </c>
      <c r="G27" s="60"/>
    </row>
    <row r="28" spans="1:7" ht="30.75" customHeight="1">
      <c r="A28" s="210" t="s">
        <v>87</v>
      </c>
      <c r="B28" s="210"/>
      <c r="C28" s="210"/>
      <c r="D28" s="210"/>
      <c r="E28" s="210"/>
      <c r="F28" s="211" t="s">
        <v>160</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v>214</v>
      </c>
    </row>
    <row r="33" spans="1:7" ht="34.5" customHeight="1">
      <c r="A33" s="238"/>
      <c r="B33" s="227"/>
      <c r="C33" s="239" t="s">
        <v>90</v>
      </c>
      <c r="D33" s="239"/>
      <c r="E33" s="58" t="s">
        <v>160</v>
      </c>
      <c r="F33" s="61"/>
      <c r="G33" s="61">
        <v>214</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214</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259</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160</v>
      </c>
      <c r="F51" s="208"/>
      <c r="G51" s="209"/>
    </row>
    <row r="52" spans="1:7" ht="22.5" customHeight="1">
      <c r="A52" s="210" t="s">
        <v>98</v>
      </c>
      <c r="B52" s="210"/>
      <c r="C52" s="210"/>
      <c r="D52" s="210"/>
      <c r="E52" s="210"/>
      <c r="F52" s="211" t="s">
        <v>160</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0FF491F-89D8-41A5-B2C8-922E2A2F834A}">
          <x14:formula1>
            <xm:f>'D:\SIN HOJA 2\EVALUACIÓN PROPUESTA TÉCNICA\168. FUNDACIÓN SEMILLAS DE VIDA PARA COLOMBIA\[FORMATOS EVALUACION IP 001-2019_V3. 168. SEMILLAS DE VIDA PARA COLOMBIA..xlsx]Hoja1'!#REF!</xm:f>
          </x14:formula1>
          <xm:sqref>E13:E27 E32:E33 E36 E39</xm:sqref>
        </x14:dataValidation>
      </x14:dataValidations>
    </ext>
  </extLst>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F999-0B6E-4938-AAAC-4F583A6FB18D}">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1856</v>
      </c>
      <c r="D3" s="49" t="s">
        <v>1</v>
      </c>
      <c r="E3" s="53" t="s">
        <v>1857</v>
      </c>
      <c r="F3" s="53" t="s">
        <v>119</v>
      </c>
      <c r="G3" s="85">
        <v>43714</v>
      </c>
    </row>
    <row r="4" spans="1:7" ht="15.75">
      <c r="A4" s="258" t="s">
        <v>99</v>
      </c>
      <c r="B4" s="258"/>
      <c r="C4" s="258"/>
      <c r="D4" s="258"/>
      <c r="E4" s="258"/>
      <c r="F4" s="258"/>
      <c r="G4" s="258"/>
    </row>
    <row r="5" spans="1:7" ht="15.75">
      <c r="A5" s="270" t="s">
        <v>326</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354</v>
      </c>
      <c r="E7" s="251"/>
      <c r="F7" s="250"/>
      <c r="G7" s="250"/>
    </row>
    <row r="8" spans="1:7" ht="15.75">
      <c r="A8" s="261"/>
      <c r="B8" s="262"/>
      <c r="C8" s="55" t="s">
        <v>1742</v>
      </c>
      <c r="D8" s="268" t="s">
        <v>410</v>
      </c>
      <c r="E8" s="269"/>
      <c r="F8" s="250"/>
      <c r="G8" s="250"/>
    </row>
    <row r="9" spans="1:7" ht="15.75">
      <c r="A9" s="263"/>
      <c r="B9" s="264"/>
      <c r="C9" s="55" t="s">
        <v>1742</v>
      </c>
      <c r="D9" s="251" t="s">
        <v>412</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56</v>
      </c>
      <c r="G13" s="60"/>
    </row>
    <row r="14" spans="1:7">
      <c r="A14" s="226"/>
      <c r="B14" s="5">
        <v>2</v>
      </c>
      <c r="C14" s="242" t="s">
        <v>19</v>
      </c>
      <c r="D14" s="243"/>
      <c r="E14" s="58" t="s">
        <v>160</v>
      </c>
      <c r="F14" s="59">
        <v>56</v>
      </c>
      <c r="G14" s="60"/>
    </row>
    <row r="15" spans="1:7" ht="31.5" customHeight="1">
      <c r="A15" s="226"/>
      <c r="B15" s="5">
        <v>3</v>
      </c>
      <c r="C15" s="242" t="s">
        <v>26</v>
      </c>
      <c r="D15" s="243"/>
      <c r="E15" s="58" t="s">
        <v>160</v>
      </c>
      <c r="F15" s="59">
        <v>58</v>
      </c>
      <c r="G15" s="68"/>
    </row>
    <row r="16" spans="1:7" ht="29.25" customHeight="1">
      <c r="A16" s="226"/>
      <c r="B16" s="5">
        <v>4</v>
      </c>
      <c r="C16" s="242" t="s">
        <v>20</v>
      </c>
      <c r="D16" s="243"/>
      <c r="E16" s="58" t="s">
        <v>160</v>
      </c>
      <c r="F16" s="59">
        <v>57</v>
      </c>
      <c r="G16" s="68"/>
    </row>
    <row r="17" spans="1:7" ht="42" customHeight="1">
      <c r="A17" s="226"/>
      <c r="B17" s="5">
        <v>5</v>
      </c>
      <c r="C17" s="242" t="s">
        <v>13</v>
      </c>
      <c r="D17" s="243"/>
      <c r="E17" s="58" t="s">
        <v>114</v>
      </c>
      <c r="F17" s="59">
        <v>58</v>
      </c>
      <c r="G17" s="68" t="s">
        <v>1858</v>
      </c>
    </row>
    <row r="18" spans="1:7" ht="150">
      <c r="A18" s="226"/>
      <c r="B18" s="5">
        <v>6</v>
      </c>
      <c r="C18" s="242" t="s">
        <v>21</v>
      </c>
      <c r="D18" s="243"/>
      <c r="E18" s="58" t="s">
        <v>114</v>
      </c>
      <c r="F18" s="59"/>
      <c r="G18" s="68" t="s">
        <v>1859</v>
      </c>
    </row>
    <row r="19" spans="1:7" ht="38.25" customHeight="1">
      <c r="A19" s="226"/>
      <c r="B19" s="5">
        <v>7</v>
      </c>
      <c r="C19" s="242" t="s">
        <v>84</v>
      </c>
      <c r="D19" s="243"/>
      <c r="E19" s="58" t="s">
        <v>160</v>
      </c>
      <c r="F19" s="59">
        <v>65.66</v>
      </c>
      <c r="G19" s="68"/>
    </row>
    <row r="20" spans="1:7" ht="32.25" customHeight="1">
      <c r="A20" s="226"/>
      <c r="B20" s="5">
        <v>8</v>
      </c>
      <c r="C20" s="242" t="s">
        <v>85</v>
      </c>
      <c r="D20" s="243"/>
      <c r="E20" s="58" t="s">
        <v>114</v>
      </c>
      <c r="F20" s="59"/>
      <c r="G20" s="68" t="s">
        <v>1860</v>
      </c>
    </row>
    <row r="21" spans="1:7" ht="48.75" customHeight="1">
      <c r="A21" s="226"/>
      <c r="B21" s="5">
        <v>9</v>
      </c>
      <c r="C21" s="242" t="s">
        <v>86</v>
      </c>
      <c r="D21" s="243"/>
      <c r="E21" s="58" t="s">
        <v>160</v>
      </c>
      <c r="F21" s="59" t="s">
        <v>1861</v>
      </c>
      <c r="G21" s="68"/>
    </row>
    <row r="22" spans="1:7" ht="36.75" customHeight="1">
      <c r="A22" s="226"/>
      <c r="B22" s="5">
        <v>10</v>
      </c>
      <c r="C22" s="242" t="s">
        <v>12</v>
      </c>
      <c r="D22" s="243"/>
      <c r="E22" s="58" t="s">
        <v>160</v>
      </c>
      <c r="F22" s="59">
        <v>68</v>
      </c>
      <c r="G22" s="68"/>
    </row>
    <row r="23" spans="1:7" ht="120">
      <c r="A23" s="226"/>
      <c r="B23" s="5">
        <v>11</v>
      </c>
      <c r="C23" s="242" t="s">
        <v>27</v>
      </c>
      <c r="D23" s="243"/>
      <c r="E23" s="58" t="s">
        <v>114</v>
      </c>
      <c r="F23" s="59"/>
      <c r="G23" s="68" t="s">
        <v>1862</v>
      </c>
    </row>
    <row r="24" spans="1:7" ht="33" customHeight="1">
      <c r="A24" s="226"/>
      <c r="B24" s="5">
        <v>12</v>
      </c>
      <c r="C24" s="242" t="s">
        <v>28</v>
      </c>
      <c r="D24" s="243"/>
      <c r="E24" s="58" t="s">
        <v>114</v>
      </c>
      <c r="F24" s="59"/>
      <c r="G24" s="68" t="s">
        <v>1863</v>
      </c>
    </row>
    <row r="25" spans="1:7" ht="32.25" customHeight="1">
      <c r="A25" s="226"/>
      <c r="B25" s="5">
        <v>13</v>
      </c>
      <c r="C25" s="242" t="s">
        <v>22</v>
      </c>
      <c r="D25" s="243"/>
      <c r="E25" s="58" t="s">
        <v>114</v>
      </c>
      <c r="F25" s="59"/>
      <c r="G25" s="68" t="s">
        <v>1864</v>
      </c>
    </row>
    <row r="26" spans="1:7" ht="195">
      <c r="A26" s="226"/>
      <c r="B26" s="5">
        <v>14</v>
      </c>
      <c r="C26" s="242" t="s">
        <v>23</v>
      </c>
      <c r="D26" s="243"/>
      <c r="E26" s="58" t="s">
        <v>114</v>
      </c>
      <c r="F26" s="59"/>
      <c r="G26" s="68" t="s">
        <v>1865</v>
      </c>
    </row>
    <row r="27" spans="1:7">
      <c r="A27" s="227"/>
      <c r="B27" s="5">
        <v>15</v>
      </c>
      <c r="C27" s="242" t="s">
        <v>29</v>
      </c>
      <c r="D27" s="243"/>
      <c r="E27" s="58" t="s">
        <v>160</v>
      </c>
      <c r="F27" s="59" t="s">
        <v>1866</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1867</v>
      </c>
    </row>
    <row r="33" spans="1:7" ht="34.5" customHeight="1">
      <c r="A33" s="238"/>
      <c r="B33" s="227"/>
      <c r="C33" s="239" t="s">
        <v>90</v>
      </c>
      <c r="D33" s="239"/>
      <c r="E33" s="58" t="s">
        <v>114</v>
      </c>
      <c r="F33" s="61"/>
      <c r="G33" s="61" t="s">
        <v>1868</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1869</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t="s">
        <v>1870</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75" t="s">
        <v>97</v>
      </c>
      <c r="D51" s="276"/>
      <c r="E51" s="61" t="s">
        <v>6</v>
      </c>
      <c r="F51" s="208" t="s">
        <v>252</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3B182AA-EBA0-4241-AB49-146A8B15DD87}">
          <x14:formula1>
            <xm:f>'D:\SIN HOJA 2\EVALUACIÓN PROPUESTA TÉCNICA\169. FUNDACIÓN PARA LA EDUCACIÓN INTEGRAL\[FORMATOS EVALUACION IP 001-2019_V2 169.FUNDACIÓN PARA LA EDUCACIÓN INTEGRAL FUNPEIJ.xlsx]Hoja1'!#REF!</xm:f>
          </x14:formula1>
          <xm:sqref>E13:E27 E32:E33 E36 E39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4F6A-3A78-4F64-9009-FA94E89CFFA9}">
  <dimension ref="A1:H52"/>
  <sheetViews>
    <sheetView tabSelected="1" topLeftCell="A4"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18" t="s">
        <v>383</v>
      </c>
      <c r="D3" s="49" t="s">
        <v>1</v>
      </c>
      <c r="E3" s="53">
        <v>805008295</v>
      </c>
      <c r="F3" s="53" t="s">
        <v>119</v>
      </c>
      <c r="G3" s="85">
        <v>43717</v>
      </c>
    </row>
    <row r="4" spans="1:7" ht="15.75">
      <c r="A4" s="258" t="s">
        <v>99</v>
      </c>
      <c r="B4" s="258"/>
      <c r="C4" s="258"/>
      <c r="D4" s="258"/>
      <c r="E4" s="258"/>
      <c r="F4" s="258"/>
      <c r="G4" s="258"/>
    </row>
    <row r="5" spans="1:7" ht="15.75">
      <c r="A5" s="270">
        <v>59.6</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385</v>
      </c>
      <c r="E7" s="251"/>
      <c r="F7" s="250"/>
      <c r="G7" s="250"/>
    </row>
    <row r="8" spans="1:7" ht="15.75">
      <c r="A8" s="261"/>
      <c r="B8" s="262"/>
      <c r="C8" s="55"/>
      <c r="D8" s="268"/>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409.5">
      <c r="A15" s="226"/>
      <c r="B15" s="5">
        <v>3</v>
      </c>
      <c r="C15" s="242" t="s">
        <v>26</v>
      </c>
      <c r="D15" s="243"/>
      <c r="E15" s="58" t="s">
        <v>114</v>
      </c>
      <c r="F15" s="59"/>
      <c r="G15" s="119" t="s">
        <v>386</v>
      </c>
    </row>
    <row r="16" spans="1:7" ht="243" customHeight="1">
      <c r="A16" s="226"/>
      <c r="B16" s="5">
        <v>4</v>
      </c>
      <c r="C16" s="242" t="s">
        <v>20</v>
      </c>
      <c r="D16" s="243"/>
      <c r="E16" s="58" t="s">
        <v>114</v>
      </c>
      <c r="F16" s="59"/>
      <c r="G16" s="119" t="s">
        <v>387</v>
      </c>
    </row>
    <row r="17" spans="1:7" ht="225">
      <c r="A17" s="226"/>
      <c r="B17" s="5">
        <v>5</v>
      </c>
      <c r="C17" s="242" t="s">
        <v>13</v>
      </c>
      <c r="D17" s="243"/>
      <c r="E17" s="58" t="s">
        <v>114</v>
      </c>
      <c r="F17" s="59"/>
      <c r="G17" s="119" t="s">
        <v>388</v>
      </c>
    </row>
    <row r="18" spans="1:7" ht="390">
      <c r="A18" s="226"/>
      <c r="B18" s="5">
        <v>6</v>
      </c>
      <c r="C18" s="242" t="s">
        <v>21</v>
      </c>
      <c r="D18" s="243"/>
      <c r="E18" s="58" t="s">
        <v>114</v>
      </c>
      <c r="F18" s="59"/>
      <c r="G18" s="119" t="s">
        <v>244</v>
      </c>
    </row>
    <row r="19" spans="1:7" ht="240">
      <c r="A19" s="226"/>
      <c r="B19" s="5">
        <v>7</v>
      </c>
      <c r="C19" s="242" t="s">
        <v>84</v>
      </c>
      <c r="D19" s="243"/>
      <c r="E19" s="58" t="s">
        <v>114</v>
      </c>
      <c r="F19" s="59"/>
      <c r="G19" s="119" t="s">
        <v>389</v>
      </c>
    </row>
    <row r="20" spans="1:7" ht="409.5">
      <c r="A20" s="226"/>
      <c r="B20" s="5">
        <v>8</v>
      </c>
      <c r="C20" s="242" t="s">
        <v>85</v>
      </c>
      <c r="D20" s="243"/>
      <c r="E20" s="58" t="s">
        <v>114</v>
      </c>
      <c r="F20" s="59"/>
      <c r="G20" s="119" t="s">
        <v>390</v>
      </c>
    </row>
    <row r="21" spans="1:7" ht="278.25" customHeight="1">
      <c r="A21" s="226"/>
      <c r="B21" s="5">
        <v>9</v>
      </c>
      <c r="C21" s="242" t="s">
        <v>86</v>
      </c>
      <c r="D21" s="243"/>
      <c r="E21" s="58" t="s">
        <v>114</v>
      </c>
      <c r="F21" s="59"/>
      <c r="G21" s="119" t="s">
        <v>391</v>
      </c>
    </row>
    <row r="22" spans="1:7" ht="279" customHeight="1">
      <c r="A22" s="226"/>
      <c r="B22" s="5">
        <v>10</v>
      </c>
      <c r="C22" s="242" t="s">
        <v>12</v>
      </c>
      <c r="D22" s="243"/>
      <c r="E22" s="58" t="s">
        <v>114</v>
      </c>
      <c r="F22" s="59"/>
      <c r="G22" s="120" t="s">
        <v>392</v>
      </c>
    </row>
    <row r="23" spans="1:7">
      <c r="A23" s="226"/>
      <c r="B23" s="5">
        <v>11</v>
      </c>
      <c r="C23" s="242" t="s">
        <v>27</v>
      </c>
      <c r="D23" s="243"/>
      <c r="E23" s="58" t="s">
        <v>160</v>
      </c>
      <c r="F23" s="59"/>
      <c r="G23" s="60"/>
    </row>
    <row r="24" spans="1:7" ht="33" customHeight="1">
      <c r="A24" s="226"/>
      <c r="B24" s="5">
        <v>12</v>
      </c>
      <c r="C24" s="242" t="s">
        <v>28</v>
      </c>
      <c r="D24" s="243"/>
      <c r="E24" s="58" t="s">
        <v>160</v>
      </c>
      <c r="F24" s="59"/>
      <c r="G24" s="60"/>
    </row>
    <row r="25" spans="1:7" ht="409.5">
      <c r="A25" s="226"/>
      <c r="B25" s="5">
        <v>13</v>
      </c>
      <c r="C25" s="242" t="s">
        <v>22</v>
      </c>
      <c r="D25" s="243"/>
      <c r="E25" s="58" t="s">
        <v>114</v>
      </c>
      <c r="F25" s="59"/>
      <c r="G25" s="120" t="s">
        <v>393</v>
      </c>
    </row>
    <row r="26" spans="1:7" ht="390">
      <c r="A26" s="226"/>
      <c r="B26" s="5">
        <v>14</v>
      </c>
      <c r="C26" s="242" t="s">
        <v>23</v>
      </c>
      <c r="D26" s="243"/>
      <c r="E26" s="58" t="s">
        <v>114</v>
      </c>
      <c r="F26" s="59"/>
      <c r="G26" s="121" t="s">
        <v>394</v>
      </c>
    </row>
    <row r="27" spans="1:7" ht="390">
      <c r="A27" s="227"/>
      <c r="B27" s="5">
        <v>15</v>
      </c>
      <c r="C27" s="242" t="s">
        <v>29</v>
      </c>
      <c r="D27" s="243"/>
      <c r="E27" s="58" t="s">
        <v>114</v>
      </c>
      <c r="F27" s="59"/>
      <c r="G27" s="119" t="s">
        <v>395</v>
      </c>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180">
      <c r="A36" s="63" t="s">
        <v>16</v>
      </c>
      <c r="B36" s="5">
        <v>15</v>
      </c>
      <c r="C36" s="240" t="s">
        <v>17</v>
      </c>
      <c r="D36" s="241"/>
      <c r="E36" s="58" t="s">
        <v>114</v>
      </c>
      <c r="F36" s="61"/>
      <c r="G36" s="121" t="s">
        <v>396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1E195E5-5328-4C89-AF79-9DFA4608BB5A}">
          <x14:formula1>
            <xm:f>'D:\BNO\TATI\Carpeta BNO\09092019\17. FUNDACION PARA EL DESARROLLO DE LA CUENCA DEL PACÍFICO COLOMBIANO\[17. FUNDACION PARA EL DESARROLLO DE LA CUENCA DEL PACÍFICO COLOMBIANO.xlsx]Hoja1'!#REF!</xm:f>
          </x14:formula1>
          <xm:sqref>E13:E27 E32:E33 E36 E39</xm:sqref>
        </x14:dataValidation>
      </x14:dataValidations>
    </ext>
  </extLst>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B454D-20A3-4305-8C21-0D0ED587C18F}">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1871</v>
      </c>
      <c r="D3" s="49" t="s">
        <v>1872</v>
      </c>
      <c r="E3" s="53"/>
      <c r="F3" s="53" t="s">
        <v>119</v>
      </c>
      <c r="G3" s="85">
        <v>43714</v>
      </c>
    </row>
    <row r="4" spans="1:7" ht="15.75">
      <c r="A4" s="258" t="s">
        <v>99</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1789</v>
      </c>
      <c r="E7" s="251"/>
      <c r="F7" s="250"/>
      <c r="G7" s="250"/>
    </row>
    <row r="8" spans="1:7" ht="15.75">
      <c r="A8" s="261"/>
      <c r="B8" s="262"/>
      <c r="C8" s="55" t="s">
        <v>257</v>
      </c>
      <c r="D8" s="268" t="s">
        <v>1873</v>
      </c>
      <c r="E8" s="269"/>
      <c r="F8" s="250"/>
      <c r="G8" s="250"/>
    </row>
    <row r="9" spans="1:7" ht="15.75">
      <c r="A9" s="263"/>
      <c r="B9" s="264"/>
      <c r="C9" s="55" t="s">
        <v>257</v>
      </c>
      <c r="D9" s="251" t="s">
        <v>412</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61</v>
      </c>
      <c r="G13" s="60"/>
    </row>
    <row r="14" spans="1:7">
      <c r="A14" s="226"/>
      <c r="B14" s="5">
        <v>2</v>
      </c>
      <c r="C14" s="242" t="s">
        <v>19</v>
      </c>
      <c r="D14" s="243"/>
      <c r="E14" s="58" t="s">
        <v>160</v>
      </c>
      <c r="F14" s="59">
        <v>61</v>
      </c>
      <c r="G14" s="60"/>
    </row>
    <row r="15" spans="1:7" ht="31.5" customHeight="1">
      <c r="A15" s="226"/>
      <c r="B15" s="5">
        <v>3</v>
      </c>
      <c r="C15" s="242" t="s">
        <v>26</v>
      </c>
      <c r="D15" s="243"/>
      <c r="E15" s="58" t="s">
        <v>114</v>
      </c>
      <c r="F15" s="59">
        <v>63</v>
      </c>
      <c r="G15" s="60" t="s">
        <v>1874</v>
      </c>
    </row>
    <row r="16" spans="1:7" ht="29.25" customHeight="1">
      <c r="A16" s="226"/>
      <c r="B16" s="5">
        <v>4</v>
      </c>
      <c r="C16" s="242" t="s">
        <v>20</v>
      </c>
      <c r="D16" s="243"/>
      <c r="E16" s="58" t="s">
        <v>160</v>
      </c>
      <c r="F16" s="59" t="s">
        <v>361</v>
      </c>
      <c r="G16" s="60"/>
    </row>
    <row r="17" spans="1:7" ht="42" customHeight="1">
      <c r="A17" s="226"/>
      <c r="B17" s="5">
        <v>5</v>
      </c>
      <c r="C17" s="242" t="s">
        <v>13</v>
      </c>
      <c r="D17" s="243"/>
      <c r="E17" s="58" t="s">
        <v>160</v>
      </c>
      <c r="F17" s="59" t="s">
        <v>1875</v>
      </c>
      <c r="G17" s="60"/>
    </row>
    <row r="18" spans="1:7">
      <c r="A18" s="226"/>
      <c r="B18" s="5">
        <v>6</v>
      </c>
      <c r="C18" s="242" t="s">
        <v>21</v>
      </c>
      <c r="D18" s="243"/>
      <c r="E18" s="58" t="s">
        <v>114</v>
      </c>
      <c r="F18" s="59"/>
      <c r="G18" s="60" t="s">
        <v>1876</v>
      </c>
    </row>
    <row r="19" spans="1:7" ht="38.25" customHeight="1">
      <c r="A19" s="226"/>
      <c r="B19" s="5">
        <v>7</v>
      </c>
      <c r="C19" s="242" t="s">
        <v>84</v>
      </c>
      <c r="D19" s="243"/>
      <c r="E19" s="58" t="s">
        <v>160</v>
      </c>
      <c r="F19" s="59" t="s">
        <v>1877</v>
      </c>
      <c r="G19" s="60"/>
    </row>
    <row r="20" spans="1:7" ht="32.25" customHeight="1">
      <c r="A20" s="226"/>
      <c r="B20" s="5">
        <v>8</v>
      </c>
      <c r="C20" s="242" t="s">
        <v>85</v>
      </c>
      <c r="D20" s="243"/>
      <c r="E20" s="58" t="s">
        <v>114</v>
      </c>
      <c r="F20" s="59"/>
      <c r="G20" s="60" t="s">
        <v>1878</v>
      </c>
    </row>
    <row r="21" spans="1:7" ht="48.75" customHeight="1">
      <c r="A21" s="226"/>
      <c r="B21" s="5">
        <v>9</v>
      </c>
      <c r="C21" s="242" t="s">
        <v>86</v>
      </c>
      <c r="D21" s="243"/>
      <c r="E21" s="58" t="s">
        <v>114</v>
      </c>
      <c r="F21" s="59" t="s">
        <v>1879</v>
      </c>
      <c r="G21" s="60"/>
    </row>
    <row r="22" spans="1:7" ht="36.75" customHeight="1">
      <c r="A22" s="226"/>
      <c r="B22" s="5">
        <v>10</v>
      </c>
      <c r="C22" s="242" t="s">
        <v>12</v>
      </c>
      <c r="D22" s="243"/>
      <c r="E22" s="58" t="s">
        <v>160</v>
      </c>
      <c r="F22" s="59">
        <v>76</v>
      </c>
      <c r="G22" s="60"/>
    </row>
    <row r="23" spans="1:7">
      <c r="A23" s="226"/>
      <c r="B23" s="5">
        <v>11</v>
      </c>
      <c r="C23" s="242" t="s">
        <v>27</v>
      </c>
      <c r="D23" s="243"/>
      <c r="E23" s="58" t="s">
        <v>114</v>
      </c>
      <c r="F23" s="59"/>
      <c r="G23" s="60" t="s">
        <v>1880</v>
      </c>
    </row>
    <row r="24" spans="1:7" ht="33" customHeight="1">
      <c r="A24" s="226"/>
      <c r="B24" s="5">
        <v>12</v>
      </c>
      <c r="C24" s="242" t="s">
        <v>28</v>
      </c>
      <c r="D24" s="243"/>
      <c r="E24" s="58" t="s">
        <v>160</v>
      </c>
      <c r="F24" s="59">
        <v>73</v>
      </c>
      <c r="G24" s="60"/>
    </row>
    <row r="25" spans="1:7" ht="32.25" customHeight="1">
      <c r="A25" s="226"/>
      <c r="B25" s="5">
        <v>13</v>
      </c>
      <c r="C25" s="242" t="s">
        <v>22</v>
      </c>
      <c r="D25" s="243"/>
      <c r="E25" s="58" t="s">
        <v>114</v>
      </c>
      <c r="F25" s="59"/>
      <c r="G25" s="60" t="s">
        <v>1881</v>
      </c>
    </row>
    <row r="26" spans="1:7">
      <c r="A26" s="226"/>
      <c r="B26" s="5">
        <v>14</v>
      </c>
      <c r="C26" s="242" t="s">
        <v>23</v>
      </c>
      <c r="D26" s="243"/>
      <c r="E26" s="58" t="s">
        <v>114</v>
      </c>
      <c r="F26" s="59"/>
      <c r="G26" s="60" t="s">
        <v>1882</v>
      </c>
    </row>
    <row r="27" spans="1:7">
      <c r="A27" s="227"/>
      <c r="B27" s="5">
        <v>15</v>
      </c>
      <c r="C27" s="242" t="s">
        <v>29</v>
      </c>
      <c r="D27" s="243"/>
      <c r="E27" s="58" t="s">
        <v>160</v>
      </c>
      <c r="F27" s="59">
        <v>77</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91" t="s">
        <v>1883</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9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78" t="s">
        <v>252</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CD57347-8000-4491-9CDD-9FD2FEB80412}">
          <x14:formula1>
            <xm:f>'D:\SIN HOJA 2\EVALUACIÓN PROPUESTA TÉCNICA\170. FUNDACIÓN PARA EL DESARROLLO Y BIENESTAR SOCIAL\[FORMATOS EVALUACION IP 001-2019_V2.170. FUNDACION PARA EL DESARROLLO Y BIENESTAR SOCIAL.xlsx]Hoja1'!#REF!</xm:f>
          </x14:formula1>
          <xm:sqref>E13:E27 E32:E33 E36 E39</xm:sqref>
        </x14:dataValidation>
      </x14:dataValidations>
    </ext>
  </extLst>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99906-4286-4208-B21E-B0BDA40D455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1884</v>
      </c>
      <c r="D3" s="49" t="s">
        <v>1</v>
      </c>
      <c r="E3" s="53" t="s">
        <v>1885</v>
      </c>
      <c r="F3" s="53" t="s">
        <v>119</v>
      </c>
      <c r="G3" s="85">
        <v>43714</v>
      </c>
    </row>
    <row r="4" spans="1:7" ht="15.75">
      <c r="A4" s="258" t="s">
        <v>99</v>
      </c>
      <c r="B4" s="258"/>
      <c r="C4" s="258"/>
      <c r="D4" s="258"/>
      <c r="E4" s="258"/>
      <c r="F4" s="258"/>
      <c r="G4" s="258"/>
    </row>
    <row r="5" spans="1:7" ht="15.75">
      <c r="A5" s="270" t="s">
        <v>1886</v>
      </c>
      <c r="B5" s="271"/>
      <c r="C5" s="271"/>
      <c r="D5" s="271"/>
      <c r="E5" s="271"/>
      <c r="F5" s="271"/>
      <c r="G5" s="272"/>
    </row>
    <row r="6" spans="1:7" ht="15.75">
      <c r="A6" s="259" t="s">
        <v>2</v>
      </c>
      <c r="B6" s="260"/>
      <c r="C6" s="80" t="s">
        <v>18</v>
      </c>
      <c r="D6" s="265" t="s">
        <v>3</v>
      </c>
      <c r="E6" s="266"/>
      <c r="F6" s="267"/>
      <c r="G6" s="267"/>
    </row>
    <row r="7" spans="1:7" ht="15.75">
      <c r="A7" s="261"/>
      <c r="B7" s="262"/>
      <c r="C7" s="55" t="s">
        <v>111</v>
      </c>
      <c r="D7" s="251" t="s">
        <v>1887</v>
      </c>
      <c r="E7" s="251"/>
      <c r="F7" s="250"/>
      <c r="G7" s="250"/>
    </row>
    <row r="8" spans="1:7" ht="15.75">
      <c r="A8" s="261"/>
      <c r="B8" s="262"/>
      <c r="C8" s="55" t="s">
        <v>1742</v>
      </c>
      <c r="D8" s="268" t="s">
        <v>410</v>
      </c>
      <c r="E8" s="269"/>
      <c r="F8" s="250"/>
      <c r="G8" s="250"/>
    </row>
    <row r="9" spans="1:7" ht="15.75">
      <c r="A9" s="263"/>
      <c r="B9" s="264"/>
      <c r="C9" s="55" t="s">
        <v>1742</v>
      </c>
      <c r="D9" s="251" t="s">
        <v>412</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143</v>
      </c>
      <c r="G13" s="60"/>
    </row>
    <row r="14" spans="1:7">
      <c r="A14" s="226"/>
      <c r="B14" s="5">
        <v>2</v>
      </c>
      <c r="C14" s="242" t="s">
        <v>19</v>
      </c>
      <c r="D14" s="243"/>
      <c r="E14" s="58" t="s">
        <v>160</v>
      </c>
      <c r="F14" s="59">
        <v>143</v>
      </c>
      <c r="G14" s="60"/>
    </row>
    <row r="15" spans="1:7" ht="31.5" customHeight="1">
      <c r="A15" s="226"/>
      <c r="B15" s="5">
        <v>3</v>
      </c>
      <c r="C15" s="242" t="s">
        <v>26</v>
      </c>
      <c r="D15" s="243"/>
      <c r="E15" s="58" t="s">
        <v>114</v>
      </c>
      <c r="F15" s="59">
        <v>144.14500000000001</v>
      </c>
      <c r="G15" s="60" t="s">
        <v>1888</v>
      </c>
    </row>
    <row r="16" spans="1:7" ht="29.25" customHeight="1">
      <c r="A16" s="226"/>
      <c r="B16" s="5">
        <v>4</v>
      </c>
      <c r="C16" s="242" t="s">
        <v>20</v>
      </c>
      <c r="D16" s="243"/>
      <c r="E16" s="58" t="s">
        <v>160</v>
      </c>
      <c r="F16" s="59">
        <v>146</v>
      </c>
      <c r="G16" s="60"/>
    </row>
    <row r="17" spans="1:7" ht="42" customHeight="1">
      <c r="A17" s="226"/>
      <c r="B17" s="5">
        <v>5</v>
      </c>
      <c r="C17" s="242" t="s">
        <v>13</v>
      </c>
      <c r="D17" s="243"/>
      <c r="E17" s="58" t="s">
        <v>160</v>
      </c>
      <c r="F17" s="59" t="s">
        <v>1889</v>
      </c>
      <c r="G17" s="60"/>
    </row>
    <row r="18" spans="1:7">
      <c r="A18" s="226"/>
      <c r="B18" s="5">
        <v>6</v>
      </c>
      <c r="C18" s="242" t="s">
        <v>21</v>
      </c>
      <c r="D18" s="243"/>
      <c r="E18" s="58" t="s">
        <v>160</v>
      </c>
      <c r="F18" s="59">
        <v>144</v>
      </c>
      <c r="G18" s="60"/>
    </row>
    <row r="19" spans="1:7" ht="38.25" customHeight="1">
      <c r="A19" s="226"/>
      <c r="B19" s="5">
        <v>7</v>
      </c>
      <c r="C19" s="242" t="s">
        <v>84</v>
      </c>
      <c r="D19" s="243"/>
      <c r="E19" s="58" t="s">
        <v>160</v>
      </c>
      <c r="F19" s="59">
        <v>148</v>
      </c>
      <c r="G19" s="60"/>
    </row>
    <row r="20" spans="1:7" ht="32.25" customHeight="1">
      <c r="A20" s="226"/>
      <c r="B20" s="5">
        <v>8</v>
      </c>
      <c r="C20" s="242" t="s">
        <v>85</v>
      </c>
      <c r="D20" s="243"/>
      <c r="E20" s="58" t="s">
        <v>160</v>
      </c>
      <c r="F20" s="59" t="s">
        <v>1890</v>
      </c>
      <c r="G20" s="60"/>
    </row>
    <row r="21" spans="1:7" ht="48.75" customHeight="1">
      <c r="A21" s="226"/>
      <c r="B21" s="5">
        <v>9</v>
      </c>
      <c r="C21" s="242" t="s">
        <v>86</v>
      </c>
      <c r="D21" s="243"/>
      <c r="E21" s="58" t="s">
        <v>160</v>
      </c>
      <c r="F21" s="59" t="s">
        <v>1891</v>
      </c>
      <c r="G21" s="60"/>
    </row>
    <row r="22" spans="1:7" ht="36.75" customHeight="1">
      <c r="A22" s="226"/>
      <c r="B22" s="5">
        <v>10</v>
      </c>
      <c r="C22" s="242" t="s">
        <v>12</v>
      </c>
      <c r="D22" s="243"/>
      <c r="E22" s="58" t="s">
        <v>160</v>
      </c>
      <c r="F22" s="59" t="s">
        <v>1892</v>
      </c>
      <c r="G22" s="60"/>
    </row>
    <row r="23" spans="1:7">
      <c r="A23" s="226"/>
      <c r="B23" s="5">
        <v>11</v>
      </c>
      <c r="C23" s="242" t="s">
        <v>27</v>
      </c>
      <c r="D23" s="243"/>
      <c r="E23" s="58" t="s">
        <v>160</v>
      </c>
      <c r="F23" s="59" t="s">
        <v>1893</v>
      </c>
      <c r="G23" s="60"/>
    </row>
    <row r="24" spans="1:7" ht="33" customHeight="1">
      <c r="A24" s="226"/>
      <c r="B24" s="5">
        <v>12</v>
      </c>
      <c r="C24" s="242" t="s">
        <v>28</v>
      </c>
      <c r="D24" s="243"/>
      <c r="E24" s="58" t="s">
        <v>160</v>
      </c>
      <c r="F24" s="59">
        <v>153</v>
      </c>
      <c r="G24" s="60"/>
    </row>
    <row r="25" spans="1:7" ht="32.25" customHeight="1">
      <c r="A25" s="226"/>
      <c r="B25" s="5">
        <v>13</v>
      </c>
      <c r="C25" s="242" t="s">
        <v>22</v>
      </c>
      <c r="D25" s="243"/>
      <c r="E25" s="58" t="s">
        <v>114</v>
      </c>
      <c r="F25" s="59"/>
      <c r="G25" s="60" t="s">
        <v>1894</v>
      </c>
    </row>
    <row r="26" spans="1:7">
      <c r="A26" s="226"/>
      <c r="B26" s="5">
        <v>14</v>
      </c>
      <c r="C26" s="242" t="s">
        <v>23</v>
      </c>
      <c r="D26" s="243"/>
      <c r="E26" s="58" t="s">
        <v>114</v>
      </c>
      <c r="F26" s="59">
        <v>147</v>
      </c>
      <c r="G26" s="60" t="s">
        <v>1895</v>
      </c>
    </row>
    <row r="27" spans="1:7">
      <c r="A27" s="227"/>
      <c r="B27" s="5">
        <v>15</v>
      </c>
      <c r="C27" s="242" t="s">
        <v>29</v>
      </c>
      <c r="D27" s="243"/>
      <c r="E27" s="58" t="s">
        <v>160</v>
      </c>
      <c r="F27" s="59" t="s">
        <v>1893</v>
      </c>
      <c r="G27" s="60"/>
    </row>
    <row r="28" spans="1:7" ht="30.75" customHeight="1">
      <c r="A28" s="210" t="s">
        <v>87</v>
      </c>
      <c r="B28" s="210"/>
      <c r="C28" s="210"/>
      <c r="D28" s="210"/>
      <c r="E28" s="210"/>
      <c r="F28" s="211" t="s">
        <v>114</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1896</v>
      </c>
    </row>
    <row r="33" spans="1:7" ht="34.5" customHeight="1">
      <c r="A33" s="238"/>
      <c r="B33" s="227"/>
      <c r="C33" s="239" t="s">
        <v>90</v>
      </c>
      <c r="D33" s="239"/>
      <c r="E33" s="58" t="s">
        <v>160</v>
      </c>
      <c r="F33" s="61"/>
      <c r="G33" s="61" t="s">
        <v>1897</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160</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163</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1898</v>
      </c>
      <c r="G51" s="209"/>
    </row>
    <row r="52" spans="1:7" ht="22.5" customHeight="1">
      <c r="A52" s="210" t="s">
        <v>98</v>
      </c>
      <c r="B52" s="210"/>
      <c r="C52" s="210"/>
      <c r="D52" s="210"/>
      <c r="E52" s="210"/>
      <c r="F52" s="211" t="s">
        <v>114</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26D7042-D274-4B0E-8090-2203CF53BD7D}">
          <x14:formula1>
            <xm:f>'D:\SIN HOJA 2\EVALUACIÓN PROPUESTA TÉCNICA\171. CORPORACIÓN COMUNIDAD INTELIGENTE CORPOCI\[FORMATOS EVALUACION IP 001-2019_V2 171. CORPORACIÓN COMUNIDAD INTELIGENTE CORPOCI.xlsx]Hoja1'!#REF!</xm:f>
          </x14:formula1>
          <xm:sqref>E13:E27 E32:E33 E36 E39</xm:sqref>
        </x14:dataValidation>
      </x14:dataValidations>
    </ext>
  </extLst>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52E9F-382A-4AE8-8ABF-9F1F69D975E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1899</v>
      </c>
      <c r="D3" s="49" t="s">
        <v>1</v>
      </c>
      <c r="E3" s="53" t="s">
        <v>1900</v>
      </c>
      <c r="F3" s="53" t="s">
        <v>119</v>
      </c>
      <c r="G3" s="85">
        <v>43715</v>
      </c>
    </row>
    <row r="4" spans="1:7" ht="15.75">
      <c r="A4" s="258" t="s">
        <v>99</v>
      </c>
      <c r="B4" s="258"/>
      <c r="C4" s="258"/>
      <c r="D4" s="258"/>
      <c r="E4" s="258"/>
      <c r="F4" s="258"/>
      <c r="G4" s="258"/>
    </row>
    <row r="5" spans="1:7" ht="15.75">
      <c r="A5" s="270" t="s">
        <v>1901</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1818</v>
      </c>
      <c r="E7" s="251"/>
      <c r="F7" s="250"/>
      <c r="G7" s="250"/>
    </row>
    <row r="8" spans="1:7" ht="15.75">
      <c r="A8" s="261"/>
      <c r="B8" s="262"/>
      <c r="C8" s="55" t="s">
        <v>1819</v>
      </c>
      <c r="D8" s="268" t="s">
        <v>410</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89</v>
      </c>
      <c r="G13" s="60"/>
    </row>
    <row r="14" spans="1:7">
      <c r="A14" s="226"/>
      <c r="B14" s="5">
        <v>2</v>
      </c>
      <c r="C14" s="242" t="s">
        <v>19</v>
      </c>
      <c r="D14" s="243"/>
      <c r="E14" s="58" t="s">
        <v>160</v>
      </c>
      <c r="F14" s="59">
        <v>89</v>
      </c>
      <c r="G14" s="60"/>
    </row>
    <row r="15" spans="1:7" ht="31.5" customHeight="1">
      <c r="A15" s="226"/>
      <c r="B15" s="5">
        <v>3</v>
      </c>
      <c r="C15" s="242" t="s">
        <v>26</v>
      </c>
      <c r="D15" s="243"/>
      <c r="E15" s="58" t="s">
        <v>160</v>
      </c>
      <c r="F15" s="59" t="s">
        <v>1902</v>
      </c>
      <c r="G15" s="60"/>
    </row>
    <row r="16" spans="1:7" ht="29.25" customHeight="1">
      <c r="A16" s="226"/>
      <c r="B16" s="5">
        <v>4</v>
      </c>
      <c r="C16" s="242" t="s">
        <v>20</v>
      </c>
      <c r="D16" s="243"/>
      <c r="E16" s="58" t="s">
        <v>160</v>
      </c>
      <c r="F16" s="59" t="s">
        <v>1491</v>
      </c>
      <c r="G16" s="60"/>
    </row>
    <row r="17" spans="1:7" ht="42" customHeight="1">
      <c r="A17" s="226"/>
      <c r="B17" s="5">
        <v>5</v>
      </c>
      <c r="C17" s="242" t="s">
        <v>13</v>
      </c>
      <c r="D17" s="243"/>
      <c r="E17" s="58" t="s">
        <v>160</v>
      </c>
      <c r="F17" s="59" t="s">
        <v>1903</v>
      </c>
      <c r="G17" s="60"/>
    </row>
    <row r="18" spans="1:7">
      <c r="A18" s="226"/>
      <c r="B18" s="5">
        <v>6</v>
      </c>
      <c r="C18" s="242" t="s">
        <v>21</v>
      </c>
      <c r="D18" s="243"/>
      <c r="E18" s="58" t="s">
        <v>160</v>
      </c>
      <c r="F18" s="59" t="s">
        <v>1904</v>
      </c>
      <c r="G18" s="60"/>
    </row>
    <row r="19" spans="1:7" ht="38.25" customHeight="1">
      <c r="A19" s="226"/>
      <c r="B19" s="5">
        <v>7</v>
      </c>
      <c r="C19" s="242" t="s">
        <v>84</v>
      </c>
      <c r="D19" s="243"/>
      <c r="E19" s="58" t="s">
        <v>160</v>
      </c>
      <c r="F19" s="59" t="s">
        <v>1905</v>
      </c>
      <c r="G19" s="60"/>
    </row>
    <row r="20" spans="1:7" ht="32.25" customHeight="1">
      <c r="A20" s="226"/>
      <c r="B20" s="5">
        <v>8</v>
      </c>
      <c r="C20" s="242" t="s">
        <v>85</v>
      </c>
      <c r="D20" s="243"/>
      <c r="E20" s="58" t="s">
        <v>160</v>
      </c>
      <c r="F20" s="59">
        <v>103</v>
      </c>
      <c r="G20" s="60"/>
    </row>
    <row r="21" spans="1:7" ht="48.75" customHeight="1">
      <c r="A21" s="226"/>
      <c r="B21" s="5">
        <v>9</v>
      </c>
      <c r="C21" s="242" t="s">
        <v>86</v>
      </c>
      <c r="D21" s="243"/>
      <c r="E21" s="58" t="s">
        <v>160</v>
      </c>
      <c r="F21" s="59">
        <v>104</v>
      </c>
      <c r="G21" s="60"/>
    </row>
    <row r="22" spans="1:7" ht="36.75" customHeight="1">
      <c r="A22" s="226"/>
      <c r="B22" s="5">
        <v>10</v>
      </c>
      <c r="C22" s="242" t="s">
        <v>12</v>
      </c>
      <c r="D22" s="243"/>
      <c r="E22" s="58" t="s">
        <v>160</v>
      </c>
      <c r="F22" s="59" t="s">
        <v>1906</v>
      </c>
      <c r="G22" s="60"/>
    </row>
    <row r="23" spans="1:7">
      <c r="A23" s="226"/>
      <c r="B23" s="5">
        <v>11</v>
      </c>
      <c r="C23" s="242" t="s">
        <v>27</v>
      </c>
      <c r="D23" s="243"/>
      <c r="E23" s="58" t="s">
        <v>160</v>
      </c>
      <c r="F23" s="59" t="s">
        <v>1907</v>
      </c>
      <c r="G23" s="60"/>
    </row>
    <row r="24" spans="1:7" ht="33" customHeight="1">
      <c r="A24" s="226"/>
      <c r="B24" s="5">
        <v>12</v>
      </c>
      <c r="C24" s="242" t="s">
        <v>28</v>
      </c>
      <c r="D24" s="243"/>
      <c r="E24" s="58" t="s">
        <v>160</v>
      </c>
      <c r="F24" s="59">
        <v>98</v>
      </c>
      <c r="G24" s="60"/>
    </row>
    <row r="25" spans="1:7" ht="32.25" customHeight="1">
      <c r="A25" s="226"/>
      <c r="B25" s="5">
        <v>13</v>
      </c>
      <c r="C25" s="242" t="s">
        <v>22</v>
      </c>
      <c r="D25" s="243"/>
      <c r="E25" s="58" t="s">
        <v>160</v>
      </c>
      <c r="F25" s="59">
        <v>106</v>
      </c>
      <c r="G25" s="60"/>
    </row>
    <row r="26" spans="1:7">
      <c r="A26" s="226"/>
      <c r="B26" s="5">
        <v>14</v>
      </c>
      <c r="C26" s="242" t="s">
        <v>23</v>
      </c>
      <c r="D26" s="243"/>
      <c r="E26" s="58" t="s">
        <v>160</v>
      </c>
      <c r="F26" s="59">
        <v>111</v>
      </c>
      <c r="G26" s="60"/>
    </row>
    <row r="27" spans="1:7">
      <c r="A27" s="227"/>
      <c r="B27" s="5">
        <v>15</v>
      </c>
      <c r="C27" s="242" t="s">
        <v>29</v>
      </c>
      <c r="D27" s="243"/>
      <c r="E27" s="58" t="s">
        <v>160</v>
      </c>
      <c r="F27" s="59">
        <v>111</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1908</v>
      </c>
    </row>
    <row r="33" spans="1:7" ht="34.5" customHeight="1">
      <c r="A33" s="238"/>
      <c r="B33" s="227"/>
      <c r="C33" s="239" t="s">
        <v>90</v>
      </c>
      <c r="D33" s="239"/>
      <c r="E33" s="58" t="s">
        <v>160</v>
      </c>
      <c r="F33" s="61"/>
      <c r="G33" s="61" t="s">
        <v>1908</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v>88</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t="s">
        <v>116</v>
      </c>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1909</v>
      </c>
      <c r="F51" s="208"/>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304416F-9563-46E5-B5DE-966D261796FC}">
          <x14:formula1>
            <xm:f>'D:\SIN HOJA 2\EVALUACIÓN PROPUESTA TÉCNICA\172. FUNDACIÓN LAS GOLONDRINAS\[FORMATOS EVALUACION IP 001-2019_V3 172. FUNDACIÓN LAS GOLONDRINAS..xlsx]Hoja1'!#REF!</xm:f>
          </x14:formula1>
          <xm:sqref>E13:E27 E32:E33 E36 E39</xm:sqref>
        </x14:dataValidation>
      </x14:dataValidations>
    </ext>
  </extLst>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810C0-B0DD-403E-B14A-5113E9C40CB1}">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9"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1910</v>
      </c>
      <c r="D3" s="49" t="s">
        <v>1</v>
      </c>
      <c r="E3" s="53" t="s">
        <v>1911</v>
      </c>
      <c r="F3" s="53" t="s">
        <v>119</v>
      </c>
      <c r="G3" s="85">
        <v>43717</v>
      </c>
    </row>
    <row r="4" spans="1:7" ht="15.75">
      <c r="A4" s="258" t="s">
        <v>99</v>
      </c>
      <c r="B4" s="258"/>
      <c r="C4" s="258"/>
      <c r="D4" s="258"/>
      <c r="E4" s="258"/>
      <c r="F4" s="258"/>
      <c r="G4" s="258"/>
    </row>
    <row r="5" spans="1:7" ht="15.75">
      <c r="A5" s="270" t="s">
        <v>1912</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1913</v>
      </c>
      <c r="E7" s="251"/>
      <c r="F7" s="250"/>
      <c r="G7" s="250"/>
    </row>
    <row r="8" spans="1:7" ht="15.75">
      <c r="A8" s="261"/>
      <c r="B8" s="262"/>
      <c r="C8" s="55" t="s">
        <v>1914</v>
      </c>
      <c r="D8" s="268" t="s">
        <v>410</v>
      </c>
      <c r="E8" s="269"/>
      <c r="F8" s="250"/>
      <c r="G8" s="250"/>
    </row>
    <row r="9" spans="1:7" ht="15.75">
      <c r="A9" s="263"/>
      <c r="B9" s="264"/>
      <c r="C9" s="55" t="s">
        <v>1914</v>
      </c>
      <c r="D9" s="251" t="s">
        <v>412</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ht="60">
      <c r="A13" s="226"/>
      <c r="B13" s="5">
        <v>1</v>
      </c>
      <c r="C13" s="242" t="s">
        <v>25</v>
      </c>
      <c r="D13" s="243"/>
      <c r="E13" s="58" t="s">
        <v>114</v>
      </c>
      <c r="F13" s="59"/>
      <c r="G13" s="68" t="s">
        <v>1915</v>
      </c>
    </row>
    <row r="14" spans="1:7" ht="60">
      <c r="A14" s="226"/>
      <c r="B14" s="5">
        <v>2</v>
      </c>
      <c r="C14" s="242" t="s">
        <v>19</v>
      </c>
      <c r="D14" s="243"/>
      <c r="E14" s="58" t="s">
        <v>114</v>
      </c>
      <c r="F14" s="59"/>
      <c r="G14" s="68" t="s">
        <v>1915</v>
      </c>
    </row>
    <row r="15" spans="1:7" ht="31.5" customHeight="1">
      <c r="A15" s="226"/>
      <c r="B15" s="5">
        <v>3</v>
      </c>
      <c r="C15" s="242" t="s">
        <v>26</v>
      </c>
      <c r="D15" s="243"/>
      <c r="E15" s="58" t="s">
        <v>114</v>
      </c>
      <c r="F15" s="59"/>
      <c r="G15" s="68" t="s">
        <v>1915</v>
      </c>
    </row>
    <row r="16" spans="1:7" ht="29.25" customHeight="1">
      <c r="A16" s="226"/>
      <c r="B16" s="5">
        <v>4</v>
      </c>
      <c r="C16" s="242" t="s">
        <v>20</v>
      </c>
      <c r="D16" s="243"/>
      <c r="E16" s="58" t="s">
        <v>114</v>
      </c>
      <c r="F16" s="59"/>
      <c r="G16" s="68" t="s">
        <v>1915</v>
      </c>
    </row>
    <row r="17" spans="1:7" ht="42" customHeight="1">
      <c r="A17" s="226"/>
      <c r="B17" s="5">
        <v>5</v>
      </c>
      <c r="C17" s="242" t="s">
        <v>13</v>
      </c>
      <c r="D17" s="243"/>
      <c r="E17" s="58" t="s">
        <v>114</v>
      </c>
      <c r="F17" s="59"/>
      <c r="G17" s="68" t="s">
        <v>1915</v>
      </c>
    </row>
    <row r="18" spans="1:7" ht="60">
      <c r="A18" s="226"/>
      <c r="B18" s="5">
        <v>6</v>
      </c>
      <c r="C18" s="242" t="s">
        <v>21</v>
      </c>
      <c r="D18" s="243"/>
      <c r="E18" s="58" t="s">
        <v>114</v>
      </c>
      <c r="F18" s="59"/>
      <c r="G18" s="68" t="s">
        <v>1915</v>
      </c>
    </row>
    <row r="19" spans="1:7" ht="38.25" customHeight="1">
      <c r="A19" s="226"/>
      <c r="B19" s="5">
        <v>7</v>
      </c>
      <c r="C19" s="242" t="s">
        <v>84</v>
      </c>
      <c r="D19" s="243"/>
      <c r="E19" s="58" t="s">
        <v>114</v>
      </c>
      <c r="F19" s="59"/>
      <c r="G19" s="68" t="s">
        <v>1915</v>
      </c>
    </row>
    <row r="20" spans="1:7" ht="32.25" customHeight="1">
      <c r="A20" s="226"/>
      <c r="B20" s="5">
        <v>8</v>
      </c>
      <c r="C20" s="242" t="s">
        <v>85</v>
      </c>
      <c r="D20" s="243"/>
      <c r="E20" s="58" t="s">
        <v>114</v>
      </c>
      <c r="F20" s="59"/>
      <c r="G20" s="68" t="s">
        <v>1915</v>
      </c>
    </row>
    <row r="21" spans="1:7" ht="48.75" customHeight="1">
      <c r="A21" s="226"/>
      <c r="B21" s="5">
        <v>9</v>
      </c>
      <c r="C21" s="242" t="s">
        <v>86</v>
      </c>
      <c r="D21" s="243"/>
      <c r="E21" s="58" t="s">
        <v>114</v>
      </c>
      <c r="F21" s="59"/>
      <c r="G21" s="68" t="s">
        <v>1915</v>
      </c>
    </row>
    <row r="22" spans="1:7" ht="36.75" customHeight="1">
      <c r="A22" s="226"/>
      <c r="B22" s="5">
        <v>10</v>
      </c>
      <c r="C22" s="242" t="s">
        <v>12</v>
      </c>
      <c r="D22" s="243"/>
      <c r="E22" s="58" t="s">
        <v>114</v>
      </c>
      <c r="F22" s="59"/>
      <c r="G22" s="68" t="s">
        <v>1915</v>
      </c>
    </row>
    <row r="23" spans="1:7" ht="60">
      <c r="A23" s="226"/>
      <c r="B23" s="5">
        <v>11</v>
      </c>
      <c r="C23" s="242" t="s">
        <v>27</v>
      </c>
      <c r="D23" s="243"/>
      <c r="E23" s="58" t="s">
        <v>114</v>
      </c>
      <c r="F23" s="59"/>
      <c r="G23" s="68" t="s">
        <v>1915</v>
      </c>
    </row>
    <row r="24" spans="1:7" ht="51.75" customHeight="1">
      <c r="A24" s="226"/>
      <c r="B24" s="5">
        <v>12</v>
      </c>
      <c r="C24" s="242" t="s">
        <v>28</v>
      </c>
      <c r="D24" s="243"/>
      <c r="E24" s="58" t="s">
        <v>114</v>
      </c>
      <c r="F24" s="59"/>
      <c r="G24" s="68" t="s">
        <v>1915</v>
      </c>
    </row>
    <row r="25" spans="1:7" ht="48.75" customHeight="1">
      <c r="A25" s="226"/>
      <c r="B25" s="5">
        <v>13</v>
      </c>
      <c r="C25" s="242" t="s">
        <v>22</v>
      </c>
      <c r="D25" s="243"/>
      <c r="E25" s="58" t="s">
        <v>114</v>
      </c>
      <c r="F25" s="59"/>
      <c r="G25" s="68" t="s">
        <v>1915</v>
      </c>
    </row>
    <row r="26" spans="1:7" ht="60">
      <c r="A26" s="226"/>
      <c r="B26" s="5">
        <v>14</v>
      </c>
      <c r="C26" s="242" t="s">
        <v>23</v>
      </c>
      <c r="D26" s="243"/>
      <c r="E26" s="58" t="s">
        <v>114</v>
      </c>
      <c r="F26" s="59"/>
      <c r="G26" s="68" t="s">
        <v>1915</v>
      </c>
    </row>
    <row r="27" spans="1:7" ht="60">
      <c r="A27" s="227"/>
      <c r="B27" s="5">
        <v>15</v>
      </c>
      <c r="C27" s="242" t="s">
        <v>29</v>
      </c>
      <c r="D27" s="243"/>
      <c r="E27" s="58" t="s">
        <v>114</v>
      </c>
      <c r="F27" s="59"/>
      <c r="G27" s="68" t="s">
        <v>1915</v>
      </c>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1799</v>
      </c>
    </row>
    <row r="33" spans="1:7" ht="34.5" customHeight="1">
      <c r="A33" s="238"/>
      <c r="B33" s="227"/>
      <c r="C33" s="239" t="s">
        <v>90</v>
      </c>
      <c r="D33" s="239"/>
      <c r="E33" s="58" t="s">
        <v>114</v>
      </c>
      <c r="F33" s="61"/>
      <c r="G33" s="61" t="s">
        <v>1916</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90</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92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1917</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D54FC8-9AB5-4A13-9151-75CC61B26C8B}">
          <x14:formula1>
            <xm:f>'D:\SIN HOJA 2\EVALUACIÓN PROPUESTA TÉCNICA\173. ASOCIACION DE PROFESIONALES PARA EL DESARROLLO EMPRESARIAL Y SOCIAL DE LA REGION CARIBE APDES\[173. ASOCIACIÓN DE PROFESIONALES APDES.xlsx]Hoja1'!#REF!</xm:f>
          </x14:formula1>
          <xm:sqref>E13:E27 E32:E33 E36 E39</xm:sqref>
        </x14:dataValidation>
      </x14:dataValidations>
    </ext>
  </extLst>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FADC4-9A8D-4460-A07D-BC4AE84C318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1918</v>
      </c>
      <c r="D3" s="49" t="s">
        <v>1</v>
      </c>
      <c r="E3" s="53" t="s">
        <v>1919</v>
      </c>
      <c r="F3" s="53" t="s">
        <v>119</v>
      </c>
      <c r="G3" s="85">
        <v>43715</v>
      </c>
    </row>
    <row r="4" spans="1:7" ht="15.75">
      <c r="A4" s="258" t="s">
        <v>99</v>
      </c>
      <c r="B4" s="258"/>
      <c r="C4" s="258"/>
      <c r="D4" s="258"/>
      <c r="E4" s="258"/>
      <c r="F4" s="258"/>
      <c r="G4" s="258"/>
    </row>
    <row r="5" spans="1:7" ht="15.75">
      <c r="A5" s="270" t="s">
        <v>1920</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593</v>
      </c>
      <c r="E7" s="251"/>
      <c r="F7" s="250"/>
      <c r="G7" s="250"/>
    </row>
    <row r="8" spans="1:7" ht="15.75">
      <c r="A8" s="261"/>
      <c r="B8" s="262"/>
      <c r="C8" s="55"/>
      <c r="D8" s="268"/>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14</v>
      </c>
      <c r="G13" s="60"/>
    </row>
    <row r="14" spans="1:7">
      <c r="A14" s="226"/>
      <c r="B14" s="5">
        <v>2</v>
      </c>
      <c r="C14" s="242" t="s">
        <v>19</v>
      </c>
      <c r="D14" s="243"/>
      <c r="E14" s="58" t="s">
        <v>160</v>
      </c>
      <c r="F14" s="59">
        <v>15</v>
      </c>
      <c r="G14" s="60"/>
    </row>
    <row r="15" spans="1:7" ht="31.5" customHeight="1">
      <c r="A15" s="226"/>
      <c r="B15" s="5">
        <v>3</v>
      </c>
      <c r="C15" s="242" t="s">
        <v>26</v>
      </c>
      <c r="D15" s="243"/>
      <c r="E15" s="58" t="s">
        <v>160</v>
      </c>
      <c r="F15" s="59">
        <v>15</v>
      </c>
      <c r="G15" s="60"/>
    </row>
    <row r="16" spans="1:7" ht="29.25" customHeight="1">
      <c r="A16" s="226"/>
      <c r="B16" s="5">
        <v>4</v>
      </c>
      <c r="C16" s="242" t="s">
        <v>20</v>
      </c>
      <c r="D16" s="243"/>
      <c r="E16" s="58" t="s">
        <v>114</v>
      </c>
      <c r="F16" s="59"/>
      <c r="G16" s="161" t="s">
        <v>1921</v>
      </c>
    </row>
    <row r="17" spans="1:7" ht="42" customHeight="1">
      <c r="A17" s="226"/>
      <c r="B17" s="5">
        <v>5</v>
      </c>
      <c r="C17" s="242" t="s">
        <v>13</v>
      </c>
      <c r="D17" s="243"/>
      <c r="E17" s="58" t="s">
        <v>114</v>
      </c>
      <c r="F17" s="59"/>
      <c r="G17" s="68" t="s">
        <v>1922</v>
      </c>
    </row>
    <row r="18" spans="1:7">
      <c r="A18" s="226"/>
      <c r="B18" s="5">
        <v>6</v>
      </c>
      <c r="C18" s="242" t="s">
        <v>21</v>
      </c>
      <c r="D18" s="243"/>
      <c r="E18" s="58" t="s">
        <v>160</v>
      </c>
      <c r="F18" s="59"/>
      <c r="G18" s="68"/>
    </row>
    <row r="19" spans="1:7" ht="38.25" customHeight="1">
      <c r="A19" s="226"/>
      <c r="B19" s="5">
        <v>7</v>
      </c>
      <c r="C19" s="242" t="s">
        <v>84</v>
      </c>
      <c r="D19" s="243"/>
      <c r="E19" s="58"/>
      <c r="F19" s="59"/>
      <c r="G19" s="68" t="s">
        <v>1922</v>
      </c>
    </row>
    <row r="20" spans="1:7" ht="32.25" customHeight="1">
      <c r="A20" s="226"/>
      <c r="B20" s="5">
        <v>8</v>
      </c>
      <c r="C20" s="242" t="s">
        <v>85</v>
      </c>
      <c r="D20" s="243"/>
      <c r="E20" s="58"/>
      <c r="F20" s="59"/>
      <c r="G20" s="68" t="s">
        <v>1922</v>
      </c>
    </row>
    <row r="21" spans="1:7" ht="48.75" customHeight="1">
      <c r="A21" s="226"/>
      <c r="B21" s="5">
        <v>9</v>
      </c>
      <c r="C21" s="242" t="s">
        <v>86</v>
      </c>
      <c r="D21" s="243"/>
      <c r="E21" s="58"/>
      <c r="F21" s="59"/>
      <c r="G21" s="68" t="s">
        <v>1922</v>
      </c>
    </row>
    <row r="22" spans="1:7" ht="36.75" customHeight="1">
      <c r="A22" s="226"/>
      <c r="B22" s="5">
        <v>10</v>
      </c>
      <c r="C22" s="242" t="s">
        <v>12</v>
      </c>
      <c r="D22" s="243"/>
      <c r="E22" s="58"/>
      <c r="F22" s="59"/>
      <c r="G22" s="68" t="s">
        <v>1922</v>
      </c>
    </row>
    <row r="23" spans="1:7" ht="225">
      <c r="A23" s="226"/>
      <c r="B23" s="5">
        <v>11</v>
      </c>
      <c r="C23" s="242" t="s">
        <v>27</v>
      </c>
      <c r="D23" s="243"/>
      <c r="E23" s="58"/>
      <c r="F23" s="59"/>
      <c r="G23" s="68" t="s">
        <v>1922</v>
      </c>
    </row>
    <row r="24" spans="1:7" ht="33" customHeight="1">
      <c r="A24" s="226"/>
      <c r="B24" s="5">
        <v>12</v>
      </c>
      <c r="C24" s="242" t="s">
        <v>28</v>
      </c>
      <c r="D24" s="243"/>
      <c r="E24" s="58"/>
      <c r="F24" s="59"/>
      <c r="G24" s="68" t="s">
        <v>1922</v>
      </c>
    </row>
    <row r="25" spans="1:7" ht="32.25" customHeight="1">
      <c r="A25" s="226"/>
      <c r="B25" s="5">
        <v>13</v>
      </c>
      <c r="C25" s="242" t="s">
        <v>22</v>
      </c>
      <c r="D25" s="243"/>
      <c r="E25" s="58"/>
      <c r="F25" s="59"/>
      <c r="G25" s="68" t="s">
        <v>1922</v>
      </c>
    </row>
    <row r="26" spans="1:7">
      <c r="A26" s="226"/>
      <c r="B26" s="5">
        <v>14</v>
      </c>
      <c r="C26" s="242" t="s">
        <v>23</v>
      </c>
      <c r="D26" s="243"/>
      <c r="E26" s="58"/>
      <c r="F26" s="59">
        <v>26</v>
      </c>
      <c r="G26" s="68"/>
    </row>
    <row r="27" spans="1:7" ht="225">
      <c r="A27" s="227"/>
      <c r="B27" s="5">
        <v>15</v>
      </c>
      <c r="C27" s="242" t="s">
        <v>29</v>
      </c>
      <c r="D27" s="243"/>
      <c r="E27" s="58"/>
      <c r="F27" s="59"/>
      <c r="G27" s="68" t="s">
        <v>1922</v>
      </c>
    </row>
    <row r="28" spans="1:7" ht="30.75" customHeight="1">
      <c r="A28" s="210" t="s">
        <v>87</v>
      </c>
      <c r="B28" s="210"/>
      <c r="C28" s="210"/>
      <c r="D28" s="210"/>
      <c r="E28" s="210"/>
      <c r="F28" s="211" t="s">
        <v>114</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1923</v>
      </c>
    </row>
    <row r="33" spans="1:7" ht="34.5" customHeight="1">
      <c r="A33" s="238"/>
      <c r="B33" s="227"/>
      <c r="C33" s="239" t="s">
        <v>90</v>
      </c>
      <c r="D33" s="239"/>
      <c r="E33" s="58" t="s">
        <v>160</v>
      </c>
      <c r="F33" s="61"/>
      <c r="G33" s="61" t="s">
        <v>1924</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25</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26</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160</v>
      </c>
      <c r="F51" s="208"/>
      <c r="G51" s="209"/>
    </row>
    <row r="52" spans="1:7" ht="22.5" customHeight="1">
      <c r="A52" s="210" t="s">
        <v>98</v>
      </c>
      <c r="B52" s="210"/>
      <c r="C52" s="210"/>
      <c r="D52" s="210"/>
      <c r="E52" s="210"/>
      <c r="F52" s="405" t="s">
        <v>1922</v>
      </c>
      <c r="G52" s="405"/>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F005E9C-F226-46D9-8249-C740EB30ADBB}">
          <x14:formula1>
            <xm:f>'D:\SIN HOJA 2\EVALUACIÓN PROPUESTA TÉCNICA\174. FUNDACIÓN AMBIENTAL PRO VIDA -FUNAPROM\[FORMATOS EVALUACION IP 001-2019_V3. 174 FUNDACIÓN AMBIENTAL PRO VIDA -FUNAPROM.xlsx]Hoja1'!#REF!</xm:f>
          </x14:formula1>
          <xm:sqref>E13:E27 E32:E33 E36 E39</xm:sqref>
        </x14:dataValidation>
      </x14:dataValidations>
    </ext>
  </extLst>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B8B2B-A665-40EE-B1CF-E8A2A4A86E7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1925</v>
      </c>
      <c r="D3" s="49" t="s">
        <v>1</v>
      </c>
      <c r="E3" s="53" t="s">
        <v>1926</v>
      </c>
      <c r="F3" s="53" t="s">
        <v>119</v>
      </c>
      <c r="G3" s="85">
        <v>43717</v>
      </c>
    </row>
    <row r="4" spans="1:7" ht="15.75">
      <c r="A4" s="258" t="s">
        <v>99</v>
      </c>
      <c r="B4" s="258"/>
      <c r="C4" s="258"/>
      <c r="D4" s="258"/>
      <c r="E4" s="258"/>
      <c r="F4" s="258"/>
      <c r="G4" s="258"/>
    </row>
    <row r="5" spans="1:7" ht="15.75">
      <c r="A5" s="270" t="s">
        <v>1927</v>
      </c>
      <c r="B5" s="271"/>
      <c r="C5" s="271"/>
      <c r="D5" s="271"/>
      <c r="E5" s="271"/>
      <c r="F5" s="271"/>
      <c r="G5" s="272"/>
    </row>
    <row r="6" spans="1:7" ht="15.75">
      <c r="A6" s="259" t="s">
        <v>2</v>
      </c>
      <c r="B6" s="260"/>
      <c r="C6" s="80" t="s">
        <v>18</v>
      </c>
      <c r="D6" s="265" t="s">
        <v>3</v>
      </c>
      <c r="E6" s="266"/>
      <c r="F6" s="267"/>
      <c r="G6" s="267"/>
    </row>
    <row r="7" spans="1:7" ht="15.75">
      <c r="A7" s="261"/>
      <c r="B7" s="262"/>
      <c r="C7" t="s">
        <v>353</v>
      </c>
      <c r="D7" s="55" t="s">
        <v>354</v>
      </c>
      <c r="E7" s="79"/>
      <c r="F7" s="250"/>
      <c r="G7" s="250"/>
    </row>
    <row r="8" spans="1:7" ht="15.75">
      <c r="A8" s="261"/>
      <c r="B8" s="262"/>
      <c r="C8" s="55" t="s">
        <v>1742</v>
      </c>
      <c r="D8" s="393" t="s">
        <v>412</v>
      </c>
      <c r="E8" s="394"/>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41</v>
      </c>
      <c r="G13" s="68"/>
    </row>
    <row r="14" spans="1:7">
      <c r="A14" s="226"/>
      <c r="B14" s="5">
        <v>2</v>
      </c>
      <c r="C14" s="242" t="s">
        <v>19</v>
      </c>
      <c r="D14" s="243"/>
      <c r="E14" s="58" t="s">
        <v>160</v>
      </c>
      <c r="F14" s="59" t="s">
        <v>1928</v>
      </c>
      <c r="G14" s="68"/>
    </row>
    <row r="15" spans="1:7" ht="31.5" customHeight="1">
      <c r="A15" s="226"/>
      <c r="B15" s="5">
        <v>3</v>
      </c>
      <c r="C15" s="242" t="s">
        <v>26</v>
      </c>
      <c r="D15" s="243"/>
      <c r="E15" s="58" t="s">
        <v>114</v>
      </c>
      <c r="F15" s="59"/>
      <c r="G15" s="68" t="s">
        <v>1929</v>
      </c>
    </row>
    <row r="16" spans="1:7" ht="29.25" customHeight="1">
      <c r="A16" s="226"/>
      <c r="B16" s="5">
        <v>4</v>
      </c>
      <c r="C16" s="242" t="s">
        <v>20</v>
      </c>
      <c r="D16" s="243"/>
      <c r="E16" s="58" t="s">
        <v>114</v>
      </c>
      <c r="F16" s="59"/>
      <c r="G16" s="68" t="s">
        <v>1930</v>
      </c>
    </row>
    <row r="17" spans="1:7" ht="42" customHeight="1">
      <c r="A17" s="226"/>
      <c r="B17" s="5">
        <v>5</v>
      </c>
      <c r="C17" s="242" t="s">
        <v>13</v>
      </c>
      <c r="D17" s="243"/>
      <c r="E17" s="58" t="s">
        <v>160</v>
      </c>
      <c r="F17" s="59" t="s">
        <v>1931</v>
      </c>
      <c r="G17" s="68"/>
    </row>
    <row r="18" spans="1:7">
      <c r="A18" s="226"/>
      <c r="B18" s="5">
        <v>6</v>
      </c>
      <c r="C18" s="242" t="s">
        <v>21</v>
      </c>
      <c r="D18" s="243"/>
      <c r="E18" s="58" t="s">
        <v>160</v>
      </c>
      <c r="F18" s="59">
        <v>47</v>
      </c>
      <c r="G18" s="68"/>
    </row>
    <row r="19" spans="1:7" ht="38.25" customHeight="1">
      <c r="A19" s="226"/>
      <c r="B19" s="5">
        <v>7</v>
      </c>
      <c r="C19" s="242" t="s">
        <v>84</v>
      </c>
      <c r="D19" s="243"/>
      <c r="E19" s="58" t="s">
        <v>160</v>
      </c>
      <c r="F19" s="59">
        <v>48</v>
      </c>
      <c r="G19" s="68"/>
    </row>
    <row r="20" spans="1:7" ht="32.25" customHeight="1">
      <c r="A20" s="226"/>
      <c r="B20" s="5">
        <v>8</v>
      </c>
      <c r="C20" s="242" t="s">
        <v>85</v>
      </c>
      <c r="D20" s="243"/>
      <c r="E20" s="58" t="s">
        <v>160</v>
      </c>
      <c r="F20" s="59">
        <v>44</v>
      </c>
      <c r="G20" s="68"/>
    </row>
    <row r="21" spans="1:7" ht="48.75" customHeight="1">
      <c r="A21" s="226"/>
      <c r="B21" s="5">
        <v>9</v>
      </c>
      <c r="C21" s="242" t="s">
        <v>86</v>
      </c>
      <c r="D21" s="243"/>
      <c r="E21" s="58" t="s">
        <v>160</v>
      </c>
      <c r="F21" s="59" t="s">
        <v>1932</v>
      </c>
      <c r="G21" s="68"/>
    </row>
    <row r="22" spans="1:7" ht="36.75" customHeight="1">
      <c r="A22" s="226"/>
      <c r="B22" s="5">
        <v>10</v>
      </c>
      <c r="C22" s="242" t="s">
        <v>12</v>
      </c>
      <c r="D22" s="243"/>
      <c r="E22" s="58" t="s">
        <v>160</v>
      </c>
      <c r="F22" s="59" t="s">
        <v>1932</v>
      </c>
      <c r="G22" s="68"/>
    </row>
    <row r="23" spans="1:7">
      <c r="A23" s="226"/>
      <c r="B23" s="5">
        <v>11</v>
      </c>
      <c r="C23" s="242" t="s">
        <v>27</v>
      </c>
      <c r="D23" s="243"/>
      <c r="E23" s="58" t="s">
        <v>160</v>
      </c>
      <c r="F23" s="59">
        <v>48</v>
      </c>
      <c r="G23" s="68"/>
    </row>
    <row r="24" spans="1:7" ht="33" customHeight="1">
      <c r="A24" s="226"/>
      <c r="B24" s="5">
        <v>12</v>
      </c>
      <c r="C24" s="242" t="s">
        <v>28</v>
      </c>
      <c r="D24" s="243"/>
      <c r="E24" s="58" t="s">
        <v>160</v>
      </c>
      <c r="F24" s="59">
        <v>49</v>
      </c>
      <c r="G24" s="68"/>
    </row>
    <row r="25" spans="1:7" ht="32.25" customHeight="1">
      <c r="A25" s="226"/>
      <c r="B25" s="5">
        <v>13</v>
      </c>
      <c r="C25" s="242" t="s">
        <v>22</v>
      </c>
      <c r="D25" s="243"/>
      <c r="E25" s="58" t="s">
        <v>160</v>
      </c>
      <c r="F25" s="59">
        <v>46</v>
      </c>
      <c r="G25" s="68"/>
    </row>
    <row r="26" spans="1:7" ht="105">
      <c r="A26" s="226"/>
      <c r="B26" s="5">
        <v>14</v>
      </c>
      <c r="C26" s="242" t="s">
        <v>23</v>
      </c>
      <c r="D26" s="243"/>
      <c r="E26" s="58" t="s">
        <v>114</v>
      </c>
      <c r="F26" s="59"/>
      <c r="G26" s="68" t="s">
        <v>1933</v>
      </c>
    </row>
    <row r="27" spans="1:7" ht="105">
      <c r="A27" s="227"/>
      <c r="B27" s="5">
        <v>15</v>
      </c>
      <c r="C27" s="242" t="s">
        <v>29</v>
      </c>
      <c r="D27" s="243"/>
      <c r="E27" s="58" t="s">
        <v>114</v>
      </c>
      <c r="F27" s="59"/>
      <c r="G27" s="68" t="s">
        <v>1934</v>
      </c>
    </row>
    <row r="28" spans="1:7" ht="30.75" customHeight="1">
      <c r="A28" s="210" t="s">
        <v>87</v>
      </c>
      <c r="B28" s="210"/>
      <c r="C28" s="210"/>
      <c r="D28" s="210"/>
      <c r="E28" s="210"/>
      <c r="F28" s="211" t="s">
        <v>114</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1935</v>
      </c>
    </row>
    <row r="33" spans="1:7" ht="34.5" customHeight="1">
      <c r="A33" s="238"/>
      <c r="B33" s="227"/>
      <c r="C33" s="239" t="s">
        <v>90</v>
      </c>
      <c r="D33" s="239"/>
      <c r="E33" s="58" t="s">
        <v>160</v>
      </c>
      <c r="F33" s="61"/>
      <c r="G33" s="61" t="s">
        <v>1935</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t="s">
        <v>1935</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t="s">
        <v>1936</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114</v>
      </c>
      <c r="G52" s="211"/>
    </row>
  </sheetData>
  <mergeCells count="81">
    <mergeCell ref="A5:G5"/>
    <mergeCell ref="A1:B1"/>
    <mergeCell ref="C1:E1"/>
    <mergeCell ref="A2:G2"/>
    <mergeCell ref="A3:B3"/>
    <mergeCell ref="A4:G4"/>
    <mergeCell ref="A6:B9"/>
    <mergeCell ref="D6:E6"/>
    <mergeCell ref="F6:G6"/>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79C9034-7E27-4C5A-AB3C-7002944A0340}">
          <x14:formula1>
            <xm:f>'D:\SIN HOJA 2\EVALUACIÓN PROPUESTA TÉCNICA\175. ASOCIACIÓN PARA EL DESARROLLO INTEGRAL DE LA POBLACIÓN AFRODESCENDIENTE COLOMBIANA\[FORMATOS EVALUACION IP 001-2019_V4. 175. ASOCIACIÓN ASOAFROCOL.xlsx]Hoja1'!#REF!</xm:f>
          </x14:formula1>
          <xm:sqref>E13:E27 E32:E33 E36 E39</xm:sqref>
        </x14:dataValidation>
      </x14:dataValidations>
    </ext>
  </extLst>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DE003-829B-45E7-804B-77BC29C0EC12}">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1937</v>
      </c>
      <c r="D3" s="49" t="s">
        <v>1</v>
      </c>
      <c r="E3" s="53" t="s">
        <v>1938</v>
      </c>
      <c r="F3" s="53" t="s">
        <v>119</v>
      </c>
      <c r="G3" s="85">
        <v>43717</v>
      </c>
    </row>
    <row r="4" spans="1:7" ht="15.75">
      <c r="A4" s="258" t="s">
        <v>99</v>
      </c>
      <c r="B4" s="258"/>
      <c r="C4" s="258"/>
      <c r="D4" s="258"/>
      <c r="E4" s="258"/>
      <c r="F4" s="258"/>
      <c r="G4" s="258"/>
    </row>
    <row r="5" spans="1:7" ht="15.75">
      <c r="A5" s="270" t="s">
        <v>1939</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1789</v>
      </c>
      <c r="E7" s="251"/>
      <c r="F7" s="250"/>
      <c r="G7" s="250"/>
    </row>
    <row r="8" spans="1:7" ht="15.75">
      <c r="A8" s="261"/>
      <c r="B8" s="262"/>
      <c r="C8" s="55" t="s">
        <v>1790</v>
      </c>
      <c r="D8" s="268" t="s">
        <v>594</v>
      </c>
      <c r="E8" s="269"/>
      <c r="F8" s="250"/>
      <c r="G8" s="250"/>
    </row>
    <row r="9" spans="1:7" ht="15.75">
      <c r="A9" s="263"/>
      <c r="B9" s="264"/>
      <c r="C9" s="55" t="s">
        <v>1790</v>
      </c>
      <c r="D9" s="251" t="s">
        <v>1805</v>
      </c>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144</v>
      </c>
      <c r="G13" s="60"/>
    </row>
    <row r="14" spans="1:7">
      <c r="A14" s="226"/>
      <c r="B14" s="5">
        <v>2</v>
      </c>
      <c r="C14" s="242" t="s">
        <v>19</v>
      </c>
      <c r="D14" s="243"/>
      <c r="E14" s="58" t="s">
        <v>160</v>
      </c>
      <c r="F14" s="59">
        <v>144</v>
      </c>
      <c r="G14" s="60"/>
    </row>
    <row r="15" spans="1:7" ht="72.75" customHeight="1">
      <c r="A15" s="226"/>
      <c r="B15" s="5">
        <v>3</v>
      </c>
      <c r="C15" s="242" t="s">
        <v>26</v>
      </c>
      <c r="D15" s="243"/>
      <c r="E15" s="58" t="s">
        <v>114</v>
      </c>
      <c r="F15" s="59"/>
      <c r="G15" s="68" t="s">
        <v>1940</v>
      </c>
    </row>
    <row r="16" spans="1:7" ht="29.25" customHeight="1">
      <c r="A16" s="226"/>
      <c r="B16" s="5">
        <v>4</v>
      </c>
      <c r="C16" s="242" t="s">
        <v>20</v>
      </c>
      <c r="D16" s="243"/>
      <c r="E16" s="58" t="s">
        <v>114</v>
      </c>
      <c r="F16" s="59"/>
      <c r="G16" s="68" t="s">
        <v>1941</v>
      </c>
    </row>
    <row r="17" spans="1:7" ht="42" customHeight="1">
      <c r="A17" s="226"/>
      <c r="B17" s="5">
        <v>5</v>
      </c>
      <c r="C17" s="242" t="s">
        <v>13</v>
      </c>
      <c r="D17" s="243"/>
      <c r="E17" s="58" t="s">
        <v>160</v>
      </c>
      <c r="F17" s="58" t="s">
        <v>891</v>
      </c>
      <c r="G17" s="159"/>
    </row>
    <row r="18" spans="1:7">
      <c r="A18" s="226"/>
      <c r="B18" s="5">
        <v>6</v>
      </c>
      <c r="C18" s="242" t="s">
        <v>21</v>
      </c>
      <c r="D18" s="243"/>
      <c r="E18" s="58" t="s">
        <v>160</v>
      </c>
      <c r="F18" s="58">
        <v>144</v>
      </c>
      <c r="G18" s="159"/>
    </row>
    <row r="19" spans="1:7" ht="38.25" customHeight="1">
      <c r="A19" s="226"/>
      <c r="B19" s="5">
        <v>7</v>
      </c>
      <c r="C19" s="242" t="s">
        <v>84</v>
      </c>
      <c r="D19" s="243"/>
      <c r="E19" s="58" t="s">
        <v>160</v>
      </c>
      <c r="F19" s="58">
        <v>146</v>
      </c>
      <c r="G19" s="159"/>
    </row>
    <row r="20" spans="1:7" ht="32.25" customHeight="1">
      <c r="A20" s="226"/>
      <c r="B20" s="5">
        <v>8</v>
      </c>
      <c r="C20" s="242" t="s">
        <v>85</v>
      </c>
      <c r="D20" s="243"/>
      <c r="E20" s="58" t="s">
        <v>114</v>
      </c>
      <c r="F20" s="59"/>
      <c r="G20" s="68" t="s">
        <v>1942</v>
      </c>
    </row>
    <row r="21" spans="1:7" ht="48.75" customHeight="1">
      <c r="A21" s="226"/>
      <c r="B21" s="5">
        <v>9</v>
      </c>
      <c r="C21" s="242" t="s">
        <v>86</v>
      </c>
      <c r="D21" s="243"/>
      <c r="E21" s="58" t="s">
        <v>160</v>
      </c>
      <c r="F21" s="59">
        <v>148</v>
      </c>
      <c r="G21" s="68"/>
    </row>
    <row r="22" spans="1:7" ht="36.75" customHeight="1">
      <c r="A22" s="226"/>
      <c r="B22" s="5">
        <v>10</v>
      </c>
      <c r="C22" s="242" t="s">
        <v>12</v>
      </c>
      <c r="D22" s="243"/>
      <c r="E22" s="58" t="s">
        <v>160</v>
      </c>
      <c r="F22" s="59">
        <v>148</v>
      </c>
      <c r="G22" s="60"/>
    </row>
    <row r="23" spans="1:7">
      <c r="A23" s="226"/>
      <c r="B23" s="5">
        <v>11</v>
      </c>
      <c r="C23" s="242" t="s">
        <v>27</v>
      </c>
      <c r="D23" s="243"/>
      <c r="E23" s="58" t="s">
        <v>160</v>
      </c>
      <c r="F23" s="59">
        <v>147</v>
      </c>
      <c r="G23" s="60"/>
    </row>
    <row r="24" spans="1:7" ht="33" customHeight="1">
      <c r="A24" s="226"/>
      <c r="B24" s="5">
        <v>12</v>
      </c>
      <c r="C24" s="242" t="s">
        <v>28</v>
      </c>
      <c r="D24" s="243"/>
      <c r="E24" s="58" t="s">
        <v>160</v>
      </c>
      <c r="F24" s="59">
        <v>146</v>
      </c>
      <c r="G24" s="60"/>
    </row>
    <row r="25" spans="1:7" ht="50.25" customHeight="1">
      <c r="A25" s="226"/>
      <c r="B25" s="5">
        <v>13</v>
      </c>
      <c r="C25" s="242" t="s">
        <v>22</v>
      </c>
      <c r="D25" s="243"/>
      <c r="E25" s="58" t="s">
        <v>114</v>
      </c>
      <c r="F25" s="59"/>
      <c r="G25" s="68" t="s">
        <v>1943</v>
      </c>
    </row>
    <row r="26" spans="1:7">
      <c r="A26" s="226"/>
      <c r="B26" s="5">
        <v>14</v>
      </c>
      <c r="C26" s="242" t="s">
        <v>23</v>
      </c>
      <c r="D26" s="243"/>
      <c r="E26" s="58" t="s">
        <v>160</v>
      </c>
      <c r="F26" s="59">
        <v>145</v>
      </c>
      <c r="G26" s="60"/>
    </row>
    <row r="27" spans="1:7" ht="210">
      <c r="A27" s="227"/>
      <c r="B27" s="5">
        <v>15</v>
      </c>
      <c r="C27" s="242" t="s">
        <v>29</v>
      </c>
      <c r="D27" s="243"/>
      <c r="E27" s="58" t="s">
        <v>114</v>
      </c>
      <c r="F27" s="59"/>
      <c r="G27" s="68" t="s">
        <v>1944</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1945</v>
      </c>
    </row>
    <row r="33" spans="1:7" ht="34.5" customHeight="1">
      <c r="A33" s="238"/>
      <c r="B33" s="227"/>
      <c r="C33" s="239" t="s">
        <v>90</v>
      </c>
      <c r="D33" s="239"/>
      <c r="E33" s="58" t="s">
        <v>160</v>
      </c>
      <c r="F33" s="61"/>
      <c r="G33" s="61" t="s">
        <v>1946</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t="s">
        <v>1946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150</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t="s">
        <v>116</v>
      </c>
      <c r="F45" s="214" t="s">
        <v>1947</v>
      </c>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1948</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B1DC11C-86A9-42C4-AF99-17431CDB2A6A}">
          <x14:formula1>
            <xm:f>'D:\SIN HOJA 2\EVALUACIÓN PROPUESTA TÉCNICA\176. CORPORACIÓN UNIVERSITARIA AUTONOMA DEL CAUCA\[FORMATOS EVALUACION IP 001-2019_V4.176.CORPORACION UNIVERSITARIA DEL CAUCA.xlsx]Hoja1'!#REF!</xm:f>
          </x14:formula1>
          <xm:sqref>E13:E27 E32:E33 E36 E39</xm:sqref>
        </x14:dataValidation>
      </x14:dataValidations>
    </ext>
  </extLst>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81359-B1C3-45F2-8CFD-65A3F1843618}">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1949</v>
      </c>
      <c r="D3" s="49" t="s">
        <v>1</v>
      </c>
      <c r="E3" s="53">
        <v>8060088962</v>
      </c>
      <c r="F3" s="204" t="s">
        <v>119</v>
      </c>
      <c r="G3" s="85">
        <v>43717</v>
      </c>
    </row>
    <row r="4" spans="1:7" ht="15.75">
      <c r="A4" s="258" t="s">
        <v>99</v>
      </c>
      <c r="B4" s="258"/>
      <c r="C4" s="258"/>
      <c r="D4" s="258"/>
      <c r="E4" s="258"/>
      <c r="F4" s="258"/>
      <c r="G4" s="258"/>
    </row>
    <row r="5" spans="1:7" ht="15.75">
      <c r="A5" s="270" t="s">
        <v>1950</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107</v>
      </c>
      <c r="G13" s="60"/>
    </row>
    <row r="14" spans="1:7">
      <c r="A14" s="226"/>
      <c r="B14" s="5">
        <v>2</v>
      </c>
      <c r="C14" s="242" t="s">
        <v>19</v>
      </c>
      <c r="D14" s="243"/>
      <c r="E14" s="58" t="s">
        <v>160</v>
      </c>
      <c r="F14" s="58">
        <v>107</v>
      </c>
      <c r="G14" s="60"/>
    </row>
    <row r="15" spans="1:7" ht="31.5" customHeight="1">
      <c r="A15" s="226"/>
      <c r="B15" s="5">
        <v>3</v>
      </c>
      <c r="C15" s="242" t="s">
        <v>26</v>
      </c>
      <c r="D15" s="243"/>
      <c r="E15" s="58" t="s">
        <v>160</v>
      </c>
      <c r="F15" s="58">
        <v>109</v>
      </c>
      <c r="G15" s="60"/>
    </row>
    <row r="16" spans="1:7" ht="29.25" customHeight="1">
      <c r="A16" s="226"/>
      <c r="B16" s="5">
        <v>4</v>
      </c>
      <c r="C16" s="242" t="s">
        <v>20</v>
      </c>
      <c r="D16" s="243"/>
      <c r="E16" s="58" t="s">
        <v>160</v>
      </c>
      <c r="F16" s="58">
        <v>108</v>
      </c>
      <c r="G16" s="60"/>
    </row>
    <row r="17" spans="1:7" ht="42" customHeight="1">
      <c r="A17" s="226"/>
      <c r="B17" s="5">
        <v>5</v>
      </c>
      <c r="C17" s="242" t="s">
        <v>13</v>
      </c>
      <c r="D17" s="243"/>
      <c r="E17" s="58" t="s">
        <v>160</v>
      </c>
      <c r="F17" s="58" t="s">
        <v>1951</v>
      </c>
      <c r="G17" s="60"/>
    </row>
    <row r="18" spans="1:7">
      <c r="A18" s="226"/>
      <c r="B18" s="5">
        <v>6</v>
      </c>
      <c r="C18" s="242" t="s">
        <v>21</v>
      </c>
      <c r="D18" s="243"/>
      <c r="E18" s="58" t="s">
        <v>160</v>
      </c>
      <c r="F18" s="58">
        <v>108</v>
      </c>
      <c r="G18" s="60"/>
    </row>
    <row r="19" spans="1:7" ht="38.25" customHeight="1">
      <c r="A19" s="226"/>
      <c r="B19" s="5">
        <v>7</v>
      </c>
      <c r="C19" s="242" t="s">
        <v>84</v>
      </c>
      <c r="D19" s="243"/>
      <c r="E19" s="58" t="s">
        <v>160</v>
      </c>
      <c r="F19" s="58" t="s">
        <v>1952</v>
      </c>
      <c r="G19" s="60"/>
    </row>
    <row r="20" spans="1:7" ht="32.25" customHeight="1">
      <c r="A20" s="226"/>
      <c r="B20" s="5">
        <v>8</v>
      </c>
      <c r="C20" s="242" t="s">
        <v>85</v>
      </c>
      <c r="D20" s="243"/>
      <c r="E20" s="58" t="s">
        <v>160</v>
      </c>
      <c r="F20" s="58">
        <v>118</v>
      </c>
      <c r="G20" s="60"/>
    </row>
    <row r="21" spans="1:7" ht="48.75" customHeight="1">
      <c r="A21" s="226"/>
      <c r="B21" s="5">
        <v>9</v>
      </c>
      <c r="C21" s="242" t="s">
        <v>86</v>
      </c>
      <c r="D21" s="243"/>
      <c r="E21" s="58" t="s">
        <v>160</v>
      </c>
      <c r="F21" s="58">
        <v>120</v>
      </c>
      <c r="G21" s="60"/>
    </row>
    <row r="22" spans="1:7" ht="36.75" customHeight="1">
      <c r="A22" s="226"/>
      <c r="B22" s="5">
        <v>10</v>
      </c>
      <c r="C22" s="242" t="s">
        <v>12</v>
      </c>
      <c r="D22" s="243"/>
      <c r="E22" s="58" t="s">
        <v>160</v>
      </c>
      <c r="F22" s="58" t="s">
        <v>1953</v>
      </c>
      <c r="G22" s="60"/>
    </row>
    <row r="23" spans="1:7">
      <c r="A23" s="226"/>
      <c r="B23" s="5">
        <v>11</v>
      </c>
      <c r="C23" s="242" t="s">
        <v>27</v>
      </c>
      <c r="D23" s="243"/>
      <c r="E23" s="58" t="s">
        <v>160</v>
      </c>
      <c r="F23" s="58" t="s">
        <v>1954</v>
      </c>
      <c r="G23" s="60"/>
    </row>
    <row r="24" spans="1:7" ht="53.25" customHeight="1">
      <c r="A24" s="226"/>
      <c r="B24" s="5">
        <v>12</v>
      </c>
      <c r="C24" s="242" t="s">
        <v>28</v>
      </c>
      <c r="D24" s="243"/>
      <c r="E24" s="58" t="s">
        <v>114</v>
      </c>
      <c r="F24" s="58"/>
      <c r="G24" s="68" t="s">
        <v>1955</v>
      </c>
    </row>
    <row r="25" spans="1:7" ht="32.25" customHeight="1">
      <c r="A25" s="226"/>
      <c r="B25" s="5">
        <v>13</v>
      </c>
      <c r="C25" s="242" t="s">
        <v>22</v>
      </c>
      <c r="D25" s="243"/>
      <c r="E25" s="58" t="s">
        <v>114</v>
      </c>
      <c r="F25" s="58"/>
      <c r="G25" s="68" t="s">
        <v>1956</v>
      </c>
    </row>
    <row r="26" spans="1:7">
      <c r="A26" s="226"/>
      <c r="B26" s="5">
        <v>14</v>
      </c>
      <c r="C26" s="242" t="s">
        <v>23</v>
      </c>
      <c r="D26" s="243"/>
      <c r="E26" s="58" t="s">
        <v>160</v>
      </c>
      <c r="F26" s="58">
        <v>110</v>
      </c>
      <c r="G26" s="60"/>
    </row>
    <row r="27" spans="1:7">
      <c r="A27" s="227"/>
      <c r="B27" s="5">
        <v>15</v>
      </c>
      <c r="C27" s="242" t="s">
        <v>29</v>
      </c>
      <c r="D27" s="243"/>
      <c r="E27" s="58" t="s">
        <v>160</v>
      </c>
      <c r="F27" s="58" t="s">
        <v>1957</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row>
    <row r="33" spans="1:7" ht="34.5" customHeight="1">
      <c r="A33" s="238"/>
      <c r="B33" s="227"/>
      <c r="C33" s="239" t="s">
        <v>90</v>
      </c>
      <c r="D33" s="239"/>
      <c r="E33" s="58" t="s">
        <v>114</v>
      </c>
      <c r="F33" s="74"/>
      <c r="G33" s="61" t="s">
        <v>1958</v>
      </c>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v>123</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160</v>
      </c>
      <c r="F39" s="74">
        <v>124</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7B68FD4-32A9-45F6-84F0-616E31C7C591}">
          <x14:formula1>
            <xm:f>'D:\SIN HOJA 2\EVALUACIÓN PROPUESTA TÉCNICA\177. COLMURES\[177.COMULRES.xlsx]Hoja1'!#REF!</xm:f>
          </x14:formula1>
          <xm:sqref>E13:E27 E32:E33 E36 E39</xm:sqref>
        </x14:dataValidation>
      </x14:dataValidations>
    </ext>
  </extLst>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2119E-3A2C-4705-8499-414F4869045E}">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1959</v>
      </c>
      <c r="D3" s="49" t="s">
        <v>1</v>
      </c>
      <c r="E3" s="53">
        <v>9009378905</v>
      </c>
      <c r="F3" s="128" t="s">
        <v>119</v>
      </c>
      <c r="G3" s="85">
        <v>43717</v>
      </c>
    </row>
    <row r="4" spans="1:7" ht="15.75">
      <c r="A4" s="258" t="s">
        <v>99</v>
      </c>
      <c r="B4" s="258"/>
      <c r="C4" s="258"/>
      <c r="D4" s="258"/>
      <c r="E4" s="258"/>
      <c r="F4" s="258"/>
      <c r="G4" s="258"/>
    </row>
    <row r="5" spans="1:7" ht="15.75">
      <c r="A5" s="270" t="s">
        <v>1545</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59</v>
      </c>
      <c r="G13" s="60"/>
    </row>
    <row r="14" spans="1:7">
      <c r="A14" s="226"/>
      <c r="B14" s="5">
        <v>2</v>
      </c>
      <c r="C14" s="242" t="s">
        <v>19</v>
      </c>
      <c r="D14" s="243"/>
      <c r="E14" s="58" t="s">
        <v>160</v>
      </c>
      <c r="F14" s="58">
        <v>59</v>
      </c>
      <c r="G14" s="60"/>
    </row>
    <row r="15" spans="1:7" ht="31.5" customHeight="1">
      <c r="A15" s="226"/>
      <c r="B15" s="5">
        <v>3</v>
      </c>
      <c r="C15" s="242" t="s">
        <v>26</v>
      </c>
      <c r="D15" s="243"/>
      <c r="E15" s="58" t="s">
        <v>160</v>
      </c>
      <c r="F15" s="58" t="s">
        <v>517</v>
      </c>
      <c r="G15" s="60"/>
    </row>
    <row r="16" spans="1:7" ht="29.25" customHeight="1">
      <c r="A16" s="226"/>
      <c r="B16" s="5">
        <v>4</v>
      </c>
      <c r="C16" s="242" t="s">
        <v>20</v>
      </c>
      <c r="D16" s="243"/>
      <c r="E16" s="58" t="s">
        <v>160</v>
      </c>
      <c r="F16" s="58" t="s">
        <v>1960</v>
      </c>
      <c r="G16" s="60"/>
    </row>
    <row r="17" spans="1:7" ht="42" customHeight="1">
      <c r="A17" s="226"/>
      <c r="B17" s="5">
        <v>5</v>
      </c>
      <c r="C17" s="242" t="s">
        <v>13</v>
      </c>
      <c r="D17" s="243"/>
      <c r="E17" s="58" t="s">
        <v>160</v>
      </c>
      <c r="F17" s="58" t="s">
        <v>1961</v>
      </c>
      <c r="G17" s="60"/>
    </row>
    <row r="18" spans="1:7">
      <c r="A18" s="226"/>
      <c r="B18" s="5">
        <v>6</v>
      </c>
      <c r="C18" s="242" t="s">
        <v>21</v>
      </c>
      <c r="D18" s="243"/>
      <c r="E18" s="58" t="s">
        <v>160</v>
      </c>
      <c r="F18" s="58" t="s">
        <v>1962</v>
      </c>
      <c r="G18" s="60"/>
    </row>
    <row r="19" spans="1:7" ht="38.25" customHeight="1">
      <c r="A19" s="226"/>
      <c r="B19" s="5">
        <v>7</v>
      </c>
      <c r="C19" s="242" t="s">
        <v>84</v>
      </c>
      <c r="D19" s="243"/>
      <c r="E19" s="58" t="s">
        <v>160</v>
      </c>
      <c r="F19" s="58">
        <v>69</v>
      </c>
      <c r="G19" s="60"/>
    </row>
    <row r="20" spans="1:7" ht="32.25" customHeight="1">
      <c r="A20" s="226"/>
      <c r="B20" s="5">
        <v>8</v>
      </c>
      <c r="C20" s="242" t="s">
        <v>85</v>
      </c>
      <c r="D20" s="243"/>
      <c r="E20" s="58" t="s">
        <v>114</v>
      </c>
      <c r="F20" s="58"/>
      <c r="G20" s="68" t="s">
        <v>1963</v>
      </c>
    </row>
    <row r="21" spans="1:7" ht="48.75" customHeight="1">
      <c r="A21" s="226"/>
      <c r="B21" s="5">
        <v>9</v>
      </c>
      <c r="C21" s="242" t="s">
        <v>86</v>
      </c>
      <c r="D21" s="243"/>
      <c r="E21" s="58" t="s">
        <v>160</v>
      </c>
      <c r="F21" s="58">
        <v>70</v>
      </c>
      <c r="G21" s="60"/>
    </row>
    <row r="22" spans="1:7" ht="36.75" customHeight="1">
      <c r="A22" s="226"/>
      <c r="B22" s="5">
        <v>10</v>
      </c>
      <c r="C22" s="242" t="s">
        <v>12</v>
      </c>
      <c r="D22" s="243"/>
      <c r="E22" s="58" t="s">
        <v>160</v>
      </c>
      <c r="F22" s="58">
        <v>71</v>
      </c>
      <c r="G22" s="60"/>
    </row>
    <row r="23" spans="1:7">
      <c r="A23" s="226"/>
      <c r="B23" s="5">
        <v>11</v>
      </c>
      <c r="C23" s="242" t="s">
        <v>27</v>
      </c>
      <c r="D23" s="243"/>
      <c r="E23" s="58" t="s">
        <v>160</v>
      </c>
      <c r="F23" s="58">
        <v>63</v>
      </c>
      <c r="G23" s="60"/>
    </row>
    <row r="24" spans="1:7" ht="33" customHeight="1">
      <c r="A24" s="226"/>
      <c r="B24" s="5">
        <v>12</v>
      </c>
      <c r="C24" s="242" t="s">
        <v>28</v>
      </c>
      <c r="D24" s="243"/>
      <c r="E24" s="58" t="s">
        <v>114</v>
      </c>
      <c r="F24" s="58"/>
      <c r="G24" s="68" t="s">
        <v>1964</v>
      </c>
    </row>
    <row r="25" spans="1:7" ht="32.25" customHeight="1">
      <c r="A25" s="226"/>
      <c r="B25" s="5">
        <v>13</v>
      </c>
      <c r="C25" s="242" t="s">
        <v>22</v>
      </c>
      <c r="D25" s="243"/>
      <c r="E25" s="58" t="s">
        <v>160</v>
      </c>
      <c r="F25" s="58">
        <v>70</v>
      </c>
      <c r="G25" s="60"/>
    </row>
    <row r="26" spans="1:7" ht="180">
      <c r="A26" s="226"/>
      <c r="B26" s="5">
        <v>14</v>
      </c>
      <c r="C26" s="242" t="s">
        <v>23</v>
      </c>
      <c r="D26" s="243"/>
      <c r="E26" s="58" t="s">
        <v>114</v>
      </c>
      <c r="F26" s="58"/>
      <c r="G26" s="68" t="s">
        <v>1965</v>
      </c>
    </row>
    <row r="27" spans="1:7">
      <c r="A27" s="227"/>
      <c r="B27" s="5">
        <v>15</v>
      </c>
      <c r="C27" s="242" t="s">
        <v>29</v>
      </c>
      <c r="D27" s="243"/>
      <c r="E27" s="58" t="s">
        <v>160</v>
      </c>
      <c r="F27" s="58" t="s">
        <v>980</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row>
    <row r="33" spans="1:7" ht="34.5" customHeight="1">
      <c r="A33" s="238"/>
      <c r="B33" s="227"/>
      <c r="C33" s="239" t="s">
        <v>90</v>
      </c>
      <c r="D33" s="239"/>
      <c r="E33" s="58"/>
      <c r="F33" s="74" t="s">
        <v>116</v>
      </c>
      <c r="G33" s="61" t="s">
        <v>1966</v>
      </c>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v>73</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160</v>
      </c>
      <c r="F39" s="74">
        <v>74</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2" customHeight="1">
      <c r="A51" s="219"/>
      <c r="B51" s="219"/>
      <c r="C51" s="275" t="s">
        <v>97</v>
      </c>
      <c r="D51" s="276"/>
      <c r="E51" s="61" t="s">
        <v>6</v>
      </c>
      <c r="F51" s="278" t="s">
        <v>252</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9814098-A816-419B-A6C1-143147B1F76D}">
          <x14:formula1>
            <xm:f>'D:\SIN HOJA 2\EVALUACIÓN PROPUESTA TÉCNICA\178.FPAZCIFICO\[178.FUNDACIÓN PAZCIFICO VIVE.xlsx]Hoja1'!#REF!</xm:f>
          </x14:formula1>
          <xm:sqref>E13:E27 E32:E33 E36 E39</xm:sqref>
        </x14:dataValidation>
      </x14:dataValidations>
    </ext>
  </extLst>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8DA3-5B84-4E27-B175-70206235C4B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127"/>
      <c r="G1" s="4"/>
    </row>
    <row r="2" spans="1:8">
      <c r="A2" s="205" t="s">
        <v>11</v>
      </c>
      <c r="B2" s="255"/>
      <c r="C2" s="255"/>
      <c r="D2" s="255"/>
      <c r="E2" s="255"/>
      <c r="F2" s="255"/>
      <c r="G2" s="255"/>
    </row>
    <row r="3" spans="1:8" ht="27.75" customHeight="1">
      <c r="A3" s="256" t="s">
        <v>0</v>
      </c>
      <c r="B3" s="257"/>
      <c r="C3" s="52" t="s">
        <v>1967</v>
      </c>
      <c r="D3" s="49" t="s">
        <v>1</v>
      </c>
      <c r="E3" s="53">
        <v>8060165954</v>
      </c>
      <c r="F3" s="128" t="s">
        <v>119</v>
      </c>
      <c r="G3" s="85">
        <v>43714</v>
      </c>
    </row>
    <row r="4" spans="1:8" ht="15.75">
      <c r="A4" s="258" t="s">
        <v>99</v>
      </c>
      <c r="B4" s="258"/>
      <c r="C4" s="258"/>
      <c r="D4" s="258"/>
      <c r="E4" s="258"/>
      <c r="F4" s="258"/>
      <c r="G4" s="258"/>
    </row>
    <row r="5" spans="1:8" ht="15.75">
      <c r="A5" s="270" t="s">
        <v>1968</v>
      </c>
      <c r="B5" s="271"/>
      <c r="C5" s="271"/>
      <c r="D5" s="271"/>
      <c r="E5" s="271"/>
      <c r="F5" s="271"/>
      <c r="G5" s="272"/>
    </row>
    <row r="6" spans="1:8" ht="15.75">
      <c r="A6" s="259" t="s">
        <v>2</v>
      </c>
      <c r="B6" s="260"/>
      <c r="C6" s="80" t="s">
        <v>18</v>
      </c>
      <c r="D6" s="265" t="s">
        <v>3</v>
      </c>
      <c r="E6" s="266"/>
      <c r="F6" s="267"/>
      <c r="G6" s="267"/>
    </row>
    <row r="7" spans="1:8" ht="15.75">
      <c r="A7" s="261"/>
      <c r="B7" s="262"/>
      <c r="C7" s="55" t="s">
        <v>156</v>
      </c>
      <c r="D7" s="251" t="s">
        <v>157</v>
      </c>
      <c r="E7" s="251"/>
      <c r="F7" s="250"/>
      <c r="G7" s="250"/>
    </row>
    <row r="8" spans="1:8" ht="15.75">
      <c r="A8" s="261"/>
      <c r="B8" s="262"/>
      <c r="C8" s="55" t="s">
        <v>122</v>
      </c>
      <c r="D8" s="268" t="s">
        <v>158</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75" t="s">
        <v>83</v>
      </c>
      <c r="G12" s="57" t="s">
        <v>8</v>
      </c>
    </row>
    <row r="13" spans="1:8">
      <c r="A13" s="226"/>
      <c r="B13" s="5">
        <v>1</v>
      </c>
      <c r="C13" s="242" t="s">
        <v>25</v>
      </c>
      <c r="D13" s="243"/>
      <c r="E13" s="58" t="s">
        <v>160</v>
      </c>
      <c r="F13" s="58">
        <v>47</v>
      </c>
      <c r="G13" s="60"/>
      <c r="H13" s="70" t="str">
        <f>+E13</f>
        <v xml:space="preserve">CUMPLE </v>
      </c>
    </row>
    <row r="14" spans="1:8">
      <c r="A14" s="226"/>
      <c r="B14" s="5">
        <v>2</v>
      </c>
      <c r="C14" s="242" t="s">
        <v>19</v>
      </c>
      <c r="D14" s="243"/>
      <c r="E14" s="58" t="s">
        <v>160</v>
      </c>
      <c r="F14" s="58">
        <v>47</v>
      </c>
      <c r="G14" s="60"/>
      <c r="H14" s="70" t="str">
        <f t="shared" ref="H14:H51" si="0">+E14</f>
        <v xml:space="preserve">CUMPLE </v>
      </c>
    </row>
    <row r="15" spans="1:8" ht="31.5" customHeight="1">
      <c r="A15" s="226"/>
      <c r="B15" s="5">
        <v>3</v>
      </c>
      <c r="C15" s="242" t="s">
        <v>26</v>
      </c>
      <c r="D15" s="243"/>
      <c r="E15" s="58" t="s">
        <v>114</v>
      </c>
      <c r="F15" s="58"/>
      <c r="G15" s="123" t="s">
        <v>1969</v>
      </c>
      <c r="H15" s="70" t="str">
        <f t="shared" si="0"/>
        <v xml:space="preserve">NO CUMPLE </v>
      </c>
    </row>
    <row r="16" spans="1:8" ht="29.25" customHeight="1">
      <c r="A16" s="226"/>
      <c r="B16" s="5">
        <v>4</v>
      </c>
      <c r="C16" s="242" t="s">
        <v>20</v>
      </c>
      <c r="D16" s="243"/>
      <c r="E16" s="58" t="s">
        <v>160</v>
      </c>
      <c r="F16" s="58">
        <v>48</v>
      </c>
      <c r="G16" s="60"/>
      <c r="H16" s="70" t="str">
        <f t="shared" si="0"/>
        <v xml:space="preserve">CUMPLE </v>
      </c>
    </row>
    <row r="17" spans="1:8" ht="42" customHeight="1">
      <c r="A17" s="226"/>
      <c r="B17" s="5">
        <v>5</v>
      </c>
      <c r="C17" s="242" t="s">
        <v>13</v>
      </c>
      <c r="D17" s="243"/>
      <c r="E17" s="58" t="s">
        <v>160</v>
      </c>
      <c r="F17" s="58" t="s">
        <v>1970</v>
      </c>
      <c r="G17" s="60"/>
      <c r="H17" s="70" t="str">
        <f t="shared" si="0"/>
        <v xml:space="preserve">CUMPLE </v>
      </c>
    </row>
    <row r="18" spans="1:8">
      <c r="A18" s="226"/>
      <c r="B18" s="5">
        <v>6</v>
      </c>
      <c r="C18" s="242" t="s">
        <v>21</v>
      </c>
      <c r="D18" s="243"/>
      <c r="E18" s="58" t="s">
        <v>160</v>
      </c>
      <c r="F18" s="58">
        <v>48</v>
      </c>
      <c r="G18" s="60"/>
      <c r="H18" s="70" t="str">
        <f t="shared" si="0"/>
        <v xml:space="preserve">CUMPLE </v>
      </c>
    </row>
    <row r="19" spans="1:8" ht="38.25" customHeight="1">
      <c r="A19" s="226"/>
      <c r="B19" s="5">
        <v>7</v>
      </c>
      <c r="C19" s="242" t="s">
        <v>84</v>
      </c>
      <c r="D19" s="243"/>
      <c r="E19" s="58" t="s">
        <v>160</v>
      </c>
      <c r="F19" s="58" t="s">
        <v>506</v>
      </c>
      <c r="G19" s="60"/>
      <c r="H19" s="70" t="str">
        <f t="shared" si="0"/>
        <v xml:space="preserve">CUMPLE </v>
      </c>
    </row>
    <row r="20" spans="1:8" ht="32.25" customHeight="1">
      <c r="A20" s="226"/>
      <c r="B20" s="5">
        <v>8</v>
      </c>
      <c r="C20" s="242" t="s">
        <v>85</v>
      </c>
      <c r="D20" s="243"/>
      <c r="E20" s="58" t="s">
        <v>114</v>
      </c>
      <c r="F20" s="58"/>
      <c r="G20" s="123" t="s">
        <v>1971</v>
      </c>
      <c r="H20" s="70" t="str">
        <f t="shared" si="0"/>
        <v xml:space="preserve">NO CUMPLE </v>
      </c>
    </row>
    <row r="21" spans="1:8" ht="48.75" customHeight="1">
      <c r="A21" s="226"/>
      <c r="B21" s="5">
        <v>9</v>
      </c>
      <c r="C21" s="242" t="s">
        <v>86</v>
      </c>
      <c r="D21" s="243"/>
      <c r="E21" s="58" t="s">
        <v>160</v>
      </c>
      <c r="F21" s="58">
        <v>56</v>
      </c>
      <c r="G21" s="60"/>
      <c r="H21" s="70" t="str">
        <f t="shared" si="0"/>
        <v xml:space="preserve">CUMPLE </v>
      </c>
    </row>
    <row r="22" spans="1:8" ht="36.75" customHeight="1">
      <c r="A22" s="226"/>
      <c r="B22" s="5">
        <v>10</v>
      </c>
      <c r="C22" s="242" t="s">
        <v>12</v>
      </c>
      <c r="D22" s="243"/>
      <c r="E22" s="58" t="s">
        <v>160</v>
      </c>
      <c r="F22" s="58">
        <v>56</v>
      </c>
      <c r="G22" s="60"/>
      <c r="H22" s="70" t="str">
        <f t="shared" si="0"/>
        <v xml:space="preserve">CUMPLE </v>
      </c>
    </row>
    <row r="23" spans="1:8">
      <c r="A23" s="226"/>
      <c r="B23" s="5">
        <v>11</v>
      </c>
      <c r="C23" s="242" t="s">
        <v>27</v>
      </c>
      <c r="D23" s="243"/>
      <c r="E23" s="58" t="s">
        <v>160</v>
      </c>
      <c r="F23" s="58">
        <v>49</v>
      </c>
      <c r="G23" s="60"/>
      <c r="H23" s="70" t="str">
        <f t="shared" si="0"/>
        <v xml:space="preserve">CUMPLE </v>
      </c>
    </row>
    <row r="24" spans="1:8" ht="33" customHeight="1">
      <c r="A24" s="226"/>
      <c r="B24" s="5">
        <v>12</v>
      </c>
      <c r="C24" s="242" t="s">
        <v>28</v>
      </c>
      <c r="D24" s="243"/>
      <c r="E24" s="58" t="s">
        <v>160</v>
      </c>
      <c r="F24" s="58">
        <v>58</v>
      </c>
      <c r="G24" s="123"/>
      <c r="H24" s="70" t="str">
        <f t="shared" si="0"/>
        <v xml:space="preserve">CUMPLE </v>
      </c>
    </row>
    <row r="25" spans="1:8" ht="32.25" customHeight="1">
      <c r="A25" s="226"/>
      <c r="B25" s="5">
        <v>13</v>
      </c>
      <c r="C25" s="242" t="s">
        <v>22</v>
      </c>
      <c r="D25" s="243"/>
      <c r="E25" s="58" t="s">
        <v>114</v>
      </c>
      <c r="F25" s="58"/>
      <c r="G25" s="123" t="s">
        <v>1972</v>
      </c>
      <c r="H25" s="70" t="str">
        <f t="shared" si="0"/>
        <v xml:space="preserve">NO CUMPLE </v>
      </c>
    </row>
    <row r="26" spans="1:8">
      <c r="A26" s="226"/>
      <c r="B26" s="5">
        <v>14</v>
      </c>
      <c r="C26" s="242" t="s">
        <v>23</v>
      </c>
      <c r="D26" s="243"/>
      <c r="E26" s="58" t="s">
        <v>160</v>
      </c>
      <c r="F26" s="58" t="s">
        <v>541</v>
      </c>
      <c r="G26" s="60"/>
      <c r="H26" s="70" t="str">
        <f t="shared" si="0"/>
        <v xml:space="preserve">CUMPLE </v>
      </c>
    </row>
    <row r="27" spans="1:8">
      <c r="A27" s="227"/>
      <c r="B27" s="5">
        <v>15</v>
      </c>
      <c r="C27" s="242" t="s">
        <v>29</v>
      </c>
      <c r="D27" s="243"/>
      <c r="E27" s="58" t="s">
        <v>160</v>
      </c>
      <c r="F27" s="58" t="s">
        <v>1973</v>
      </c>
      <c r="G27" s="60"/>
      <c r="H27" s="70" t="str">
        <f t="shared" si="0"/>
        <v xml:space="preserve">CUMPLE </v>
      </c>
    </row>
    <row r="28" spans="1:8" ht="30.75" customHeight="1">
      <c r="A28" s="210" t="s">
        <v>87</v>
      </c>
      <c r="B28" s="210"/>
      <c r="C28" s="210"/>
      <c r="D28" s="210"/>
      <c r="E28" s="210"/>
      <c r="F28" s="406" t="s">
        <v>7</v>
      </c>
      <c r="G28" s="406"/>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74"/>
      <c r="G32" s="61"/>
      <c r="H32" s="70" t="str">
        <f>+IF(OR(E32="CUMPLE ",E33="CUMPLE "),"CUMPLE","NO CUMPLE")</f>
        <v>CUMPLE</v>
      </c>
    </row>
    <row r="33" spans="1:8" ht="34.5" customHeight="1">
      <c r="A33" s="238"/>
      <c r="B33" s="227"/>
      <c r="C33" s="239" t="s">
        <v>90</v>
      </c>
      <c r="D33" s="239"/>
      <c r="E33" s="58" t="s">
        <v>160</v>
      </c>
      <c r="F33" s="74"/>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75" t="s">
        <v>83</v>
      </c>
      <c r="G35" s="57" t="s">
        <v>8</v>
      </c>
    </row>
    <row r="36" spans="1:8" ht="82.5" customHeight="1">
      <c r="A36" s="63" t="s">
        <v>16</v>
      </c>
      <c r="B36" s="5">
        <v>15</v>
      </c>
      <c r="C36" s="240" t="s">
        <v>17</v>
      </c>
      <c r="D36" s="241"/>
      <c r="E36" s="58" t="s">
        <v>160</v>
      </c>
      <c r="F36" s="74">
        <v>44</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75" t="s">
        <v>83</v>
      </c>
      <c r="G38" s="57" t="s">
        <v>8</v>
      </c>
    </row>
    <row r="39" spans="1:8" ht="50.25" customHeight="1">
      <c r="A39" s="207"/>
      <c r="B39" s="229"/>
      <c r="C39" s="212" t="s">
        <v>92</v>
      </c>
      <c r="D39" s="230"/>
      <c r="E39" s="58" t="s">
        <v>160</v>
      </c>
      <c r="F39" s="74" t="s">
        <v>969</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t="s">
        <v>116</v>
      </c>
      <c r="F44" s="214"/>
      <c r="G44" s="215"/>
      <c r="H44" s="70" t="str">
        <f t="shared" si="0"/>
        <v>X</v>
      </c>
    </row>
    <row r="45" spans="1:8">
      <c r="A45" s="223"/>
      <c r="B45" s="226"/>
      <c r="C45" s="212" t="s">
        <v>73</v>
      </c>
      <c r="D45" s="213"/>
      <c r="E45" s="62" t="s">
        <v>116</v>
      </c>
      <c r="F45" s="214"/>
      <c r="G45" s="215"/>
      <c r="H45" s="70" t="str">
        <f t="shared" si="0"/>
        <v>X</v>
      </c>
    </row>
    <row r="46" spans="1:8">
      <c r="A46" s="223"/>
      <c r="B46" s="226"/>
      <c r="C46" s="212" t="s">
        <v>74</v>
      </c>
      <c r="D46" s="213"/>
      <c r="E46" s="62" t="s">
        <v>116</v>
      </c>
      <c r="F46" s="214"/>
      <c r="G46" s="215"/>
      <c r="H46" s="70" t="str">
        <f t="shared" si="0"/>
        <v>X</v>
      </c>
    </row>
    <row r="47" spans="1:8" ht="27.75" customHeight="1">
      <c r="A47" s="223"/>
      <c r="B47" s="226"/>
      <c r="C47" s="212" t="s">
        <v>75</v>
      </c>
      <c r="D47" s="213"/>
      <c r="E47" s="62" t="s">
        <v>116</v>
      </c>
      <c r="F47" s="214"/>
      <c r="G47" s="215"/>
      <c r="H47" s="70" t="str">
        <f t="shared" si="0"/>
        <v>X</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c r="G51" s="20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1D49484-A1AF-4762-97DD-7BA6C2697A2E}">
          <x14:formula1>
            <xm:f>'D:\SIN HOJA 2\EVALUACIÓN PROPUESTA TÉCNICA\179.ATAOLE\[179.CORPORACIÓN SOCIOCULTURAL ATAOLE.xlsx]Hoja1'!#REF!</xm:f>
          </x14:formula1>
          <xm:sqref>E13:E27 E32:E33 E36 E39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9CD6C-4FD7-4EEF-B1BE-FEC2C509433B}">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7" width="21"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397</v>
      </c>
      <c r="D3" s="49" t="s">
        <v>1</v>
      </c>
      <c r="E3" s="53">
        <v>89000432</v>
      </c>
      <c r="F3" s="54" t="s">
        <v>398</v>
      </c>
      <c r="G3" s="53" t="s">
        <v>119</v>
      </c>
      <c r="H3" s="133">
        <v>43713</v>
      </c>
    </row>
    <row r="4" spans="1:9" ht="15.75">
      <c r="A4" s="258" t="s">
        <v>99</v>
      </c>
      <c r="B4" s="258"/>
      <c r="C4" s="258"/>
      <c r="D4" s="258"/>
      <c r="E4" s="258"/>
      <c r="F4" s="258"/>
      <c r="G4" s="258"/>
      <c r="H4" s="258"/>
    </row>
    <row r="5" spans="1:9" ht="15.75">
      <c r="A5" s="270" t="s">
        <v>399</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122</v>
      </c>
      <c r="D7" s="251" t="s">
        <v>194</v>
      </c>
      <c r="E7" s="251"/>
      <c r="F7" s="250"/>
      <c r="G7" s="250"/>
      <c r="H7" s="250"/>
    </row>
    <row r="8" spans="1:9" ht="15.75">
      <c r="A8" s="261"/>
      <c r="B8" s="262"/>
      <c r="C8" s="55" t="s">
        <v>195</v>
      </c>
      <c r="D8" s="268" t="s">
        <v>196</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6</v>
      </c>
      <c r="F13" s="58"/>
      <c r="G13" s="59">
        <v>142</v>
      </c>
      <c r="H13" s="68"/>
      <c r="I13" t="str">
        <f>+IF(AND(E13&lt;&gt;0,F13&lt;&gt;0),"MAL DILIGENCIADO",IF(AND(E13&lt;&gt;0,F13=0),"CUMPLE",IF(AND(E13=0,F13&lt;&gt;0)," NO CUMPLE",IF(AND(E13=0,F13=0),"POR DILIGENCIAR","ERROR"))))</f>
        <v>CUMPLE</v>
      </c>
    </row>
    <row r="14" spans="1:9">
      <c r="A14" s="226"/>
      <c r="B14" s="5">
        <v>2</v>
      </c>
      <c r="C14" s="242" t="s">
        <v>19</v>
      </c>
      <c r="D14" s="243"/>
      <c r="E14" s="58" t="s">
        <v>6</v>
      </c>
      <c r="F14" s="58"/>
      <c r="G14" s="59">
        <v>142</v>
      </c>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6</v>
      </c>
      <c r="F15" s="58"/>
      <c r="G15" s="59">
        <v>144</v>
      </c>
      <c r="H15" s="68"/>
      <c r="I15" t="str">
        <f t="shared" si="0"/>
        <v>CUMPLE</v>
      </c>
    </row>
    <row r="16" spans="1:9" ht="29.25" customHeight="1">
      <c r="A16" s="226"/>
      <c r="B16" s="5">
        <v>4</v>
      </c>
      <c r="C16" s="242" t="s">
        <v>20</v>
      </c>
      <c r="D16" s="243"/>
      <c r="E16" s="58" t="s">
        <v>6</v>
      </c>
      <c r="F16" s="58"/>
      <c r="G16" s="59">
        <v>143</v>
      </c>
      <c r="H16" s="68"/>
      <c r="I16" t="str">
        <f t="shared" si="0"/>
        <v>CUMPLE</v>
      </c>
    </row>
    <row r="17" spans="1:9" ht="42" customHeight="1">
      <c r="A17" s="226"/>
      <c r="B17" s="5">
        <v>5</v>
      </c>
      <c r="C17" s="242" t="s">
        <v>13</v>
      </c>
      <c r="D17" s="243"/>
      <c r="E17" s="58" t="s">
        <v>6</v>
      </c>
      <c r="F17" s="58"/>
      <c r="G17" s="59" t="s">
        <v>400</v>
      </c>
      <c r="H17" s="68"/>
      <c r="I17" t="str">
        <f t="shared" si="0"/>
        <v>CUMPLE</v>
      </c>
    </row>
    <row r="18" spans="1:9">
      <c r="A18" s="226"/>
      <c r="B18" s="5">
        <v>6</v>
      </c>
      <c r="C18" s="242" t="s">
        <v>21</v>
      </c>
      <c r="D18" s="243"/>
      <c r="E18" s="58" t="s">
        <v>6</v>
      </c>
      <c r="F18" s="58"/>
      <c r="G18" s="59" t="s">
        <v>400</v>
      </c>
      <c r="H18" s="68"/>
      <c r="I18" t="str">
        <f t="shared" si="0"/>
        <v>CUMPLE</v>
      </c>
    </row>
    <row r="19" spans="1:9" ht="38.25" customHeight="1">
      <c r="A19" s="226"/>
      <c r="B19" s="5">
        <v>7</v>
      </c>
      <c r="C19" s="242" t="s">
        <v>84</v>
      </c>
      <c r="D19" s="243"/>
      <c r="E19" s="58" t="s">
        <v>6</v>
      </c>
      <c r="F19" s="58"/>
      <c r="G19" s="59">
        <v>147</v>
      </c>
      <c r="H19" s="68"/>
      <c r="I19" t="str">
        <f t="shared" si="0"/>
        <v>CUMPLE</v>
      </c>
    </row>
    <row r="20" spans="1:9" ht="32.25" customHeight="1">
      <c r="A20" s="226"/>
      <c r="B20" s="5">
        <v>8</v>
      </c>
      <c r="C20" s="242" t="s">
        <v>85</v>
      </c>
      <c r="D20" s="243"/>
      <c r="E20" s="58" t="s">
        <v>6</v>
      </c>
      <c r="F20" s="58"/>
      <c r="G20" s="59">
        <v>143</v>
      </c>
      <c r="H20" s="68"/>
      <c r="I20" t="str">
        <f t="shared" si="0"/>
        <v>CUMPLE</v>
      </c>
    </row>
    <row r="21" spans="1:9" ht="48.75" customHeight="1">
      <c r="A21" s="226"/>
      <c r="B21" s="5">
        <v>9</v>
      </c>
      <c r="C21" s="242" t="s">
        <v>86</v>
      </c>
      <c r="D21" s="243"/>
      <c r="E21" s="58" t="s">
        <v>6</v>
      </c>
      <c r="F21" s="58"/>
      <c r="G21" s="59">
        <v>150</v>
      </c>
      <c r="H21" s="68"/>
      <c r="I21" t="str">
        <f t="shared" si="0"/>
        <v>CUMPLE</v>
      </c>
    </row>
    <row r="22" spans="1:9" ht="36.75" customHeight="1">
      <c r="A22" s="226"/>
      <c r="B22" s="5">
        <v>10</v>
      </c>
      <c r="C22" s="242" t="s">
        <v>12</v>
      </c>
      <c r="D22" s="243"/>
      <c r="E22" s="58" t="s">
        <v>6</v>
      </c>
      <c r="F22" s="58"/>
      <c r="G22" s="59">
        <v>150</v>
      </c>
      <c r="H22" s="68"/>
      <c r="I22" t="str">
        <f t="shared" si="0"/>
        <v>CUMPLE</v>
      </c>
    </row>
    <row r="23" spans="1:9">
      <c r="A23" s="226"/>
      <c r="B23" s="5">
        <v>11</v>
      </c>
      <c r="C23" s="242" t="s">
        <v>27</v>
      </c>
      <c r="D23" s="243"/>
      <c r="E23" s="58" t="s">
        <v>6</v>
      </c>
      <c r="F23" s="58"/>
      <c r="G23" s="59">
        <v>146</v>
      </c>
      <c r="H23" s="68"/>
      <c r="I23" t="str">
        <f t="shared" si="0"/>
        <v>CUMPLE</v>
      </c>
    </row>
    <row r="24" spans="1:9" ht="33" customHeight="1">
      <c r="A24" s="226"/>
      <c r="B24" s="5">
        <v>12</v>
      </c>
      <c r="C24" s="242" t="s">
        <v>28</v>
      </c>
      <c r="D24" s="243"/>
      <c r="E24" s="58" t="s">
        <v>6</v>
      </c>
      <c r="F24" s="58"/>
      <c r="G24" s="59" t="s">
        <v>401</v>
      </c>
      <c r="H24" s="68"/>
      <c r="I24" t="str">
        <f t="shared" si="0"/>
        <v>CUMPLE</v>
      </c>
    </row>
    <row r="25" spans="1:9" ht="32.25" customHeight="1">
      <c r="A25" s="226"/>
      <c r="B25" s="5">
        <v>13</v>
      </c>
      <c r="C25" s="242" t="s">
        <v>22</v>
      </c>
      <c r="D25" s="243"/>
      <c r="E25" s="58" t="s">
        <v>6</v>
      </c>
      <c r="F25" s="58"/>
      <c r="G25" s="59">
        <v>155</v>
      </c>
      <c r="H25" s="68"/>
      <c r="I25" t="str">
        <f t="shared" si="0"/>
        <v>CUMPLE</v>
      </c>
    </row>
    <row r="26" spans="1:9">
      <c r="A26" s="226"/>
      <c r="B26" s="5">
        <v>14</v>
      </c>
      <c r="C26" s="242" t="s">
        <v>23</v>
      </c>
      <c r="D26" s="243"/>
      <c r="F26" s="58" t="s">
        <v>7</v>
      </c>
      <c r="G26" s="59">
        <v>152</v>
      </c>
      <c r="H26" s="68"/>
      <c r="I26" t="str">
        <f t="shared" si="0"/>
        <v xml:space="preserve"> NO CUMPLE</v>
      </c>
    </row>
    <row r="27" spans="1:9">
      <c r="A27" s="227"/>
      <c r="B27" s="5">
        <v>15</v>
      </c>
      <c r="C27" s="242" t="s">
        <v>29</v>
      </c>
      <c r="D27" s="243"/>
      <c r="E27" s="58" t="s">
        <v>6</v>
      </c>
      <c r="F27" s="58"/>
      <c r="G27" s="59">
        <v>156</v>
      </c>
      <c r="H27" s="68"/>
      <c r="I27" t="str">
        <f t="shared" si="0"/>
        <v>CUMPLE</v>
      </c>
    </row>
    <row r="28" spans="1:9" ht="30.75" customHeight="1">
      <c r="A28" s="210" t="s">
        <v>87</v>
      </c>
      <c r="B28" s="210"/>
      <c r="C28" s="210"/>
      <c r="D28" s="210"/>
      <c r="E28" s="210"/>
      <c r="F28" s="210"/>
      <c r="G28" s="281" t="s">
        <v>402</v>
      </c>
      <c r="H28" s="281"/>
      <c r="I28" t="str">
        <f>+G28</f>
        <v>SE DEBE CUALIFICAR LA PROPUESTA TÉCNICA CON EL ENFOQUE DIFERENCIAL DEL ICBF</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6</v>
      </c>
      <c r="F32" s="74"/>
      <c r="G32" s="61"/>
      <c r="H32" s="61"/>
      <c r="I32" t="str">
        <f>+IF(OR(E32&lt;&gt;0,E33&lt;&gt;0),"CUMPLE")</f>
        <v>CUMPLE</v>
      </c>
    </row>
    <row r="33" spans="1:9" ht="34.5" customHeight="1">
      <c r="A33" s="238"/>
      <c r="B33" s="227"/>
      <c r="C33" s="239" t="s">
        <v>90</v>
      </c>
      <c r="D33" s="239"/>
      <c r="E33" s="62"/>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c r="F36" s="62" t="s">
        <v>7</v>
      </c>
      <c r="G36" s="61"/>
      <c r="H36" s="61"/>
      <c r="I36" t="str">
        <f t="shared" ref="I36" si="1">+IF(AND(E36&lt;&gt;0,F36&lt;&gt;0),"MAL DILIGENCIADO",IF(AND(E36&lt;&gt;0,F36=0),"CUMPLE",IF(AND(E36=0,F36&lt;&gt;0)," NO CUMPLE",IF(AND(E36=0,F36=0),"POR DILIGENCIAR","ERROR"))))</f>
        <v xml:space="preserve"> NO 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6</v>
      </c>
      <c r="F39" s="62"/>
      <c r="G39" s="61"/>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c r="G41" s="214"/>
      <c r="H41" s="215"/>
      <c r="I41">
        <f>+E41</f>
        <v>0</v>
      </c>
    </row>
    <row r="42" spans="1:9">
      <c r="A42" s="223"/>
      <c r="B42" s="226"/>
      <c r="C42" s="212" t="s">
        <v>70</v>
      </c>
      <c r="D42" s="213"/>
      <c r="E42" s="62"/>
      <c r="F42" s="62"/>
      <c r="G42" s="214"/>
      <c r="H42" s="215"/>
      <c r="I42">
        <f t="shared" ref="I42:I48" si="3">+E42</f>
        <v>0</v>
      </c>
    </row>
    <row r="43" spans="1:9">
      <c r="A43" s="223"/>
      <c r="B43" s="226"/>
      <c r="C43" s="212" t="s">
        <v>71</v>
      </c>
      <c r="D43" s="213"/>
      <c r="E43" s="62"/>
      <c r="F43" s="62"/>
      <c r="G43" s="214"/>
      <c r="H43" s="215"/>
      <c r="I43">
        <f t="shared" si="3"/>
        <v>0</v>
      </c>
    </row>
    <row r="44" spans="1:9">
      <c r="A44" s="223"/>
      <c r="B44" s="226"/>
      <c r="C44" s="212" t="s">
        <v>72</v>
      </c>
      <c r="D44" s="213"/>
      <c r="E44" s="62"/>
      <c r="F44" s="62"/>
      <c r="G44" s="214"/>
      <c r="H44" s="215"/>
      <c r="I44">
        <f t="shared" si="3"/>
        <v>0</v>
      </c>
    </row>
    <row r="45" spans="1:9">
      <c r="A45" s="223"/>
      <c r="B45" s="226"/>
      <c r="C45" s="212" t="s">
        <v>73</v>
      </c>
      <c r="D45" s="213"/>
      <c r="E45" s="62"/>
      <c r="F45" s="62"/>
      <c r="G45" s="214"/>
      <c r="H45" s="215"/>
      <c r="I45">
        <f t="shared" si="3"/>
        <v>0</v>
      </c>
    </row>
    <row r="46" spans="1:9">
      <c r="A46" s="223"/>
      <c r="B46" s="226"/>
      <c r="C46" s="212" t="s">
        <v>74</v>
      </c>
      <c r="D46" s="213"/>
      <c r="E46" s="62"/>
      <c r="F46" s="62"/>
      <c r="G46" s="214"/>
      <c r="H46" s="215"/>
      <c r="I46">
        <f t="shared" si="3"/>
        <v>0</v>
      </c>
    </row>
    <row r="47" spans="1:9" ht="27.75" customHeight="1">
      <c r="A47" s="223"/>
      <c r="B47" s="226"/>
      <c r="C47" s="212" t="s">
        <v>75</v>
      </c>
      <c r="D47" s="213"/>
      <c r="E47" s="62" t="s">
        <v>116</v>
      </c>
      <c r="F47" s="62"/>
      <c r="G47" s="214"/>
      <c r="H47" s="215"/>
      <c r="I47" t="str">
        <f t="shared" si="3"/>
        <v>X</v>
      </c>
    </row>
    <row r="48" spans="1:9">
      <c r="A48" s="224"/>
      <c r="B48" s="227"/>
      <c r="C48" s="212" t="s">
        <v>76</v>
      </c>
      <c r="D48" s="213"/>
      <c r="E48" s="62"/>
      <c r="F48" s="62"/>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61" t="s">
        <v>6</v>
      </c>
      <c r="F51" s="61"/>
      <c r="G51" s="208"/>
      <c r="H51" s="209"/>
      <c r="I51" t="str">
        <f t="shared" ref="I51" si="4">+IF(AND(E51&lt;&gt;0,F51&lt;&gt;0),"MAL DILIGENCIADO",IF(AND(E51&lt;&gt;0,F51=0),"CUMPLE",IF(AND(E51=0,F51&lt;&gt;0)," NO CUMPLE",IF(AND(E51=0,F51=0),"POR DILIGENCIAR","ERROR"))))</f>
        <v>CUMPLE</v>
      </c>
    </row>
    <row r="52" spans="1:9" ht="33" customHeight="1">
      <c r="A52" s="210" t="s">
        <v>98</v>
      </c>
      <c r="B52" s="210"/>
      <c r="C52" s="210"/>
      <c r="D52" s="210"/>
      <c r="E52" s="210"/>
      <c r="F52" s="210"/>
      <c r="G52" s="281" t="s">
        <v>402</v>
      </c>
      <c r="H52" s="281"/>
      <c r="I52" t="str">
        <f>+G52</f>
        <v>SE DEBE CUALIFICAR LA PROPUESTA TÉCNICA CON EL ENFOQUE DIFERENCIAL DEL ICBF</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16551-8405-4127-B640-3439244E4CC8}">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1974</v>
      </c>
      <c r="D3" s="49" t="s">
        <v>1</v>
      </c>
      <c r="E3" s="53">
        <v>900237305</v>
      </c>
      <c r="F3" s="53" t="s">
        <v>119</v>
      </c>
      <c r="G3" s="85">
        <v>43714</v>
      </c>
    </row>
    <row r="4" spans="1:8" ht="15.75">
      <c r="A4" s="258" t="s">
        <v>99</v>
      </c>
      <c r="B4" s="258"/>
      <c r="C4" s="258"/>
      <c r="D4" s="258"/>
      <c r="E4" s="258"/>
      <c r="F4" s="258"/>
      <c r="G4" s="258"/>
    </row>
    <row r="5" spans="1:8" ht="15.75">
      <c r="A5" s="270" t="s">
        <v>1975</v>
      </c>
      <c r="B5" s="271"/>
      <c r="C5" s="271"/>
      <c r="D5" s="271"/>
      <c r="E5" s="271"/>
      <c r="F5" s="271"/>
      <c r="G5" s="272"/>
    </row>
    <row r="6" spans="1:8" ht="15.75">
      <c r="A6" s="259" t="s">
        <v>2</v>
      </c>
      <c r="B6" s="260"/>
      <c r="C6" s="80" t="s">
        <v>18</v>
      </c>
      <c r="D6" s="265" t="s">
        <v>3</v>
      </c>
      <c r="E6" s="266"/>
      <c r="F6" s="267"/>
      <c r="G6" s="267"/>
    </row>
    <row r="7" spans="1:8" ht="15.75">
      <c r="A7" s="261"/>
      <c r="B7" s="262"/>
      <c r="C7" s="55" t="s">
        <v>156</v>
      </c>
      <c r="D7" s="251" t="s">
        <v>157</v>
      </c>
      <c r="E7" s="251"/>
      <c r="F7" s="250"/>
      <c r="G7" s="250"/>
    </row>
    <row r="8" spans="1:8" ht="15.75">
      <c r="A8" s="261"/>
      <c r="B8" s="262"/>
      <c r="C8" s="55" t="s">
        <v>122</v>
      </c>
      <c r="D8" s="268" t="s">
        <v>158</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54</v>
      </c>
      <c r="G13" s="60"/>
      <c r="H13" s="70" t="str">
        <f>+E13</f>
        <v xml:space="preserve">CUMPLE </v>
      </c>
    </row>
    <row r="14" spans="1:8">
      <c r="A14" s="226"/>
      <c r="B14" s="5">
        <v>2</v>
      </c>
      <c r="C14" s="242" t="s">
        <v>19</v>
      </c>
      <c r="D14" s="243"/>
      <c r="E14" s="58" t="s">
        <v>160</v>
      </c>
      <c r="F14" s="59">
        <v>54</v>
      </c>
      <c r="G14" s="60"/>
      <c r="H14" s="70" t="str">
        <f t="shared" ref="H14:H51" si="0">+E14</f>
        <v xml:space="preserve">CUMPLE </v>
      </c>
    </row>
    <row r="15" spans="1:8" ht="31.5" customHeight="1">
      <c r="A15" s="226"/>
      <c r="B15" s="5">
        <v>3</v>
      </c>
      <c r="C15" s="242" t="s">
        <v>26</v>
      </c>
      <c r="D15" s="243"/>
      <c r="E15" s="58" t="s">
        <v>160</v>
      </c>
      <c r="F15" s="59" t="s">
        <v>1976</v>
      </c>
      <c r="G15" s="60"/>
      <c r="H15" s="70" t="str">
        <f t="shared" si="0"/>
        <v xml:space="preserve">CUMPLE </v>
      </c>
    </row>
    <row r="16" spans="1:8" ht="29.25" customHeight="1">
      <c r="A16" s="226"/>
      <c r="B16" s="5">
        <v>4</v>
      </c>
      <c r="C16" s="242" t="s">
        <v>20</v>
      </c>
      <c r="D16" s="243"/>
      <c r="E16" s="58" t="s">
        <v>160</v>
      </c>
      <c r="F16" s="59">
        <v>55</v>
      </c>
      <c r="G16" s="60"/>
      <c r="H16" s="70" t="str">
        <f t="shared" si="0"/>
        <v xml:space="preserve">CUMPLE </v>
      </c>
    </row>
    <row r="17" spans="1:8" ht="42" customHeight="1">
      <c r="A17" s="226"/>
      <c r="B17" s="5">
        <v>5</v>
      </c>
      <c r="C17" s="242" t="s">
        <v>13</v>
      </c>
      <c r="D17" s="243"/>
      <c r="E17" s="58" t="s">
        <v>160</v>
      </c>
      <c r="F17" s="59" t="s">
        <v>1977</v>
      </c>
      <c r="G17" s="60"/>
      <c r="H17" s="70" t="str">
        <f t="shared" si="0"/>
        <v xml:space="preserve">CUMPLE </v>
      </c>
    </row>
    <row r="18" spans="1:8">
      <c r="A18" s="226"/>
      <c r="B18" s="5">
        <v>6</v>
      </c>
      <c r="C18" s="242" t="s">
        <v>21</v>
      </c>
      <c r="D18" s="243"/>
      <c r="E18" s="58" t="s">
        <v>160</v>
      </c>
      <c r="F18" s="59">
        <v>63</v>
      </c>
      <c r="G18" s="60"/>
      <c r="H18" s="70" t="str">
        <f t="shared" si="0"/>
        <v xml:space="preserve">CUMPLE </v>
      </c>
    </row>
    <row r="19" spans="1:8" ht="38.25" customHeight="1">
      <c r="A19" s="226"/>
      <c r="B19" s="5">
        <v>7</v>
      </c>
      <c r="C19" s="242" t="s">
        <v>84</v>
      </c>
      <c r="D19" s="243"/>
      <c r="E19" s="58" t="s">
        <v>160</v>
      </c>
      <c r="F19" s="59">
        <v>68</v>
      </c>
      <c r="G19" s="60"/>
      <c r="H19" s="70" t="str">
        <f t="shared" si="0"/>
        <v xml:space="preserve">CUMPLE </v>
      </c>
    </row>
    <row r="20" spans="1:8" ht="32.25" customHeight="1">
      <c r="A20" s="226"/>
      <c r="B20" s="5">
        <v>8</v>
      </c>
      <c r="C20" s="242" t="s">
        <v>85</v>
      </c>
      <c r="D20" s="243"/>
      <c r="E20" s="58" t="s">
        <v>160</v>
      </c>
      <c r="F20" s="59">
        <v>60</v>
      </c>
      <c r="G20" s="60"/>
      <c r="H20" s="70" t="str">
        <f t="shared" si="0"/>
        <v xml:space="preserve">CUMPLE </v>
      </c>
    </row>
    <row r="21" spans="1:8" ht="48.75" customHeight="1">
      <c r="A21" s="226"/>
      <c r="B21" s="5">
        <v>9</v>
      </c>
      <c r="C21" s="242" t="s">
        <v>86</v>
      </c>
      <c r="D21" s="243"/>
      <c r="E21" s="58" t="s">
        <v>160</v>
      </c>
      <c r="F21" s="59">
        <v>71</v>
      </c>
      <c r="G21" s="60"/>
      <c r="H21" s="70" t="str">
        <f t="shared" si="0"/>
        <v xml:space="preserve">CUMPLE </v>
      </c>
    </row>
    <row r="22" spans="1:8" ht="36.75" customHeight="1">
      <c r="A22" s="226"/>
      <c r="B22" s="5">
        <v>10</v>
      </c>
      <c r="C22" s="242" t="s">
        <v>12</v>
      </c>
      <c r="D22" s="243"/>
      <c r="E22" s="58" t="s">
        <v>160</v>
      </c>
      <c r="F22" s="59">
        <v>71</v>
      </c>
      <c r="G22" s="60"/>
      <c r="H22" s="70" t="str">
        <f t="shared" si="0"/>
        <v xml:space="preserve">CUMPLE </v>
      </c>
    </row>
    <row r="23" spans="1:8">
      <c r="A23" s="226"/>
      <c r="B23" s="5">
        <v>11</v>
      </c>
      <c r="C23" s="242" t="s">
        <v>27</v>
      </c>
      <c r="D23" s="243"/>
      <c r="E23" s="58" t="s">
        <v>160</v>
      </c>
      <c r="F23" s="59" t="s">
        <v>1978</v>
      </c>
      <c r="G23" s="60"/>
      <c r="H23" s="70" t="str">
        <f t="shared" si="0"/>
        <v xml:space="preserve">CUMPLE </v>
      </c>
    </row>
    <row r="24" spans="1:8" ht="33" customHeight="1">
      <c r="A24" s="226"/>
      <c r="B24" s="5">
        <v>12</v>
      </c>
      <c r="C24" s="242" t="s">
        <v>28</v>
      </c>
      <c r="D24" s="243"/>
      <c r="E24" s="58" t="s">
        <v>160</v>
      </c>
      <c r="F24" s="59">
        <v>70</v>
      </c>
      <c r="G24" s="60"/>
      <c r="H24" s="70" t="str">
        <f t="shared" si="0"/>
        <v xml:space="preserve">CUMPLE </v>
      </c>
    </row>
    <row r="25" spans="1:8" ht="32.25" customHeight="1">
      <c r="A25" s="226"/>
      <c r="B25" s="5">
        <v>13</v>
      </c>
      <c r="C25" s="242" t="s">
        <v>22</v>
      </c>
      <c r="D25" s="243"/>
      <c r="E25" s="58" t="s">
        <v>160</v>
      </c>
      <c r="F25" s="59">
        <v>70</v>
      </c>
      <c r="G25" s="60"/>
      <c r="H25" s="70" t="str">
        <f t="shared" si="0"/>
        <v xml:space="preserve">CUMPLE </v>
      </c>
    </row>
    <row r="26" spans="1:8">
      <c r="A26" s="226"/>
      <c r="B26" s="5">
        <v>14</v>
      </c>
      <c r="C26" s="242" t="s">
        <v>23</v>
      </c>
      <c r="D26" s="243"/>
      <c r="E26" s="58" t="s">
        <v>160</v>
      </c>
      <c r="F26" s="59">
        <v>58</v>
      </c>
      <c r="G26" s="60"/>
      <c r="H26" s="70" t="str">
        <f t="shared" si="0"/>
        <v xml:space="preserve">CUMPLE </v>
      </c>
    </row>
    <row r="27" spans="1:8">
      <c r="A27" s="227"/>
      <c r="B27" s="5">
        <v>15</v>
      </c>
      <c r="C27" s="242" t="s">
        <v>29</v>
      </c>
      <c r="D27" s="243"/>
      <c r="E27" s="58" t="s">
        <v>160</v>
      </c>
      <c r="F27" s="59" t="s">
        <v>980</v>
      </c>
      <c r="G27" s="60"/>
      <c r="H27" s="70" t="str">
        <f t="shared" si="0"/>
        <v xml:space="preserve">CUMPLE </v>
      </c>
    </row>
    <row r="28" spans="1:8" ht="30.75" customHeight="1">
      <c r="A28" s="210" t="s">
        <v>87</v>
      </c>
      <c r="B28" s="210"/>
      <c r="C28" s="210"/>
      <c r="D28" s="210"/>
      <c r="E28" s="210"/>
      <c r="F28" s="211" t="s">
        <v>1979</v>
      </c>
      <c r="G28" s="211"/>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114</v>
      </c>
      <c r="F32" s="61"/>
      <c r="G32" s="61" t="s">
        <v>1980</v>
      </c>
      <c r="H32" s="70" t="str">
        <f>+IF(OR(E32="CUMPLE ",E33="CUMPLE "),"CUMPLE","NO CUMPLE")</f>
        <v>NO CUMPLE</v>
      </c>
    </row>
    <row r="33" spans="1:8" ht="34.5" customHeight="1">
      <c r="A33" s="238"/>
      <c r="B33" s="227"/>
      <c r="C33" s="239" t="s">
        <v>90</v>
      </c>
      <c r="D33" s="239"/>
      <c r="E33" s="58" t="s">
        <v>114</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114</v>
      </c>
      <c r="F36" s="61"/>
      <c r="G36" s="61" t="s">
        <v>1980</v>
      </c>
      <c r="H36" s="70" t="str">
        <f t="shared" si="0"/>
        <v xml:space="preserve">NO 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114</v>
      </c>
      <c r="F39" s="61"/>
      <c r="G39" s="61" t="s">
        <v>1981</v>
      </c>
      <c r="H39" s="70" t="str">
        <f t="shared" si="0"/>
        <v xml:space="preserve">NO 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1979</v>
      </c>
      <c r="F51" s="208" t="s">
        <v>1982</v>
      </c>
      <c r="G51" s="209"/>
      <c r="H51" s="70" t="str">
        <f t="shared" si="0"/>
        <v>Cumple</v>
      </c>
    </row>
    <row r="52" spans="1:8" ht="22.5" customHeight="1">
      <c r="A52" s="210" t="s">
        <v>98</v>
      </c>
      <c r="B52" s="210"/>
      <c r="C52" s="210"/>
      <c r="D52" s="210"/>
      <c r="E52" s="210"/>
      <c r="F52" s="211" t="s">
        <v>1983</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5D7AF6-B382-4773-9D13-B2A641B285F2}">
          <x14:formula1>
            <xm:f>'D:\SIN HOJA 2\EVALUACIÓN PROPUESTA TÉCNICA\180.SEMDES\[180.SEMDES.xlsx]Hoja1'!#REF!</xm:f>
          </x14:formula1>
          <xm:sqref>E13:E27 E32:E33 E36 E39</xm:sqref>
        </x14:dataValidation>
      </x14:dataValidations>
    </ext>
  </extLst>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EAB8-4AFC-4234-BA4D-BBE55A13BECC}">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1984</v>
      </c>
      <c r="D3" s="49" t="s">
        <v>1</v>
      </c>
      <c r="E3" s="53" t="s">
        <v>1985</v>
      </c>
      <c r="F3" s="128" t="s">
        <v>119</v>
      </c>
      <c r="G3" s="85">
        <v>43717</v>
      </c>
    </row>
    <row r="4" spans="1:7" ht="15.75">
      <c r="A4" s="258" t="s">
        <v>99</v>
      </c>
      <c r="B4" s="258"/>
      <c r="C4" s="258"/>
      <c r="D4" s="258"/>
      <c r="E4" s="258"/>
      <c r="F4" s="258"/>
      <c r="G4" s="258"/>
    </row>
    <row r="5" spans="1:7" ht="64.5" customHeight="1">
      <c r="A5" s="277" t="s">
        <v>1986</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60</v>
      </c>
      <c r="G13" s="60"/>
    </row>
    <row r="14" spans="1:7">
      <c r="A14" s="226"/>
      <c r="B14" s="5">
        <v>2</v>
      </c>
      <c r="C14" s="242" t="s">
        <v>19</v>
      </c>
      <c r="D14" s="243"/>
      <c r="E14" s="58" t="s">
        <v>160</v>
      </c>
      <c r="F14" s="58">
        <v>60</v>
      </c>
      <c r="G14" s="60"/>
    </row>
    <row r="15" spans="1:7" ht="31.5" customHeight="1">
      <c r="A15" s="226"/>
      <c r="B15" s="5">
        <v>3</v>
      </c>
      <c r="C15" s="242" t="s">
        <v>26</v>
      </c>
      <c r="D15" s="243"/>
      <c r="E15" s="58" t="s">
        <v>160</v>
      </c>
      <c r="F15" s="58" t="s">
        <v>516</v>
      </c>
      <c r="G15" s="60"/>
    </row>
    <row r="16" spans="1:7" ht="29.25" customHeight="1">
      <c r="A16" s="226"/>
      <c r="B16" s="5">
        <v>4</v>
      </c>
      <c r="C16" s="242" t="s">
        <v>20</v>
      </c>
      <c r="D16" s="243"/>
      <c r="E16" s="58" t="s">
        <v>160</v>
      </c>
      <c r="F16" s="58">
        <v>60</v>
      </c>
      <c r="G16" s="60"/>
    </row>
    <row r="17" spans="1:7" ht="42" customHeight="1">
      <c r="A17" s="226"/>
      <c r="B17" s="5">
        <v>5</v>
      </c>
      <c r="C17" s="242" t="s">
        <v>13</v>
      </c>
      <c r="D17" s="243"/>
      <c r="E17" s="58" t="s">
        <v>160</v>
      </c>
      <c r="F17" s="58" t="s">
        <v>1987</v>
      </c>
      <c r="G17" s="60"/>
    </row>
    <row r="18" spans="1:7">
      <c r="A18" s="226"/>
      <c r="B18" s="5">
        <v>6</v>
      </c>
      <c r="C18" s="242" t="s">
        <v>21</v>
      </c>
      <c r="D18" s="243"/>
      <c r="E18" s="58" t="s">
        <v>160</v>
      </c>
      <c r="F18" s="58">
        <v>66</v>
      </c>
      <c r="G18" s="60"/>
    </row>
    <row r="19" spans="1:7" ht="38.25" customHeight="1">
      <c r="A19" s="226"/>
      <c r="B19" s="5">
        <v>7</v>
      </c>
      <c r="C19" s="242" t="s">
        <v>84</v>
      </c>
      <c r="D19" s="243"/>
      <c r="E19" s="58" t="s">
        <v>160</v>
      </c>
      <c r="F19" s="58" t="s">
        <v>1988</v>
      </c>
      <c r="G19" s="60"/>
    </row>
    <row r="20" spans="1:7" ht="32.25" customHeight="1">
      <c r="A20" s="226"/>
      <c r="B20" s="5">
        <v>8</v>
      </c>
      <c r="C20" s="242" t="s">
        <v>85</v>
      </c>
      <c r="D20" s="243"/>
      <c r="E20" s="58" t="s">
        <v>160</v>
      </c>
      <c r="F20" s="58" t="s">
        <v>1978</v>
      </c>
      <c r="G20" s="60"/>
    </row>
    <row r="21" spans="1:7" ht="48.75" customHeight="1">
      <c r="A21" s="226"/>
      <c r="B21" s="5">
        <v>9</v>
      </c>
      <c r="C21" s="242" t="s">
        <v>86</v>
      </c>
      <c r="D21" s="243"/>
      <c r="E21" s="58" t="s">
        <v>160</v>
      </c>
      <c r="F21" s="58">
        <v>70</v>
      </c>
      <c r="G21" s="60"/>
    </row>
    <row r="22" spans="1:7" ht="36.75" customHeight="1">
      <c r="A22" s="226"/>
      <c r="B22" s="5">
        <v>10</v>
      </c>
      <c r="C22" s="242" t="s">
        <v>12</v>
      </c>
      <c r="D22" s="243"/>
      <c r="E22" s="58" t="s">
        <v>160</v>
      </c>
      <c r="F22" s="58">
        <v>70</v>
      </c>
      <c r="G22" s="60"/>
    </row>
    <row r="23" spans="1:7">
      <c r="A23" s="226"/>
      <c r="B23" s="5">
        <v>11</v>
      </c>
      <c r="C23" s="242" t="s">
        <v>27</v>
      </c>
      <c r="D23" s="243"/>
      <c r="E23" s="58" t="s">
        <v>160</v>
      </c>
      <c r="F23" s="58">
        <v>65</v>
      </c>
      <c r="G23" s="60"/>
    </row>
    <row r="24" spans="1:7" ht="33" customHeight="1">
      <c r="A24" s="226"/>
      <c r="B24" s="5">
        <v>12</v>
      </c>
      <c r="C24" s="242" t="s">
        <v>28</v>
      </c>
      <c r="D24" s="243"/>
      <c r="E24" s="58" t="s">
        <v>160</v>
      </c>
      <c r="F24" s="58">
        <v>66</v>
      </c>
      <c r="G24" s="60"/>
    </row>
    <row r="25" spans="1:7" ht="32.25" customHeight="1">
      <c r="A25" s="226"/>
      <c r="B25" s="5">
        <v>13</v>
      </c>
      <c r="C25" s="242" t="s">
        <v>22</v>
      </c>
      <c r="D25" s="243"/>
      <c r="E25" s="58" t="s">
        <v>114</v>
      </c>
      <c r="F25" s="58"/>
      <c r="G25" s="68" t="s">
        <v>1989</v>
      </c>
    </row>
    <row r="26" spans="1:7">
      <c r="A26" s="226"/>
      <c r="B26" s="5">
        <v>14</v>
      </c>
      <c r="C26" s="242" t="s">
        <v>23</v>
      </c>
      <c r="D26" s="243"/>
      <c r="E26" s="58" t="s">
        <v>160</v>
      </c>
      <c r="F26" s="58">
        <v>65</v>
      </c>
      <c r="G26" s="60"/>
    </row>
    <row r="27" spans="1:7">
      <c r="A27" s="227"/>
      <c r="B27" s="5">
        <v>15</v>
      </c>
      <c r="C27" s="242" t="s">
        <v>29</v>
      </c>
      <c r="D27" s="243"/>
      <c r="E27" s="58" t="s">
        <v>160</v>
      </c>
      <c r="F27" s="58">
        <v>71</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row>
    <row r="33" spans="1:7" ht="34.5" customHeight="1">
      <c r="A33" s="238"/>
      <c r="B33" s="227"/>
      <c r="C33" s="239" t="s">
        <v>90</v>
      </c>
      <c r="D33" s="239"/>
      <c r="E33" s="58" t="s">
        <v>114</v>
      </c>
      <c r="F33" s="74"/>
      <c r="G33" s="61" t="s">
        <v>1990</v>
      </c>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v>71</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114</v>
      </c>
      <c r="F39" s="74">
        <v>184</v>
      </c>
      <c r="G39" s="61" t="s">
        <v>1991</v>
      </c>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1992</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143D617-F480-4C8A-BD29-97B019047D9A}">
          <x14:formula1>
            <xm:f>'D:\SIN HOJA 2\EVALUACIÓN PROPUESTA TÉCNICA\181.CAMPOVERDE\[181.CAMPOVERDE DEL CHOCO.xlsx]Hoja1'!#REF!</xm:f>
          </x14:formula1>
          <xm:sqref>E13:E27 E32:E33 E36 E39</xm:sqref>
        </x14:dataValidation>
      </x14:dataValidations>
    </ext>
  </extLst>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98C4C-D443-462B-8EC2-4629662A454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1993</v>
      </c>
      <c r="D3" s="49" t="s">
        <v>1</v>
      </c>
      <c r="E3" s="53">
        <v>8020032902</v>
      </c>
      <c r="F3" s="169" t="s">
        <v>119</v>
      </c>
      <c r="G3" s="85">
        <v>43715</v>
      </c>
    </row>
    <row r="4" spans="1:7" ht="15.75">
      <c r="A4" s="258" t="s">
        <v>99</v>
      </c>
      <c r="B4" s="258"/>
      <c r="C4" s="258"/>
      <c r="D4" s="258"/>
      <c r="E4" s="258"/>
      <c r="F4" s="258"/>
      <c r="G4" s="258"/>
    </row>
    <row r="5" spans="1:7" ht="15.75">
      <c r="A5" s="270">
        <v>9</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85</v>
      </c>
      <c r="G13" s="60"/>
    </row>
    <row r="14" spans="1:7">
      <c r="A14" s="226"/>
      <c r="B14" s="5">
        <v>2</v>
      </c>
      <c r="C14" s="242" t="s">
        <v>19</v>
      </c>
      <c r="D14" s="243"/>
      <c r="E14" s="58" t="s">
        <v>160</v>
      </c>
      <c r="F14" s="59">
        <v>85</v>
      </c>
      <c r="G14" s="60"/>
    </row>
    <row r="15" spans="1:7" ht="31.5" customHeight="1">
      <c r="A15" s="226"/>
      <c r="B15" s="5">
        <v>3</v>
      </c>
      <c r="C15" s="242" t="s">
        <v>26</v>
      </c>
      <c r="D15" s="243"/>
      <c r="E15" s="58" t="s">
        <v>160</v>
      </c>
      <c r="F15" s="59">
        <v>86</v>
      </c>
      <c r="G15" s="60"/>
    </row>
    <row r="16" spans="1:7" ht="29.25" customHeight="1">
      <c r="A16" s="226"/>
      <c r="B16" s="5">
        <v>4</v>
      </c>
      <c r="C16" s="242" t="s">
        <v>20</v>
      </c>
      <c r="D16" s="243"/>
      <c r="E16" s="58" t="s">
        <v>160</v>
      </c>
      <c r="F16" s="59">
        <v>103</v>
      </c>
      <c r="G16" s="60"/>
    </row>
    <row r="17" spans="1:7" ht="42" customHeight="1">
      <c r="A17" s="226"/>
      <c r="B17" s="5">
        <v>5</v>
      </c>
      <c r="C17" s="242" t="s">
        <v>13</v>
      </c>
      <c r="D17" s="243"/>
      <c r="E17" s="58" t="s">
        <v>160</v>
      </c>
      <c r="F17" s="59">
        <v>90</v>
      </c>
      <c r="G17" s="60"/>
    </row>
    <row r="18" spans="1:7">
      <c r="A18" s="226"/>
      <c r="B18" s="5">
        <v>6</v>
      </c>
      <c r="C18" s="242" t="s">
        <v>21</v>
      </c>
      <c r="D18" s="243"/>
      <c r="E18" s="58" t="s">
        <v>160</v>
      </c>
      <c r="F18" s="59">
        <v>95</v>
      </c>
      <c r="G18" s="60"/>
    </row>
    <row r="19" spans="1:7" ht="38.25" customHeight="1">
      <c r="A19" s="226"/>
      <c r="B19" s="5">
        <v>7</v>
      </c>
      <c r="C19" s="242" t="s">
        <v>84</v>
      </c>
      <c r="D19" s="243"/>
      <c r="E19" s="58" t="s">
        <v>160</v>
      </c>
      <c r="F19" s="59" t="s">
        <v>1994</v>
      </c>
      <c r="G19" s="60"/>
    </row>
    <row r="20" spans="1:7" ht="32.25" customHeight="1">
      <c r="A20" s="226"/>
      <c r="B20" s="5">
        <v>8</v>
      </c>
      <c r="C20" s="242" t="s">
        <v>85</v>
      </c>
      <c r="D20" s="243"/>
      <c r="E20" s="58" t="s">
        <v>160</v>
      </c>
      <c r="F20" s="59">
        <v>99</v>
      </c>
      <c r="G20" s="60"/>
    </row>
    <row r="21" spans="1:7" ht="48.75" customHeight="1">
      <c r="A21" s="226"/>
      <c r="B21" s="5">
        <v>9</v>
      </c>
      <c r="C21" s="242" t="s">
        <v>86</v>
      </c>
      <c r="D21" s="243"/>
      <c r="E21" s="58" t="s">
        <v>160</v>
      </c>
      <c r="F21" s="59">
        <v>105</v>
      </c>
      <c r="G21" s="60"/>
    </row>
    <row r="22" spans="1:7" ht="36.75" customHeight="1">
      <c r="A22" s="226"/>
      <c r="B22" s="5">
        <v>10</v>
      </c>
      <c r="C22" s="242" t="s">
        <v>12</v>
      </c>
      <c r="D22" s="243"/>
      <c r="E22" s="58" t="s">
        <v>160</v>
      </c>
      <c r="F22" s="59" t="s">
        <v>1995</v>
      </c>
      <c r="G22" s="60"/>
    </row>
    <row r="23" spans="1:7">
      <c r="A23" s="226"/>
      <c r="B23" s="5">
        <v>11</v>
      </c>
      <c r="C23" s="242" t="s">
        <v>27</v>
      </c>
      <c r="D23" s="243"/>
      <c r="E23" s="58" t="s">
        <v>160</v>
      </c>
      <c r="F23" s="59">
        <v>102</v>
      </c>
      <c r="G23" s="60"/>
    </row>
    <row r="24" spans="1:7" ht="33" customHeight="1">
      <c r="A24" s="226"/>
      <c r="B24" s="5">
        <v>12</v>
      </c>
      <c r="C24" s="242" t="s">
        <v>28</v>
      </c>
      <c r="D24" s="243"/>
      <c r="E24" s="58" t="s">
        <v>160</v>
      </c>
      <c r="F24" s="59">
        <v>103</v>
      </c>
      <c r="G24" s="60"/>
    </row>
    <row r="25" spans="1:7" ht="32.25" customHeight="1">
      <c r="A25" s="226"/>
      <c r="B25" s="5">
        <v>13</v>
      </c>
      <c r="C25" s="242" t="s">
        <v>22</v>
      </c>
      <c r="D25" s="243"/>
      <c r="E25" s="58" t="s">
        <v>160</v>
      </c>
      <c r="F25" s="59" t="s">
        <v>1994</v>
      </c>
      <c r="G25" s="60"/>
    </row>
    <row r="26" spans="1:7" ht="105">
      <c r="A26" s="226"/>
      <c r="B26" s="5">
        <v>14</v>
      </c>
      <c r="C26" s="242" t="s">
        <v>23</v>
      </c>
      <c r="D26" s="243"/>
      <c r="E26" s="58" t="s">
        <v>160</v>
      </c>
      <c r="F26" s="59"/>
      <c r="G26" s="68" t="s">
        <v>1996</v>
      </c>
    </row>
    <row r="27" spans="1:7">
      <c r="A27" s="227"/>
      <c r="B27" s="5">
        <v>15</v>
      </c>
      <c r="C27" s="242" t="s">
        <v>29</v>
      </c>
      <c r="D27" s="243"/>
      <c r="E27" s="58" t="s">
        <v>160</v>
      </c>
      <c r="F27" s="59">
        <v>104</v>
      </c>
      <c r="G27" s="60"/>
    </row>
    <row r="28" spans="1:7" ht="30.75" customHeight="1">
      <c r="A28" s="210" t="s">
        <v>87</v>
      </c>
      <c r="B28" s="210"/>
      <c r="C28" s="210"/>
      <c r="D28" s="210"/>
      <c r="E28" s="210"/>
      <c r="F28" s="211" t="s">
        <v>1997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1998</v>
      </c>
    </row>
    <row r="33" spans="1:7" ht="34.5" customHeight="1">
      <c r="A33" s="238"/>
      <c r="B33" s="227"/>
      <c r="C33" s="239" t="s">
        <v>90</v>
      </c>
      <c r="D33" s="239"/>
      <c r="E33" s="58" t="s">
        <v>160</v>
      </c>
      <c r="F33" s="61"/>
      <c r="G33" s="61" t="s">
        <v>1998</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107</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108</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102</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102</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50.25" customHeight="1">
      <c r="A51" s="219"/>
      <c r="B51" s="219"/>
      <c r="C51" s="275" t="s">
        <v>97</v>
      </c>
      <c r="D51" s="276"/>
      <c r="E51" s="61" t="s">
        <v>6</v>
      </c>
      <c r="F51" s="278" t="s">
        <v>188</v>
      </c>
      <c r="G51" s="279"/>
    </row>
    <row r="52" spans="1:7" ht="22.5" customHeight="1">
      <c r="A52" s="210" t="s">
        <v>98</v>
      </c>
      <c r="B52" s="210"/>
      <c r="C52" s="210"/>
      <c r="D52" s="210"/>
      <c r="E52" s="210"/>
      <c r="F52" s="211" t="s">
        <v>1997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923FBA8-7FD7-4614-8325-55672865B9A4}">
          <x14:formula1>
            <xm:f>'D:\SIN HOJA 2\EVALUACIÓN PROPUESTA TÉCNICA\182.CONCIENCIA_SOCIAL\[182.ConcienciaSocial.xlsx]Hoja1'!#REF!</xm:f>
          </x14:formula1>
          <xm:sqref>E39 E32:E33 E36 E13:E27</xm:sqref>
        </x14:dataValidation>
      </x14:dataValidations>
    </ext>
  </extLst>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2BF3D-B5DE-438D-812E-59101606934F}">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1999</v>
      </c>
      <c r="D3" s="49" t="s">
        <v>1</v>
      </c>
      <c r="E3" s="53">
        <v>8060134178</v>
      </c>
      <c r="F3" s="128" t="s">
        <v>119</v>
      </c>
      <c r="G3" s="85">
        <v>43717</v>
      </c>
    </row>
    <row r="4" spans="1:7" ht="15.75">
      <c r="A4" s="258" t="s">
        <v>99</v>
      </c>
      <c r="B4" s="258"/>
      <c r="C4" s="258"/>
      <c r="D4" s="258"/>
      <c r="E4" s="258"/>
      <c r="F4" s="258"/>
      <c r="G4" s="258"/>
    </row>
    <row r="5" spans="1:7" ht="51.75" customHeight="1">
      <c r="A5" s="277" t="s">
        <v>2000</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96</v>
      </c>
      <c r="G13" s="60"/>
    </row>
    <row r="14" spans="1:7">
      <c r="A14" s="226"/>
      <c r="B14" s="5">
        <v>2</v>
      </c>
      <c r="C14" s="242" t="s">
        <v>19</v>
      </c>
      <c r="D14" s="243"/>
      <c r="E14" s="58" t="s">
        <v>160</v>
      </c>
      <c r="F14" s="58" t="s">
        <v>1158</v>
      </c>
      <c r="G14" s="60"/>
    </row>
    <row r="15" spans="1:7" ht="31.5" customHeight="1">
      <c r="A15" s="226"/>
      <c r="B15" s="5">
        <v>3</v>
      </c>
      <c r="C15" s="242" t="s">
        <v>26</v>
      </c>
      <c r="D15" s="243"/>
      <c r="E15" s="58" t="s">
        <v>114</v>
      </c>
      <c r="F15" s="58"/>
      <c r="G15" s="68" t="s">
        <v>2001</v>
      </c>
    </row>
    <row r="16" spans="1:7" ht="29.25" customHeight="1">
      <c r="A16" s="226"/>
      <c r="B16" s="5">
        <v>4</v>
      </c>
      <c r="C16" s="242" t="s">
        <v>20</v>
      </c>
      <c r="D16" s="243"/>
      <c r="E16" s="58" t="s">
        <v>114</v>
      </c>
      <c r="F16" s="58"/>
      <c r="G16" s="68" t="s">
        <v>2002</v>
      </c>
    </row>
    <row r="17" spans="1:7" ht="42" customHeight="1">
      <c r="A17" s="226"/>
      <c r="B17" s="5">
        <v>5</v>
      </c>
      <c r="C17" s="242" t="s">
        <v>13</v>
      </c>
      <c r="D17" s="243"/>
      <c r="E17" s="58" t="s">
        <v>114</v>
      </c>
      <c r="F17" s="58"/>
      <c r="G17" s="68" t="s">
        <v>2003</v>
      </c>
    </row>
    <row r="18" spans="1:7" ht="195">
      <c r="A18" s="226"/>
      <c r="B18" s="5">
        <v>6</v>
      </c>
      <c r="C18" s="242" t="s">
        <v>21</v>
      </c>
      <c r="D18" s="243"/>
      <c r="E18" s="58" t="s">
        <v>114</v>
      </c>
      <c r="F18" s="58"/>
      <c r="G18" s="68" t="s">
        <v>2004</v>
      </c>
    </row>
    <row r="19" spans="1:7" ht="38.25" customHeight="1">
      <c r="A19" s="226"/>
      <c r="B19" s="5">
        <v>7</v>
      </c>
      <c r="C19" s="242" t="s">
        <v>84</v>
      </c>
      <c r="D19" s="243"/>
      <c r="E19" s="58" t="s">
        <v>114</v>
      </c>
      <c r="F19" s="58"/>
      <c r="G19" s="68" t="s">
        <v>2005</v>
      </c>
    </row>
    <row r="20" spans="1:7" ht="32.25" customHeight="1">
      <c r="A20" s="226"/>
      <c r="B20" s="5">
        <v>8</v>
      </c>
      <c r="C20" s="242" t="s">
        <v>85</v>
      </c>
      <c r="D20" s="243"/>
      <c r="E20" s="58" t="s">
        <v>114</v>
      </c>
      <c r="F20" s="58"/>
      <c r="G20" s="68" t="s">
        <v>2006</v>
      </c>
    </row>
    <row r="21" spans="1:7" ht="48.75" customHeight="1">
      <c r="A21" s="226"/>
      <c r="B21" s="5">
        <v>9</v>
      </c>
      <c r="C21" s="242" t="s">
        <v>86</v>
      </c>
      <c r="D21" s="243"/>
      <c r="E21" s="58" t="s">
        <v>114</v>
      </c>
      <c r="F21" s="58"/>
      <c r="G21" s="68" t="s">
        <v>2007</v>
      </c>
    </row>
    <row r="22" spans="1:7" ht="36.75" customHeight="1">
      <c r="A22" s="226"/>
      <c r="B22" s="5">
        <v>10</v>
      </c>
      <c r="C22" s="242" t="s">
        <v>12</v>
      </c>
      <c r="D22" s="243"/>
      <c r="E22" s="58" t="s">
        <v>114</v>
      </c>
      <c r="F22" s="58"/>
      <c r="G22" s="68" t="s">
        <v>2008</v>
      </c>
    </row>
    <row r="23" spans="1:7" ht="159.75" customHeight="1">
      <c r="A23" s="226"/>
      <c r="B23" s="5">
        <v>11</v>
      </c>
      <c r="C23" s="242" t="s">
        <v>27</v>
      </c>
      <c r="D23" s="243"/>
      <c r="E23" s="58" t="s">
        <v>114</v>
      </c>
      <c r="F23" s="58"/>
      <c r="G23" s="68" t="s">
        <v>2009</v>
      </c>
    </row>
    <row r="24" spans="1:7" ht="33" customHeight="1">
      <c r="A24" s="226"/>
      <c r="B24" s="5">
        <v>12</v>
      </c>
      <c r="C24" s="242" t="s">
        <v>28</v>
      </c>
      <c r="D24" s="243"/>
      <c r="E24" s="58" t="s">
        <v>160</v>
      </c>
      <c r="F24" s="58" t="s">
        <v>870</v>
      </c>
      <c r="G24" s="60"/>
    </row>
    <row r="25" spans="1:7" ht="32.25" customHeight="1">
      <c r="A25" s="226"/>
      <c r="B25" s="5">
        <v>13</v>
      </c>
      <c r="C25" s="242" t="s">
        <v>22</v>
      </c>
      <c r="D25" s="243"/>
      <c r="E25" s="58" t="s">
        <v>114</v>
      </c>
      <c r="F25" s="58"/>
      <c r="G25" s="68" t="s">
        <v>1989</v>
      </c>
    </row>
    <row r="26" spans="1:7">
      <c r="A26" s="226"/>
      <c r="B26" s="5">
        <v>14</v>
      </c>
      <c r="C26" s="242" t="s">
        <v>23</v>
      </c>
      <c r="D26" s="243"/>
      <c r="E26" s="58" t="s">
        <v>160</v>
      </c>
      <c r="F26" s="58">
        <v>101</v>
      </c>
      <c r="G26" s="60"/>
    </row>
    <row r="27" spans="1:7">
      <c r="A27" s="227"/>
      <c r="B27" s="5">
        <v>15</v>
      </c>
      <c r="C27" s="242" t="s">
        <v>29</v>
      </c>
      <c r="D27" s="243"/>
      <c r="E27" s="58" t="s">
        <v>160</v>
      </c>
      <c r="F27" s="58" t="s">
        <v>1954</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row>
    <row r="33" spans="1:7" ht="34.5" customHeight="1">
      <c r="A33" s="238"/>
      <c r="B33" s="227"/>
      <c r="C33" s="239" t="s">
        <v>90</v>
      </c>
      <c r="D33" s="239"/>
      <c r="E33" s="58" t="s">
        <v>114</v>
      </c>
      <c r="F33" s="74"/>
      <c r="G33" s="61" t="s">
        <v>2010</v>
      </c>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v>115</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160</v>
      </c>
      <c r="F39" s="74">
        <v>112</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1.25" customHeight="1">
      <c r="A51" s="219"/>
      <c r="B51" s="219"/>
      <c r="C51" s="221" t="s">
        <v>97</v>
      </c>
      <c r="D51" s="219"/>
      <c r="E51" s="61" t="s">
        <v>6</v>
      </c>
      <c r="F51" s="278" t="s">
        <v>252</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4654164-C49E-4039-A232-0FC4D1419810}">
          <x14:formula1>
            <xm:f>'D:\SIN HOJA 2\EVALUACIÓN PROPUESTA TÉCNICA\183.CORPOEDUCAR\[183.CORPOEDUCAR.xlsx]Hoja1'!#REF!</xm:f>
          </x14:formula1>
          <xm:sqref>E13:E27 E32:E33 E36 E39</xm:sqref>
        </x14:dataValidation>
      </x14:dataValidations>
    </ext>
  </extLst>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630F8-8871-4B3C-96D1-652BFD4F68D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2011</v>
      </c>
      <c r="D3" s="49" t="s">
        <v>1</v>
      </c>
      <c r="E3" s="53">
        <v>8280003127</v>
      </c>
      <c r="F3" s="53" t="s">
        <v>119</v>
      </c>
      <c r="G3" s="85">
        <v>43715</v>
      </c>
    </row>
    <row r="4" spans="1:7" ht="15.75">
      <c r="A4" s="258" t="s">
        <v>99</v>
      </c>
      <c r="B4" s="258"/>
      <c r="C4" s="258"/>
      <c r="D4" s="258"/>
      <c r="E4" s="258"/>
      <c r="F4" s="258"/>
      <c r="G4" s="258"/>
    </row>
    <row r="5" spans="1:7" ht="15.75">
      <c r="A5" s="270" t="s">
        <v>2012</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ht="25.5" customHeight="1">
      <c r="A13" s="226"/>
      <c r="B13" s="5">
        <v>1</v>
      </c>
      <c r="C13" s="242" t="s">
        <v>25</v>
      </c>
      <c r="D13" s="243"/>
      <c r="E13" s="58" t="s">
        <v>160</v>
      </c>
      <c r="F13" s="59">
        <v>113</v>
      </c>
      <c r="G13" s="60"/>
    </row>
    <row r="14" spans="1:7" ht="21" customHeight="1">
      <c r="A14" s="226"/>
      <c r="B14" s="5">
        <v>2</v>
      </c>
      <c r="C14" s="242" t="s">
        <v>19</v>
      </c>
      <c r="D14" s="243"/>
      <c r="E14" s="58" t="s">
        <v>160</v>
      </c>
      <c r="F14" s="59">
        <v>113</v>
      </c>
      <c r="G14" s="60"/>
    </row>
    <row r="15" spans="1:7" ht="31.5" customHeight="1">
      <c r="A15" s="226"/>
      <c r="B15" s="5">
        <v>3</v>
      </c>
      <c r="C15" s="242" t="s">
        <v>26</v>
      </c>
      <c r="D15" s="243"/>
      <c r="E15" s="58" t="s">
        <v>160</v>
      </c>
      <c r="F15" s="59">
        <v>114</v>
      </c>
      <c r="G15" s="60"/>
    </row>
    <row r="16" spans="1:7" ht="29.25" customHeight="1">
      <c r="A16" s="226"/>
      <c r="B16" s="5">
        <v>4</v>
      </c>
      <c r="C16" s="242" t="s">
        <v>20</v>
      </c>
      <c r="D16" s="243"/>
      <c r="E16" s="58" t="s">
        <v>160</v>
      </c>
      <c r="F16" s="59">
        <v>113</v>
      </c>
      <c r="G16" s="60"/>
    </row>
    <row r="17" spans="1:7" ht="42" customHeight="1">
      <c r="A17" s="226"/>
      <c r="B17" s="5">
        <v>5</v>
      </c>
      <c r="C17" s="242" t="s">
        <v>13</v>
      </c>
      <c r="D17" s="243"/>
      <c r="E17" s="58" t="s">
        <v>160</v>
      </c>
      <c r="F17" s="59" t="s">
        <v>2013</v>
      </c>
      <c r="G17" s="60"/>
    </row>
    <row r="18" spans="1:7">
      <c r="A18" s="226"/>
      <c r="B18" s="5">
        <v>6</v>
      </c>
      <c r="C18" s="242" t="s">
        <v>21</v>
      </c>
      <c r="D18" s="243"/>
      <c r="E18" s="58" t="s">
        <v>160</v>
      </c>
      <c r="F18" s="59" t="s">
        <v>2014</v>
      </c>
      <c r="G18" s="60"/>
    </row>
    <row r="19" spans="1:7" ht="38.25" customHeight="1">
      <c r="A19" s="226"/>
      <c r="B19" s="5">
        <v>7</v>
      </c>
      <c r="C19" s="242" t="s">
        <v>84</v>
      </c>
      <c r="D19" s="243"/>
      <c r="E19" s="58" t="s">
        <v>160</v>
      </c>
      <c r="F19" s="59">
        <v>117</v>
      </c>
      <c r="G19" s="60"/>
    </row>
    <row r="20" spans="1:7" ht="32.25" customHeight="1">
      <c r="A20" s="226"/>
      <c r="B20" s="5">
        <v>8</v>
      </c>
      <c r="C20" s="242" t="s">
        <v>85</v>
      </c>
      <c r="D20" s="243"/>
      <c r="E20" s="58" t="s">
        <v>160</v>
      </c>
      <c r="F20" s="59">
        <v>118</v>
      </c>
      <c r="G20" s="60"/>
    </row>
    <row r="21" spans="1:7" ht="48.75" customHeight="1">
      <c r="A21" s="226"/>
      <c r="B21" s="5">
        <v>9</v>
      </c>
      <c r="C21" s="242" t="s">
        <v>86</v>
      </c>
      <c r="D21" s="243"/>
      <c r="E21" s="58" t="s">
        <v>160</v>
      </c>
      <c r="F21" s="59">
        <v>119</v>
      </c>
      <c r="G21" s="60"/>
    </row>
    <row r="22" spans="1:7" ht="36.75" customHeight="1">
      <c r="A22" s="226"/>
      <c r="B22" s="5">
        <v>10</v>
      </c>
      <c r="C22" s="242" t="s">
        <v>12</v>
      </c>
      <c r="D22" s="243"/>
      <c r="E22" s="58" t="s">
        <v>160</v>
      </c>
      <c r="F22" s="59">
        <v>120</v>
      </c>
      <c r="G22" s="60"/>
    </row>
    <row r="23" spans="1:7" ht="33" customHeight="1">
      <c r="A23" s="226"/>
      <c r="B23" s="5">
        <v>11</v>
      </c>
      <c r="C23" s="242" t="s">
        <v>27</v>
      </c>
      <c r="D23" s="243"/>
      <c r="E23" s="58" t="s">
        <v>114</v>
      </c>
      <c r="F23" s="59"/>
      <c r="G23" s="68" t="s">
        <v>2015</v>
      </c>
    </row>
    <row r="24" spans="1:7" ht="33" customHeight="1">
      <c r="A24" s="226"/>
      <c r="B24" s="5">
        <v>12</v>
      </c>
      <c r="C24" s="242" t="s">
        <v>28</v>
      </c>
      <c r="D24" s="243"/>
      <c r="E24" s="58" t="s">
        <v>160</v>
      </c>
      <c r="F24" s="59">
        <v>116</v>
      </c>
      <c r="G24" s="60"/>
    </row>
    <row r="25" spans="1:7" ht="32.25" customHeight="1">
      <c r="A25" s="226"/>
      <c r="B25" s="5">
        <v>13</v>
      </c>
      <c r="C25" s="242" t="s">
        <v>22</v>
      </c>
      <c r="D25" s="243"/>
      <c r="E25" s="58" t="s">
        <v>114</v>
      </c>
      <c r="F25" s="59"/>
      <c r="G25" s="68" t="s">
        <v>2016</v>
      </c>
    </row>
    <row r="26" spans="1:7" ht="24" customHeight="1">
      <c r="A26" s="226"/>
      <c r="B26" s="5">
        <v>14</v>
      </c>
      <c r="C26" s="242" t="s">
        <v>23</v>
      </c>
      <c r="D26" s="243"/>
      <c r="E26" s="58" t="s">
        <v>114</v>
      </c>
      <c r="F26" s="59"/>
      <c r="G26" s="68" t="s">
        <v>1996</v>
      </c>
    </row>
    <row r="27" spans="1:7" ht="28.5" customHeight="1">
      <c r="A27" s="227"/>
      <c r="B27" s="5">
        <v>15</v>
      </c>
      <c r="C27" s="242" t="s">
        <v>29</v>
      </c>
      <c r="D27" s="243"/>
      <c r="E27" s="58" t="s">
        <v>160</v>
      </c>
      <c r="F27" s="59">
        <v>121</v>
      </c>
      <c r="G27" s="60"/>
    </row>
    <row r="28" spans="1:7" ht="30.75" customHeight="1">
      <c r="A28" s="210" t="s">
        <v>87</v>
      </c>
      <c r="B28" s="210"/>
      <c r="C28" s="210"/>
      <c r="D28" s="210"/>
      <c r="E28" s="210"/>
      <c r="F28" s="211" t="s">
        <v>114</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v>122</v>
      </c>
      <c r="G32" s="61"/>
    </row>
    <row r="33" spans="1:7" ht="34.5" customHeight="1">
      <c r="A33" s="238"/>
      <c r="B33" s="227"/>
      <c r="C33" s="239" t="s">
        <v>90</v>
      </c>
      <c r="D33" s="239"/>
      <c r="E33" s="58" t="s">
        <v>160</v>
      </c>
      <c r="F33" s="61">
        <v>122</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122</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123</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102</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102</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160</v>
      </c>
      <c r="F51" s="208"/>
      <c r="G51" s="209"/>
    </row>
    <row r="52" spans="1:7" ht="22.5" customHeight="1">
      <c r="A52" s="210" t="s">
        <v>98</v>
      </c>
      <c r="B52" s="210"/>
      <c r="C52" s="210"/>
      <c r="D52" s="210"/>
      <c r="E52" s="210"/>
      <c r="F52" s="211" t="s">
        <v>114</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227A71B-26E1-4FE8-BCC7-70B6F28968C2}">
          <x14:formula1>
            <xm:f>'D:\SIN HOJA 2\EVALUACIÓN PROPUESTA TÉCNICA\184.PICACHOS\[184.PICACHOS.xlsx]Hoja1'!#REF!</xm:f>
          </x14:formula1>
          <xm:sqref>E39 E32:E33 E36 E13:E27</xm:sqref>
        </x14:dataValidation>
      </x14:dataValidations>
    </ext>
  </extLst>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6B71-423F-48DE-BED6-B6AD13EFF51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2017</v>
      </c>
      <c r="D3" s="49" t="s">
        <v>1</v>
      </c>
      <c r="E3" s="53">
        <v>8020106461</v>
      </c>
      <c r="F3" s="53" t="s">
        <v>119</v>
      </c>
      <c r="G3" s="85">
        <v>43714</v>
      </c>
    </row>
    <row r="4" spans="1:8" ht="15.75">
      <c r="A4" s="258" t="s">
        <v>99</v>
      </c>
      <c r="B4" s="258"/>
      <c r="C4" s="258"/>
      <c r="D4" s="258"/>
      <c r="E4" s="258"/>
      <c r="F4" s="258"/>
      <c r="G4" s="258"/>
    </row>
    <row r="5" spans="1:8" ht="15.75">
      <c r="A5" s="270" t="s">
        <v>2018</v>
      </c>
      <c r="B5" s="271"/>
      <c r="C5" s="271"/>
      <c r="D5" s="271"/>
      <c r="E5" s="271"/>
      <c r="F5" s="271"/>
      <c r="G5" s="272"/>
    </row>
    <row r="6" spans="1:8" ht="15.75">
      <c r="A6" s="259" t="s">
        <v>2</v>
      </c>
      <c r="B6" s="260"/>
      <c r="C6" s="80" t="s">
        <v>18</v>
      </c>
      <c r="D6" s="265" t="s">
        <v>3</v>
      </c>
      <c r="E6" s="266"/>
      <c r="F6" s="267"/>
      <c r="G6" s="267"/>
    </row>
    <row r="7" spans="1:8" ht="15.75">
      <c r="A7" s="261"/>
      <c r="B7" s="262"/>
      <c r="C7" s="55" t="s">
        <v>156</v>
      </c>
      <c r="D7" s="251" t="s">
        <v>157</v>
      </c>
      <c r="E7" s="251"/>
      <c r="F7" s="250"/>
      <c r="G7" s="250"/>
    </row>
    <row r="8" spans="1:8" ht="15.75">
      <c r="A8" s="261"/>
      <c r="B8" s="262"/>
      <c r="C8" s="55" t="s">
        <v>122</v>
      </c>
      <c r="D8" s="268" t="s">
        <v>158</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46</v>
      </c>
      <c r="G13" s="60"/>
      <c r="H13" s="70" t="str">
        <f>+E13</f>
        <v xml:space="preserve">CUMPLE </v>
      </c>
    </row>
    <row r="14" spans="1:8">
      <c r="A14" s="226"/>
      <c r="B14" s="5">
        <v>2</v>
      </c>
      <c r="C14" s="242" t="s">
        <v>19</v>
      </c>
      <c r="D14" s="243"/>
      <c r="E14" s="58" t="s">
        <v>160</v>
      </c>
      <c r="F14" s="59">
        <v>46</v>
      </c>
      <c r="G14" s="60"/>
      <c r="H14" s="70" t="str">
        <f t="shared" ref="H14:H51" si="0">+E14</f>
        <v xml:space="preserve">CUMPLE </v>
      </c>
    </row>
    <row r="15" spans="1:8" ht="31.5" customHeight="1">
      <c r="A15" s="226"/>
      <c r="B15" s="5">
        <v>3</v>
      </c>
      <c r="C15" s="242" t="s">
        <v>26</v>
      </c>
      <c r="D15" s="243"/>
      <c r="E15" s="58" t="s">
        <v>160</v>
      </c>
      <c r="F15" s="59" t="s">
        <v>504</v>
      </c>
      <c r="G15" s="60"/>
      <c r="H15" s="70" t="str">
        <f t="shared" si="0"/>
        <v xml:space="preserve">CUMPLE </v>
      </c>
    </row>
    <row r="16" spans="1:8" ht="29.25" customHeight="1">
      <c r="A16" s="226"/>
      <c r="B16" s="5">
        <v>4</v>
      </c>
      <c r="C16" s="242" t="s">
        <v>20</v>
      </c>
      <c r="D16" s="243"/>
      <c r="E16" s="58" t="s">
        <v>160</v>
      </c>
      <c r="F16" s="59">
        <v>46</v>
      </c>
      <c r="G16" s="60"/>
      <c r="H16" s="70" t="str">
        <f t="shared" si="0"/>
        <v xml:space="preserve">CUMPLE </v>
      </c>
    </row>
    <row r="17" spans="1:8" ht="42" customHeight="1">
      <c r="A17" s="226"/>
      <c r="B17" s="5">
        <v>5</v>
      </c>
      <c r="C17" s="242" t="s">
        <v>13</v>
      </c>
      <c r="D17" s="243"/>
      <c r="E17" s="58" t="s">
        <v>160</v>
      </c>
      <c r="F17" s="59" t="s">
        <v>2019</v>
      </c>
      <c r="G17" s="60"/>
      <c r="H17" s="70" t="str">
        <f t="shared" si="0"/>
        <v xml:space="preserve">CUMPLE </v>
      </c>
    </row>
    <row r="18" spans="1:8">
      <c r="A18" s="226"/>
      <c r="B18" s="5">
        <v>6</v>
      </c>
      <c r="C18" s="242" t="s">
        <v>21</v>
      </c>
      <c r="D18" s="243"/>
      <c r="E18" s="58" t="s">
        <v>160</v>
      </c>
      <c r="F18" s="59" t="s">
        <v>682</v>
      </c>
      <c r="G18" s="60"/>
      <c r="H18" s="70" t="str">
        <f t="shared" si="0"/>
        <v xml:space="preserve">CUMPLE </v>
      </c>
    </row>
    <row r="19" spans="1:8" ht="38.25" customHeight="1">
      <c r="A19" s="226"/>
      <c r="B19" s="5">
        <v>7</v>
      </c>
      <c r="C19" s="242" t="s">
        <v>84</v>
      </c>
      <c r="D19" s="243"/>
      <c r="E19" s="58" t="s">
        <v>160</v>
      </c>
      <c r="F19" s="59" t="s">
        <v>1017</v>
      </c>
      <c r="G19" s="60"/>
      <c r="H19" s="70" t="str">
        <f t="shared" si="0"/>
        <v xml:space="preserve">CUMPLE </v>
      </c>
    </row>
    <row r="20" spans="1:8" ht="32.25" customHeight="1">
      <c r="A20" s="226"/>
      <c r="B20" s="5">
        <v>8</v>
      </c>
      <c r="C20" s="242" t="s">
        <v>85</v>
      </c>
      <c r="D20" s="243"/>
      <c r="E20" s="58" t="s">
        <v>160</v>
      </c>
      <c r="F20" s="59" t="s">
        <v>1015</v>
      </c>
      <c r="G20" s="60"/>
      <c r="H20" s="70" t="str">
        <f t="shared" si="0"/>
        <v xml:space="preserve">CUMPLE </v>
      </c>
    </row>
    <row r="21" spans="1:8" ht="48.75" customHeight="1">
      <c r="A21" s="226"/>
      <c r="B21" s="5">
        <v>9</v>
      </c>
      <c r="C21" s="242" t="s">
        <v>86</v>
      </c>
      <c r="D21" s="243"/>
      <c r="E21" s="58" t="s">
        <v>160</v>
      </c>
      <c r="F21" s="59">
        <v>59</v>
      </c>
      <c r="G21" s="60"/>
      <c r="H21" s="70" t="str">
        <f t="shared" si="0"/>
        <v xml:space="preserve">CUMPLE </v>
      </c>
    </row>
    <row r="22" spans="1:8" ht="36.75" customHeight="1">
      <c r="A22" s="226"/>
      <c r="B22" s="5">
        <v>10</v>
      </c>
      <c r="C22" s="242" t="s">
        <v>12</v>
      </c>
      <c r="D22" s="243"/>
      <c r="E22" s="58" t="s">
        <v>160</v>
      </c>
      <c r="F22" s="59">
        <v>59</v>
      </c>
      <c r="G22" s="60"/>
      <c r="H22" s="70" t="str">
        <f t="shared" si="0"/>
        <v xml:space="preserve">CUMPLE </v>
      </c>
    </row>
    <row r="23" spans="1:8">
      <c r="A23" s="226"/>
      <c r="B23" s="5">
        <v>11</v>
      </c>
      <c r="C23" s="242" t="s">
        <v>27</v>
      </c>
      <c r="D23" s="243"/>
      <c r="E23" s="58" t="s">
        <v>160</v>
      </c>
      <c r="F23" s="59" t="s">
        <v>2020</v>
      </c>
      <c r="G23" s="60"/>
      <c r="H23" s="70" t="str">
        <f t="shared" si="0"/>
        <v xml:space="preserve">CUMPLE </v>
      </c>
    </row>
    <row r="24" spans="1:8" ht="33" customHeight="1">
      <c r="A24" s="226"/>
      <c r="B24" s="5">
        <v>12</v>
      </c>
      <c r="C24" s="242" t="s">
        <v>28</v>
      </c>
      <c r="D24" s="243"/>
      <c r="E24" s="58" t="s">
        <v>160</v>
      </c>
      <c r="F24" s="59" t="s">
        <v>2021</v>
      </c>
      <c r="G24" s="60"/>
      <c r="H24" s="70" t="str">
        <f t="shared" si="0"/>
        <v xml:space="preserve">CUMPLE </v>
      </c>
    </row>
    <row r="25" spans="1:8" ht="32.25" customHeight="1">
      <c r="A25" s="226"/>
      <c r="B25" s="5">
        <v>13</v>
      </c>
      <c r="C25" s="242" t="s">
        <v>22</v>
      </c>
      <c r="D25" s="243"/>
      <c r="E25" s="58" t="s">
        <v>160</v>
      </c>
      <c r="F25" s="59" t="s">
        <v>514</v>
      </c>
      <c r="G25" s="60"/>
      <c r="H25" s="70" t="str">
        <f t="shared" si="0"/>
        <v xml:space="preserve">CUMPLE </v>
      </c>
    </row>
    <row r="26" spans="1:8">
      <c r="A26" s="226"/>
      <c r="B26" s="5">
        <v>14</v>
      </c>
      <c r="C26" s="242" t="s">
        <v>23</v>
      </c>
      <c r="D26" s="243"/>
      <c r="E26" s="58" t="s">
        <v>114</v>
      </c>
      <c r="F26" s="59"/>
      <c r="G26" s="60" t="s">
        <v>1996</v>
      </c>
      <c r="H26" s="70" t="str">
        <f t="shared" si="0"/>
        <v xml:space="preserve">NO CUMPLE </v>
      </c>
    </row>
    <row r="27" spans="1:8">
      <c r="A27" s="227"/>
      <c r="B27" s="5">
        <v>15</v>
      </c>
      <c r="C27" s="242" t="s">
        <v>29</v>
      </c>
      <c r="D27" s="243"/>
      <c r="E27" s="58" t="s">
        <v>160</v>
      </c>
      <c r="F27" s="59">
        <v>60</v>
      </c>
      <c r="G27" s="60"/>
      <c r="H27" s="70" t="str">
        <f t="shared" si="0"/>
        <v xml:space="preserve">CUMPLE </v>
      </c>
    </row>
    <row r="28" spans="1:8" ht="30.75" customHeight="1">
      <c r="A28" s="210" t="s">
        <v>87</v>
      </c>
      <c r="B28" s="210"/>
      <c r="C28" s="210"/>
      <c r="D28" s="210"/>
      <c r="E28" s="210"/>
      <c r="F28" s="211" t="s">
        <v>1997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t="s">
        <v>2022</v>
      </c>
      <c r="H32" s="70" t="str">
        <f>+IF(OR(E32="CUMPLE ",E33="CUMPLE "),"CUMPLE","NO CUMPLE")</f>
        <v>CUMPLE</v>
      </c>
    </row>
    <row r="33" spans="1:8" ht="34.5" customHeight="1">
      <c r="A33" s="238"/>
      <c r="B33" s="227"/>
      <c r="C33" s="239" t="s">
        <v>90</v>
      </c>
      <c r="D33" s="239"/>
      <c r="E33" s="58" t="s">
        <v>160</v>
      </c>
      <c r="F33" s="61"/>
      <c r="G33" s="61" t="s">
        <v>2022</v>
      </c>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c r="G36" s="61" t="s">
        <v>2023</v>
      </c>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v>92</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102</v>
      </c>
      <c r="F41" s="214"/>
      <c r="G41" s="215"/>
      <c r="H41" s="70" t="str">
        <f t="shared" si="0"/>
        <v>x</v>
      </c>
    </row>
    <row r="42" spans="1:8">
      <c r="A42" s="223"/>
      <c r="B42" s="226"/>
      <c r="C42" s="212" t="s">
        <v>70</v>
      </c>
      <c r="D42" s="213"/>
      <c r="E42" s="62" t="s">
        <v>102</v>
      </c>
      <c r="F42" s="214"/>
      <c r="G42" s="215"/>
      <c r="H42" s="70" t="str">
        <f t="shared" si="0"/>
        <v>x</v>
      </c>
    </row>
    <row r="43" spans="1:8">
      <c r="A43" s="223"/>
      <c r="B43" s="226"/>
      <c r="C43" s="212" t="s">
        <v>71</v>
      </c>
      <c r="D43" s="213"/>
      <c r="E43" s="62" t="s">
        <v>102</v>
      </c>
      <c r="F43" s="214"/>
      <c r="G43" s="215"/>
      <c r="H43" s="70" t="str">
        <f t="shared" si="0"/>
        <v>x</v>
      </c>
    </row>
    <row r="44" spans="1:8">
      <c r="A44" s="223"/>
      <c r="B44" s="226"/>
      <c r="C44" s="212" t="s">
        <v>72</v>
      </c>
      <c r="D44" s="213"/>
      <c r="E44" s="62" t="s">
        <v>102</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t="s">
        <v>102</v>
      </c>
      <c r="F47" s="214"/>
      <c r="G47" s="215"/>
      <c r="H47" s="70" t="str">
        <f t="shared" si="0"/>
        <v>x</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t="s">
        <v>2024</v>
      </c>
      <c r="G51" s="209"/>
      <c r="H51" s="70" t="str">
        <f t="shared" si="0"/>
        <v>CUMPLE</v>
      </c>
    </row>
    <row r="52" spans="1:8" ht="22.5" customHeight="1">
      <c r="A52" s="210" t="s">
        <v>98</v>
      </c>
      <c r="B52" s="210"/>
      <c r="C52" s="210"/>
      <c r="D52" s="210"/>
      <c r="E52" s="210"/>
      <c r="F52" s="211" t="s">
        <v>1997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54C2E96-1BC0-49CB-B6C0-B8DD81211B39}">
          <x14:formula1>
            <xm:f>'D:\SIN HOJA 2\EVALUACIÓN PROPUESTA TÉCNICA\185.FUNPACTOS\[185.FUNPACTOS.xlsx]Hoja1'!#REF!</xm:f>
          </x14:formula1>
          <xm:sqref>E39 E32:E33 E36 E13:E27</xm:sqref>
        </x14:dataValidation>
      </x14:dataValidations>
    </ext>
  </extLst>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B47B5-E7B0-40A4-B6DD-C9AF2ED66503}">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2025</v>
      </c>
      <c r="D3" s="49" t="s">
        <v>1</v>
      </c>
      <c r="E3" s="53">
        <v>8020127213</v>
      </c>
      <c r="F3" s="204" t="s">
        <v>119</v>
      </c>
      <c r="G3" s="85">
        <v>43718</v>
      </c>
    </row>
    <row r="4" spans="1:7" ht="15.75">
      <c r="A4" s="258" t="s">
        <v>99</v>
      </c>
      <c r="B4" s="258"/>
      <c r="C4" s="258"/>
      <c r="D4" s="258"/>
      <c r="E4" s="258"/>
      <c r="F4" s="258"/>
      <c r="G4" s="258"/>
    </row>
    <row r="5" spans="1:7" ht="63.75" customHeight="1">
      <c r="A5" s="277" t="s">
        <v>2026</v>
      </c>
      <c r="B5" s="355"/>
      <c r="C5" s="355"/>
      <c r="D5" s="355"/>
      <c r="E5" s="355"/>
      <c r="F5" s="355"/>
      <c r="G5" s="356"/>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118</v>
      </c>
      <c r="G13" s="60"/>
    </row>
    <row r="14" spans="1:7">
      <c r="A14" s="226"/>
      <c r="B14" s="5">
        <v>2</v>
      </c>
      <c r="C14" s="242" t="s">
        <v>19</v>
      </c>
      <c r="D14" s="243"/>
      <c r="E14" s="58" t="s">
        <v>160</v>
      </c>
      <c r="F14" s="58">
        <v>118</v>
      </c>
      <c r="G14" s="60"/>
    </row>
    <row r="15" spans="1:7" ht="31.5" customHeight="1">
      <c r="A15" s="226"/>
      <c r="B15" s="5">
        <v>3</v>
      </c>
      <c r="C15" s="242" t="s">
        <v>26</v>
      </c>
      <c r="D15" s="243"/>
      <c r="E15" s="58" t="s">
        <v>160</v>
      </c>
      <c r="F15" s="58" t="s">
        <v>2027</v>
      </c>
      <c r="G15" s="60"/>
    </row>
    <row r="16" spans="1:7" ht="29.25" customHeight="1">
      <c r="A16" s="226"/>
      <c r="B16" s="5">
        <v>4</v>
      </c>
      <c r="C16" s="242" t="s">
        <v>20</v>
      </c>
      <c r="D16" s="243"/>
      <c r="E16" s="58" t="s">
        <v>160</v>
      </c>
      <c r="F16" s="58" t="s">
        <v>2028</v>
      </c>
      <c r="G16" s="60"/>
    </row>
    <row r="17" spans="1:7" ht="42" customHeight="1">
      <c r="A17" s="226"/>
      <c r="B17" s="5">
        <v>5</v>
      </c>
      <c r="C17" s="242" t="s">
        <v>13</v>
      </c>
      <c r="D17" s="243"/>
      <c r="E17" s="58" t="s">
        <v>160</v>
      </c>
      <c r="F17" s="58" t="s">
        <v>2029</v>
      </c>
      <c r="G17" s="60"/>
    </row>
    <row r="18" spans="1:7">
      <c r="A18" s="226"/>
      <c r="B18" s="5">
        <v>6</v>
      </c>
      <c r="C18" s="242" t="s">
        <v>21</v>
      </c>
      <c r="D18" s="243"/>
      <c r="E18" s="58" t="s">
        <v>160</v>
      </c>
      <c r="F18" s="58" t="s">
        <v>2030</v>
      </c>
      <c r="G18" s="60"/>
    </row>
    <row r="19" spans="1:7" ht="38.25" customHeight="1">
      <c r="A19" s="226"/>
      <c r="B19" s="5">
        <v>7</v>
      </c>
      <c r="C19" s="242" t="s">
        <v>84</v>
      </c>
      <c r="D19" s="243"/>
      <c r="E19" s="58" t="s">
        <v>160</v>
      </c>
      <c r="F19" s="58" t="s">
        <v>2031</v>
      </c>
      <c r="G19" s="60"/>
    </row>
    <row r="20" spans="1:7" ht="32.25" customHeight="1">
      <c r="A20" s="226"/>
      <c r="B20" s="5">
        <v>8</v>
      </c>
      <c r="C20" s="242" t="s">
        <v>85</v>
      </c>
      <c r="D20" s="243"/>
      <c r="E20" s="58" t="s">
        <v>160</v>
      </c>
      <c r="F20" s="58">
        <v>137</v>
      </c>
      <c r="G20" s="60"/>
    </row>
    <row r="21" spans="1:7" ht="48.75" customHeight="1">
      <c r="A21" s="226"/>
      <c r="B21" s="5">
        <v>9</v>
      </c>
      <c r="C21" s="242" t="s">
        <v>86</v>
      </c>
      <c r="D21" s="243"/>
      <c r="E21" s="58" t="s">
        <v>160</v>
      </c>
      <c r="F21" s="58">
        <v>137</v>
      </c>
      <c r="G21" s="60"/>
    </row>
    <row r="22" spans="1:7" ht="36.75" customHeight="1">
      <c r="A22" s="226"/>
      <c r="B22" s="5">
        <v>10</v>
      </c>
      <c r="C22" s="242" t="s">
        <v>12</v>
      </c>
      <c r="D22" s="243"/>
      <c r="E22" s="58" t="s">
        <v>160</v>
      </c>
      <c r="F22" s="58" t="s">
        <v>2032</v>
      </c>
      <c r="G22" s="60"/>
    </row>
    <row r="23" spans="1:7">
      <c r="A23" s="226"/>
      <c r="B23" s="5">
        <v>11</v>
      </c>
      <c r="C23" s="242" t="s">
        <v>27</v>
      </c>
      <c r="D23" s="243"/>
      <c r="E23" s="58" t="s">
        <v>160</v>
      </c>
      <c r="F23" s="58">
        <v>139</v>
      </c>
      <c r="G23" s="60"/>
    </row>
    <row r="24" spans="1:7" ht="33" customHeight="1">
      <c r="A24" s="226"/>
      <c r="B24" s="5">
        <v>12</v>
      </c>
      <c r="C24" s="242" t="s">
        <v>28</v>
      </c>
      <c r="D24" s="243"/>
      <c r="E24" s="58" t="s">
        <v>160</v>
      </c>
      <c r="F24" s="58" t="s">
        <v>2033</v>
      </c>
      <c r="G24" s="60"/>
    </row>
    <row r="25" spans="1:7" ht="32.25" customHeight="1">
      <c r="A25" s="226"/>
      <c r="B25" s="5">
        <v>13</v>
      </c>
      <c r="C25" s="242" t="s">
        <v>22</v>
      </c>
      <c r="D25" s="243"/>
      <c r="E25" s="58" t="s">
        <v>160</v>
      </c>
      <c r="F25" s="58">
        <v>132</v>
      </c>
      <c r="G25" s="60"/>
    </row>
    <row r="26" spans="1:7">
      <c r="A26" s="226"/>
      <c r="B26" s="5">
        <v>14</v>
      </c>
      <c r="C26" s="242" t="s">
        <v>23</v>
      </c>
      <c r="D26" s="243"/>
      <c r="E26" s="58" t="s">
        <v>160</v>
      </c>
      <c r="F26" s="58">
        <v>123</v>
      </c>
      <c r="G26" s="60"/>
    </row>
    <row r="27" spans="1:7">
      <c r="A27" s="227"/>
      <c r="B27" s="5">
        <v>15</v>
      </c>
      <c r="C27" s="242" t="s">
        <v>29</v>
      </c>
      <c r="D27" s="243"/>
      <c r="E27" s="58" t="s">
        <v>160</v>
      </c>
      <c r="F27" s="58" t="s">
        <v>995</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t="s">
        <v>2034</v>
      </c>
    </row>
    <row r="33" spans="1:7" ht="46.5" customHeight="1">
      <c r="A33" s="238"/>
      <c r="B33" s="227"/>
      <c r="C33" s="239" t="s">
        <v>90</v>
      </c>
      <c r="D33" s="239"/>
      <c r="E33" s="58"/>
      <c r="F33" s="74" t="s">
        <v>116</v>
      </c>
      <c r="G33" s="91" t="s">
        <v>2035</v>
      </c>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t="s">
        <v>2036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160</v>
      </c>
      <c r="F39" s="74" t="s">
        <v>2037</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1259</v>
      </c>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FE62E0A-23FB-4832-9582-6F9631819DEA}">
          <x14:formula1>
            <xm:f>'D:\SIN HOJA 2\EVALUACIÓN PROPUESTA TÉCNICA\186. FUNDALALIBERTAD\[186.FUNDALALIBERTAD.xlsx]Hoja1'!#REF!</xm:f>
          </x14:formula1>
          <xm:sqref>E39 E32:E33 E36 E13:E27</xm:sqref>
        </x14:dataValidation>
      </x14:dataValidations>
    </ext>
  </extLst>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D8A65-1D7B-4433-8EC5-DE7C26898E83}">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2038</v>
      </c>
      <c r="D3" s="49" t="s">
        <v>1</v>
      </c>
      <c r="E3" s="53">
        <v>900980753</v>
      </c>
      <c r="F3" s="53" t="s">
        <v>119</v>
      </c>
      <c r="G3" s="85">
        <v>43714</v>
      </c>
    </row>
    <row r="4" spans="1:8" ht="15.75">
      <c r="A4" s="258" t="s">
        <v>99</v>
      </c>
      <c r="B4" s="258"/>
      <c r="C4" s="258"/>
      <c r="D4" s="258"/>
      <c r="E4" s="258"/>
      <c r="F4" s="258"/>
      <c r="G4" s="258"/>
    </row>
    <row r="5" spans="1:8" ht="15.75">
      <c r="A5" s="270" t="s">
        <v>2039</v>
      </c>
      <c r="B5" s="271"/>
      <c r="C5" s="271"/>
      <c r="D5" s="271"/>
      <c r="E5" s="271"/>
      <c r="F5" s="271"/>
      <c r="G5" s="272"/>
    </row>
    <row r="6" spans="1:8" ht="15.75">
      <c r="A6" s="259" t="s">
        <v>2</v>
      </c>
      <c r="B6" s="260"/>
      <c r="C6" s="80" t="s">
        <v>18</v>
      </c>
      <c r="D6" s="265" t="s">
        <v>3</v>
      </c>
      <c r="E6" s="266"/>
      <c r="F6" s="267"/>
      <c r="G6" s="267"/>
    </row>
    <row r="7" spans="1:8" ht="15.75">
      <c r="A7" s="261"/>
      <c r="B7" s="262"/>
      <c r="C7" s="55" t="s">
        <v>156</v>
      </c>
      <c r="D7" s="251" t="s">
        <v>157</v>
      </c>
      <c r="E7" s="251"/>
      <c r="F7" s="250"/>
      <c r="G7" s="250"/>
    </row>
    <row r="8" spans="1:8" ht="15.75">
      <c r="A8" s="261"/>
      <c r="B8" s="262"/>
      <c r="C8" s="55" t="s">
        <v>122</v>
      </c>
      <c r="D8" s="268" t="s">
        <v>158</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86</v>
      </c>
      <c r="G13" s="60"/>
      <c r="H13" s="70" t="str">
        <f>+E13</f>
        <v xml:space="preserve">CUMPLE </v>
      </c>
    </row>
    <row r="14" spans="1:8">
      <c r="A14" s="226"/>
      <c r="B14" s="5">
        <v>2</v>
      </c>
      <c r="C14" s="242" t="s">
        <v>19</v>
      </c>
      <c r="D14" s="243"/>
      <c r="E14" s="58" t="s">
        <v>160</v>
      </c>
      <c r="F14" s="58">
        <v>86</v>
      </c>
      <c r="G14" s="60"/>
      <c r="H14" s="70" t="str">
        <f t="shared" ref="H14:H51" si="0">+E14</f>
        <v xml:space="preserve">CUMPLE </v>
      </c>
    </row>
    <row r="15" spans="1:8" ht="31.5" customHeight="1">
      <c r="A15" s="226"/>
      <c r="B15" s="5">
        <v>3</v>
      </c>
      <c r="C15" s="242" t="s">
        <v>26</v>
      </c>
      <c r="D15" s="243"/>
      <c r="E15" s="58" t="s">
        <v>160</v>
      </c>
      <c r="F15" s="58" t="s">
        <v>1139</v>
      </c>
      <c r="G15" s="60"/>
      <c r="H15" s="70" t="str">
        <f t="shared" si="0"/>
        <v xml:space="preserve">CUMPLE </v>
      </c>
    </row>
    <row r="16" spans="1:8" ht="29.25" customHeight="1">
      <c r="A16" s="226"/>
      <c r="B16" s="5">
        <v>4</v>
      </c>
      <c r="C16" s="242" t="s">
        <v>20</v>
      </c>
      <c r="D16" s="243"/>
      <c r="E16" s="58" t="s">
        <v>160</v>
      </c>
      <c r="F16" s="58">
        <v>86</v>
      </c>
      <c r="G16" s="60"/>
      <c r="H16" s="70" t="str">
        <f t="shared" si="0"/>
        <v xml:space="preserve">CUMPLE </v>
      </c>
    </row>
    <row r="17" spans="1:8" ht="42" customHeight="1">
      <c r="A17" s="226"/>
      <c r="B17" s="5">
        <v>5</v>
      </c>
      <c r="C17" s="242" t="s">
        <v>13</v>
      </c>
      <c r="D17" s="243"/>
      <c r="E17" s="58" t="s">
        <v>160</v>
      </c>
      <c r="F17" s="58" t="s">
        <v>2040</v>
      </c>
      <c r="G17" s="60"/>
      <c r="H17" s="70" t="str">
        <f t="shared" si="0"/>
        <v xml:space="preserve">CUMPLE </v>
      </c>
    </row>
    <row r="18" spans="1:8">
      <c r="A18" s="226"/>
      <c r="B18" s="5">
        <v>6</v>
      </c>
      <c r="C18" s="242" t="s">
        <v>21</v>
      </c>
      <c r="D18" s="243"/>
      <c r="E18" s="58" t="s">
        <v>160</v>
      </c>
      <c r="F18" s="58">
        <v>99</v>
      </c>
      <c r="G18" s="60"/>
      <c r="H18" s="70" t="str">
        <f t="shared" si="0"/>
        <v xml:space="preserve">CUMPLE </v>
      </c>
    </row>
    <row r="19" spans="1:8" ht="38.25" customHeight="1">
      <c r="A19" s="226"/>
      <c r="B19" s="5">
        <v>7</v>
      </c>
      <c r="C19" s="242" t="s">
        <v>84</v>
      </c>
      <c r="D19" s="243"/>
      <c r="E19" s="58" t="s">
        <v>160</v>
      </c>
      <c r="F19" s="58">
        <v>100</v>
      </c>
      <c r="G19" s="60"/>
      <c r="H19" s="70" t="str">
        <f t="shared" si="0"/>
        <v xml:space="preserve">CUMPLE </v>
      </c>
    </row>
    <row r="20" spans="1:8" ht="32.25" customHeight="1">
      <c r="A20" s="226"/>
      <c r="B20" s="5">
        <v>8</v>
      </c>
      <c r="C20" s="242" t="s">
        <v>85</v>
      </c>
      <c r="D20" s="243"/>
      <c r="E20" s="58" t="s">
        <v>160</v>
      </c>
      <c r="F20" s="58" t="s">
        <v>1121</v>
      </c>
      <c r="G20" s="60"/>
      <c r="H20" s="70" t="str">
        <f t="shared" si="0"/>
        <v xml:space="preserve">CUMPLE </v>
      </c>
    </row>
    <row r="21" spans="1:8" ht="48.75" customHeight="1">
      <c r="A21" s="226"/>
      <c r="B21" s="5">
        <v>9</v>
      </c>
      <c r="C21" s="242" t="s">
        <v>86</v>
      </c>
      <c r="D21" s="243"/>
      <c r="E21" s="58" t="s">
        <v>160</v>
      </c>
      <c r="F21" s="58" t="s">
        <v>2041</v>
      </c>
      <c r="G21" s="60"/>
      <c r="H21" s="70" t="str">
        <f t="shared" si="0"/>
        <v xml:space="preserve">CUMPLE </v>
      </c>
    </row>
    <row r="22" spans="1:8" ht="36.75" customHeight="1">
      <c r="A22" s="226"/>
      <c r="B22" s="5">
        <v>10</v>
      </c>
      <c r="C22" s="242" t="s">
        <v>12</v>
      </c>
      <c r="D22" s="243"/>
      <c r="E22" s="58" t="s">
        <v>160</v>
      </c>
      <c r="F22" s="58">
        <v>104</v>
      </c>
      <c r="G22" s="60"/>
      <c r="H22" s="70" t="str">
        <f t="shared" si="0"/>
        <v xml:space="preserve">CUMPLE </v>
      </c>
    </row>
    <row r="23" spans="1:8">
      <c r="A23" s="226"/>
      <c r="B23" s="5">
        <v>11</v>
      </c>
      <c r="C23" s="242" t="s">
        <v>27</v>
      </c>
      <c r="D23" s="243"/>
      <c r="E23" s="58" t="s">
        <v>160</v>
      </c>
      <c r="F23" s="58" t="s">
        <v>290</v>
      </c>
      <c r="G23" s="60"/>
      <c r="H23" s="70" t="str">
        <f t="shared" si="0"/>
        <v xml:space="preserve">CUMPLE </v>
      </c>
    </row>
    <row r="24" spans="1:8" ht="33" customHeight="1">
      <c r="A24" s="226"/>
      <c r="B24" s="5">
        <v>12</v>
      </c>
      <c r="C24" s="242" t="s">
        <v>28</v>
      </c>
      <c r="D24" s="243"/>
      <c r="E24" s="58" t="s">
        <v>160</v>
      </c>
      <c r="F24" s="58">
        <v>107</v>
      </c>
      <c r="G24" s="60"/>
      <c r="H24" s="70" t="str">
        <f t="shared" si="0"/>
        <v xml:space="preserve">CUMPLE </v>
      </c>
    </row>
    <row r="25" spans="1:8" ht="32.25" customHeight="1">
      <c r="A25" s="226"/>
      <c r="B25" s="5">
        <v>13</v>
      </c>
      <c r="C25" s="242" t="s">
        <v>22</v>
      </c>
      <c r="D25" s="243"/>
      <c r="E25" s="58" t="s">
        <v>160</v>
      </c>
      <c r="F25" s="58">
        <v>98</v>
      </c>
      <c r="G25" s="60"/>
      <c r="H25" s="70" t="str">
        <f t="shared" si="0"/>
        <v xml:space="preserve">CUMPLE </v>
      </c>
    </row>
    <row r="26" spans="1:8" ht="105">
      <c r="A26" s="226"/>
      <c r="B26" s="5">
        <v>14</v>
      </c>
      <c r="C26" s="242" t="s">
        <v>23</v>
      </c>
      <c r="D26" s="243"/>
      <c r="E26" s="58" t="s">
        <v>114</v>
      </c>
      <c r="F26" s="58"/>
      <c r="G26" s="123" t="s">
        <v>2042</v>
      </c>
      <c r="H26" s="70" t="str">
        <f t="shared" si="0"/>
        <v xml:space="preserve">NO CUMPLE </v>
      </c>
    </row>
    <row r="27" spans="1:8">
      <c r="A27" s="227"/>
      <c r="B27" s="5">
        <v>15</v>
      </c>
      <c r="C27" s="242" t="s">
        <v>29</v>
      </c>
      <c r="D27" s="243"/>
      <c r="E27" s="58" t="s">
        <v>160</v>
      </c>
      <c r="F27" s="58">
        <v>111</v>
      </c>
      <c r="G27" s="60"/>
      <c r="H27" s="70" t="str">
        <f t="shared" si="0"/>
        <v xml:space="preserve">CUMPLE </v>
      </c>
    </row>
    <row r="28" spans="1:8" ht="30.75" customHeight="1">
      <c r="A28" s="210" t="s">
        <v>87</v>
      </c>
      <c r="B28" s="210"/>
      <c r="C28" s="210"/>
      <c r="D28" s="210"/>
      <c r="E28" s="210"/>
      <c r="F28" s="354" t="s">
        <v>7</v>
      </c>
      <c r="G28" s="354"/>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v>114</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v>115</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t="s">
        <v>188</v>
      </c>
      <c r="G51" s="209"/>
      <c r="H51" s="70" t="str">
        <f t="shared" si="0"/>
        <v>CUMPLE</v>
      </c>
    </row>
    <row r="52" spans="1:8" ht="22.5" customHeight="1">
      <c r="A52" s="210" t="s">
        <v>98</v>
      </c>
      <c r="B52" s="210"/>
      <c r="C52" s="210"/>
      <c r="D52" s="210"/>
      <c r="E52" s="210"/>
      <c r="F52" s="354" t="s">
        <v>7</v>
      </c>
      <c r="G52" s="354"/>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9B2A04F-ED40-4D92-9FD9-B1B38E6536F2}">
          <x14:formula1>
            <xm:f>'D:\SIN HOJA 2\EVALUACIÓN PROPUESTA TÉCNICA\187.REDEZ\[187.FUNDACIÓN REDEZ.xlsx]Hoja1'!#REF!</xm:f>
          </x14:formula1>
          <xm:sqref>E13:E27 E32:E33 E36 E39</xm:sqref>
        </x14:dataValidation>
      </x14:dataValidations>
    </ext>
  </extLst>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3568-D55F-4258-86C7-E3C5D7AB32B3}">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127"/>
      <c r="G1" s="4"/>
    </row>
    <row r="2" spans="1:8">
      <c r="A2" s="205" t="s">
        <v>11</v>
      </c>
      <c r="B2" s="255"/>
      <c r="C2" s="255"/>
      <c r="D2" s="255"/>
      <c r="E2" s="255"/>
      <c r="F2" s="255"/>
      <c r="G2" s="255"/>
    </row>
    <row r="3" spans="1:8" ht="27.75" customHeight="1">
      <c r="A3" s="256" t="s">
        <v>0</v>
      </c>
      <c r="B3" s="257"/>
      <c r="C3" s="52" t="s">
        <v>2043</v>
      </c>
      <c r="D3" s="49" t="s">
        <v>1</v>
      </c>
      <c r="E3" s="53">
        <v>8050211997</v>
      </c>
      <c r="F3" s="128" t="s">
        <v>119</v>
      </c>
      <c r="G3" s="85">
        <v>43349</v>
      </c>
    </row>
    <row r="4" spans="1:8" ht="15.75">
      <c r="A4" s="258" t="s">
        <v>99</v>
      </c>
      <c r="B4" s="258"/>
      <c r="C4" s="258"/>
      <c r="D4" s="258"/>
      <c r="E4" s="258"/>
      <c r="F4" s="258"/>
      <c r="G4" s="258"/>
    </row>
    <row r="5" spans="1:8" ht="15.75">
      <c r="A5" s="270" t="s">
        <v>2044</v>
      </c>
      <c r="B5" s="271"/>
      <c r="C5" s="271"/>
      <c r="D5" s="271"/>
      <c r="E5" s="271"/>
      <c r="F5" s="271"/>
      <c r="G5" s="272"/>
    </row>
    <row r="6" spans="1:8" ht="15.75">
      <c r="A6" s="259" t="s">
        <v>2</v>
      </c>
      <c r="B6" s="260"/>
      <c r="C6" s="80" t="s">
        <v>18</v>
      </c>
      <c r="D6" s="265" t="s">
        <v>3</v>
      </c>
      <c r="E6" s="266"/>
      <c r="F6" s="267"/>
      <c r="G6" s="267"/>
    </row>
    <row r="7" spans="1:8" ht="15.75">
      <c r="A7" s="261"/>
      <c r="B7" s="262"/>
      <c r="C7" s="55" t="s">
        <v>156</v>
      </c>
      <c r="D7" s="251" t="s">
        <v>157</v>
      </c>
      <c r="E7" s="251"/>
      <c r="F7" s="250"/>
      <c r="G7" s="250"/>
    </row>
    <row r="8" spans="1:8" ht="15.75">
      <c r="A8" s="261"/>
      <c r="B8" s="262"/>
      <c r="C8" s="55" t="s">
        <v>122</v>
      </c>
      <c r="D8" s="268" t="s">
        <v>158</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75" t="s">
        <v>83</v>
      </c>
      <c r="G12" s="57" t="s">
        <v>8</v>
      </c>
    </row>
    <row r="13" spans="1:8">
      <c r="A13" s="226"/>
      <c r="B13" s="5">
        <v>1</v>
      </c>
      <c r="C13" s="242" t="s">
        <v>25</v>
      </c>
      <c r="D13" s="243"/>
      <c r="E13" s="58" t="s">
        <v>160</v>
      </c>
      <c r="F13" s="58">
        <v>112</v>
      </c>
      <c r="G13" s="60"/>
      <c r="H13" s="70" t="str">
        <f>+E13</f>
        <v xml:space="preserve">CUMPLE </v>
      </c>
    </row>
    <row r="14" spans="1:8">
      <c r="A14" s="226"/>
      <c r="B14" s="5">
        <v>2</v>
      </c>
      <c r="C14" s="242" t="s">
        <v>19</v>
      </c>
      <c r="D14" s="243"/>
      <c r="E14" s="58" t="s">
        <v>160</v>
      </c>
      <c r="F14" s="58">
        <v>112</v>
      </c>
      <c r="G14" s="60"/>
      <c r="H14" s="70" t="str">
        <f t="shared" ref="H14:H51" si="0">+E14</f>
        <v xml:space="preserve">CUMPLE </v>
      </c>
    </row>
    <row r="15" spans="1:8" ht="31.5" customHeight="1">
      <c r="A15" s="226"/>
      <c r="B15" s="5">
        <v>3</v>
      </c>
      <c r="C15" s="242" t="s">
        <v>26</v>
      </c>
      <c r="D15" s="243"/>
      <c r="E15" s="58" t="s">
        <v>160</v>
      </c>
      <c r="F15" s="58" t="s">
        <v>2045</v>
      </c>
      <c r="G15" s="60"/>
      <c r="H15" s="70" t="str">
        <f t="shared" si="0"/>
        <v xml:space="preserve">CUMPLE </v>
      </c>
    </row>
    <row r="16" spans="1:8" ht="29.25" customHeight="1">
      <c r="A16" s="226"/>
      <c r="B16" s="5">
        <v>4</v>
      </c>
      <c r="C16" s="242" t="s">
        <v>20</v>
      </c>
      <c r="D16" s="243"/>
      <c r="E16" s="58" t="s">
        <v>114</v>
      </c>
      <c r="F16" s="58"/>
      <c r="G16" s="123" t="s">
        <v>2046</v>
      </c>
      <c r="H16" s="70" t="str">
        <f t="shared" si="0"/>
        <v xml:space="preserve">NO CUMPLE </v>
      </c>
    </row>
    <row r="17" spans="1:8" ht="42" customHeight="1">
      <c r="A17" s="226"/>
      <c r="B17" s="5">
        <v>5</v>
      </c>
      <c r="C17" s="242" t="s">
        <v>13</v>
      </c>
      <c r="D17" s="243"/>
      <c r="E17" s="58" t="s">
        <v>160</v>
      </c>
      <c r="F17" s="58">
        <v>114</v>
      </c>
      <c r="G17" s="124"/>
      <c r="H17" s="70" t="str">
        <f t="shared" si="0"/>
        <v xml:space="preserve">CUMPLE </v>
      </c>
    </row>
    <row r="18" spans="1:8" ht="180">
      <c r="A18" s="226"/>
      <c r="B18" s="5">
        <v>6</v>
      </c>
      <c r="C18" s="242" t="s">
        <v>21</v>
      </c>
      <c r="D18" s="243"/>
      <c r="E18" s="58" t="s">
        <v>114</v>
      </c>
      <c r="F18" s="58"/>
      <c r="G18" s="123" t="s">
        <v>2047</v>
      </c>
      <c r="H18" s="70" t="str">
        <f t="shared" si="0"/>
        <v xml:space="preserve">NO CUMPLE </v>
      </c>
    </row>
    <row r="19" spans="1:8" ht="38.25" customHeight="1">
      <c r="A19" s="226"/>
      <c r="B19" s="5">
        <v>7</v>
      </c>
      <c r="C19" s="242" t="s">
        <v>84</v>
      </c>
      <c r="D19" s="243"/>
      <c r="E19" s="58" t="s">
        <v>114</v>
      </c>
      <c r="F19" s="58"/>
      <c r="G19" s="123" t="s">
        <v>2048</v>
      </c>
      <c r="H19" s="70" t="str">
        <f t="shared" si="0"/>
        <v xml:space="preserve">NO CUMPLE </v>
      </c>
    </row>
    <row r="20" spans="1:8" ht="32.25" customHeight="1">
      <c r="A20" s="226"/>
      <c r="B20" s="5">
        <v>8</v>
      </c>
      <c r="C20" s="242" t="s">
        <v>85</v>
      </c>
      <c r="D20" s="243"/>
      <c r="E20" s="58" t="s">
        <v>114</v>
      </c>
      <c r="F20" s="58"/>
      <c r="G20" s="123" t="s">
        <v>2049</v>
      </c>
      <c r="H20" s="70" t="str">
        <f t="shared" si="0"/>
        <v xml:space="preserve">NO CUMPLE </v>
      </c>
    </row>
    <row r="21" spans="1:8" ht="48.75" customHeight="1">
      <c r="A21" s="226"/>
      <c r="B21" s="5">
        <v>9</v>
      </c>
      <c r="C21" s="242" t="s">
        <v>86</v>
      </c>
      <c r="D21" s="243"/>
      <c r="E21" s="58" t="s">
        <v>160</v>
      </c>
      <c r="F21" s="58">
        <v>125</v>
      </c>
      <c r="G21" s="60"/>
      <c r="H21" s="70" t="str">
        <f t="shared" si="0"/>
        <v xml:space="preserve">CUMPLE </v>
      </c>
    </row>
    <row r="22" spans="1:8" ht="36.75" customHeight="1">
      <c r="A22" s="226"/>
      <c r="B22" s="5">
        <v>10</v>
      </c>
      <c r="C22" s="242" t="s">
        <v>12</v>
      </c>
      <c r="D22" s="243"/>
      <c r="E22" s="58" t="s">
        <v>114</v>
      </c>
      <c r="F22" s="58"/>
      <c r="G22" s="123" t="s">
        <v>2050</v>
      </c>
      <c r="H22" s="70" t="str">
        <f t="shared" si="0"/>
        <v xml:space="preserve">NO CUMPLE </v>
      </c>
    </row>
    <row r="23" spans="1:8" ht="165">
      <c r="A23" s="226"/>
      <c r="B23" s="5">
        <v>11</v>
      </c>
      <c r="C23" s="242" t="s">
        <v>27</v>
      </c>
      <c r="D23" s="243"/>
      <c r="E23" s="58" t="s">
        <v>114</v>
      </c>
      <c r="F23" s="58"/>
      <c r="G23" s="123" t="s">
        <v>2051</v>
      </c>
      <c r="H23" s="70" t="str">
        <f t="shared" si="0"/>
        <v xml:space="preserve">NO CUMPLE </v>
      </c>
    </row>
    <row r="24" spans="1:8" ht="33" customHeight="1">
      <c r="A24" s="226"/>
      <c r="B24" s="5">
        <v>12</v>
      </c>
      <c r="C24" s="242" t="s">
        <v>28</v>
      </c>
      <c r="D24" s="243"/>
      <c r="E24" s="58" t="s">
        <v>160</v>
      </c>
      <c r="F24" s="58">
        <v>122</v>
      </c>
      <c r="G24" s="60"/>
      <c r="H24" s="70" t="str">
        <f t="shared" si="0"/>
        <v xml:space="preserve">CUMPLE </v>
      </c>
    </row>
    <row r="25" spans="1:8" ht="32.25" customHeight="1">
      <c r="A25" s="226"/>
      <c r="B25" s="5">
        <v>13</v>
      </c>
      <c r="C25" s="242" t="s">
        <v>22</v>
      </c>
      <c r="D25" s="243"/>
      <c r="E25" s="58" t="s">
        <v>160</v>
      </c>
      <c r="F25" s="58">
        <v>127</v>
      </c>
      <c r="G25" s="60"/>
      <c r="H25" s="70" t="str">
        <f t="shared" si="0"/>
        <v xml:space="preserve">CUMPLE </v>
      </c>
    </row>
    <row r="26" spans="1:8">
      <c r="A26" s="226"/>
      <c r="B26" s="5">
        <v>14</v>
      </c>
      <c r="C26" s="242" t="s">
        <v>23</v>
      </c>
      <c r="D26" s="243"/>
      <c r="E26" s="58" t="s">
        <v>160</v>
      </c>
      <c r="F26" s="58">
        <v>111</v>
      </c>
      <c r="G26" s="123"/>
      <c r="H26" s="70" t="str">
        <f t="shared" si="0"/>
        <v xml:space="preserve">CUMPLE </v>
      </c>
    </row>
    <row r="27" spans="1:8">
      <c r="A27" s="227"/>
      <c r="B27" s="5">
        <v>15</v>
      </c>
      <c r="C27" s="242" t="s">
        <v>29</v>
      </c>
      <c r="D27" s="243"/>
      <c r="E27" s="58" t="s">
        <v>160</v>
      </c>
      <c r="F27" s="58" t="s">
        <v>2052</v>
      </c>
      <c r="G27" s="60"/>
      <c r="H27" s="70" t="str">
        <f t="shared" si="0"/>
        <v xml:space="preserve">CUMPLE </v>
      </c>
    </row>
    <row r="28" spans="1:8" ht="30.75" customHeight="1">
      <c r="A28" s="210" t="s">
        <v>87</v>
      </c>
      <c r="B28" s="210"/>
      <c r="C28" s="210"/>
      <c r="D28" s="210"/>
      <c r="E28" s="210"/>
      <c r="F28" s="406" t="s">
        <v>7</v>
      </c>
      <c r="G28" s="406"/>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74"/>
      <c r="G32" s="61"/>
      <c r="H32" s="70" t="str">
        <f>+IF(OR(E32="CUMPLE ",E33="CUMPLE "),"CUMPLE","NO CUMPLE")</f>
        <v>CUMPLE</v>
      </c>
    </row>
    <row r="33" spans="1:8" ht="34.5" customHeight="1">
      <c r="A33" s="238"/>
      <c r="B33" s="227"/>
      <c r="C33" s="239" t="s">
        <v>90</v>
      </c>
      <c r="D33" s="239"/>
      <c r="E33" s="58" t="s">
        <v>160</v>
      </c>
      <c r="F33" s="74"/>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75" t="s">
        <v>83</v>
      </c>
      <c r="G35" s="57" t="s">
        <v>8</v>
      </c>
    </row>
    <row r="36" spans="1:8" ht="82.5" customHeight="1">
      <c r="A36" s="63" t="s">
        <v>16</v>
      </c>
      <c r="B36" s="5">
        <v>15</v>
      </c>
      <c r="C36" s="240" t="s">
        <v>17</v>
      </c>
      <c r="D36" s="241"/>
      <c r="E36" s="58" t="s">
        <v>160</v>
      </c>
      <c r="F36" s="74">
        <v>141</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75" t="s">
        <v>83</v>
      </c>
      <c r="G38" s="57" t="s">
        <v>8</v>
      </c>
    </row>
    <row r="39" spans="1:8" ht="50.25" customHeight="1">
      <c r="A39" s="207"/>
      <c r="B39" s="229"/>
      <c r="C39" s="212" t="s">
        <v>92</v>
      </c>
      <c r="D39" s="230"/>
      <c r="E39" s="58" t="s">
        <v>160</v>
      </c>
      <c r="F39" s="74">
        <v>142</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t="s">
        <v>116</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78" t="s">
        <v>188</v>
      </c>
      <c r="G51" s="279"/>
      <c r="H51" s="70" t="str">
        <f t="shared" si="0"/>
        <v>CUMPLE</v>
      </c>
    </row>
    <row r="52" spans="1:8" ht="22.5" customHeight="1">
      <c r="A52" s="210" t="s">
        <v>98</v>
      </c>
      <c r="B52" s="210"/>
      <c r="C52" s="210"/>
      <c r="D52" s="210"/>
      <c r="E52" s="210"/>
      <c r="F52" s="211" t="s">
        <v>114</v>
      </c>
      <c r="G52" s="211"/>
      <c r="H52" s="70" t="str">
        <f>+F52</f>
        <v xml:space="preserve">NO CUMPLE </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BE29F6-E3C5-401E-8963-877F67A643C4}">
          <x14:formula1>
            <xm:f>'D:\SIN HOJA 2\EVALUACIÓN PROPUESTA TÉCNICA\188.SEMILLAS_FUTURO\[188.FUNDACIÓN SEMILLAS PARA FUTURO.xlsx]Hoja1'!#REF!</xm:f>
          </x14:formula1>
          <xm:sqref>E13:E27 E32:E33 E36 E39</xm:sqref>
        </x14:dataValidation>
      </x14:dataValidations>
    </ext>
  </extLst>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7D031-C6DD-48E6-83BD-48DED2A5E75E}">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2053</v>
      </c>
      <c r="D3" s="49" t="s">
        <v>1</v>
      </c>
      <c r="E3" s="53">
        <v>9009598687</v>
      </c>
      <c r="F3" s="128" t="s">
        <v>119</v>
      </c>
      <c r="G3" s="85">
        <v>43717</v>
      </c>
    </row>
    <row r="4" spans="1:7" ht="15.75">
      <c r="A4" s="258" t="s">
        <v>99</v>
      </c>
      <c r="B4" s="258"/>
      <c r="C4" s="258"/>
      <c r="D4" s="258"/>
      <c r="E4" s="258"/>
      <c r="F4" s="258"/>
      <c r="G4" s="258"/>
    </row>
    <row r="5" spans="1:7" ht="15.75">
      <c r="A5" s="270" t="s">
        <v>2054</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84</v>
      </c>
      <c r="G13" s="60"/>
    </row>
    <row r="14" spans="1:7">
      <c r="A14" s="226"/>
      <c r="B14" s="5">
        <v>2</v>
      </c>
      <c r="C14" s="242" t="s">
        <v>19</v>
      </c>
      <c r="D14" s="243"/>
      <c r="E14" s="58" t="s">
        <v>160</v>
      </c>
      <c r="F14" s="58">
        <v>84</v>
      </c>
      <c r="G14" s="60"/>
    </row>
    <row r="15" spans="1:7" ht="31.5" customHeight="1">
      <c r="A15" s="226"/>
      <c r="B15" s="5">
        <v>3</v>
      </c>
      <c r="C15" s="242" t="s">
        <v>26</v>
      </c>
      <c r="D15" s="243"/>
      <c r="E15" s="58" t="s">
        <v>114</v>
      </c>
      <c r="F15" s="58"/>
      <c r="G15" s="60" t="s">
        <v>2001</v>
      </c>
    </row>
    <row r="16" spans="1:7" ht="29.25" customHeight="1">
      <c r="A16" s="226"/>
      <c r="B16" s="5">
        <v>4</v>
      </c>
      <c r="C16" s="242" t="s">
        <v>20</v>
      </c>
      <c r="D16" s="243"/>
      <c r="E16" s="58" t="s">
        <v>114</v>
      </c>
      <c r="F16" s="58"/>
      <c r="G16" s="60" t="s">
        <v>2055</v>
      </c>
    </row>
    <row r="17" spans="1:7" ht="42" customHeight="1">
      <c r="A17" s="226"/>
      <c r="B17" s="5">
        <v>5</v>
      </c>
      <c r="C17" s="242" t="s">
        <v>13</v>
      </c>
      <c r="D17" s="243"/>
      <c r="E17" s="58" t="s">
        <v>160</v>
      </c>
      <c r="F17" s="58" t="s">
        <v>2056</v>
      </c>
      <c r="G17" s="60"/>
    </row>
    <row r="18" spans="1:7">
      <c r="A18" s="226"/>
      <c r="B18" s="5">
        <v>6</v>
      </c>
      <c r="C18" s="242" t="s">
        <v>21</v>
      </c>
      <c r="D18" s="243"/>
      <c r="E18" s="58" t="s">
        <v>114</v>
      </c>
      <c r="F18" s="58"/>
      <c r="G18" s="60" t="s">
        <v>1963</v>
      </c>
    </row>
    <row r="19" spans="1:7" ht="38.25" customHeight="1">
      <c r="A19" s="226"/>
      <c r="B19" s="5">
        <v>7</v>
      </c>
      <c r="C19" s="242" t="s">
        <v>84</v>
      </c>
      <c r="D19" s="243"/>
      <c r="E19" s="58" t="s">
        <v>114</v>
      </c>
      <c r="F19" s="58"/>
      <c r="G19" s="60" t="s">
        <v>2005</v>
      </c>
    </row>
    <row r="20" spans="1:7" ht="32.25" customHeight="1">
      <c r="A20" s="226"/>
      <c r="B20" s="5">
        <v>8</v>
      </c>
      <c r="C20" s="242" t="s">
        <v>85</v>
      </c>
      <c r="D20" s="243"/>
      <c r="E20" s="58" t="s">
        <v>114</v>
      </c>
      <c r="F20" s="58"/>
      <c r="G20" s="60" t="s">
        <v>2004</v>
      </c>
    </row>
    <row r="21" spans="1:7" ht="48.75" customHeight="1">
      <c r="A21" s="226"/>
      <c r="B21" s="5">
        <v>9</v>
      </c>
      <c r="C21" s="242" t="s">
        <v>86</v>
      </c>
      <c r="D21" s="243"/>
      <c r="E21" s="58" t="s">
        <v>160</v>
      </c>
      <c r="F21" s="58" t="s">
        <v>2057</v>
      </c>
      <c r="G21" s="60"/>
    </row>
    <row r="22" spans="1:7" ht="36.75" customHeight="1">
      <c r="A22" s="226"/>
      <c r="B22" s="5">
        <v>10</v>
      </c>
      <c r="C22" s="242" t="s">
        <v>12</v>
      </c>
      <c r="D22" s="243"/>
      <c r="E22" s="58" t="s">
        <v>114</v>
      </c>
      <c r="F22" s="58"/>
      <c r="G22" s="60" t="s">
        <v>2008</v>
      </c>
    </row>
    <row r="23" spans="1:7">
      <c r="A23" s="226"/>
      <c r="B23" s="5">
        <v>11</v>
      </c>
      <c r="C23" s="242" t="s">
        <v>27</v>
      </c>
      <c r="D23" s="243"/>
      <c r="E23" s="58" t="s">
        <v>114</v>
      </c>
      <c r="F23" s="58"/>
      <c r="G23" s="60" t="s">
        <v>2009</v>
      </c>
    </row>
    <row r="24" spans="1:7" ht="33" customHeight="1">
      <c r="A24" s="226"/>
      <c r="B24" s="5">
        <v>12</v>
      </c>
      <c r="C24" s="242" t="s">
        <v>28</v>
      </c>
      <c r="D24" s="243"/>
      <c r="E24" s="58" t="s">
        <v>114</v>
      </c>
      <c r="F24" s="58"/>
      <c r="G24" s="60" t="s">
        <v>2058</v>
      </c>
    </row>
    <row r="25" spans="1:7" ht="32.25" customHeight="1">
      <c r="A25" s="226"/>
      <c r="B25" s="5">
        <v>13</v>
      </c>
      <c r="C25" s="242" t="s">
        <v>22</v>
      </c>
      <c r="D25" s="243"/>
      <c r="E25" s="58" t="s">
        <v>114</v>
      </c>
      <c r="F25" s="58"/>
      <c r="G25" s="60" t="s">
        <v>2059</v>
      </c>
    </row>
    <row r="26" spans="1:7">
      <c r="A26" s="226"/>
      <c r="B26" s="5">
        <v>14</v>
      </c>
      <c r="C26" s="242" t="s">
        <v>23</v>
      </c>
      <c r="D26" s="243"/>
      <c r="E26" s="58" t="s">
        <v>160</v>
      </c>
      <c r="F26" s="58" t="s">
        <v>2060</v>
      </c>
      <c r="G26" s="60"/>
    </row>
    <row r="27" spans="1:7">
      <c r="A27" s="227"/>
      <c r="B27" s="5">
        <v>15</v>
      </c>
      <c r="C27" s="242" t="s">
        <v>29</v>
      </c>
      <c r="D27" s="243"/>
      <c r="E27" s="58" t="s">
        <v>160</v>
      </c>
      <c r="F27" s="58" t="s">
        <v>2061</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row>
    <row r="33" spans="1:7" ht="34.5" customHeight="1">
      <c r="A33" s="238"/>
      <c r="B33" s="227"/>
      <c r="C33" s="239" t="s">
        <v>90</v>
      </c>
      <c r="D33" s="239"/>
      <c r="E33" s="58" t="s">
        <v>114</v>
      </c>
      <c r="F33" s="74"/>
      <c r="G33" s="61" t="s">
        <v>2062</v>
      </c>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v>96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160</v>
      </c>
      <c r="F39" s="74">
        <v>97</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2" customHeight="1">
      <c r="A51" s="219"/>
      <c r="B51" s="219"/>
      <c r="C51" s="221" t="s">
        <v>97</v>
      </c>
      <c r="D51" s="219"/>
      <c r="E51" s="61" t="s">
        <v>6</v>
      </c>
      <c r="F51" s="278" t="s">
        <v>252</v>
      </c>
      <c r="G51" s="27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BE4DF56-856E-4094-ACB1-E6926FA9CC65}">
          <x14:formula1>
            <xm:f>'D:\SIN HOJA 2\EVALUACIÓN PROPUESTA TÉCNICA\189.KUSKALLA\[189.KUSKALLA.xlsx]Hoja1'!#REF!</xm:f>
          </x14:formula1>
          <xm:sqref>E13:E27 E32:E33 E36 E39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3D38-1101-4C3E-B6E4-4BEDE4FEDF8F}">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403</v>
      </c>
      <c r="D3" s="49" t="s">
        <v>1</v>
      </c>
      <c r="E3" s="53">
        <v>805027243</v>
      </c>
      <c r="F3" s="54" t="s">
        <v>404</v>
      </c>
      <c r="G3" s="53" t="s">
        <v>119</v>
      </c>
      <c r="H3" s="133">
        <v>43713</v>
      </c>
    </row>
    <row r="4" spans="1:9" ht="15.75">
      <c r="A4" s="258" t="s">
        <v>171</v>
      </c>
      <c r="B4" s="258"/>
      <c r="C4" s="258"/>
      <c r="D4" s="258"/>
      <c r="E4" s="258"/>
      <c r="F4" s="258"/>
      <c r="G4" s="258"/>
      <c r="H4" s="258"/>
    </row>
    <row r="5" spans="1:9" ht="15.75">
      <c r="A5" s="270" t="s">
        <v>405</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173</v>
      </c>
      <c r="D7" s="251" t="s">
        <v>174</v>
      </c>
      <c r="E7" s="251"/>
      <c r="F7" s="250"/>
      <c r="G7" s="250"/>
      <c r="H7" s="250"/>
    </row>
    <row r="8" spans="1:9" ht="15.75">
      <c r="A8" s="261"/>
      <c r="B8" s="262"/>
      <c r="C8" s="55" t="s">
        <v>111</v>
      </c>
      <c r="D8" s="268" t="s">
        <v>175</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59"/>
      <c r="H15" s="68"/>
      <c r="I15" t="str">
        <f t="shared" si="0"/>
        <v>CUMPLE</v>
      </c>
    </row>
    <row r="16" spans="1:9" ht="29.25" customHeight="1">
      <c r="A16" s="226"/>
      <c r="B16" s="5">
        <v>4</v>
      </c>
      <c r="C16" s="242" t="s">
        <v>20</v>
      </c>
      <c r="D16" s="243"/>
      <c r="E16" s="58" t="s">
        <v>116</v>
      </c>
      <c r="F16" s="58"/>
      <c r="G16" s="59"/>
      <c r="H16" s="68"/>
      <c r="I16" t="str">
        <f t="shared" si="0"/>
        <v>CUMPLE</v>
      </c>
    </row>
    <row r="17" spans="1:9" ht="42" customHeight="1">
      <c r="A17" s="226"/>
      <c r="B17" s="5">
        <v>5</v>
      </c>
      <c r="C17" s="242" t="s">
        <v>13</v>
      </c>
      <c r="D17" s="243"/>
      <c r="E17" s="58" t="s">
        <v>116</v>
      </c>
      <c r="F17" s="58"/>
      <c r="G17" s="59"/>
      <c r="H17" s="68"/>
      <c r="I17" t="str">
        <f t="shared" si="0"/>
        <v>CUMPLE</v>
      </c>
    </row>
    <row r="18" spans="1:9">
      <c r="A18" s="226"/>
      <c r="B18" s="5">
        <v>6</v>
      </c>
      <c r="C18" s="242" t="s">
        <v>21</v>
      </c>
      <c r="D18" s="243"/>
      <c r="E18" s="58" t="s">
        <v>116</v>
      </c>
      <c r="F18" s="58"/>
      <c r="G18" s="59"/>
      <c r="H18" s="68"/>
      <c r="I18" t="str">
        <f t="shared" si="0"/>
        <v>CUMPLE</v>
      </c>
    </row>
    <row r="19" spans="1:9" ht="38.25" customHeight="1">
      <c r="A19" s="226"/>
      <c r="B19" s="5">
        <v>7</v>
      </c>
      <c r="C19" s="242" t="s">
        <v>84</v>
      </c>
      <c r="D19" s="243"/>
      <c r="E19" s="58" t="s">
        <v>116</v>
      </c>
      <c r="F19" s="58"/>
      <c r="G19" s="59"/>
      <c r="H19" s="68"/>
      <c r="I19" t="str">
        <f t="shared" si="0"/>
        <v>CUMPLE</v>
      </c>
    </row>
    <row r="20" spans="1:9" ht="32.25" customHeight="1">
      <c r="A20" s="226"/>
      <c r="B20" s="5">
        <v>8</v>
      </c>
      <c r="C20" s="242" t="s">
        <v>85</v>
      </c>
      <c r="D20" s="243"/>
      <c r="E20" s="58" t="s">
        <v>116</v>
      </c>
      <c r="F20" s="58"/>
      <c r="G20" s="59"/>
      <c r="H20" s="68"/>
      <c r="I20" t="str">
        <f t="shared" si="0"/>
        <v>CUMPLE</v>
      </c>
    </row>
    <row r="21" spans="1:9" ht="48.75" customHeight="1">
      <c r="A21" s="226"/>
      <c r="B21" s="5">
        <v>9</v>
      </c>
      <c r="C21" s="242" t="s">
        <v>86</v>
      </c>
      <c r="D21" s="243"/>
      <c r="E21" s="58" t="s">
        <v>116</v>
      </c>
      <c r="F21" s="58"/>
      <c r="G21" s="58"/>
      <c r="H21" s="68"/>
      <c r="I21" t="str">
        <f t="shared" si="0"/>
        <v>CUMPLE</v>
      </c>
    </row>
    <row r="22" spans="1:9" ht="36.75" customHeight="1">
      <c r="A22" s="226"/>
      <c r="B22" s="5">
        <v>10</v>
      </c>
      <c r="C22" s="242" t="s">
        <v>12</v>
      </c>
      <c r="D22" s="243"/>
      <c r="E22" s="58" t="s">
        <v>116</v>
      </c>
      <c r="F22" s="58"/>
      <c r="G22" s="59"/>
      <c r="H22" s="68"/>
      <c r="I22" t="str">
        <f t="shared" si="0"/>
        <v>CUMPLE</v>
      </c>
    </row>
    <row r="23" spans="1:9">
      <c r="A23" s="226"/>
      <c r="B23" s="5">
        <v>11</v>
      </c>
      <c r="C23" s="242" t="s">
        <v>27</v>
      </c>
      <c r="D23" s="243"/>
      <c r="E23" s="58" t="s">
        <v>116</v>
      </c>
      <c r="F23" s="58"/>
      <c r="G23" s="59"/>
      <c r="H23" s="68"/>
      <c r="I23" t="str">
        <f t="shared" si="0"/>
        <v>CUMPLE</v>
      </c>
    </row>
    <row r="24" spans="1:9" ht="33" customHeight="1">
      <c r="A24" s="226"/>
      <c r="B24" s="5">
        <v>12</v>
      </c>
      <c r="C24" s="242" t="s">
        <v>28</v>
      </c>
      <c r="D24" s="243"/>
      <c r="E24" s="58" t="s">
        <v>116</v>
      </c>
      <c r="F24" s="58"/>
      <c r="G24" s="59"/>
      <c r="H24" s="68"/>
      <c r="I24" t="str">
        <f t="shared" si="0"/>
        <v>CUMPLE</v>
      </c>
    </row>
    <row r="25" spans="1:9" ht="32.25" customHeight="1">
      <c r="A25" s="226"/>
      <c r="B25" s="5">
        <v>13</v>
      </c>
      <c r="C25" s="242" t="s">
        <v>22</v>
      </c>
      <c r="D25" s="243"/>
      <c r="E25" s="58" t="s">
        <v>116</v>
      </c>
      <c r="F25" s="58"/>
      <c r="G25" s="59"/>
      <c r="H25" s="68"/>
      <c r="I25" t="str">
        <f t="shared" si="0"/>
        <v>CUMPLE</v>
      </c>
    </row>
    <row r="26" spans="1:9">
      <c r="A26" s="226"/>
      <c r="B26" s="5">
        <v>14</v>
      </c>
      <c r="C26" s="242" t="s">
        <v>23</v>
      </c>
      <c r="D26" s="243"/>
      <c r="E26" s="58" t="s">
        <v>116</v>
      </c>
      <c r="F26" s="58"/>
      <c r="G26" s="59"/>
      <c r="H26" s="68"/>
      <c r="I26" t="str">
        <f t="shared" si="0"/>
        <v>CUMPLE</v>
      </c>
    </row>
    <row r="27" spans="1:9">
      <c r="A27" s="227"/>
      <c r="B27" s="5">
        <v>15</v>
      </c>
      <c r="C27" s="242" t="s">
        <v>29</v>
      </c>
      <c r="D27" s="243"/>
      <c r="E27" s="58" t="s">
        <v>116</v>
      </c>
      <c r="F27" s="58"/>
      <c r="G27" s="59"/>
      <c r="H27" s="68"/>
      <c r="I27" t="str">
        <f t="shared" si="0"/>
        <v>CUMPLE</v>
      </c>
    </row>
    <row r="28" spans="1:9" ht="30.75" customHeight="1">
      <c r="A28" s="210" t="s">
        <v>87</v>
      </c>
      <c r="B28" s="210"/>
      <c r="C28" s="210"/>
      <c r="D28" s="210"/>
      <c r="E28" s="210"/>
      <c r="F28" s="210"/>
      <c r="G28" s="280" t="s">
        <v>160</v>
      </c>
      <c r="H28" s="280"/>
      <c r="I28" t="str">
        <f>+G28</f>
        <v xml:space="preserve">CUMPLE </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116</v>
      </c>
      <c r="F32" s="74"/>
      <c r="G32" s="61"/>
      <c r="H32" s="61"/>
      <c r="I32" t="str">
        <f>+IF(OR(E32&lt;&gt;0,E33&lt;&gt;0),"CUMPLE")</f>
        <v>CUMPLE</v>
      </c>
    </row>
    <row r="33" spans="1:9" ht="34.5" customHeight="1">
      <c r="A33" s="238"/>
      <c r="B33" s="227"/>
      <c r="C33" s="239" t="s">
        <v>90</v>
      </c>
      <c r="D33" s="239"/>
      <c r="E33" s="84" t="s">
        <v>116</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86" t="s">
        <v>116</v>
      </c>
      <c r="F36" s="62"/>
      <c r="G36" s="61"/>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116</v>
      </c>
      <c r="F39" s="62"/>
      <c r="G39" s="61"/>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t="s">
        <v>116</v>
      </c>
      <c r="F41" s="62"/>
      <c r="G41" s="214"/>
      <c r="H41" s="215"/>
      <c r="I41" t="str">
        <f>+E41</f>
        <v>X</v>
      </c>
    </row>
    <row r="42" spans="1:9">
      <c r="A42" s="223"/>
      <c r="B42" s="226"/>
      <c r="C42" s="212" t="s">
        <v>70</v>
      </c>
      <c r="D42" s="213"/>
      <c r="E42" s="62" t="s">
        <v>116</v>
      </c>
      <c r="F42" s="62"/>
      <c r="G42" s="214"/>
      <c r="H42" s="215"/>
      <c r="I42" t="str">
        <f t="shared" ref="I42:I48" si="3">+E42</f>
        <v>X</v>
      </c>
    </row>
    <row r="43" spans="1:9">
      <c r="A43" s="223"/>
      <c r="B43" s="226"/>
      <c r="C43" s="212" t="s">
        <v>71</v>
      </c>
      <c r="D43" s="213"/>
      <c r="E43" s="62" t="s">
        <v>116</v>
      </c>
      <c r="F43" s="62"/>
      <c r="G43" s="214"/>
      <c r="H43" s="215"/>
      <c r="I43" t="str">
        <f t="shared" si="3"/>
        <v>X</v>
      </c>
    </row>
    <row r="44" spans="1:9">
      <c r="A44" s="223"/>
      <c r="B44" s="226"/>
      <c r="C44" s="212" t="s">
        <v>72</v>
      </c>
      <c r="D44" s="213"/>
      <c r="E44" s="62" t="s">
        <v>116</v>
      </c>
      <c r="F44" s="62"/>
      <c r="G44" s="214"/>
      <c r="H44" s="215"/>
      <c r="I44" t="str">
        <f t="shared" si="3"/>
        <v>X</v>
      </c>
    </row>
    <row r="45" spans="1:9">
      <c r="A45" s="223"/>
      <c r="B45" s="226"/>
      <c r="C45" s="212" t="s">
        <v>73</v>
      </c>
      <c r="D45" s="213"/>
      <c r="E45" s="62"/>
      <c r="F45" s="62"/>
      <c r="G45" s="214"/>
      <c r="H45" s="215"/>
      <c r="I45">
        <f t="shared" si="3"/>
        <v>0</v>
      </c>
    </row>
    <row r="46" spans="1:9">
      <c r="A46" s="223"/>
      <c r="B46" s="226"/>
      <c r="C46" s="212" t="s">
        <v>74</v>
      </c>
      <c r="D46" s="213"/>
      <c r="E46" s="62"/>
      <c r="F46" s="62"/>
      <c r="G46" s="214"/>
      <c r="H46" s="215"/>
      <c r="I46">
        <f t="shared" si="3"/>
        <v>0</v>
      </c>
    </row>
    <row r="47" spans="1:9" ht="27.75" customHeight="1">
      <c r="A47" s="223"/>
      <c r="B47" s="226"/>
      <c r="C47" s="212" t="s">
        <v>75</v>
      </c>
      <c r="D47" s="213"/>
      <c r="E47" s="62"/>
      <c r="F47" s="62"/>
      <c r="G47" s="214"/>
      <c r="H47" s="215"/>
      <c r="I47">
        <f t="shared" si="3"/>
        <v>0</v>
      </c>
    </row>
    <row r="48" spans="1:9">
      <c r="A48" s="224"/>
      <c r="B48" s="227"/>
      <c r="C48" s="212" t="s">
        <v>76</v>
      </c>
      <c r="D48" s="213"/>
      <c r="E48" s="62"/>
      <c r="F48" s="62"/>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61" t="s">
        <v>116</v>
      </c>
      <c r="F51" s="74"/>
      <c r="G51" s="208"/>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80" t="s">
        <v>160</v>
      </c>
      <c r="H52" s="280"/>
      <c r="I52" t="str">
        <f>+G52</f>
        <v xml:space="preserve">CUMPLE </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33634-D353-4395-8691-D6121A3D445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118" t="s">
        <v>2063</v>
      </c>
      <c r="D3" s="49" t="s">
        <v>1</v>
      </c>
      <c r="E3" s="53">
        <v>8001843321</v>
      </c>
      <c r="F3" s="204" t="s">
        <v>119</v>
      </c>
      <c r="G3" s="85">
        <v>43717</v>
      </c>
    </row>
    <row r="4" spans="1:7" ht="15.75">
      <c r="A4" s="258" t="s">
        <v>99</v>
      </c>
      <c r="B4" s="258"/>
      <c r="C4" s="258"/>
      <c r="D4" s="258"/>
      <c r="E4" s="258"/>
      <c r="F4" s="258"/>
      <c r="G4" s="258"/>
    </row>
    <row r="5" spans="1:7" ht="36.75" customHeight="1">
      <c r="A5" s="277" t="s">
        <v>2064</v>
      </c>
      <c r="B5" s="355"/>
      <c r="C5" s="355"/>
      <c r="D5" s="355"/>
      <c r="E5" s="355"/>
      <c r="F5" s="355"/>
      <c r="G5" s="356"/>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364</v>
      </c>
      <c r="G13" s="60"/>
    </row>
    <row r="14" spans="1:7">
      <c r="A14" s="226"/>
      <c r="B14" s="5">
        <v>2</v>
      </c>
      <c r="C14" s="242" t="s">
        <v>19</v>
      </c>
      <c r="D14" s="243"/>
      <c r="E14" s="58" t="s">
        <v>160</v>
      </c>
      <c r="F14" s="58">
        <v>364</v>
      </c>
      <c r="G14" s="60"/>
    </row>
    <row r="15" spans="1:7" ht="31.5" customHeight="1">
      <c r="A15" s="226"/>
      <c r="B15" s="5">
        <v>3</v>
      </c>
      <c r="C15" s="242" t="s">
        <v>26</v>
      </c>
      <c r="D15" s="243"/>
      <c r="E15" s="58" t="s">
        <v>160</v>
      </c>
      <c r="F15" s="58" t="s">
        <v>2065</v>
      </c>
      <c r="G15" s="60"/>
    </row>
    <row r="16" spans="1:7" ht="29.25" customHeight="1">
      <c r="A16" s="226"/>
      <c r="B16" s="5">
        <v>4</v>
      </c>
      <c r="C16" s="242" t="s">
        <v>20</v>
      </c>
      <c r="D16" s="243"/>
      <c r="E16" s="58" t="s">
        <v>160</v>
      </c>
      <c r="F16" s="58">
        <v>365</v>
      </c>
      <c r="G16" s="60"/>
    </row>
    <row r="17" spans="1:7" ht="42" customHeight="1">
      <c r="A17" s="226"/>
      <c r="B17" s="5">
        <v>5</v>
      </c>
      <c r="C17" s="242" t="s">
        <v>13</v>
      </c>
      <c r="D17" s="243"/>
      <c r="E17" s="58" t="s">
        <v>160</v>
      </c>
      <c r="F17" s="58" t="s">
        <v>2066</v>
      </c>
      <c r="G17" s="60"/>
    </row>
    <row r="18" spans="1:7">
      <c r="A18" s="226"/>
      <c r="B18" s="5">
        <v>6</v>
      </c>
      <c r="C18" s="242" t="s">
        <v>21</v>
      </c>
      <c r="D18" s="243"/>
      <c r="E18" s="58" t="s">
        <v>160</v>
      </c>
      <c r="F18" s="58">
        <v>377</v>
      </c>
      <c r="G18" s="60"/>
    </row>
    <row r="19" spans="1:7" ht="38.25" customHeight="1">
      <c r="A19" s="226"/>
      <c r="B19" s="5">
        <v>7</v>
      </c>
      <c r="C19" s="242" t="s">
        <v>84</v>
      </c>
      <c r="D19" s="243"/>
      <c r="E19" s="58" t="s">
        <v>160</v>
      </c>
      <c r="F19" s="58" t="s">
        <v>2067</v>
      </c>
      <c r="G19" s="60"/>
    </row>
    <row r="20" spans="1:7" ht="32.25" customHeight="1">
      <c r="A20" s="226"/>
      <c r="B20" s="5">
        <v>8</v>
      </c>
      <c r="C20" s="242" t="s">
        <v>85</v>
      </c>
      <c r="D20" s="243"/>
      <c r="E20" s="58" t="s">
        <v>160</v>
      </c>
      <c r="F20" s="58">
        <v>381</v>
      </c>
      <c r="G20" s="60"/>
    </row>
    <row r="21" spans="1:7" ht="48.75" customHeight="1">
      <c r="A21" s="226"/>
      <c r="B21" s="5">
        <v>9</v>
      </c>
      <c r="C21" s="242" t="s">
        <v>86</v>
      </c>
      <c r="D21" s="243"/>
      <c r="E21" s="58" t="s">
        <v>160</v>
      </c>
      <c r="F21" s="58">
        <v>392</v>
      </c>
      <c r="G21" s="60"/>
    </row>
    <row r="22" spans="1:7" ht="36.75" customHeight="1">
      <c r="A22" s="226"/>
      <c r="B22" s="5">
        <v>10</v>
      </c>
      <c r="C22" s="242" t="s">
        <v>12</v>
      </c>
      <c r="D22" s="243"/>
      <c r="E22" s="58" t="s">
        <v>160</v>
      </c>
      <c r="F22" s="58">
        <v>393</v>
      </c>
      <c r="G22" s="60"/>
    </row>
    <row r="23" spans="1:7">
      <c r="A23" s="226"/>
      <c r="B23" s="5">
        <v>11</v>
      </c>
      <c r="C23" s="242" t="s">
        <v>27</v>
      </c>
      <c r="D23" s="243"/>
      <c r="E23" s="58" t="s">
        <v>160</v>
      </c>
      <c r="F23" s="58">
        <v>388</v>
      </c>
      <c r="G23" s="60"/>
    </row>
    <row r="24" spans="1:7" ht="33" customHeight="1">
      <c r="A24" s="226"/>
      <c r="B24" s="5">
        <v>12</v>
      </c>
      <c r="C24" s="242" t="s">
        <v>28</v>
      </c>
      <c r="D24" s="243"/>
      <c r="E24" s="58" t="s">
        <v>160</v>
      </c>
      <c r="F24" s="58" t="s">
        <v>2068</v>
      </c>
      <c r="G24" s="60"/>
    </row>
    <row r="25" spans="1:7" ht="32.25" customHeight="1">
      <c r="A25" s="226"/>
      <c r="B25" s="5">
        <v>13</v>
      </c>
      <c r="C25" s="242" t="s">
        <v>22</v>
      </c>
      <c r="D25" s="243"/>
      <c r="E25" s="58" t="s">
        <v>160</v>
      </c>
      <c r="F25" s="58" t="s">
        <v>2069</v>
      </c>
      <c r="G25" s="60"/>
    </row>
    <row r="26" spans="1:7">
      <c r="A26" s="226"/>
      <c r="B26" s="5">
        <v>14</v>
      </c>
      <c r="C26" s="242" t="s">
        <v>23</v>
      </c>
      <c r="D26" s="243"/>
      <c r="E26" s="58" t="s">
        <v>160</v>
      </c>
      <c r="F26" s="58">
        <v>369</v>
      </c>
      <c r="G26" s="60"/>
    </row>
    <row r="27" spans="1:7">
      <c r="A27" s="227"/>
      <c r="B27" s="5">
        <v>15</v>
      </c>
      <c r="C27" s="242" t="s">
        <v>29</v>
      </c>
      <c r="D27" s="243"/>
      <c r="E27" s="58" t="s">
        <v>160</v>
      </c>
      <c r="F27" s="58" t="s">
        <v>2070</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row>
    <row r="33" spans="1:7" ht="34.5" customHeight="1">
      <c r="A33" s="238"/>
      <c r="B33" s="227"/>
      <c r="C33" s="239" t="s">
        <v>90</v>
      </c>
      <c r="D33" s="239"/>
      <c r="E33" s="58" t="s">
        <v>160</v>
      </c>
      <c r="F33" s="74"/>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v>401</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160</v>
      </c>
      <c r="F39" s="74">
        <v>4012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8098E3-A282-4C95-BB1F-798262B244D5}">
          <x14:formula1>
            <xm:f>'D:\SIN HOJA 2\EVALUACIÓN PROPUESTA TÉCNICA\190.FUNDIMUR\[190.FUNDIMUR.xlsx]Hoja1'!#REF!</xm:f>
          </x14:formula1>
          <xm:sqref>E13:E27 E32:E33 E36 E39</xm:sqref>
        </x14:dataValidation>
      </x14:dataValidations>
    </ext>
  </extLst>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344A-5C3E-48B6-AA19-BE6E048F9DE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2071</v>
      </c>
      <c r="D3" s="49" t="s">
        <v>1</v>
      </c>
      <c r="E3" s="53">
        <v>9003948602</v>
      </c>
      <c r="F3" s="53" t="s">
        <v>119</v>
      </c>
      <c r="G3" s="85">
        <v>43717</v>
      </c>
    </row>
    <row r="4" spans="1:7" ht="15.75">
      <c r="A4" s="258" t="s">
        <v>99</v>
      </c>
      <c r="B4" s="258"/>
      <c r="C4" s="258"/>
      <c r="D4" s="258"/>
      <c r="E4" s="258"/>
      <c r="F4" s="258"/>
      <c r="G4" s="258"/>
    </row>
    <row r="5" spans="1:7" ht="15.75">
      <c r="A5" s="270" t="s">
        <v>2072</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234</v>
      </c>
      <c r="G13" s="60"/>
    </row>
    <row r="14" spans="1:7">
      <c r="A14" s="226"/>
      <c r="B14" s="5">
        <v>2</v>
      </c>
      <c r="C14" s="242" t="s">
        <v>19</v>
      </c>
      <c r="D14" s="243"/>
      <c r="E14" s="58" t="s">
        <v>160</v>
      </c>
      <c r="F14" s="59">
        <v>234</v>
      </c>
      <c r="G14" s="60"/>
    </row>
    <row r="15" spans="1:7" ht="31.5" customHeight="1">
      <c r="A15" s="226"/>
      <c r="B15" s="5">
        <v>3</v>
      </c>
      <c r="C15" s="242" t="s">
        <v>26</v>
      </c>
      <c r="D15" s="243"/>
      <c r="E15" s="58" t="s">
        <v>160</v>
      </c>
      <c r="F15" s="59" t="s">
        <v>2073</v>
      </c>
      <c r="G15" s="60"/>
    </row>
    <row r="16" spans="1:7" ht="29.25" customHeight="1">
      <c r="A16" s="226"/>
      <c r="B16" s="5">
        <v>4</v>
      </c>
      <c r="C16" s="242" t="s">
        <v>20</v>
      </c>
      <c r="D16" s="243"/>
      <c r="E16" s="58" t="s">
        <v>160</v>
      </c>
      <c r="F16" s="59">
        <v>235</v>
      </c>
      <c r="G16" s="60"/>
    </row>
    <row r="17" spans="1:7" ht="42" customHeight="1">
      <c r="A17" s="226"/>
      <c r="B17" s="5">
        <v>5</v>
      </c>
      <c r="C17" s="242" t="s">
        <v>13</v>
      </c>
      <c r="D17" s="243"/>
      <c r="E17" s="58" t="s">
        <v>160</v>
      </c>
      <c r="F17" s="59" t="s">
        <v>2074</v>
      </c>
      <c r="G17" s="60"/>
    </row>
    <row r="18" spans="1:7">
      <c r="A18" s="226"/>
      <c r="B18" s="5">
        <v>6</v>
      </c>
      <c r="C18" s="242" t="s">
        <v>21</v>
      </c>
      <c r="D18" s="243"/>
      <c r="E18" s="58" t="s">
        <v>114</v>
      </c>
      <c r="F18" s="59"/>
      <c r="G18" s="60" t="s">
        <v>2075</v>
      </c>
    </row>
    <row r="19" spans="1:7" ht="38.25" customHeight="1">
      <c r="A19" s="226"/>
      <c r="B19" s="5">
        <v>7</v>
      </c>
      <c r="C19" s="242" t="s">
        <v>84</v>
      </c>
      <c r="D19" s="243"/>
      <c r="E19" s="58" t="s">
        <v>160</v>
      </c>
      <c r="F19" s="59" t="s">
        <v>2076</v>
      </c>
      <c r="G19" s="60"/>
    </row>
    <row r="20" spans="1:7" ht="32.25" customHeight="1">
      <c r="A20" s="226"/>
      <c r="B20" s="5">
        <v>8</v>
      </c>
      <c r="C20" s="242" t="s">
        <v>85</v>
      </c>
      <c r="D20" s="243"/>
      <c r="E20" s="58" t="s">
        <v>114</v>
      </c>
      <c r="F20" s="59"/>
      <c r="G20" s="60" t="s">
        <v>2004</v>
      </c>
    </row>
    <row r="21" spans="1:7" ht="48.75" customHeight="1">
      <c r="A21" s="226"/>
      <c r="B21" s="5">
        <v>9</v>
      </c>
      <c r="C21" s="242" t="s">
        <v>86</v>
      </c>
      <c r="D21" s="243"/>
      <c r="E21" s="58" t="s">
        <v>114</v>
      </c>
      <c r="F21" s="59"/>
      <c r="G21" s="60" t="s">
        <v>2077</v>
      </c>
    </row>
    <row r="22" spans="1:7" ht="36.75" customHeight="1">
      <c r="A22" s="226"/>
      <c r="B22" s="5">
        <v>10</v>
      </c>
      <c r="C22" s="242" t="s">
        <v>12</v>
      </c>
      <c r="D22" s="243"/>
      <c r="E22" s="58" t="s">
        <v>160</v>
      </c>
      <c r="F22" s="59">
        <v>252</v>
      </c>
      <c r="G22" s="60"/>
    </row>
    <row r="23" spans="1:7" ht="22.5" customHeight="1">
      <c r="A23" s="226"/>
      <c r="B23" s="5">
        <v>11</v>
      </c>
      <c r="C23" s="242" t="s">
        <v>27</v>
      </c>
      <c r="D23" s="243"/>
      <c r="E23" s="58" t="s">
        <v>160</v>
      </c>
      <c r="F23" s="59">
        <v>250</v>
      </c>
      <c r="G23" s="60"/>
    </row>
    <row r="24" spans="1:7" ht="33" customHeight="1">
      <c r="A24" s="226"/>
      <c r="B24" s="5">
        <v>12</v>
      </c>
      <c r="C24" s="242" t="s">
        <v>28</v>
      </c>
      <c r="D24" s="243"/>
      <c r="E24" s="58" t="s">
        <v>160</v>
      </c>
      <c r="F24" s="59" t="s">
        <v>2078</v>
      </c>
      <c r="G24" s="60"/>
    </row>
    <row r="25" spans="1:7" ht="32.25" customHeight="1">
      <c r="A25" s="226"/>
      <c r="B25" s="5">
        <v>13</v>
      </c>
      <c r="C25" s="242" t="s">
        <v>22</v>
      </c>
      <c r="D25" s="243"/>
      <c r="E25" s="58" t="s">
        <v>160</v>
      </c>
      <c r="F25" s="59">
        <v>251</v>
      </c>
      <c r="G25" s="60"/>
    </row>
    <row r="26" spans="1:7">
      <c r="A26" s="226"/>
      <c r="B26" s="5">
        <v>14</v>
      </c>
      <c r="C26" s="242" t="s">
        <v>23</v>
      </c>
      <c r="D26" s="243"/>
      <c r="E26" s="58" t="s">
        <v>160</v>
      </c>
      <c r="F26" s="59" t="s">
        <v>2079</v>
      </c>
      <c r="G26" s="60"/>
    </row>
    <row r="27" spans="1:7">
      <c r="A27" s="227"/>
      <c r="B27" s="5">
        <v>15</v>
      </c>
      <c r="C27" s="242" t="s">
        <v>29</v>
      </c>
      <c r="D27" s="243"/>
      <c r="E27" s="58" t="s">
        <v>160</v>
      </c>
      <c r="F27" s="59">
        <v>253</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276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229</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102</v>
      </c>
      <c r="F42" s="214"/>
      <c r="G42" s="215"/>
    </row>
    <row r="43" spans="1:7">
      <c r="A43" s="223"/>
      <c r="B43" s="226"/>
      <c r="C43" s="212" t="s">
        <v>71</v>
      </c>
      <c r="D43" s="213"/>
      <c r="E43" s="62" t="s">
        <v>102</v>
      </c>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2080</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A3B9AA5-A3FA-4535-938D-F0351675F7C1}">
          <x14:formula1>
            <xm:f>'D:\SIN HOJA 2\EVALUACIÓN PROPUESTA TÉCNICA\191.SEPRAES\[191.SEPRAES.xlsx]Hoja1'!#REF!</xm:f>
          </x14:formula1>
          <xm:sqref>E39 E32:E33 E36 E13:E27</xm:sqref>
        </x14:dataValidation>
      </x14:dataValidations>
    </ext>
  </extLst>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D883E-22CD-41B9-918F-9EC95E82AC7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2081</v>
      </c>
      <c r="D3" s="49" t="s">
        <v>1</v>
      </c>
      <c r="E3" s="53">
        <v>805023114</v>
      </c>
      <c r="F3" s="204" t="s">
        <v>119</v>
      </c>
      <c r="G3" s="85">
        <v>40431</v>
      </c>
    </row>
    <row r="4" spans="1:7" ht="15.75">
      <c r="A4" s="258" t="s">
        <v>99</v>
      </c>
      <c r="B4" s="258"/>
      <c r="C4" s="258"/>
      <c r="D4" s="258"/>
      <c r="E4" s="258"/>
      <c r="F4" s="258"/>
      <c r="G4" s="258"/>
    </row>
    <row r="5" spans="1:7" ht="30.75" customHeight="1">
      <c r="A5" s="277" t="s">
        <v>2082</v>
      </c>
      <c r="B5" s="355"/>
      <c r="C5" s="355"/>
      <c r="D5" s="355"/>
      <c r="E5" s="355"/>
      <c r="F5" s="355"/>
      <c r="G5" s="356"/>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155</v>
      </c>
      <c r="G13" s="60"/>
    </row>
    <row r="14" spans="1:7">
      <c r="A14" s="226"/>
      <c r="B14" s="5">
        <v>2</v>
      </c>
      <c r="C14" s="242" t="s">
        <v>19</v>
      </c>
      <c r="D14" s="243"/>
      <c r="E14" s="58" t="s">
        <v>160</v>
      </c>
      <c r="F14" s="58">
        <v>155</v>
      </c>
      <c r="G14" s="60"/>
    </row>
    <row r="15" spans="1:7" ht="31.5" customHeight="1">
      <c r="A15" s="226"/>
      <c r="B15" s="5">
        <v>3</v>
      </c>
      <c r="C15" s="242" t="s">
        <v>26</v>
      </c>
      <c r="D15" s="243"/>
      <c r="E15" s="58" t="s">
        <v>160</v>
      </c>
      <c r="F15" s="58" t="s">
        <v>2083</v>
      </c>
      <c r="G15" s="60"/>
    </row>
    <row r="16" spans="1:7" ht="29.25" customHeight="1">
      <c r="A16" s="226"/>
      <c r="B16" s="5">
        <v>4</v>
      </c>
      <c r="C16" s="242" t="s">
        <v>20</v>
      </c>
      <c r="D16" s="243"/>
      <c r="E16" s="58" t="s">
        <v>160</v>
      </c>
      <c r="F16" s="58">
        <v>155</v>
      </c>
      <c r="G16" s="60"/>
    </row>
    <row r="17" spans="1:7" ht="42" customHeight="1">
      <c r="A17" s="226"/>
      <c r="B17" s="5">
        <v>5</v>
      </c>
      <c r="C17" s="242" t="s">
        <v>13</v>
      </c>
      <c r="D17" s="243"/>
      <c r="E17" s="58" t="s">
        <v>160</v>
      </c>
      <c r="F17" s="58" t="s">
        <v>2084</v>
      </c>
      <c r="G17" s="60"/>
    </row>
    <row r="18" spans="1:7">
      <c r="A18" s="226"/>
      <c r="B18" s="5">
        <v>6</v>
      </c>
      <c r="C18" s="242" t="s">
        <v>21</v>
      </c>
      <c r="D18" s="243"/>
      <c r="E18" s="58" t="s">
        <v>160</v>
      </c>
      <c r="F18" s="58" t="s">
        <v>2085</v>
      </c>
      <c r="G18" s="60"/>
    </row>
    <row r="19" spans="1:7" ht="38.25" customHeight="1">
      <c r="A19" s="226"/>
      <c r="B19" s="5">
        <v>7</v>
      </c>
      <c r="C19" s="242" t="s">
        <v>84</v>
      </c>
      <c r="D19" s="243"/>
      <c r="E19" s="58" t="s">
        <v>160</v>
      </c>
      <c r="F19" s="58">
        <v>173</v>
      </c>
      <c r="G19" s="60"/>
    </row>
    <row r="20" spans="1:7" ht="32.25" customHeight="1">
      <c r="A20" s="226"/>
      <c r="B20" s="5">
        <v>8</v>
      </c>
      <c r="C20" s="242" t="s">
        <v>85</v>
      </c>
      <c r="D20" s="243"/>
      <c r="E20" s="58" t="s">
        <v>160</v>
      </c>
      <c r="F20" s="58">
        <v>178</v>
      </c>
      <c r="G20" s="60"/>
    </row>
    <row r="21" spans="1:7" ht="48.75" customHeight="1">
      <c r="A21" s="226"/>
      <c r="B21" s="5">
        <v>9</v>
      </c>
      <c r="C21" s="242" t="s">
        <v>86</v>
      </c>
      <c r="D21" s="243"/>
      <c r="E21" s="58" t="s">
        <v>160</v>
      </c>
      <c r="F21" s="58">
        <v>180</v>
      </c>
      <c r="G21" s="60"/>
    </row>
    <row r="22" spans="1:7" ht="36.75" customHeight="1">
      <c r="A22" s="226"/>
      <c r="B22" s="5">
        <v>10</v>
      </c>
      <c r="C22" s="242" t="s">
        <v>12</v>
      </c>
      <c r="D22" s="243"/>
      <c r="E22" s="58" t="s">
        <v>160</v>
      </c>
      <c r="F22" s="58" t="s">
        <v>1011</v>
      </c>
      <c r="G22" s="60"/>
    </row>
    <row r="23" spans="1:7">
      <c r="A23" s="226"/>
      <c r="B23" s="5">
        <v>11</v>
      </c>
      <c r="C23" s="242" t="s">
        <v>27</v>
      </c>
      <c r="D23" s="243"/>
      <c r="E23" s="58" t="s">
        <v>160</v>
      </c>
      <c r="F23" s="58">
        <v>168</v>
      </c>
      <c r="G23" s="60"/>
    </row>
    <row r="24" spans="1:7" ht="33" customHeight="1">
      <c r="A24" s="226"/>
      <c r="B24" s="5">
        <v>12</v>
      </c>
      <c r="C24" s="242" t="s">
        <v>28</v>
      </c>
      <c r="D24" s="243"/>
      <c r="E24" s="58" t="s">
        <v>160</v>
      </c>
      <c r="F24" s="58">
        <v>167</v>
      </c>
      <c r="G24" s="60"/>
    </row>
    <row r="25" spans="1:7" ht="32.25" customHeight="1">
      <c r="A25" s="226"/>
      <c r="B25" s="5">
        <v>13</v>
      </c>
      <c r="C25" s="242" t="s">
        <v>22</v>
      </c>
      <c r="D25" s="243"/>
      <c r="E25" s="58" t="s">
        <v>160</v>
      </c>
      <c r="F25" s="58">
        <v>179</v>
      </c>
      <c r="G25" s="60"/>
    </row>
    <row r="26" spans="1:7">
      <c r="A26" s="226"/>
      <c r="B26" s="5">
        <v>14</v>
      </c>
      <c r="C26" s="242" t="s">
        <v>23</v>
      </c>
      <c r="D26" s="243"/>
      <c r="E26" s="58" t="s">
        <v>160</v>
      </c>
      <c r="F26" s="58">
        <v>154</v>
      </c>
      <c r="G26" s="60"/>
    </row>
    <row r="27" spans="1:7">
      <c r="A27" s="227"/>
      <c r="B27" s="5">
        <v>15</v>
      </c>
      <c r="C27" s="242" t="s">
        <v>29</v>
      </c>
      <c r="D27" s="243"/>
      <c r="E27" s="58" t="s">
        <v>160</v>
      </c>
      <c r="F27" s="58" t="s">
        <v>2086</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row>
    <row r="33" spans="1:7" ht="34.5" customHeight="1">
      <c r="A33" s="238"/>
      <c r="B33" s="227"/>
      <c r="C33" s="239" t="s">
        <v>90</v>
      </c>
      <c r="D33" s="239"/>
      <c r="E33" s="58" t="s">
        <v>114</v>
      </c>
      <c r="F33" s="74"/>
      <c r="G33" s="61" t="s">
        <v>2087</v>
      </c>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v>190</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160</v>
      </c>
      <c r="F39" s="74">
        <v>191</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2088</v>
      </c>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4CC2419-0296-4D4F-A9BF-224AEB8328C0}">
          <x14:formula1>
            <xm:f>'D:\SIN HOJA 2\EVALUACIÓN PROPUESTA TÉCNICA\192. FUNDACOBA\[192.FUNDACOBA.xlsx]Hoja1'!#REF!</xm:f>
          </x14:formula1>
          <xm:sqref>E39 E32:E33 E36 E13:E27</xm:sqref>
        </x14:dataValidation>
      </x14:dataValidations>
    </ext>
  </extLst>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84A99-A319-4AA3-B775-7F300F0B1D5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2089</v>
      </c>
      <c r="D3" s="49" t="s">
        <v>1</v>
      </c>
      <c r="E3" s="53">
        <v>9005414395</v>
      </c>
      <c r="F3" s="53" t="s">
        <v>119</v>
      </c>
      <c r="G3" s="85">
        <v>43717</v>
      </c>
    </row>
    <row r="4" spans="1:7" ht="15.75">
      <c r="A4" s="258" t="s">
        <v>99</v>
      </c>
      <c r="B4" s="258"/>
      <c r="C4" s="258"/>
      <c r="D4" s="258"/>
      <c r="E4" s="258"/>
      <c r="F4" s="258"/>
      <c r="G4" s="258"/>
    </row>
    <row r="5" spans="1:7" ht="15.75">
      <c r="A5" s="270" t="s">
        <v>2090</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47</v>
      </c>
      <c r="G13" s="60"/>
    </row>
    <row r="14" spans="1:7">
      <c r="A14" s="226"/>
      <c r="B14" s="5">
        <v>2</v>
      </c>
      <c r="C14" s="242" t="s">
        <v>19</v>
      </c>
      <c r="D14" s="243"/>
      <c r="E14" s="58" t="s">
        <v>160</v>
      </c>
      <c r="F14" s="59">
        <v>47</v>
      </c>
      <c r="G14" s="60"/>
    </row>
    <row r="15" spans="1:7" ht="31.5" customHeight="1">
      <c r="A15" s="226"/>
      <c r="B15" s="5">
        <v>3</v>
      </c>
      <c r="C15" s="242" t="s">
        <v>26</v>
      </c>
      <c r="D15" s="243"/>
      <c r="E15" s="58" t="s">
        <v>114</v>
      </c>
      <c r="F15" s="59"/>
      <c r="G15" s="60" t="s">
        <v>2001</v>
      </c>
    </row>
    <row r="16" spans="1:7" ht="29.25" customHeight="1">
      <c r="A16" s="226"/>
      <c r="B16" s="5">
        <v>4</v>
      </c>
      <c r="C16" s="242" t="s">
        <v>20</v>
      </c>
      <c r="D16" s="243"/>
      <c r="E16" s="58" t="s">
        <v>160</v>
      </c>
      <c r="F16" s="59" t="s">
        <v>972</v>
      </c>
      <c r="G16" s="60"/>
    </row>
    <row r="17" spans="1:7" ht="42" customHeight="1">
      <c r="A17" s="226"/>
      <c r="B17" s="5">
        <v>5</v>
      </c>
      <c r="C17" s="242" t="s">
        <v>13</v>
      </c>
      <c r="D17" s="243"/>
      <c r="E17" s="58" t="s">
        <v>114</v>
      </c>
      <c r="F17" s="59"/>
      <c r="G17" s="60" t="s">
        <v>2091</v>
      </c>
    </row>
    <row r="18" spans="1:7">
      <c r="A18" s="226"/>
      <c r="B18" s="5">
        <v>6</v>
      </c>
      <c r="C18" s="242" t="s">
        <v>21</v>
      </c>
      <c r="D18" s="243"/>
      <c r="E18" s="58" t="s">
        <v>114</v>
      </c>
      <c r="F18" s="59"/>
      <c r="G18" s="60" t="s">
        <v>2004</v>
      </c>
    </row>
    <row r="19" spans="1:7" ht="38.25" customHeight="1">
      <c r="A19" s="226"/>
      <c r="B19" s="5">
        <v>7</v>
      </c>
      <c r="C19" s="242" t="s">
        <v>84</v>
      </c>
      <c r="D19" s="243"/>
      <c r="E19" s="58" t="s">
        <v>114</v>
      </c>
      <c r="F19" s="59"/>
      <c r="G19" s="60" t="s">
        <v>2092</v>
      </c>
    </row>
    <row r="20" spans="1:7" ht="32.25" customHeight="1">
      <c r="A20" s="226"/>
      <c r="B20" s="5">
        <v>8</v>
      </c>
      <c r="C20" s="242" t="s">
        <v>85</v>
      </c>
      <c r="D20" s="243"/>
      <c r="E20" s="58" t="s">
        <v>114</v>
      </c>
      <c r="F20" s="59"/>
      <c r="G20" s="60" t="s">
        <v>2093</v>
      </c>
    </row>
    <row r="21" spans="1:7" ht="48.75" customHeight="1">
      <c r="A21" s="226"/>
      <c r="B21" s="5">
        <v>9</v>
      </c>
      <c r="C21" s="242" t="s">
        <v>86</v>
      </c>
      <c r="D21" s="243"/>
      <c r="E21" s="58" t="s">
        <v>114</v>
      </c>
      <c r="F21" s="59"/>
      <c r="G21" s="60" t="s">
        <v>2007</v>
      </c>
    </row>
    <row r="22" spans="1:7" ht="36.75" customHeight="1">
      <c r="A22" s="226"/>
      <c r="B22" s="5">
        <v>10</v>
      </c>
      <c r="C22" s="242" t="s">
        <v>12</v>
      </c>
      <c r="D22" s="243"/>
      <c r="E22" s="58" t="s">
        <v>160</v>
      </c>
      <c r="F22" s="59">
        <v>51</v>
      </c>
      <c r="G22" s="60"/>
    </row>
    <row r="23" spans="1:7">
      <c r="A23" s="226"/>
      <c r="B23" s="5">
        <v>11</v>
      </c>
      <c r="C23" s="242" t="s">
        <v>27</v>
      </c>
      <c r="D23" s="243"/>
      <c r="E23" s="58" t="s">
        <v>160</v>
      </c>
      <c r="F23" s="59">
        <v>52</v>
      </c>
      <c r="G23" s="60"/>
    </row>
    <row r="24" spans="1:7" ht="33" customHeight="1">
      <c r="A24" s="226"/>
      <c r="B24" s="5">
        <v>12</v>
      </c>
      <c r="C24" s="242" t="s">
        <v>28</v>
      </c>
      <c r="D24" s="243"/>
      <c r="E24" s="58" t="s">
        <v>114</v>
      </c>
      <c r="F24" s="59"/>
      <c r="G24" s="60" t="s">
        <v>2009</v>
      </c>
    </row>
    <row r="25" spans="1:7" ht="32.25" customHeight="1">
      <c r="A25" s="226"/>
      <c r="B25" s="5">
        <v>13</v>
      </c>
      <c r="C25" s="242" t="s">
        <v>22</v>
      </c>
      <c r="D25" s="243"/>
      <c r="E25" s="58" t="s">
        <v>160</v>
      </c>
      <c r="F25" s="59">
        <v>50</v>
      </c>
      <c r="G25" s="60"/>
    </row>
    <row r="26" spans="1:7">
      <c r="A26" s="226"/>
      <c r="B26" s="5">
        <v>14</v>
      </c>
      <c r="C26" s="242" t="s">
        <v>23</v>
      </c>
      <c r="D26" s="243"/>
      <c r="E26" s="58" t="s">
        <v>114</v>
      </c>
      <c r="F26" s="59"/>
      <c r="G26" s="60" t="s">
        <v>1965</v>
      </c>
    </row>
    <row r="27" spans="1:7">
      <c r="A27" s="227"/>
      <c r="B27" s="5">
        <v>15</v>
      </c>
      <c r="C27" s="242" t="s">
        <v>29</v>
      </c>
      <c r="D27" s="243"/>
      <c r="E27" s="58" t="s">
        <v>160</v>
      </c>
      <c r="F27" s="59">
        <v>51</v>
      </c>
      <c r="G27" s="60"/>
    </row>
    <row r="28" spans="1:7" ht="30.75" customHeight="1">
      <c r="A28" s="210" t="s">
        <v>87</v>
      </c>
      <c r="B28" s="210"/>
      <c r="C28" s="210"/>
      <c r="D28" s="210"/>
      <c r="E28" s="210"/>
      <c r="F28" s="211" t="s">
        <v>1997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61" t="s">
        <v>2094</v>
      </c>
    </row>
    <row r="33" spans="1:7" ht="34.5" customHeight="1">
      <c r="A33" s="238"/>
      <c r="B33" s="227"/>
      <c r="C33" s="239" t="s">
        <v>90</v>
      </c>
      <c r="D33" s="239"/>
      <c r="E33" s="58" t="s">
        <v>160</v>
      </c>
      <c r="F33" s="61"/>
      <c r="G33" s="61" t="s">
        <v>2095</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t="s">
        <v>2095</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55</v>
      </c>
      <c r="G39" s="61"/>
    </row>
    <row r="40" spans="1:7" ht="16.5" customHeight="1">
      <c r="A40" s="64"/>
      <c r="B40" s="65"/>
      <c r="C40" s="205" t="s">
        <v>93</v>
      </c>
      <c r="D40" s="206"/>
      <c r="E40" s="56" t="s">
        <v>168</v>
      </c>
      <c r="F40" s="205" t="s">
        <v>8</v>
      </c>
      <c r="G40" s="206"/>
    </row>
    <row r="41" spans="1:7">
      <c r="A41" s="222" t="s">
        <v>94</v>
      </c>
      <c r="B41" s="225">
        <v>17</v>
      </c>
      <c r="C41" s="212" t="s">
        <v>69</v>
      </c>
      <c r="D41" s="213"/>
      <c r="E41" s="62" t="s">
        <v>102</v>
      </c>
      <c r="F41" s="214"/>
      <c r="G41" s="215"/>
    </row>
    <row r="42" spans="1:7">
      <c r="A42" s="223"/>
      <c r="B42" s="226"/>
      <c r="C42" s="212" t="s">
        <v>70</v>
      </c>
      <c r="D42" s="213"/>
      <c r="E42" s="62" t="s">
        <v>102</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t="s">
        <v>102</v>
      </c>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2096</v>
      </c>
      <c r="G51" s="209"/>
    </row>
    <row r="52" spans="1:7" ht="22.5" customHeight="1">
      <c r="A52" s="210" t="s">
        <v>98</v>
      </c>
      <c r="B52" s="210"/>
      <c r="C52" s="210"/>
      <c r="D52" s="210"/>
      <c r="E52" s="210"/>
      <c r="F52" s="211" t="s">
        <v>1997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37E7151-E624-4853-82D2-50E33DB1E9AB}">
          <x14:formula1>
            <xm:f>'D:\SIN HOJA 2\EVALUACIÓN PROPUESTA TÉCNICA\193.CONSTRUYENDO_FELICIDAD\[193.CONSTRUYENDO_FELICIDAD.xlsx]Hoja1'!#REF!</xm:f>
          </x14:formula1>
          <xm:sqref>E39 E32:E33 E36 E13:E27</xm:sqref>
        </x14:dataValidation>
      </x14:dataValidations>
    </ext>
  </extLst>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FA837-D768-4303-B8D4-6E95F264FC8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2097</v>
      </c>
      <c r="D3" s="49" t="s">
        <v>1</v>
      </c>
      <c r="E3" s="53">
        <v>9002375344</v>
      </c>
      <c r="F3" s="53" t="s">
        <v>119</v>
      </c>
      <c r="G3" s="85">
        <v>43717</v>
      </c>
    </row>
    <row r="4" spans="1:7" ht="15.75">
      <c r="A4" s="258" t="s">
        <v>99</v>
      </c>
      <c r="B4" s="258"/>
      <c r="C4" s="258"/>
      <c r="D4" s="258"/>
      <c r="E4" s="258"/>
      <c r="F4" s="258"/>
      <c r="G4" s="258"/>
    </row>
    <row r="5" spans="1:7" ht="15.75">
      <c r="A5" s="270" t="s">
        <v>2098</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50</v>
      </c>
      <c r="G13" s="60"/>
    </row>
    <row r="14" spans="1:7">
      <c r="A14" s="226"/>
      <c r="B14" s="5">
        <v>2</v>
      </c>
      <c r="C14" s="242" t="s">
        <v>19</v>
      </c>
      <c r="D14" s="243"/>
      <c r="E14" s="58" t="s">
        <v>160</v>
      </c>
      <c r="F14" s="59">
        <v>50</v>
      </c>
      <c r="G14" s="60"/>
    </row>
    <row r="15" spans="1:7" ht="31.5" customHeight="1">
      <c r="A15" s="226"/>
      <c r="B15" s="5">
        <v>3</v>
      </c>
      <c r="C15" s="242" t="s">
        <v>26</v>
      </c>
      <c r="D15" s="243"/>
      <c r="E15" s="58" t="s">
        <v>160</v>
      </c>
      <c r="F15" s="59">
        <v>51</v>
      </c>
      <c r="G15" s="60"/>
    </row>
    <row r="16" spans="1:7" ht="29.25" customHeight="1">
      <c r="A16" s="226"/>
      <c r="B16" s="5">
        <v>4</v>
      </c>
      <c r="C16" s="242" t="s">
        <v>20</v>
      </c>
      <c r="D16" s="243"/>
      <c r="E16" s="58" t="s">
        <v>160</v>
      </c>
      <c r="F16" s="59" t="s">
        <v>2021</v>
      </c>
      <c r="G16" s="60"/>
    </row>
    <row r="17" spans="1:7" ht="42" customHeight="1">
      <c r="A17" s="226"/>
      <c r="B17" s="5">
        <v>5</v>
      </c>
      <c r="C17" s="242" t="s">
        <v>13</v>
      </c>
      <c r="D17" s="243"/>
      <c r="E17" s="58" t="s">
        <v>160</v>
      </c>
      <c r="F17" s="59" t="s">
        <v>2099</v>
      </c>
      <c r="G17" s="60"/>
    </row>
    <row r="18" spans="1:7" ht="195">
      <c r="A18" s="226"/>
      <c r="B18" s="5">
        <v>6</v>
      </c>
      <c r="C18" s="242" t="s">
        <v>21</v>
      </c>
      <c r="D18" s="243"/>
      <c r="E18" s="58" t="s">
        <v>114</v>
      </c>
      <c r="F18" s="59"/>
      <c r="G18" s="68" t="s">
        <v>2004</v>
      </c>
    </row>
    <row r="19" spans="1:7" ht="38.25" customHeight="1">
      <c r="A19" s="226"/>
      <c r="B19" s="5">
        <v>7</v>
      </c>
      <c r="C19" s="242" t="s">
        <v>84</v>
      </c>
      <c r="D19" s="243"/>
      <c r="E19" s="58" t="s">
        <v>160</v>
      </c>
      <c r="F19" s="59">
        <v>53.56</v>
      </c>
      <c r="G19" s="60"/>
    </row>
    <row r="20" spans="1:7" ht="32.25" customHeight="1">
      <c r="A20" s="226"/>
      <c r="B20" s="5">
        <v>8</v>
      </c>
      <c r="C20" s="242" t="s">
        <v>85</v>
      </c>
      <c r="D20" s="243"/>
      <c r="E20" s="58" t="s">
        <v>114</v>
      </c>
      <c r="F20" s="59"/>
      <c r="G20" s="60" t="s">
        <v>2093</v>
      </c>
    </row>
    <row r="21" spans="1:7" ht="48.75" customHeight="1">
      <c r="A21" s="226"/>
      <c r="B21" s="5">
        <v>9</v>
      </c>
      <c r="C21" s="242" t="s">
        <v>86</v>
      </c>
      <c r="D21" s="243"/>
      <c r="E21" s="58" t="s">
        <v>160</v>
      </c>
      <c r="F21" s="59">
        <v>56</v>
      </c>
      <c r="G21" s="60"/>
    </row>
    <row r="22" spans="1:7" ht="36.75" customHeight="1">
      <c r="A22" s="226"/>
      <c r="B22" s="5">
        <v>10</v>
      </c>
      <c r="C22" s="242" t="s">
        <v>12</v>
      </c>
      <c r="D22" s="243"/>
      <c r="E22" s="58" t="s">
        <v>160</v>
      </c>
      <c r="F22" s="59">
        <v>57</v>
      </c>
      <c r="G22" s="60"/>
    </row>
    <row r="23" spans="1:7">
      <c r="A23" s="226"/>
      <c r="B23" s="5">
        <v>11</v>
      </c>
      <c r="C23" s="242" t="s">
        <v>27</v>
      </c>
      <c r="D23" s="243"/>
      <c r="E23" s="58" t="s">
        <v>114</v>
      </c>
      <c r="F23" s="59"/>
      <c r="G23" s="60" t="s">
        <v>2009</v>
      </c>
    </row>
    <row r="24" spans="1:7" ht="33" customHeight="1">
      <c r="A24" s="226"/>
      <c r="B24" s="5">
        <v>12</v>
      </c>
      <c r="C24" s="242" t="s">
        <v>28</v>
      </c>
      <c r="D24" s="243"/>
      <c r="E24" s="58" t="s">
        <v>114</v>
      </c>
      <c r="F24" s="59"/>
      <c r="G24" s="60" t="s">
        <v>1964</v>
      </c>
    </row>
    <row r="25" spans="1:7" ht="32.25" customHeight="1">
      <c r="A25" s="226"/>
      <c r="B25" s="5">
        <v>13</v>
      </c>
      <c r="C25" s="242" t="s">
        <v>22</v>
      </c>
      <c r="D25" s="243"/>
      <c r="E25" s="58" t="s">
        <v>160</v>
      </c>
      <c r="F25" s="59">
        <v>56</v>
      </c>
      <c r="G25" s="60"/>
    </row>
    <row r="26" spans="1:7">
      <c r="A26" s="226"/>
      <c r="B26" s="5">
        <v>14</v>
      </c>
      <c r="C26" s="242" t="s">
        <v>23</v>
      </c>
      <c r="D26" s="243"/>
      <c r="E26" s="58" t="s">
        <v>160</v>
      </c>
      <c r="F26" s="59">
        <v>53</v>
      </c>
      <c r="G26" s="60"/>
    </row>
    <row r="27" spans="1:7">
      <c r="A27" s="227"/>
      <c r="B27" s="5">
        <v>15</v>
      </c>
      <c r="C27" s="242" t="s">
        <v>29</v>
      </c>
      <c r="D27" s="243"/>
      <c r="E27" s="58" t="s">
        <v>160</v>
      </c>
      <c r="F27" s="59">
        <v>58</v>
      </c>
      <c r="G27" s="60"/>
    </row>
    <row r="28" spans="1:7" ht="30.75" customHeight="1">
      <c r="A28" s="210" t="s">
        <v>87</v>
      </c>
      <c r="B28" s="210"/>
      <c r="C28" s="210"/>
      <c r="D28" s="210"/>
      <c r="E28" s="210"/>
      <c r="F28" s="211" t="s">
        <v>1997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t="s">
        <v>2100</v>
      </c>
    </row>
    <row r="33" spans="1:7" ht="34.5" customHeight="1">
      <c r="A33" s="238"/>
      <c r="B33" s="227"/>
      <c r="C33" s="239" t="s">
        <v>90</v>
      </c>
      <c r="D33" s="239"/>
      <c r="E33" s="58" t="s">
        <v>160</v>
      </c>
      <c r="F33" s="61"/>
      <c r="G33" s="61" t="s">
        <v>2100</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49</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74</v>
      </c>
      <c r="G39" s="61"/>
    </row>
    <row r="40" spans="1:7" ht="16.5" customHeight="1">
      <c r="A40" s="64"/>
      <c r="B40" s="65"/>
      <c r="C40" s="205" t="s">
        <v>93</v>
      </c>
      <c r="D40" s="206"/>
      <c r="E40" s="56" t="s">
        <v>168</v>
      </c>
      <c r="F40" s="205" t="s">
        <v>8</v>
      </c>
      <c r="G40" s="206"/>
    </row>
    <row r="41" spans="1:7">
      <c r="A41" s="222" t="s">
        <v>94</v>
      </c>
      <c r="B41" s="225">
        <v>17</v>
      </c>
      <c r="C41" s="212" t="s">
        <v>69</v>
      </c>
      <c r="D41" s="213"/>
      <c r="E41" s="62" t="s">
        <v>102</v>
      </c>
      <c r="F41" s="214"/>
      <c r="G41" s="215"/>
    </row>
    <row r="42" spans="1:7">
      <c r="A42" s="223"/>
      <c r="B42" s="226"/>
      <c r="C42" s="212" t="s">
        <v>70</v>
      </c>
      <c r="D42" s="213"/>
      <c r="E42" s="62" t="s">
        <v>102</v>
      </c>
      <c r="F42" s="214"/>
      <c r="G42" s="215"/>
    </row>
    <row r="43" spans="1:7">
      <c r="A43" s="223"/>
      <c r="B43" s="226"/>
      <c r="C43" s="212" t="s">
        <v>71</v>
      </c>
      <c r="D43" s="213"/>
      <c r="E43" s="62" t="s">
        <v>102</v>
      </c>
      <c r="F43" s="214"/>
      <c r="G43" s="215"/>
    </row>
    <row r="44" spans="1:7">
      <c r="A44" s="223"/>
      <c r="B44" s="226"/>
      <c r="C44" s="212" t="s">
        <v>72</v>
      </c>
      <c r="D44" s="213"/>
      <c r="E44" s="62" t="s">
        <v>102</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102</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160</v>
      </c>
      <c r="F51" s="208" t="s">
        <v>2101</v>
      </c>
      <c r="G51" s="209"/>
    </row>
    <row r="52" spans="1:7" ht="22.5" customHeight="1">
      <c r="A52" s="210" t="s">
        <v>98</v>
      </c>
      <c r="B52" s="210"/>
      <c r="C52" s="210"/>
      <c r="D52" s="210"/>
      <c r="E52" s="210"/>
      <c r="F52" s="211" t="s">
        <v>114</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4C6769-322E-4132-AAA6-A8BEC3CF4325}">
          <x14:formula1>
            <xm:f>'D:\SIN HOJA 2\EVALUACIÓN PROPUESTA TÉCNICA\194.FUNJOTRABIUN\[194.FUNJOTRABIUN.xlsx]Hoja1'!#REF!</xm:f>
          </x14:formula1>
          <xm:sqref>E39 E32:E33 E36 E13:E27</xm:sqref>
        </x14:dataValidation>
      </x14:dataValidations>
    </ext>
  </extLst>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4276D-7B69-4B61-B93B-513FAF351EE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127"/>
      <c r="G1" s="4"/>
    </row>
    <row r="2" spans="1:8">
      <c r="A2" s="205" t="s">
        <v>11</v>
      </c>
      <c r="B2" s="255"/>
      <c r="C2" s="255"/>
      <c r="D2" s="255"/>
      <c r="E2" s="255"/>
      <c r="F2" s="255"/>
      <c r="G2" s="255"/>
    </row>
    <row r="3" spans="1:8" ht="27.75" customHeight="1">
      <c r="A3" s="256" t="s">
        <v>0</v>
      </c>
      <c r="B3" s="257"/>
      <c r="C3" s="118" t="s">
        <v>2102</v>
      </c>
      <c r="D3" s="49" t="s">
        <v>1</v>
      </c>
      <c r="E3" s="53">
        <v>9006212948</v>
      </c>
      <c r="F3" s="128" t="s">
        <v>119</v>
      </c>
      <c r="G3" s="85">
        <v>43714</v>
      </c>
    </row>
    <row r="4" spans="1:8" ht="15.75">
      <c r="A4" s="258" t="s">
        <v>99</v>
      </c>
      <c r="B4" s="258"/>
      <c r="C4" s="258"/>
      <c r="D4" s="258"/>
      <c r="E4" s="258"/>
      <c r="F4" s="258"/>
      <c r="G4" s="258"/>
    </row>
    <row r="5" spans="1:8" ht="34.5" customHeight="1">
      <c r="A5" s="277" t="s">
        <v>2103</v>
      </c>
      <c r="B5" s="271"/>
      <c r="C5" s="271"/>
      <c r="D5" s="271"/>
      <c r="E5" s="271"/>
      <c r="F5" s="271"/>
      <c r="G5" s="272"/>
    </row>
    <row r="6" spans="1:8" ht="15.75">
      <c r="A6" s="259" t="s">
        <v>2</v>
      </c>
      <c r="B6" s="260"/>
      <c r="C6" s="80" t="s">
        <v>18</v>
      </c>
      <c r="D6" s="265" t="s">
        <v>3</v>
      </c>
      <c r="E6" s="266"/>
      <c r="F6" s="267"/>
      <c r="G6" s="267"/>
    </row>
    <row r="7" spans="1:8" ht="15.75">
      <c r="A7" s="261"/>
      <c r="B7" s="262"/>
      <c r="C7" s="55" t="s">
        <v>156</v>
      </c>
      <c r="D7" s="251" t="s">
        <v>157</v>
      </c>
      <c r="E7" s="251"/>
      <c r="F7" s="250"/>
      <c r="G7" s="250"/>
    </row>
    <row r="8" spans="1:8" ht="15.75">
      <c r="A8" s="261"/>
      <c r="B8" s="262"/>
      <c r="C8" s="55" t="s">
        <v>122</v>
      </c>
      <c r="D8" s="268" t="s">
        <v>158</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75" t="s">
        <v>83</v>
      </c>
      <c r="G12" s="57" t="s">
        <v>8</v>
      </c>
    </row>
    <row r="13" spans="1:8">
      <c r="A13" s="226"/>
      <c r="B13" s="5">
        <v>1</v>
      </c>
      <c r="C13" s="242" t="s">
        <v>25</v>
      </c>
      <c r="D13" s="243"/>
      <c r="E13" s="58" t="s">
        <v>160</v>
      </c>
      <c r="F13" s="58">
        <v>76</v>
      </c>
      <c r="G13" s="60"/>
      <c r="H13" s="70" t="str">
        <f>+E13</f>
        <v xml:space="preserve">CUMPLE </v>
      </c>
    </row>
    <row r="14" spans="1:8">
      <c r="A14" s="226"/>
      <c r="B14" s="5">
        <v>2</v>
      </c>
      <c r="C14" s="242" t="s">
        <v>19</v>
      </c>
      <c r="D14" s="243"/>
      <c r="E14" s="58" t="s">
        <v>160</v>
      </c>
      <c r="F14" s="58">
        <v>76</v>
      </c>
      <c r="G14" s="60"/>
      <c r="H14" s="70" t="str">
        <f t="shared" ref="H14:H51" si="0">+E14</f>
        <v xml:space="preserve">CUMPLE </v>
      </c>
    </row>
    <row r="15" spans="1:8" ht="31.5" customHeight="1">
      <c r="A15" s="226"/>
      <c r="B15" s="5">
        <v>3</v>
      </c>
      <c r="C15" s="242" t="s">
        <v>26</v>
      </c>
      <c r="D15" s="243"/>
      <c r="E15" s="58" t="s">
        <v>160</v>
      </c>
      <c r="F15" s="58" t="s">
        <v>2104</v>
      </c>
      <c r="G15" s="60"/>
      <c r="H15" s="70" t="str">
        <f t="shared" si="0"/>
        <v xml:space="preserve">CUMPLE </v>
      </c>
    </row>
    <row r="16" spans="1:8" ht="29.25" customHeight="1">
      <c r="A16" s="226"/>
      <c r="B16" s="5">
        <v>4</v>
      </c>
      <c r="C16" s="242" t="s">
        <v>20</v>
      </c>
      <c r="D16" s="243"/>
      <c r="E16" s="58" t="s">
        <v>160</v>
      </c>
      <c r="F16" s="58" t="s">
        <v>751</v>
      </c>
      <c r="G16" s="60"/>
      <c r="H16" s="70" t="str">
        <f t="shared" si="0"/>
        <v xml:space="preserve">CUMPLE </v>
      </c>
    </row>
    <row r="17" spans="1:8" ht="42" customHeight="1">
      <c r="A17" s="226"/>
      <c r="B17" s="5">
        <v>5</v>
      </c>
      <c r="C17" s="242" t="s">
        <v>13</v>
      </c>
      <c r="D17" s="243"/>
      <c r="E17" s="58" t="s">
        <v>160</v>
      </c>
      <c r="F17" s="58" t="s">
        <v>1060</v>
      </c>
      <c r="G17" s="60"/>
      <c r="H17" s="70" t="str">
        <f t="shared" si="0"/>
        <v xml:space="preserve">CUMPLE </v>
      </c>
    </row>
    <row r="18" spans="1:8">
      <c r="A18" s="226"/>
      <c r="B18" s="5">
        <v>6</v>
      </c>
      <c r="C18" s="242" t="s">
        <v>21</v>
      </c>
      <c r="D18" s="243"/>
      <c r="E18" s="58" t="s">
        <v>160</v>
      </c>
      <c r="F18" s="58" t="s">
        <v>959</v>
      </c>
      <c r="G18" s="60"/>
      <c r="H18" s="70" t="str">
        <f t="shared" si="0"/>
        <v xml:space="preserve">CUMPLE </v>
      </c>
    </row>
    <row r="19" spans="1:8" ht="38.25" customHeight="1">
      <c r="A19" s="226"/>
      <c r="B19" s="5">
        <v>7</v>
      </c>
      <c r="C19" s="242" t="s">
        <v>84</v>
      </c>
      <c r="D19" s="243"/>
      <c r="E19" s="58" t="s">
        <v>160</v>
      </c>
      <c r="F19" s="58" t="s">
        <v>370</v>
      </c>
      <c r="G19" s="60"/>
      <c r="H19" s="70" t="str">
        <f t="shared" si="0"/>
        <v xml:space="preserve">CUMPLE </v>
      </c>
    </row>
    <row r="20" spans="1:8" ht="32.25" customHeight="1">
      <c r="A20" s="226"/>
      <c r="B20" s="5">
        <v>8</v>
      </c>
      <c r="C20" s="242" t="s">
        <v>85</v>
      </c>
      <c r="D20" s="243"/>
      <c r="E20" s="58" t="s">
        <v>160</v>
      </c>
      <c r="F20" s="58">
        <v>82</v>
      </c>
      <c r="G20" s="60"/>
      <c r="H20" s="70" t="str">
        <f t="shared" si="0"/>
        <v xml:space="preserve">CUMPLE </v>
      </c>
    </row>
    <row r="21" spans="1:8" ht="48.75" customHeight="1">
      <c r="A21" s="226"/>
      <c r="B21" s="5">
        <v>9</v>
      </c>
      <c r="C21" s="242" t="s">
        <v>86</v>
      </c>
      <c r="D21" s="243"/>
      <c r="E21" s="58" t="s">
        <v>160</v>
      </c>
      <c r="F21" s="58">
        <v>85</v>
      </c>
      <c r="G21" s="60"/>
      <c r="H21" s="70" t="str">
        <f t="shared" si="0"/>
        <v xml:space="preserve">CUMPLE </v>
      </c>
    </row>
    <row r="22" spans="1:8" ht="36.75" customHeight="1">
      <c r="A22" s="226"/>
      <c r="B22" s="5">
        <v>10</v>
      </c>
      <c r="C22" s="242" t="s">
        <v>12</v>
      </c>
      <c r="D22" s="243"/>
      <c r="E22" s="58" t="s">
        <v>160</v>
      </c>
      <c r="F22" s="58">
        <v>81</v>
      </c>
      <c r="G22" s="60"/>
      <c r="H22" s="70" t="str">
        <f t="shared" si="0"/>
        <v xml:space="preserve">CUMPLE </v>
      </c>
    </row>
    <row r="23" spans="1:8">
      <c r="A23" s="226"/>
      <c r="B23" s="5">
        <v>11</v>
      </c>
      <c r="C23" s="242" t="s">
        <v>27</v>
      </c>
      <c r="D23" s="243"/>
      <c r="E23" s="58" t="s">
        <v>160</v>
      </c>
      <c r="F23" s="58" t="s">
        <v>2105</v>
      </c>
      <c r="G23" s="60"/>
      <c r="H23" s="70" t="str">
        <f t="shared" si="0"/>
        <v xml:space="preserve">CUMPLE </v>
      </c>
    </row>
    <row r="24" spans="1:8" ht="33" customHeight="1">
      <c r="A24" s="226"/>
      <c r="B24" s="5">
        <v>12</v>
      </c>
      <c r="C24" s="242" t="s">
        <v>28</v>
      </c>
      <c r="D24" s="243"/>
      <c r="E24" s="58" t="s">
        <v>160</v>
      </c>
      <c r="F24" s="58">
        <v>86</v>
      </c>
      <c r="G24" s="60"/>
      <c r="H24" s="70" t="str">
        <f t="shared" si="0"/>
        <v xml:space="preserve">CUMPLE </v>
      </c>
    </row>
    <row r="25" spans="1:8" ht="32.25" customHeight="1">
      <c r="A25" s="226"/>
      <c r="B25" s="5">
        <v>13</v>
      </c>
      <c r="C25" s="242" t="s">
        <v>22</v>
      </c>
      <c r="D25" s="243"/>
      <c r="E25" s="58" t="s">
        <v>114</v>
      </c>
      <c r="F25" s="58"/>
      <c r="G25" s="123" t="s">
        <v>2016</v>
      </c>
      <c r="H25" s="70" t="str">
        <f t="shared" si="0"/>
        <v xml:space="preserve">NO CUMPLE </v>
      </c>
    </row>
    <row r="26" spans="1:8">
      <c r="A26" s="226"/>
      <c r="B26" s="5">
        <v>14</v>
      </c>
      <c r="C26" s="242" t="s">
        <v>23</v>
      </c>
      <c r="D26" s="243"/>
      <c r="E26" s="58" t="s">
        <v>114</v>
      </c>
      <c r="F26" s="58"/>
      <c r="G26" s="124" t="s">
        <v>1996</v>
      </c>
      <c r="H26" s="70" t="str">
        <f t="shared" si="0"/>
        <v xml:space="preserve">NO CUMPLE </v>
      </c>
    </row>
    <row r="27" spans="1:8">
      <c r="A27" s="227"/>
      <c r="B27" s="5">
        <v>15</v>
      </c>
      <c r="C27" s="242" t="s">
        <v>29</v>
      </c>
      <c r="D27" s="243"/>
      <c r="E27" s="58" t="s">
        <v>114</v>
      </c>
      <c r="F27" s="58"/>
      <c r="G27" s="124" t="s">
        <v>510</v>
      </c>
      <c r="H27" s="70" t="str">
        <f t="shared" si="0"/>
        <v xml:space="preserve">NO CUMPLE </v>
      </c>
    </row>
    <row r="28" spans="1:8" ht="30.75" customHeight="1">
      <c r="A28" s="210" t="s">
        <v>87</v>
      </c>
      <c r="B28" s="210"/>
      <c r="C28" s="210"/>
      <c r="D28" s="210"/>
      <c r="E28" s="210"/>
      <c r="F28" s="211" t="s">
        <v>1997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74"/>
      <c r="G32" s="61"/>
      <c r="H32" s="70" t="str">
        <f>+IF(OR(E32="CUMPLE ",E33="CUMPLE "),"CUMPLE","NO CUMPLE")</f>
        <v>CUMPLE</v>
      </c>
    </row>
    <row r="33" spans="1:8" ht="34.5" customHeight="1">
      <c r="A33" s="238"/>
      <c r="B33" s="227"/>
      <c r="C33" s="239" t="s">
        <v>90</v>
      </c>
      <c r="D33" s="239"/>
      <c r="E33" s="58" t="s">
        <v>160</v>
      </c>
      <c r="F33" s="74"/>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75" t="s">
        <v>83</v>
      </c>
      <c r="G35" s="57" t="s">
        <v>8</v>
      </c>
    </row>
    <row r="36" spans="1:8" ht="82.5" customHeight="1">
      <c r="A36" s="63" t="s">
        <v>16</v>
      </c>
      <c r="B36" s="5">
        <v>15</v>
      </c>
      <c r="C36" s="240" t="s">
        <v>17</v>
      </c>
      <c r="D36" s="241"/>
      <c r="E36" s="58" t="s">
        <v>160</v>
      </c>
      <c r="F36" s="74"/>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75" t="s">
        <v>83</v>
      </c>
      <c r="G38" s="57" t="s">
        <v>8</v>
      </c>
    </row>
    <row r="39" spans="1:8" ht="50.25" customHeight="1">
      <c r="A39" s="207"/>
      <c r="B39" s="229"/>
      <c r="C39" s="212" t="s">
        <v>92</v>
      </c>
      <c r="D39" s="230"/>
      <c r="E39" s="58" t="s">
        <v>160</v>
      </c>
      <c r="F39" s="74"/>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t="s">
        <v>116</v>
      </c>
      <c r="F46" s="214"/>
      <c r="G46" s="215"/>
      <c r="H46" s="70" t="str">
        <f t="shared" si="0"/>
        <v>X</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58" t="s">
        <v>114</v>
      </c>
      <c r="F51" s="208"/>
      <c r="G51" s="209"/>
      <c r="H51" s="70" t="str">
        <f t="shared" si="0"/>
        <v xml:space="preserve">NO CUMPLE </v>
      </c>
    </row>
    <row r="52" spans="1:8" ht="22.5" customHeight="1">
      <c r="A52" s="210" t="s">
        <v>98</v>
      </c>
      <c r="B52" s="210"/>
      <c r="C52" s="210"/>
      <c r="D52" s="210"/>
      <c r="E52" s="210"/>
      <c r="F52" s="211" t="s">
        <v>114</v>
      </c>
      <c r="G52" s="211"/>
      <c r="H52" s="70" t="str">
        <f>+F52</f>
        <v xml:space="preserve">NO CUMPLE </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8F42AF2-6E8D-4BB1-AEF6-1DD315BEB263}">
          <x14:formula1>
            <xm:f>'D:\SIN HOJA 2\EVALUACIÓN PROPUESTA TÉCNICA\195.ESPECIALIZADA_FELIZ\[195.FUNDACIÓN ESPECIALIZADA FELIZ.xlsx]Hoja1'!#REF!</xm:f>
          </x14:formula1>
          <xm:sqref>E13:E27 E32:E33 E36 E39 E51</xm:sqref>
        </x14:dataValidation>
      </x14:dataValidations>
    </ext>
  </extLst>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003C1-1E6D-44A7-A8E1-5B468B20F61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2106</v>
      </c>
      <c r="D3" s="49" t="s">
        <v>1</v>
      </c>
      <c r="E3" s="53">
        <v>8022021105</v>
      </c>
      <c r="F3" s="53" t="s">
        <v>2107</v>
      </c>
      <c r="G3" s="85"/>
    </row>
    <row r="4" spans="1:7" ht="15.75">
      <c r="A4" s="258" t="s">
        <v>99</v>
      </c>
      <c r="B4" s="258"/>
      <c r="C4" s="258"/>
      <c r="D4" s="258"/>
      <c r="E4" s="258"/>
      <c r="F4" s="258"/>
      <c r="G4" s="258"/>
    </row>
    <row r="5" spans="1:7" ht="15.75">
      <c r="A5" s="277" t="s">
        <v>2108</v>
      </c>
      <c r="B5" s="355"/>
      <c r="C5" s="355"/>
      <c r="D5" s="355"/>
      <c r="E5" s="355"/>
      <c r="F5" s="355"/>
      <c r="G5" s="356"/>
    </row>
    <row r="6" spans="1:7" ht="15.75">
      <c r="A6" s="259" t="s">
        <v>2</v>
      </c>
      <c r="B6" s="260"/>
      <c r="C6" s="80" t="s">
        <v>18</v>
      </c>
      <c r="D6" s="265" t="s">
        <v>3</v>
      </c>
      <c r="E6" s="266"/>
      <c r="F6" s="267"/>
      <c r="G6" s="267"/>
    </row>
    <row r="7" spans="1:7" ht="15.75">
      <c r="A7" s="261"/>
      <c r="B7" s="262"/>
      <c r="C7" s="55" t="s">
        <v>323</v>
      </c>
      <c r="D7" s="251" t="s">
        <v>109</v>
      </c>
      <c r="E7" s="251"/>
      <c r="F7" s="250"/>
      <c r="G7" s="250"/>
    </row>
    <row r="8" spans="1:7" ht="15.75">
      <c r="A8" s="261"/>
      <c r="B8" s="262"/>
      <c r="C8" s="55" t="s">
        <v>2109</v>
      </c>
      <c r="D8" s="268" t="s">
        <v>2110</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31.5" customHeight="1">
      <c r="A15" s="226"/>
      <c r="B15" s="5">
        <v>3</v>
      </c>
      <c r="C15" s="242" t="s">
        <v>26</v>
      </c>
      <c r="D15" s="243"/>
      <c r="E15" s="58" t="s">
        <v>160</v>
      </c>
      <c r="F15" s="59"/>
      <c r="G15" s="60"/>
    </row>
    <row r="16" spans="1:7" ht="29.25" customHeight="1">
      <c r="A16" s="226"/>
      <c r="B16" s="5">
        <v>4</v>
      </c>
      <c r="C16" s="242" t="s">
        <v>20</v>
      </c>
      <c r="D16" s="243"/>
      <c r="E16" s="58" t="s">
        <v>160</v>
      </c>
      <c r="F16" s="59"/>
      <c r="G16" s="121"/>
    </row>
    <row r="17" spans="1:7" ht="42" customHeight="1">
      <c r="A17" s="226"/>
      <c r="B17" s="5">
        <v>5</v>
      </c>
      <c r="C17" s="242" t="s">
        <v>13</v>
      </c>
      <c r="D17" s="243"/>
      <c r="E17" s="58" t="s">
        <v>160</v>
      </c>
      <c r="F17" s="59"/>
      <c r="G17" s="60"/>
    </row>
    <row r="18" spans="1:7">
      <c r="A18" s="226"/>
      <c r="B18" s="5">
        <v>6</v>
      </c>
      <c r="C18" s="242" t="s">
        <v>21</v>
      </c>
      <c r="D18" s="243"/>
      <c r="E18" s="58" t="s">
        <v>160</v>
      </c>
      <c r="F18" s="59"/>
      <c r="G18" s="60"/>
    </row>
    <row r="19" spans="1:7" ht="38.25" customHeight="1">
      <c r="A19" s="226"/>
      <c r="B19" s="5">
        <v>7</v>
      </c>
      <c r="C19" s="242" t="s">
        <v>84</v>
      </c>
      <c r="D19" s="243"/>
      <c r="E19" s="58" t="s">
        <v>160</v>
      </c>
      <c r="F19" s="59"/>
      <c r="G19" s="60"/>
    </row>
    <row r="20" spans="1:7" ht="32.25" customHeight="1">
      <c r="A20" s="226"/>
      <c r="B20" s="5">
        <v>8</v>
      </c>
      <c r="C20" s="242" t="s">
        <v>85</v>
      </c>
      <c r="D20" s="243"/>
      <c r="E20" s="58" t="s">
        <v>114</v>
      </c>
      <c r="F20" s="59"/>
      <c r="G20" s="60" t="s">
        <v>390</v>
      </c>
    </row>
    <row r="21" spans="1:7" ht="48.75" customHeight="1">
      <c r="A21" s="226"/>
      <c r="B21" s="5">
        <v>9</v>
      </c>
      <c r="C21" s="242" t="s">
        <v>86</v>
      </c>
      <c r="D21" s="243"/>
      <c r="E21" s="58" t="s">
        <v>160</v>
      </c>
      <c r="F21" s="59"/>
      <c r="G21" s="60"/>
    </row>
    <row r="22" spans="1:7" ht="36.75" customHeight="1">
      <c r="A22" s="226"/>
      <c r="B22" s="5">
        <v>10</v>
      </c>
      <c r="C22" s="242" t="s">
        <v>12</v>
      </c>
      <c r="D22" s="243"/>
      <c r="E22" s="58" t="s">
        <v>160</v>
      </c>
      <c r="F22" s="59"/>
      <c r="G22" s="60"/>
    </row>
    <row r="23" spans="1:7">
      <c r="A23" s="226"/>
      <c r="B23" s="5">
        <v>11</v>
      </c>
      <c r="C23" s="242" t="s">
        <v>27</v>
      </c>
      <c r="D23" s="243"/>
      <c r="E23" s="58" t="s">
        <v>160</v>
      </c>
      <c r="F23" s="59"/>
      <c r="G23" s="60"/>
    </row>
    <row r="24" spans="1:7" ht="33" customHeight="1">
      <c r="A24" s="226"/>
      <c r="B24" s="5">
        <v>12</v>
      </c>
      <c r="C24" s="242" t="s">
        <v>28</v>
      </c>
      <c r="D24" s="243"/>
      <c r="E24" s="58" t="s">
        <v>114</v>
      </c>
      <c r="F24" s="59"/>
      <c r="G24" s="60" t="s">
        <v>622</v>
      </c>
    </row>
    <row r="25" spans="1:7" ht="32.25" customHeight="1">
      <c r="A25" s="226"/>
      <c r="B25" s="5">
        <v>13</v>
      </c>
      <c r="C25" s="242" t="s">
        <v>22</v>
      </c>
      <c r="D25" s="243"/>
      <c r="E25" s="58" t="s">
        <v>114</v>
      </c>
      <c r="F25" s="59"/>
      <c r="G25" s="60" t="s">
        <v>393</v>
      </c>
    </row>
    <row r="26" spans="1:7">
      <c r="A26" s="226"/>
      <c r="B26" s="5">
        <v>14</v>
      </c>
      <c r="C26" s="242" t="s">
        <v>23</v>
      </c>
      <c r="D26" s="243"/>
      <c r="E26" s="58"/>
      <c r="F26" s="59"/>
      <c r="G26" s="60" t="s">
        <v>394</v>
      </c>
    </row>
    <row r="27" spans="1:7">
      <c r="A27" s="227"/>
      <c r="B27" s="5">
        <v>15</v>
      </c>
      <c r="C27" s="242" t="s">
        <v>29</v>
      </c>
      <c r="D27" s="243"/>
      <c r="E27" s="58" t="s">
        <v>160</v>
      </c>
      <c r="F27" s="59"/>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c r="F33" s="74" t="s">
        <v>116</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252</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006549D-1B34-440B-9F16-21ACE91BFD40}">
          <x14:formula1>
            <xm:f>'D:\SIN HOJA 2\EVALUACIÓN PROPUESTA TÉCNICA\196. FUNDACIÓN FLUIR\[196. FORMATOS EVALUACION IP 001-2019_V4.xlsx]Hoja1'!#REF!</xm:f>
          </x14:formula1>
          <xm:sqref>E13:E27 E32:E33 E36 E39</xm:sqref>
        </x14:dataValidation>
      </x14:dataValidations>
    </ext>
  </extLst>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BC3F-39C0-4372-9DB2-3E212B8FEE4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2111</v>
      </c>
      <c r="D3" s="49" t="s">
        <v>1</v>
      </c>
      <c r="E3" s="53">
        <v>823001710</v>
      </c>
      <c r="F3" s="53" t="s">
        <v>119</v>
      </c>
      <c r="G3" s="85">
        <v>43707</v>
      </c>
    </row>
    <row r="4" spans="1:7" ht="15.75">
      <c r="A4" s="258" t="s">
        <v>99</v>
      </c>
      <c r="B4" s="258"/>
      <c r="C4" s="258"/>
      <c r="D4" s="258"/>
      <c r="E4" s="258"/>
      <c r="F4" s="258"/>
      <c r="G4" s="258"/>
    </row>
    <row r="5" spans="1:7" ht="15.75">
      <c r="A5" s="270">
        <v>74</v>
      </c>
      <c r="B5" s="271"/>
      <c r="C5" s="271"/>
      <c r="D5" s="271"/>
      <c r="E5" s="271"/>
      <c r="F5" s="271"/>
      <c r="G5" s="272"/>
    </row>
    <row r="6" spans="1:7" ht="15.75">
      <c r="A6" s="259" t="s">
        <v>2</v>
      </c>
      <c r="B6" s="260"/>
      <c r="C6" s="80" t="s">
        <v>18</v>
      </c>
      <c r="D6" s="265" t="s">
        <v>3</v>
      </c>
      <c r="E6" s="266"/>
      <c r="F6" s="267"/>
      <c r="G6" s="267"/>
    </row>
    <row r="7" spans="1:7" ht="15.75">
      <c r="A7" s="261"/>
      <c r="B7" s="262"/>
      <c r="C7" s="55" t="s">
        <v>323</v>
      </c>
      <c r="D7" s="251" t="s">
        <v>109</v>
      </c>
      <c r="E7" s="251"/>
      <c r="F7" s="250"/>
      <c r="G7" s="250"/>
    </row>
    <row r="8" spans="1:7" ht="15.75">
      <c r="A8" s="261"/>
      <c r="B8" s="262"/>
      <c r="C8" s="55" t="s">
        <v>2109</v>
      </c>
      <c r="D8" s="268" t="s">
        <v>2110</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31.5" customHeight="1">
      <c r="A15" s="226"/>
      <c r="B15" s="5">
        <v>3</v>
      </c>
      <c r="C15" s="242" t="s">
        <v>26</v>
      </c>
      <c r="D15" s="243"/>
      <c r="E15" s="58" t="s">
        <v>160</v>
      </c>
      <c r="F15" s="59"/>
      <c r="G15" s="60"/>
    </row>
    <row r="16" spans="1:7" ht="29.25" customHeight="1">
      <c r="A16" s="226"/>
      <c r="B16" s="5">
        <v>4</v>
      </c>
      <c r="C16" s="242" t="s">
        <v>20</v>
      </c>
      <c r="D16" s="243"/>
      <c r="E16" s="58" t="s">
        <v>160</v>
      </c>
      <c r="F16" s="59"/>
      <c r="G16" s="60"/>
    </row>
    <row r="17" spans="1:7" ht="42" customHeight="1">
      <c r="A17" s="226"/>
      <c r="B17" s="5">
        <v>5</v>
      </c>
      <c r="C17" s="242" t="s">
        <v>13</v>
      </c>
      <c r="D17" s="243"/>
      <c r="E17" s="58" t="s">
        <v>160</v>
      </c>
      <c r="F17" s="59"/>
      <c r="G17" s="60"/>
    </row>
    <row r="18" spans="1:7">
      <c r="A18" s="226"/>
      <c r="B18" s="5">
        <v>6</v>
      </c>
      <c r="C18" s="242" t="s">
        <v>21</v>
      </c>
      <c r="D18" s="243"/>
      <c r="E18" s="58" t="s">
        <v>160</v>
      </c>
      <c r="F18" s="59"/>
      <c r="G18" s="60"/>
    </row>
    <row r="19" spans="1:7" ht="38.25" customHeight="1">
      <c r="A19" s="226"/>
      <c r="B19" s="5">
        <v>7</v>
      </c>
      <c r="C19" s="242" t="s">
        <v>84</v>
      </c>
      <c r="D19" s="243"/>
      <c r="E19" s="58" t="s">
        <v>114</v>
      </c>
      <c r="F19" s="59"/>
      <c r="G19" s="60" t="s">
        <v>389</v>
      </c>
    </row>
    <row r="20" spans="1:7" ht="32.25" customHeight="1">
      <c r="A20" s="226"/>
      <c r="B20" s="5">
        <v>8</v>
      </c>
      <c r="C20" s="242" t="s">
        <v>85</v>
      </c>
      <c r="D20" s="243"/>
      <c r="E20" s="58" t="s">
        <v>114</v>
      </c>
      <c r="F20" s="59"/>
      <c r="G20" s="60" t="s">
        <v>390</v>
      </c>
    </row>
    <row r="21" spans="1:7" ht="48.75" customHeight="1">
      <c r="A21" s="226"/>
      <c r="B21" s="5">
        <v>9</v>
      </c>
      <c r="C21" s="242" t="s">
        <v>86</v>
      </c>
      <c r="D21" s="243"/>
      <c r="E21" s="58" t="s">
        <v>114</v>
      </c>
      <c r="F21" s="59"/>
      <c r="G21" s="60" t="s">
        <v>2112</v>
      </c>
    </row>
    <row r="22" spans="1:7" ht="36.75" customHeight="1">
      <c r="A22" s="226"/>
      <c r="B22" s="5">
        <v>10</v>
      </c>
      <c r="C22" s="242" t="s">
        <v>12</v>
      </c>
      <c r="D22" s="243"/>
      <c r="E22" s="58" t="s">
        <v>160</v>
      </c>
      <c r="F22" s="59"/>
      <c r="G22" s="60"/>
    </row>
    <row r="23" spans="1:7">
      <c r="A23" s="226"/>
      <c r="B23" s="5">
        <v>11</v>
      </c>
      <c r="C23" s="242" t="s">
        <v>27</v>
      </c>
      <c r="D23" s="243"/>
      <c r="E23" s="58" t="s">
        <v>114</v>
      </c>
      <c r="F23" s="59"/>
      <c r="G23" s="60" t="s">
        <v>779</v>
      </c>
    </row>
    <row r="24" spans="1:7" ht="33" customHeight="1">
      <c r="A24" s="226"/>
      <c r="B24" s="5">
        <v>12</v>
      </c>
      <c r="C24" s="242" t="s">
        <v>28</v>
      </c>
      <c r="D24" s="243"/>
      <c r="E24" s="58" t="s">
        <v>114</v>
      </c>
      <c r="F24" s="59"/>
      <c r="G24" s="60" t="s">
        <v>622</v>
      </c>
    </row>
    <row r="25" spans="1:7" ht="32.25" customHeight="1">
      <c r="A25" s="226"/>
      <c r="B25" s="5">
        <v>13</v>
      </c>
      <c r="C25" s="242" t="s">
        <v>22</v>
      </c>
      <c r="D25" s="243"/>
      <c r="E25" s="58" t="s">
        <v>114</v>
      </c>
      <c r="F25" s="59"/>
      <c r="G25" s="60" t="s">
        <v>393</v>
      </c>
    </row>
    <row r="26" spans="1:7">
      <c r="A26" s="226"/>
      <c r="B26" s="5">
        <v>14</v>
      </c>
      <c r="C26" s="242" t="s">
        <v>23</v>
      </c>
      <c r="D26" s="243"/>
      <c r="E26" s="58" t="s">
        <v>114</v>
      </c>
      <c r="F26" s="59"/>
      <c r="G26" s="60" t="s">
        <v>394</v>
      </c>
    </row>
    <row r="27" spans="1:7">
      <c r="A27" s="227"/>
      <c r="B27" s="5">
        <v>15</v>
      </c>
      <c r="C27" s="242" t="s">
        <v>29</v>
      </c>
      <c r="D27" s="243"/>
      <c r="E27" s="58" t="s">
        <v>160</v>
      </c>
      <c r="F27" s="59"/>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61" t="s">
        <v>2113</v>
      </c>
    </row>
    <row r="33" spans="1:7" ht="34.5" customHeight="1">
      <c r="A33" s="238"/>
      <c r="B33" s="227"/>
      <c r="C33" s="239" t="s">
        <v>90</v>
      </c>
      <c r="D33" s="239"/>
      <c r="E33" s="58" t="s">
        <v>114</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2113</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61" t="s">
        <v>2114</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1F1573-B806-405D-AEDE-60A84F392A06}">
          <x14:formula1>
            <xm:f>'D:\SIN HOJA 2\EVALUACIÓN PROPUESTA TÉCNICA\197. MUJER SIGLO XX1\[197.MUJER SIGLO XXI.xlsx]Hoja1'!#REF!</xm:f>
          </x14:formula1>
          <xm:sqref>E13:E27 E32:E33 E36 E39</xm:sqref>
        </x14:dataValidation>
      </x14:dataValidations>
    </ext>
  </extLst>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9B7C4-720F-46AC-984D-4753AF3B376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2115</v>
      </c>
      <c r="D3" s="49" t="s">
        <v>1</v>
      </c>
      <c r="E3" s="53">
        <v>900413418</v>
      </c>
      <c r="F3" s="53" t="s">
        <v>2116</v>
      </c>
      <c r="G3" s="54"/>
    </row>
    <row r="4" spans="1:7" ht="15.75">
      <c r="A4" s="258" t="s">
        <v>99</v>
      </c>
      <c r="B4" s="258"/>
      <c r="C4" s="258"/>
      <c r="D4" s="258"/>
      <c r="E4" s="258"/>
      <c r="F4" s="258"/>
      <c r="G4" s="258"/>
    </row>
    <row r="5" spans="1:7" ht="15.75">
      <c r="A5" s="270" t="s">
        <v>2117</v>
      </c>
      <c r="B5" s="271"/>
      <c r="C5" s="271"/>
      <c r="D5" s="271"/>
      <c r="E5" s="271"/>
      <c r="F5" s="271"/>
      <c r="G5" s="272"/>
    </row>
    <row r="6" spans="1:7" ht="15.75">
      <c r="A6" s="259" t="s">
        <v>2</v>
      </c>
      <c r="B6" s="260"/>
      <c r="C6" s="80" t="s">
        <v>18</v>
      </c>
      <c r="D6" s="265" t="s">
        <v>3</v>
      </c>
      <c r="E6" s="266"/>
      <c r="F6" s="267"/>
      <c r="G6" s="267"/>
    </row>
    <row r="7" spans="1:7" ht="15.75">
      <c r="A7" s="261"/>
      <c r="B7" s="262"/>
      <c r="C7" s="55" t="s">
        <v>2118</v>
      </c>
      <c r="D7" s="251"/>
      <c r="E7" s="251"/>
      <c r="F7" s="250"/>
      <c r="G7" s="250"/>
    </row>
    <row r="8" spans="1:7" ht="15.75">
      <c r="A8" s="261"/>
      <c r="B8" s="262"/>
      <c r="C8" s="55" t="s">
        <v>681</v>
      </c>
      <c r="D8" s="268"/>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31.5" customHeight="1">
      <c r="A15" s="226"/>
      <c r="B15" s="5">
        <v>3</v>
      </c>
      <c r="C15" s="242" t="s">
        <v>26</v>
      </c>
      <c r="D15" s="243"/>
      <c r="E15" s="58" t="s">
        <v>160</v>
      </c>
      <c r="F15" s="59"/>
      <c r="G15" s="60"/>
    </row>
    <row r="16" spans="1:7" ht="29.25" customHeight="1">
      <c r="A16" s="226"/>
      <c r="B16" s="5">
        <v>4</v>
      </c>
      <c r="C16" s="242" t="s">
        <v>20</v>
      </c>
      <c r="D16" s="243"/>
      <c r="E16" s="58" t="s">
        <v>160</v>
      </c>
      <c r="F16" s="59"/>
      <c r="G16" s="60"/>
    </row>
    <row r="17" spans="1:7" ht="42" customHeight="1">
      <c r="A17" s="226"/>
      <c r="B17" s="5">
        <v>5</v>
      </c>
      <c r="C17" s="242" t="s">
        <v>13</v>
      </c>
      <c r="D17" s="243"/>
      <c r="E17" s="58" t="s">
        <v>160</v>
      </c>
      <c r="F17" s="59"/>
      <c r="G17" s="60"/>
    </row>
    <row r="18" spans="1:7">
      <c r="A18" s="226"/>
      <c r="B18" s="5">
        <v>6</v>
      </c>
      <c r="C18" s="242" t="s">
        <v>21</v>
      </c>
      <c r="D18" s="243"/>
      <c r="E18" s="58" t="s">
        <v>160</v>
      </c>
      <c r="F18" s="59"/>
      <c r="G18" s="60"/>
    </row>
    <row r="19" spans="1:7" ht="38.25" customHeight="1">
      <c r="A19" s="226"/>
      <c r="B19" s="5">
        <v>7</v>
      </c>
      <c r="C19" s="242" t="s">
        <v>84</v>
      </c>
      <c r="D19" s="243"/>
      <c r="E19" s="58" t="s">
        <v>114</v>
      </c>
      <c r="F19" s="59"/>
      <c r="G19" s="60" t="s">
        <v>2119</v>
      </c>
    </row>
    <row r="20" spans="1:7" ht="32.25" customHeight="1">
      <c r="A20" s="226"/>
      <c r="B20" s="5">
        <v>8</v>
      </c>
      <c r="C20" s="242" t="s">
        <v>85</v>
      </c>
      <c r="D20" s="243"/>
      <c r="E20" s="58" t="s">
        <v>114</v>
      </c>
      <c r="F20" s="59"/>
      <c r="G20" s="60" t="s">
        <v>2120</v>
      </c>
    </row>
    <row r="21" spans="1:7" ht="48.75" customHeight="1">
      <c r="A21" s="226"/>
      <c r="B21" s="5">
        <v>9</v>
      </c>
      <c r="C21" s="242" t="s">
        <v>86</v>
      </c>
      <c r="D21" s="243"/>
      <c r="E21" s="58" t="s">
        <v>160</v>
      </c>
      <c r="F21" s="59"/>
      <c r="G21" s="60"/>
    </row>
    <row r="22" spans="1:7" ht="36.75" customHeight="1">
      <c r="A22" s="226"/>
      <c r="B22" s="5">
        <v>10</v>
      </c>
      <c r="C22" s="242" t="s">
        <v>12</v>
      </c>
      <c r="D22" s="243"/>
      <c r="E22" s="58" t="s">
        <v>160</v>
      </c>
      <c r="F22" s="59"/>
      <c r="G22" s="60"/>
    </row>
    <row r="23" spans="1:7">
      <c r="A23" s="226"/>
      <c r="B23" s="5">
        <v>11</v>
      </c>
      <c r="C23" s="242" t="s">
        <v>27</v>
      </c>
      <c r="D23" s="243"/>
      <c r="E23" s="58" t="s">
        <v>160</v>
      </c>
      <c r="F23" s="59"/>
      <c r="G23" s="60"/>
    </row>
    <row r="24" spans="1:7" ht="33" customHeight="1">
      <c r="A24" s="226"/>
      <c r="B24" s="5">
        <v>12</v>
      </c>
      <c r="C24" s="242" t="s">
        <v>28</v>
      </c>
      <c r="D24" s="243"/>
      <c r="E24" s="58" t="s">
        <v>160</v>
      </c>
      <c r="F24" s="59"/>
      <c r="G24" s="60"/>
    </row>
    <row r="25" spans="1:7" ht="32.25" customHeight="1">
      <c r="A25" s="226"/>
      <c r="B25" s="5">
        <v>13</v>
      </c>
      <c r="C25" s="242" t="s">
        <v>22</v>
      </c>
      <c r="D25" s="243"/>
      <c r="E25" s="58" t="s">
        <v>160</v>
      </c>
      <c r="F25" s="59"/>
      <c r="G25" s="60"/>
    </row>
    <row r="26" spans="1:7">
      <c r="A26" s="226"/>
      <c r="B26" s="5">
        <v>14</v>
      </c>
      <c r="C26" s="242" t="s">
        <v>23</v>
      </c>
      <c r="D26" s="243"/>
      <c r="E26" s="58" t="s">
        <v>160</v>
      </c>
      <c r="F26" s="59"/>
      <c r="G26" s="60"/>
    </row>
    <row r="27" spans="1:7">
      <c r="A27" s="227"/>
      <c r="B27" s="5">
        <v>15</v>
      </c>
      <c r="C27" s="242" t="s">
        <v>29</v>
      </c>
      <c r="D27" s="243"/>
      <c r="E27" s="58" t="s">
        <v>160</v>
      </c>
      <c r="F27" s="59"/>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135">
      <c r="A36" s="63" t="s">
        <v>16</v>
      </c>
      <c r="B36" s="5">
        <v>15</v>
      </c>
      <c r="C36" s="240" t="s">
        <v>17</v>
      </c>
      <c r="D36" s="241"/>
      <c r="E36" s="58" t="s">
        <v>114</v>
      </c>
      <c r="F36" s="61">
        <v>106</v>
      </c>
      <c r="G36" s="61" t="s">
        <v>2121</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t="s">
        <v>116</v>
      </c>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37.5" customHeight="1">
      <c r="A51" s="219"/>
      <c r="B51" s="219"/>
      <c r="C51" s="221" t="s">
        <v>97</v>
      </c>
      <c r="D51" s="219"/>
      <c r="E51" s="61" t="s">
        <v>6</v>
      </c>
      <c r="F51" s="278" t="s">
        <v>252</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7F4D460-979E-451A-AF12-2761B96E9502}">
          <x14:formula1>
            <xm:f>'D:\SIN HOJA 2\EVALUACIÓN PROPUESTA TÉCNICA\198. FUNDACIÓN JESÚS DIVINO PROTECTOR\[198. FORMATOS EVALUACION IP 001-2019_V3.xlsx]Hoja1'!#REF!</xm:f>
          </x14:formula1>
          <xm:sqref>E13:E27 E32:E33 E36 E39</xm:sqref>
        </x14:dataValidation>
      </x14:dataValidations>
    </ext>
  </extLst>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1B49-819A-46C2-A8B1-5E9E543A398E}">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2122</v>
      </c>
      <c r="D3" s="49" t="s">
        <v>1</v>
      </c>
      <c r="E3" s="53">
        <v>800251628</v>
      </c>
      <c r="F3" s="53" t="s">
        <v>2123</v>
      </c>
      <c r="G3" s="54"/>
    </row>
    <row r="4" spans="1:7" ht="15.75">
      <c r="A4" s="258" t="s">
        <v>99</v>
      </c>
      <c r="B4" s="258"/>
      <c r="C4" s="258"/>
      <c r="D4" s="258"/>
      <c r="E4" s="258"/>
      <c r="F4" s="258"/>
      <c r="G4" s="258"/>
    </row>
    <row r="5" spans="1:7" ht="15.75">
      <c r="A5" s="270" t="s">
        <v>2124</v>
      </c>
      <c r="B5" s="271"/>
      <c r="C5" s="271"/>
      <c r="D5" s="271"/>
      <c r="E5" s="271"/>
      <c r="F5" s="271"/>
      <c r="G5" s="272"/>
    </row>
    <row r="6" spans="1:7" ht="15.75">
      <c r="A6" s="259" t="s">
        <v>2</v>
      </c>
      <c r="B6" s="260"/>
      <c r="C6" s="80" t="s">
        <v>18</v>
      </c>
      <c r="D6" s="265" t="s">
        <v>3</v>
      </c>
      <c r="E6" s="266"/>
      <c r="F6" s="267"/>
      <c r="G6" s="267"/>
    </row>
    <row r="7" spans="1:7" ht="15.75">
      <c r="A7" s="261"/>
      <c r="B7" s="262"/>
      <c r="C7" s="55" t="s">
        <v>323</v>
      </c>
      <c r="D7" s="251" t="s">
        <v>109</v>
      </c>
      <c r="E7" s="251"/>
      <c r="F7" s="250"/>
      <c r="G7" s="250"/>
    </row>
    <row r="8" spans="1:7" ht="15.75">
      <c r="A8" s="261"/>
      <c r="B8" s="262"/>
      <c r="C8" s="55" t="s">
        <v>110</v>
      </c>
      <c r="D8" s="268" t="s">
        <v>681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31.5" customHeight="1">
      <c r="A15" s="226"/>
      <c r="B15" s="5">
        <v>3</v>
      </c>
      <c r="C15" s="242" t="s">
        <v>26</v>
      </c>
      <c r="D15" s="243"/>
      <c r="E15" s="58" t="s">
        <v>160</v>
      </c>
      <c r="F15" s="59"/>
      <c r="G15" s="60"/>
    </row>
    <row r="16" spans="1:7" ht="29.25" customHeight="1">
      <c r="A16" s="226"/>
      <c r="B16" s="5">
        <v>4</v>
      </c>
      <c r="C16" s="242" t="s">
        <v>20</v>
      </c>
      <c r="D16" s="243"/>
      <c r="E16" s="58" t="s">
        <v>160</v>
      </c>
      <c r="F16" s="59"/>
      <c r="G16" s="60"/>
    </row>
    <row r="17" spans="1:7" ht="42" customHeight="1">
      <c r="A17" s="226"/>
      <c r="B17" s="5">
        <v>5</v>
      </c>
      <c r="C17" s="242" t="s">
        <v>13</v>
      </c>
      <c r="D17" s="243"/>
      <c r="E17" s="58" t="s">
        <v>160</v>
      </c>
      <c r="F17" s="59"/>
      <c r="G17" s="60"/>
    </row>
    <row r="18" spans="1:7">
      <c r="A18" s="226"/>
      <c r="B18" s="5">
        <v>6</v>
      </c>
      <c r="C18" s="242" t="s">
        <v>21</v>
      </c>
      <c r="D18" s="243"/>
      <c r="E18" s="58" t="s">
        <v>160</v>
      </c>
      <c r="F18" s="59"/>
      <c r="G18" s="60"/>
    </row>
    <row r="19" spans="1:7" ht="38.25" customHeight="1">
      <c r="A19" s="226"/>
      <c r="B19" s="5">
        <v>7</v>
      </c>
      <c r="C19" s="242" t="s">
        <v>84</v>
      </c>
      <c r="D19" s="243"/>
      <c r="E19" s="58" t="s">
        <v>160</v>
      </c>
      <c r="F19" s="59"/>
      <c r="G19" s="60"/>
    </row>
    <row r="20" spans="1:7" ht="32.25" customHeight="1">
      <c r="A20" s="226"/>
      <c r="B20" s="5">
        <v>8</v>
      </c>
      <c r="C20" s="242" t="s">
        <v>85</v>
      </c>
      <c r="D20" s="243"/>
      <c r="E20" s="58" t="s">
        <v>160</v>
      </c>
      <c r="F20" s="59"/>
      <c r="G20" s="60"/>
    </row>
    <row r="21" spans="1:7" ht="48.75" customHeight="1">
      <c r="A21" s="226"/>
      <c r="B21" s="5">
        <v>9</v>
      </c>
      <c r="C21" s="242" t="s">
        <v>86</v>
      </c>
      <c r="D21" s="243"/>
      <c r="E21" s="58" t="s">
        <v>160</v>
      </c>
      <c r="F21" s="59"/>
      <c r="G21" s="60"/>
    </row>
    <row r="22" spans="1:7" ht="36.75" customHeight="1">
      <c r="A22" s="226"/>
      <c r="B22" s="5">
        <v>10</v>
      </c>
      <c r="C22" s="242" t="s">
        <v>12</v>
      </c>
      <c r="D22" s="243"/>
      <c r="E22" s="58" t="s">
        <v>160</v>
      </c>
      <c r="F22" s="59"/>
      <c r="G22" s="60"/>
    </row>
    <row r="23" spans="1:7">
      <c r="A23" s="226"/>
      <c r="B23" s="5">
        <v>11</v>
      </c>
      <c r="C23" s="242" t="s">
        <v>27</v>
      </c>
      <c r="D23" s="243"/>
      <c r="E23" s="58" t="s">
        <v>160</v>
      </c>
      <c r="F23" s="59"/>
      <c r="G23" s="60"/>
    </row>
    <row r="24" spans="1:7" ht="33" customHeight="1">
      <c r="A24" s="226"/>
      <c r="B24" s="5">
        <v>12</v>
      </c>
      <c r="C24" s="242" t="s">
        <v>28</v>
      </c>
      <c r="D24" s="243"/>
      <c r="E24" s="58" t="s">
        <v>160</v>
      </c>
      <c r="F24" s="59"/>
      <c r="G24" s="60"/>
    </row>
    <row r="25" spans="1:7" ht="32.25" customHeight="1">
      <c r="A25" s="226"/>
      <c r="B25" s="5">
        <v>13</v>
      </c>
      <c r="C25" s="242" t="s">
        <v>22</v>
      </c>
      <c r="D25" s="243"/>
      <c r="E25" s="58" t="s">
        <v>160</v>
      </c>
      <c r="F25" s="59"/>
      <c r="G25" s="60"/>
    </row>
    <row r="26" spans="1:7">
      <c r="A26" s="226"/>
      <c r="B26" s="5">
        <v>14</v>
      </c>
      <c r="C26" s="242" t="s">
        <v>23</v>
      </c>
      <c r="D26" s="243"/>
      <c r="E26" s="58" t="s">
        <v>160</v>
      </c>
      <c r="F26" s="59"/>
      <c r="G26" s="60"/>
    </row>
    <row r="27" spans="1:7">
      <c r="A27" s="227"/>
      <c r="B27" s="5">
        <v>15</v>
      </c>
      <c r="C27" s="242" t="s">
        <v>29</v>
      </c>
      <c r="D27" s="243"/>
      <c r="E27" s="58" t="s">
        <v>160</v>
      </c>
      <c r="F27" s="59"/>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61FEF1C-9BBF-4ABF-ABC5-4EE7A7EAD307}">
          <x14:formula1>
            <xm:f>'D:\SIN HOJA 2\EVALUACIÓN PROPUESTA TÉCNICA\199. ASOCIACIÓN MUNDOS HERMANOS\[199. FORMATOS EVALUACION IP 001-2019_V4.xlsx]Hoja1'!#REF!</xm:f>
          </x14:formula1>
          <xm:sqref>E13:E27 E32:E33 E36 E39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C77EB-3AA7-46DC-B098-4AD4BB2C4536}">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44.570312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117</v>
      </c>
      <c r="D3" s="49" t="s">
        <v>1</v>
      </c>
      <c r="E3" s="53">
        <v>800217959</v>
      </c>
      <c r="F3" s="54" t="s">
        <v>118</v>
      </c>
      <c r="G3" s="53" t="s">
        <v>119</v>
      </c>
      <c r="H3" s="431" t="s">
        <v>120</v>
      </c>
    </row>
    <row r="4" spans="1:9" ht="15.75">
      <c r="A4" s="258" t="s">
        <v>99</v>
      </c>
      <c r="B4" s="258"/>
      <c r="C4" s="258"/>
      <c r="D4" s="258"/>
      <c r="E4" s="258"/>
      <c r="F4" s="258"/>
      <c r="G4" s="258"/>
      <c r="H4" s="258"/>
    </row>
    <row r="5" spans="1:9" ht="15.75">
      <c r="A5" s="270" t="s">
        <v>121</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122</v>
      </c>
      <c r="D7" s="251" t="s">
        <v>123</v>
      </c>
      <c r="E7" s="251"/>
      <c r="F7" s="250"/>
      <c r="G7" s="250"/>
      <c r="H7" s="250"/>
    </row>
    <row r="8" spans="1:9" ht="15.75">
      <c r="A8" s="261"/>
      <c r="B8" s="262"/>
      <c r="C8" s="55" t="s">
        <v>122</v>
      </c>
      <c r="D8" s="268" t="s">
        <v>124</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ht="45">
      <c r="A13" s="226"/>
      <c r="B13" s="5">
        <v>1</v>
      </c>
      <c r="C13" s="242" t="s">
        <v>25</v>
      </c>
      <c r="D13" s="243"/>
      <c r="E13" s="58"/>
      <c r="F13" s="58" t="s">
        <v>116</v>
      </c>
      <c r="G13" s="59"/>
      <c r="H13" s="68" t="s">
        <v>125</v>
      </c>
      <c r="I13" s="83" t="str">
        <f>+IF(AND(E13&lt;&gt;0,F13&lt;&gt;0),"MAL DILIGENCIADO",IF(AND(E13&lt;&gt;0,F13=0),"CUMPLE",IF(AND(E13=0,F13&lt;&gt;0)," NO CUMPLE",IF(AND(E13=0,F13=0),"POR DILIGENCIAR","ERROR"))))</f>
        <v xml:space="preserve"> NO CUMPLE</v>
      </c>
    </row>
    <row r="14" spans="1:9" ht="45">
      <c r="A14" s="226"/>
      <c r="B14" s="5">
        <v>2</v>
      </c>
      <c r="C14" s="242" t="s">
        <v>19</v>
      </c>
      <c r="D14" s="243"/>
      <c r="E14" s="58"/>
      <c r="F14" s="58" t="s">
        <v>116</v>
      </c>
      <c r="G14" s="59"/>
      <c r="H14" s="68" t="s">
        <v>125</v>
      </c>
      <c r="I14" s="83" t="str">
        <f t="shared" ref="I14:I51" si="0">+IF(AND(E14&lt;&gt;0,F14&lt;&gt;0),"MAL DILIGENCIADO",IF(AND(E14&lt;&gt;0,F14=0),"CUMPLE",IF(AND(E14=0,F14&lt;&gt;0)," NO CUMPLE",IF(AND(E14=0,F14=0),"POR DILIGENCIAR","ERROR"))))</f>
        <v xml:space="preserve"> NO CUMPLE</v>
      </c>
    </row>
    <row r="15" spans="1:9" ht="31.5" customHeight="1">
      <c r="A15" s="226"/>
      <c r="B15" s="5">
        <v>3</v>
      </c>
      <c r="C15" s="242" t="s">
        <v>26</v>
      </c>
      <c r="D15" s="243"/>
      <c r="E15" s="58"/>
      <c r="F15" s="58" t="s">
        <v>116</v>
      </c>
      <c r="G15" s="59"/>
      <c r="H15" s="68" t="s">
        <v>125</v>
      </c>
      <c r="I15" s="83" t="str">
        <f t="shared" si="0"/>
        <v xml:space="preserve"> NO CUMPLE</v>
      </c>
    </row>
    <row r="16" spans="1:9" ht="29.25" customHeight="1">
      <c r="A16" s="226"/>
      <c r="B16" s="5">
        <v>4</v>
      </c>
      <c r="C16" s="242" t="s">
        <v>20</v>
      </c>
      <c r="D16" s="243"/>
      <c r="E16" s="58"/>
      <c r="F16" s="58" t="s">
        <v>116</v>
      </c>
      <c r="G16" s="59"/>
      <c r="H16" s="68" t="s">
        <v>125</v>
      </c>
      <c r="I16" s="83" t="str">
        <f t="shared" si="0"/>
        <v xml:space="preserve"> NO CUMPLE</v>
      </c>
    </row>
    <row r="17" spans="1:9" ht="42" customHeight="1">
      <c r="A17" s="226"/>
      <c r="B17" s="5">
        <v>5</v>
      </c>
      <c r="C17" s="242" t="s">
        <v>13</v>
      </c>
      <c r="D17" s="243"/>
      <c r="E17" s="58"/>
      <c r="F17" s="58" t="s">
        <v>116</v>
      </c>
      <c r="G17" s="59"/>
      <c r="H17" s="68" t="s">
        <v>125</v>
      </c>
      <c r="I17" s="83" t="str">
        <f t="shared" si="0"/>
        <v xml:space="preserve"> NO CUMPLE</v>
      </c>
    </row>
    <row r="18" spans="1:9" ht="45">
      <c r="A18" s="226"/>
      <c r="B18" s="5">
        <v>6</v>
      </c>
      <c r="C18" s="242" t="s">
        <v>21</v>
      </c>
      <c r="D18" s="243"/>
      <c r="E18" s="58"/>
      <c r="F18" s="58" t="s">
        <v>116</v>
      </c>
      <c r="G18" s="59"/>
      <c r="H18" s="68" t="s">
        <v>125</v>
      </c>
      <c r="I18" s="83" t="str">
        <f t="shared" si="0"/>
        <v xml:space="preserve"> NO CUMPLE</v>
      </c>
    </row>
    <row r="19" spans="1:9" ht="38.25" customHeight="1">
      <c r="A19" s="226"/>
      <c r="B19" s="5">
        <v>7</v>
      </c>
      <c r="C19" s="242" t="s">
        <v>84</v>
      </c>
      <c r="D19" s="243"/>
      <c r="E19" s="58"/>
      <c r="F19" s="58" t="s">
        <v>116</v>
      </c>
      <c r="G19" s="59"/>
      <c r="H19" s="68" t="s">
        <v>125</v>
      </c>
      <c r="I19" s="83" t="str">
        <f t="shared" si="0"/>
        <v xml:space="preserve"> NO CUMPLE</v>
      </c>
    </row>
    <row r="20" spans="1:9" ht="32.25" customHeight="1">
      <c r="A20" s="226"/>
      <c r="B20" s="5">
        <v>8</v>
      </c>
      <c r="C20" s="242" t="s">
        <v>85</v>
      </c>
      <c r="D20" s="243"/>
      <c r="E20" s="58"/>
      <c r="F20" s="58" t="s">
        <v>116</v>
      </c>
      <c r="G20" s="59"/>
      <c r="H20" s="68" t="s">
        <v>125</v>
      </c>
      <c r="I20" s="83" t="str">
        <f t="shared" si="0"/>
        <v xml:space="preserve"> NO CUMPLE</v>
      </c>
    </row>
    <row r="21" spans="1:9" ht="48.75" customHeight="1">
      <c r="A21" s="226"/>
      <c r="B21" s="5">
        <v>9</v>
      </c>
      <c r="C21" s="242" t="s">
        <v>86</v>
      </c>
      <c r="D21" s="243"/>
      <c r="E21" s="58"/>
      <c r="F21" s="58" t="s">
        <v>116</v>
      </c>
      <c r="G21" s="59"/>
      <c r="H21" s="68" t="s">
        <v>125</v>
      </c>
      <c r="I21" s="83" t="str">
        <f t="shared" si="0"/>
        <v xml:space="preserve"> NO CUMPLE</v>
      </c>
    </row>
    <row r="22" spans="1:9" ht="36.75" customHeight="1">
      <c r="A22" s="226"/>
      <c r="B22" s="5">
        <v>10</v>
      </c>
      <c r="C22" s="242" t="s">
        <v>12</v>
      </c>
      <c r="D22" s="243"/>
      <c r="E22" s="58"/>
      <c r="F22" s="58" t="s">
        <v>116</v>
      </c>
      <c r="G22" s="59"/>
      <c r="H22" s="68" t="s">
        <v>125</v>
      </c>
      <c r="I22" s="83" t="str">
        <f t="shared" si="0"/>
        <v xml:space="preserve"> NO CUMPLE</v>
      </c>
    </row>
    <row r="23" spans="1:9" ht="45">
      <c r="A23" s="226"/>
      <c r="B23" s="5">
        <v>11</v>
      </c>
      <c r="C23" s="242" t="s">
        <v>27</v>
      </c>
      <c r="D23" s="243"/>
      <c r="E23" s="58"/>
      <c r="F23" s="58" t="s">
        <v>116</v>
      </c>
      <c r="G23" s="59"/>
      <c r="H23" s="68" t="s">
        <v>125</v>
      </c>
      <c r="I23" s="83" t="str">
        <f t="shared" si="0"/>
        <v xml:space="preserve"> NO CUMPLE</v>
      </c>
    </row>
    <row r="24" spans="1:9" ht="33" customHeight="1">
      <c r="A24" s="226"/>
      <c r="B24" s="5">
        <v>12</v>
      </c>
      <c r="C24" s="242" t="s">
        <v>28</v>
      </c>
      <c r="D24" s="243"/>
      <c r="E24" s="58"/>
      <c r="F24" s="58" t="s">
        <v>116</v>
      </c>
      <c r="G24" s="59"/>
      <c r="H24" s="68" t="s">
        <v>125</v>
      </c>
      <c r="I24" s="83" t="str">
        <f t="shared" si="0"/>
        <v xml:space="preserve"> NO CUMPLE</v>
      </c>
    </row>
    <row r="25" spans="1:9" ht="32.25" customHeight="1">
      <c r="A25" s="226"/>
      <c r="B25" s="5">
        <v>13</v>
      </c>
      <c r="C25" s="242" t="s">
        <v>22</v>
      </c>
      <c r="D25" s="243"/>
      <c r="E25" s="58"/>
      <c r="F25" s="58" t="s">
        <v>116</v>
      </c>
      <c r="G25" s="59"/>
      <c r="H25" s="68" t="s">
        <v>125</v>
      </c>
      <c r="I25" s="83" t="str">
        <f t="shared" si="0"/>
        <v xml:space="preserve"> NO CUMPLE</v>
      </c>
    </row>
    <row r="26" spans="1:9" ht="45">
      <c r="A26" s="226"/>
      <c r="B26" s="5">
        <v>14</v>
      </c>
      <c r="C26" s="242" t="s">
        <v>23</v>
      </c>
      <c r="D26" s="243"/>
      <c r="E26" s="58"/>
      <c r="F26" s="58" t="s">
        <v>116</v>
      </c>
      <c r="G26" s="59"/>
      <c r="H26" s="68" t="s">
        <v>125</v>
      </c>
      <c r="I26" s="83" t="str">
        <f t="shared" si="0"/>
        <v xml:space="preserve"> NO CUMPLE</v>
      </c>
    </row>
    <row r="27" spans="1:9" ht="45">
      <c r="A27" s="227"/>
      <c r="B27" s="5">
        <v>15</v>
      </c>
      <c r="C27" s="242" t="s">
        <v>29</v>
      </c>
      <c r="D27" s="243"/>
      <c r="E27" s="58"/>
      <c r="F27" s="58" t="s">
        <v>116</v>
      </c>
      <c r="G27" s="59"/>
      <c r="H27" s="68" t="s">
        <v>125</v>
      </c>
      <c r="I27" s="83" t="str">
        <f t="shared" si="0"/>
        <v xml:space="preserve"> NO CUMPLE</v>
      </c>
    </row>
    <row r="28" spans="1:9" ht="30.75" customHeight="1">
      <c r="A28" s="210" t="s">
        <v>87</v>
      </c>
      <c r="B28" s="210"/>
      <c r="C28" s="210"/>
      <c r="D28" s="210"/>
      <c r="E28" s="210"/>
      <c r="F28" s="210"/>
      <c r="G28" s="211" t="s">
        <v>7</v>
      </c>
      <c r="H28" s="211"/>
      <c r="I28" s="83"/>
    </row>
    <row r="29" spans="1:9" ht="18.75" customHeight="1">
      <c r="A29" s="231" t="s">
        <v>126</v>
      </c>
      <c r="B29" s="217"/>
      <c r="C29" s="217"/>
      <c r="D29" s="217"/>
      <c r="E29" s="217"/>
      <c r="F29" s="217"/>
      <c r="G29" s="217"/>
      <c r="H29" s="218"/>
      <c r="I29" s="83"/>
    </row>
    <row r="30" spans="1:9" ht="19.5" customHeight="1">
      <c r="A30" s="232" t="s">
        <v>9</v>
      </c>
      <c r="B30" s="233"/>
      <c r="C30" s="236" t="s">
        <v>88</v>
      </c>
      <c r="D30" s="236"/>
      <c r="E30" s="236"/>
      <c r="F30" s="236"/>
      <c r="G30" s="236"/>
      <c r="H30" s="236"/>
      <c r="I30" s="83"/>
    </row>
    <row r="31" spans="1:9" ht="16.5" customHeight="1">
      <c r="A31" s="234"/>
      <c r="B31" s="235"/>
      <c r="C31" s="205" t="s">
        <v>5</v>
      </c>
      <c r="D31" s="206"/>
      <c r="E31" s="56" t="s">
        <v>6</v>
      </c>
      <c r="F31" s="56" t="s">
        <v>7</v>
      </c>
      <c r="G31" s="56" t="s">
        <v>24</v>
      </c>
      <c r="H31" s="56" t="s">
        <v>8</v>
      </c>
      <c r="I31" s="83"/>
    </row>
    <row r="32" spans="1:9" ht="74.25" customHeight="1">
      <c r="A32" s="237" t="s">
        <v>15</v>
      </c>
      <c r="B32" s="225">
        <v>14</v>
      </c>
      <c r="C32" s="212" t="s">
        <v>89</v>
      </c>
      <c r="D32" s="213"/>
      <c r="E32" s="1"/>
      <c r="F32" s="74" t="s">
        <v>116</v>
      </c>
      <c r="G32" s="61"/>
      <c r="H32" s="61" t="s">
        <v>127</v>
      </c>
      <c r="I32" s="83" t="str">
        <f t="shared" si="0"/>
        <v xml:space="preserve"> NO CUMPLE</v>
      </c>
    </row>
    <row r="33" spans="1:9" ht="34.5" customHeight="1">
      <c r="A33" s="238"/>
      <c r="B33" s="227"/>
      <c r="C33" s="239" t="s">
        <v>90</v>
      </c>
      <c r="D33" s="239"/>
      <c r="E33" s="62"/>
      <c r="F33" s="84" t="s">
        <v>116</v>
      </c>
      <c r="G33" s="61"/>
      <c r="H33" s="61" t="s">
        <v>128</v>
      </c>
      <c r="I33" s="83" t="str">
        <f t="shared" si="0"/>
        <v xml:space="preserve"> NO CUMPLE</v>
      </c>
    </row>
    <row r="34" spans="1:9" ht="21" customHeight="1">
      <c r="A34" s="232" t="s">
        <v>9</v>
      </c>
      <c r="B34" s="233"/>
      <c r="C34" s="236" t="s">
        <v>88</v>
      </c>
      <c r="D34" s="236"/>
      <c r="E34" s="236"/>
      <c r="F34" s="236"/>
      <c r="G34" s="236"/>
      <c r="H34" s="236"/>
      <c r="I34" s="83"/>
    </row>
    <row r="35" spans="1:9" ht="16.5" customHeight="1">
      <c r="A35" s="234"/>
      <c r="B35" s="235"/>
      <c r="C35" s="205" t="s">
        <v>5</v>
      </c>
      <c r="D35" s="206"/>
      <c r="E35" s="56" t="s">
        <v>6</v>
      </c>
      <c r="F35" s="56" t="s">
        <v>7</v>
      </c>
      <c r="G35" s="57" t="s">
        <v>83</v>
      </c>
      <c r="H35" s="57" t="s">
        <v>8</v>
      </c>
      <c r="I35" s="83"/>
    </row>
    <row r="36" spans="1:9" ht="82.5" customHeight="1">
      <c r="A36" s="63" t="s">
        <v>16</v>
      </c>
      <c r="B36" s="5">
        <v>15</v>
      </c>
      <c r="C36" s="240" t="s">
        <v>17</v>
      </c>
      <c r="D36" s="241"/>
      <c r="E36" s="62"/>
      <c r="F36" s="62" t="s">
        <v>116</v>
      </c>
      <c r="G36" s="61" t="s">
        <v>24</v>
      </c>
      <c r="H36" s="61" t="s">
        <v>129</v>
      </c>
      <c r="I36" s="83" t="str">
        <f t="shared" si="0"/>
        <v xml:space="preserve"> NO CUMPLE</v>
      </c>
    </row>
    <row r="37" spans="1:9" ht="18" customHeight="1">
      <c r="A37" s="231" t="s">
        <v>91</v>
      </c>
      <c r="B37" s="217"/>
      <c r="C37" s="217"/>
      <c r="D37" s="217"/>
      <c r="E37" s="217"/>
      <c r="F37" s="217"/>
      <c r="G37" s="217"/>
      <c r="H37" s="218"/>
      <c r="I37" s="83"/>
    </row>
    <row r="38" spans="1:9" ht="16.5" customHeight="1">
      <c r="A38" s="207" t="s">
        <v>100</v>
      </c>
      <c r="B38" s="228">
        <v>16</v>
      </c>
      <c r="C38" s="205" t="s">
        <v>5</v>
      </c>
      <c r="D38" s="206"/>
      <c r="E38" s="56" t="s">
        <v>6</v>
      </c>
      <c r="F38" s="56" t="s">
        <v>7</v>
      </c>
      <c r="G38" s="57" t="s">
        <v>83</v>
      </c>
      <c r="H38" s="57" t="s">
        <v>8</v>
      </c>
      <c r="I38" s="83"/>
    </row>
    <row r="39" spans="1:9" ht="50.25" customHeight="1">
      <c r="A39" s="207"/>
      <c r="B39" s="229"/>
      <c r="C39" s="212" t="s">
        <v>92</v>
      </c>
      <c r="D39" s="230"/>
      <c r="E39" s="62"/>
      <c r="F39" s="62" t="s">
        <v>116</v>
      </c>
      <c r="G39" s="61" t="s">
        <v>24</v>
      </c>
      <c r="H39" s="61" t="s">
        <v>130</v>
      </c>
      <c r="I39" s="83" t="str">
        <f t="shared" si="0"/>
        <v xml:space="preserve"> NO CUMPLE</v>
      </c>
    </row>
    <row r="40" spans="1:9" ht="16.5" customHeight="1">
      <c r="A40" s="64"/>
      <c r="B40" s="65"/>
      <c r="C40" s="205" t="s">
        <v>93</v>
      </c>
      <c r="D40" s="206"/>
      <c r="E40" s="56" t="s">
        <v>77</v>
      </c>
      <c r="F40" s="56" t="s">
        <v>78</v>
      </c>
      <c r="G40" s="205" t="s">
        <v>8</v>
      </c>
      <c r="H40" s="206"/>
      <c r="I40" s="83"/>
    </row>
    <row r="41" spans="1:9">
      <c r="A41" s="222" t="s">
        <v>94</v>
      </c>
      <c r="B41" s="225">
        <v>17</v>
      </c>
      <c r="C41" s="212" t="s">
        <v>69</v>
      </c>
      <c r="D41" s="213"/>
      <c r="E41" s="62"/>
      <c r="F41" s="62" t="s">
        <v>116</v>
      </c>
      <c r="G41" s="214" t="s">
        <v>131</v>
      </c>
      <c r="H41" s="215"/>
      <c r="I41" s="83" t="str">
        <f t="shared" si="0"/>
        <v xml:space="preserve"> NO CUMPLE</v>
      </c>
    </row>
    <row r="42" spans="1:9">
      <c r="A42" s="223"/>
      <c r="B42" s="226"/>
      <c r="C42" s="212" t="s">
        <v>70</v>
      </c>
      <c r="D42" s="213"/>
      <c r="E42" s="62"/>
      <c r="F42" s="62" t="s">
        <v>116</v>
      </c>
      <c r="G42" s="214" t="s">
        <v>131</v>
      </c>
      <c r="H42" s="215"/>
      <c r="I42" s="83" t="str">
        <f t="shared" si="0"/>
        <v xml:space="preserve"> NO CUMPLE</v>
      </c>
    </row>
    <row r="43" spans="1:9">
      <c r="A43" s="223"/>
      <c r="B43" s="226"/>
      <c r="C43" s="212" t="s">
        <v>71</v>
      </c>
      <c r="D43" s="213"/>
      <c r="E43" s="62"/>
      <c r="F43" s="62" t="s">
        <v>116</v>
      </c>
      <c r="G43" s="214" t="s">
        <v>131</v>
      </c>
      <c r="H43" s="215"/>
      <c r="I43" s="83" t="str">
        <f t="shared" si="0"/>
        <v xml:space="preserve"> NO CUMPLE</v>
      </c>
    </row>
    <row r="44" spans="1:9">
      <c r="A44" s="223"/>
      <c r="B44" s="226"/>
      <c r="C44" s="212" t="s">
        <v>72</v>
      </c>
      <c r="D44" s="213"/>
      <c r="E44" s="62"/>
      <c r="F44" s="62" t="s">
        <v>116</v>
      </c>
      <c r="G44" s="214" t="s">
        <v>131</v>
      </c>
      <c r="H44" s="215"/>
      <c r="I44" s="83" t="str">
        <f t="shared" si="0"/>
        <v xml:space="preserve"> NO CUMPLE</v>
      </c>
    </row>
    <row r="45" spans="1:9">
      <c r="A45" s="223"/>
      <c r="B45" s="226"/>
      <c r="C45" s="212" t="s">
        <v>73</v>
      </c>
      <c r="D45" s="213"/>
      <c r="E45" s="62"/>
      <c r="F45" s="62" t="s">
        <v>116</v>
      </c>
      <c r="G45" s="214" t="s">
        <v>131</v>
      </c>
      <c r="H45" s="215"/>
      <c r="I45" s="83" t="str">
        <f t="shared" si="0"/>
        <v xml:space="preserve"> NO CUMPLE</v>
      </c>
    </row>
    <row r="46" spans="1:9">
      <c r="A46" s="223"/>
      <c r="B46" s="226"/>
      <c r="C46" s="212" t="s">
        <v>74</v>
      </c>
      <c r="D46" s="213"/>
      <c r="E46" s="62"/>
      <c r="F46" s="62" t="s">
        <v>116</v>
      </c>
      <c r="G46" s="214" t="s">
        <v>131</v>
      </c>
      <c r="H46" s="215"/>
      <c r="I46" s="83" t="str">
        <f t="shared" si="0"/>
        <v xml:space="preserve"> NO CUMPLE</v>
      </c>
    </row>
    <row r="47" spans="1:9" ht="27.75" customHeight="1">
      <c r="A47" s="223"/>
      <c r="B47" s="226"/>
      <c r="C47" s="212" t="s">
        <v>75</v>
      </c>
      <c r="D47" s="213"/>
      <c r="E47" s="62"/>
      <c r="F47" s="62" t="s">
        <v>116</v>
      </c>
      <c r="G47" s="214" t="s">
        <v>131</v>
      </c>
      <c r="H47" s="215"/>
      <c r="I47" s="83" t="str">
        <f t="shared" si="0"/>
        <v xml:space="preserve"> NO CUMPLE</v>
      </c>
    </row>
    <row r="48" spans="1:9">
      <c r="A48" s="224"/>
      <c r="B48" s="227"/>
      <c r="C48" s="212" t="s">
        <v>76</v>
      </c>
      <c r="D48" s="213"/>
      <c r="E48" s="62"/>
      <c r="F48" s="62" t="s">
        <v>116</v>
      </c>
      <c r="G48" s="214" t="s">
        <v>131</v>
      </c>
      <c r="H48" s="215"/>
      <c r="I48" s="83" t="str">
        <f t="shared" si="0"/>
        <v xml:space="preserve"> NO CUMPLE</v>
      </c>
    </row>
    <row r="49" spans="1:9" ht="18" customHeight="1">
      <c r="A49" s="216" t="s">
        <v>95</v>
      </c>
      <c r="B49" s="217"/>
      <c r="C49" s="217"/>
      <c r="D49" s="217"/>
      <c r="E49" s="217"/>
      <c r="F49" s="217"/>
      <c r="G49" s="217"/>
      <c r="H49" s="218"/>
      <c r="I49" s="83"/>
    </row>
    <row r="50" spans="1:9" ht="16.5" customHeight="1">
      <c r="A50" s="219" t="s">
        <v>96</v>
      </c>
      <c r="B50" s="219">
        <v>18</v>
      </c>
      <c r="C50" s="220" t="s">
        <v>5</v>
      </c>
      <c r="D50" s="220"/>
      <c r="E50" s="75" t="s">
        <v>6</v>
      </c>
      <c r="F50" s="75" t="s">
        <v>7</v>
      </c>
      <c r="G50" s="205" t="s">
        <v>8</v>
      </c>
      <c r="H50" s="206"/>
      <c r="I50" s="83"/>
    </row>
    <row r="51" spans="1:9" ht="25.5" customHeight="1">
      <c r="A51" s="219"/>
      <c r="B51" s="219"/>
      <c r="C51" s="275" t="s">
        <v>97</v>
      </c>
      <c r="D51" s="276"/>
      <c r="E51" s="74" t="s">
        <v>116</v>
      </c>
      <c r="F51" s="74"/>
      <c r="G51" s="273" t="s">
        <v>132</v>
      </c>
      <c r="H51" s="274"/>
      <c r="I51" s="83" t="str">
        <f t="shared" si="0"/>
        <v>CUMPLE</v>
      </c>
    </row>
    <row r="52" spans="1:9" ht="22.5" customHeight="1">
      <c r="A52" s="210" t="s">
        <v>98</v>
      </c>
      <c r="B52" s="210"/>
      <c r="C52" s="210"/>
      <c r="D52" s="210"/>
      <c r="E52" s="210"/>
      <c r="F52" s="210"/>
      <c r="G52" s="211" t="s">
        <v>133</v>
      </c>
      <c r="H52" s="211"/>
      <c r="I52" s="83"/>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pageSetup paperSize="9" orientation="portrait" horizontalDpi="4294967294" verticalDpi="4294967294"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0961E-5BE9-4DA0-83A4-549D2E9EE317}">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406</v>
      </c>
      <c r="D3" s="49" t="s">
        <v>1</v>
      </c>
      <c r="E3" s="53" t="s">
        <v>407</v>
      </c>
      <c r="F3" s="54" t="s">
        <v>408</v>
      </c>
      <c r="G3" s="53" t="s">
        <v>119</v>
      </c>
      <c r="H3" s="133">
        <v>43713</v>
      </c>
    </row>
    <row r="4" spans="1:9" ht="15.75">
      <c r="A4" s="258" t="s">
        <v>99</v>
      </c>
      <c r="B4" s="258"/>
      <c r="C4" s="258"/>
      <c r="D4" s="258"/>
      <c r="E4" s="258"/>
      <c r="F4" s="258"/>
      <c r="G4" s="258"/>
      <c r="H4" s="258"/>
    </row>
    <row r="5" spans="1:9" ht="15.75">
      <c r="A5" s="270" t="s">
        <v>409</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257</v>
      </c>
      <c r="D7" s="251" t="s">
        <v>410</v>
      </c>
      <c r="E7" s="251"/>
      <c r="F7" s="250"/>
      <c r="G7" s="250"/>
      <c r="H7" s="250"/>
    </row>
    <row r="8" spans="1:9" ht="15.75">
      <c r="A8" s="261"/>
      <c r="B8" s="262"/>
      <c r="C8" s="55" t="s">
        <v>411</v>
      </c>
      <c r="D8" s="268" t="s">
        <v>354</v>
      </c>
      <c r="E8" s="269"/>
      <c r="F8" s="250"/>
      <c r="G8" s="250"/>
      <c r="H8" s="250"/>
    </row>
    <row r="9" spans="1:9" ht="15.75">
      <c r="A9" s="263"/>
      <c r="B9" s="264"/>
      <c r="C9" s="55" t="s">
        <v>257</v>
      </c>
      <c r="D9" s="251" t="s">
        <v>412</v>
      </c>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ht="60">
      <c r="A13" s="226"/>
      <c r="B13" s="5">
        <v>1</v>
      </c>
      <c r="C13" s="242" t="s">
        <v>25</v>
      </c>
      <c r="D13" s="243"/>
      <c r="E13" s="58"/>
      <c r="F13" s="58" t="s">
        <v>64</v>
      </c>
      <c r="G13" s="59">
        <v>5</v>
      </c>
      <c r="H13" s="68" t="s">
        <v>413</v>
      </c>
      <c r="I13" t="str">
        <f>+IF(AND(E13&lt;&gt;0,F13&lt;&gt;0),"MAL DILIGENCIADO",IF(AND(E13&lt;&gt;0,F13=0),"CUMPLE",IF(AND(E13=0,F13&lt;&gt;0)," NO CUMPLE",IF(AND(E13=0,F13=0),"POR DILIGENCIAR","ERROR"))))</f>
        <v xml:space="preserve"> NO CUMPLE</v>
      </c>
    </row>
    <row r="14" spans="1:9" ht="60">
      <c r="A14" s="226"/>
      <c r="B14" s="5">
        <v>2</v>
      </c>
      <c r="C14" s="242" t="s">
        <v>19</v>
      </c>
      <c r="D14" s="243"/>
      <c r="E14" s="58"/>
      <c r="F14" s="58" t="s">
        <v>64</v>
      </c>
      <c r="G14" s="59">
        <v>5</v>
      </c>
      <c r="H14" s="68" t="s">
        <v>413</v>
      </c>
      <c r="I14" t="str">
        <f t="shared" ref="I14:I27" si="0">+IF(AND(E14&lt;&gt;0,F14&lt;&gt;0),"MAL DILIGENCIADO",IF(AND(E14&lt;&gt;0,F14=0),"CUMPLE",IF(AND(E14=0,F14&lt;&gt;0)," NO CUMPLE",IF(AND(E14=0,F14=0),"POR DILIGENCIAR","ERROR"))))</f>
        <v xml:space="preserve"> NO CUMPLE</v>
      </c>
    </row>
    <row r="15" spans="1:9" ht="31.5" customHeight="1">
      <c r="A15" s="226"/>
      <c r="B15" s="5">
        <v>3</v>
      </c>
      <c r="C15" s="242" t="s">
        <v>26</v>
      </c>
      <c r="D15" s="243"/>
      <c r="E15" s="58"/>
      <c r="F15" s="58" t="s">
        <v>64</v>
      </c>
      <c r="G15" s="59">
        <v>5</v>
      </c>
      <c r="H15" s="68" t="s">
        <v>413</v>
      </c>
      <c r="I15" t="str">
        <f t="shared" si="0"/>
        <v xml:space="preserve"> NO CUMPLE</v>
      </c>
    </row>
    <row r="16" spans="1:9" ht="29.25" customHeight="1">
      <c r="A16" s="226"/>
      <c r="B16" s="5">
        <v>4</v>
      </c>
      <c r="C16" s="242" t="s">
        <v>20</v>
      </c>
      <c r="D16" s="243"/>
      <c r="E16" s="58"/>
      <c r="F16" s="58" t="s">
        <v>64</v>
      </c>
      <c r="G16" s="59">
        <v>5</v>
      </c>
      <c r="H16" s="68" t="s">
        <v>413</v>
      </c>
      <c r="I16" t="str">
        <f t="shared" si="0"/>
        <v xml:space="preserve"> NO CUMPLE</v>
      </c>
    </row>
    <row r="17" spans="1:9" ht="42" customHeight="1">
      <c r="A17" s="226"/>
      <c r="B17" s="5">
        <v>5</v>
      </c>
      <c r="C17" s="242" t="s">
        <v>13</v>
      </c>
      <c r="D17" s="243"/>
      <c r="E17" s="58"/>
      <c r="F17" s="58" t="s">
        <v>64</v>
      </c>
      <c r="G17" s="59">
        <v>5</v>
      </c>
      <c r="H17" s="68" t="s">
        <v>413</v>
      </c>
      <c r="I17" t="str">
        <f t="shared" si="0"/>
        <v xml:space="preserve"> NO CUMPLE</v>
      </c>
    </row>
    <row r="18" spans="1:9" ht="60">
      <c r="A18" s="226"/>
      <c r="B18" s="5">
        <v>6</v>
      </c>
      <c r="C18" s="242" t="s">
        <v>21</v>
      </c>
      <c r="D18" s="243"/>
      <c r="E18" s="58"/>
      <c r="F18" s="58" t="s">
        <v>64</v>
      </c>
      <c r="G18" s="59">
        <v>5</v>
      </c>
      <c r="H18" s="68" t="s">
        <v>413</v>
      </c>
      <c r="I18" t="str">
        <f t="shared" si="0"/>
        <v xml:space="preserve"> NO CUMPLE</v>
      </c>
    </row>
    <row r="19" spans="1:9" ht="38.25" customHeight="1">
      <c r="A19" s="226"/>
      <c r="B19" s="5">
        <v>7</v>
      </c>
      <c r="C19" s="242" t="s">
        <v>84</v>
      </c>
      <c r="D19" s="243"/>
      <c r="E19" s="58"/>
      <c r="F19" s="58" t="s">
        <v>64</v>
      </c>
      <c r="G19" s="59">
        <v>5</v>
      </c>
      <c r="H19" s="68" t="s">
        <v>413</v>
      </c>
      <c r="I19" t="str">
        <f t="shared" si="0"/>
        <v xml:space="preserve"> NO CUMPLE</v>
      </c>
    </row>
    <row r="20" spans="1:9" ht="32.25" customHeight="1">
      <c r="A20" s="226"/>
      <c r="B20" s="5">
        <v>8</v>
      </c>
      <c r="C20" s="242" t="s">
        <v>85</v>
      </c>
      <c r="D20" s="243"/>
      <c r="E20" s="58"/>
      <c r="F20" s="58" t="s">
        <v>64</v>
      </c>
      <c r="G20" s="59">
        <v>5</v>
      </c>
      <c r="H20" s="68" t="s">
        <v>413</v>
      </c>
      <c r="I20" t="str">
        <f t="shared" si="0"/>
        <v xml:space="preserve"> NO CUMPLE</v>
      </c>
    </row>
    <row r="21" spans="1:9" ht="48.75" customHeight="1">
      <c r="A21" s="226"/>
      <c r="B21" s="5">
        <v>9</v>
      </c>
      <c r="C21" s="242" t="s">
        <v>86</v>
      </c>
      <c r="D21" s="243"/>
      <c r="E21" s="58"/>
      <c r="F21" s="58" t="s">
        <v>64</v>
      </c>
      <c r="G21" s="59">
        <v>5</v>
      </c>
      <c r="H21" s="68" t="s">
        <v>413</v>
      </c>
      <c r="I21" t="str">
        <f t="shared" si="0"/>
        <v xml:space="preserve"> NO CUMPLE</v>
      </c>
    </row>
    <row r="22" spans="1:9" ht="36.75" customHeight="1">
      <c r="A22" s="226"/>
      <c r="B22" s="5">
        <v>10</v>
      </c>
      <c r="C22" s="242" t="s">
        <v>12</v>
      </c>
      <c r="D22" s="243"/>
      <c r="E22" s="58"/>
      <c r="F22" s="58" t="s">
        <v>64</v>
      </c>
      <c r="G22" s="59">
        <v>5</v>
      </c>
      <c r="H22" s="68" t="s">
        <v>413</v>
      </c>
      <c r="I22" t="str">
        <f t="shared" si="0"/>
        <v xml:space="preserve"> NO CUMPLE</v>
      </c>
    </row>
    <row r="23" spans="1:9" ht="60">
      <c r="A23" s="226"/>
      <c r="B23" s="5">
        <v>11</v>
      </c>
      <c r="C23" s="242" t="s">
        <v>27</v>
      </c>
      <c r="D23" s="243"/>
      <c r="E23" s="58"/>
      <c r="F23" s="58" t="s">
        <v>64</v>
      </c>
      <c r="G23" s="59">
        <v>5</v>
      </c>
      <c r="H23" s="68" t="s">
        <v>413</v>
      </c>
      <c r="I23" t="str">
        <f t="shared" si="0"/>
        <v xml:space="preserve"> NO CUMPLE</v>
      </c>
    </row>
    <row r="24" spans="1:9" ht="33" customHeight="1">
      <c r="A24" s="226"/>
      <c r="B24" s="5">
        <v>12</v>
      </c>
      <c r="C24" s="242" t="s">
        <v>28</v>
      </c>
      <c r="D24" s="243"/>
      <c r="E24" s="58"/>
      <c r="F24" s="58" t="s">
        <v>64</v>
      </c>
      <c r="G24" s="59">
        <v>5</v>
      </c>
      <c r="H24" s="68" t="s">
        <v>413</v>
      </c>
      <c r="I24" t="str">
        <f t="shared" si="0"/>
        <v xml:space="preserve"> NO CUMPLE</v>
      </c>
    </row>
    <row r="25" spans="1:9" ht="32.25" customHeight="1">
      <c r="A25" s="226"/>
      <c r="B25" s="5">
        <v>13</v>
      </c>
      <c r="C25" s="242" t="s">
        <v>22</v>
      </c>
      <c r="D25" s="243"/>
      <c r="E25" s="58"/>
      <c r="F25" s="58" t="s">
        <v>64</v>
      </c>
      <c r="G25" s="59">
        <v>5</v>
      </c>
      <c r="H25" s="68" t="s">
        <v>413</v>
      </c>
      <c r="I25" t="str">
        <f t="shared" si="0"/>
        <v xml:space="preserve"> NO CUMPLE</v>
      </c>
    </row>
    <row r="26" spans="1:9" ht="60">
      <c r="A26" s="226"/>
      <c r="B26" s="5">
        <v>14</v>
      </c>
      <c r="C26" s="242" t="s">
        <v>23</v>
      </c>
      <c r="D26" s="243"/>
      <c r="E26" s="58"/>
      <c r="F26" s="58" t="s">
        <v>64</v>
      </c>
      <c r="G26" s="59">
        <v>5</v>
      </c>
      <c r="H26" s="68" t="s">
        <v>413</v>
      </c>
      <c r="I26" t="str">
        <f t="shared" si="0"/>
        <v xml:space="preserve"> NO CUMPLE</v>
      </c>
    </row>
    <row r="27" spans="1:9" ht="60">
      <c r="A27" s="227"/>
      <c r="B27" s="5">
        <v>15</v>
      </c>
      <c r="C27" s="242" t="s">
        <v>29</v>
      </c>
      <c r="D27" s="243"/>
      <c r="E27" s="58"/>
      <c r="F27" s="58" t="s">
        <v>64</v>
      </c>
      <c r="G27" s="59">
        <v>5</v>
      </c>
      <c r="H27" s="68" t="s">
        <v>413</v>
      </c>
      <c r="I27" t="str">
        <f t="shared" si="0"/>
        <v xml:space="preserve"> NO CUMPLE</v>
      </c>
    </row>
    <row r="28" spans="1:9" ht="30.75" customHeight="1">
      <c r="A28" s="210" t="s">
        <v>87</v>
      </c>
      <c r="B28" s="210"/>
      <c r="C28" s="210"/>
      <c r="D28" s="210"/>
      <c r="E28" s="210"/>
      <c r="F28" s="210"/>
      <c r="G28" s="211" t="s">
        <v>7</v>
      </c>
      <c r="H28" s="211"/>
      <c r="I28" t="str">
        <f>+G28</f>
        <v>NO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77</v>
      </c>
      <c r="F32" s="74"/>
      <c r="G32" s="61"/>
      <c r="H32" s="61"/>
      <c r="I32" t="str">
        <f>+IF(OR(E32&lt;&gt;0,E33&lt;&gt;0),"CUMPLE")</f>
        <v>CUMPLE</v>
      </c>
    </row>
    <row r="33" spans="1:9" ht="34.5" customHeight="1">
      <c r="A33" s="238"/>
      <c r="B33" s="227"/>
      <c r="C33" s="239" t="s">
        <v>90</v>
      </c>
      <c r="D33" s="239"/>
      <c r="E33" s="62" t="s">
        <v>77</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t="s">
        <v>77</v>
      </c>
      <c r="F36" s="62"/>
      <c r="G36" s="61"/>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77</v>
      </c>
      <c r="F39" s="62"/>
      <c r="G39" s="61">
        <v>8</v>
      </c>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t="s">
        <v>64</v>
      </c>
      <c r="G41" s="214"/>
      <c r="H41" s="215"/>
      <c r="I41">
        <f>+E41</f>
        <v>0</v>
      </c>
    </row>
    <row r="42" spans="1:9">
      <c r="A42" s="223"/>
      <c r="B42" s="226"/>
      <c r="C42" s="212" t="s">
        <v>70</v>
      </c>
      <c r="D42" s="213"/>
      <c r="E42" s="62"/>
      <c r="F42" s="62" t="s">
        <v>64</v>
      </c>
      <c r="G42" s="214"/>
      <c r="H42" s="215"/>
      <c r="I42">
        <f t="shared" ref="I42:I48" si="3">+E42</f>
        <v>0</v>
      </c>
    </row>
    <row r="43" spans="1:9">
      <c r="A43" s="223"/>
      <c r="B43" s="226"/>
      <c r="C43" s="212" t="s">
        <v>71</v>
      </c>
      <c r="D43" s="213"/>
      <c r="E43" s="62"/>
      <c r="F43" s="62" t="s">
        <v>64</v>
      </c>
      <c r="G43" s="214"/>
      <c r="H43" s="215"/>
      <c r="I43">
        <f t="shared" si="3"/>
        <v>0</v>
      </c>
    </row>
    <row r="44" spans="1:9">
      <c r="A44" s="223"/>
      <c r="B44" s="226"/>
      <c r="C44" s="212" t="s">
        <v>72</v>
      </c>
      <c r="D44" s="213"/>
      <c r="E44" s="62" t="s">
        <v>77</v>
      </c>
      <c r="F44" s="62"/>
      <c r="G44" s="214"/>
      <c r="H44" s="215"/>
      <c r="I44" t="str">
        <f t="shared" si="3"/>
        <v xml:space="preserve">SI </v>
      </c>
    </row>
    <row r="45" spans="1:9">
      <c r="A45" s="223"/>
      <c r="B45" s="226"/>
      <c r="C45" s="212" t="s">
        <v>73</v>
      </c>
      <c r="D45" s="213"/>
      <c r="E45" s="62"/>
      <c r="F45" s="62" t="s">
        <v>64</v>
      </c>
      <c r="G45" s="214"/>
      <c r="H45" s="215"/>
      <c r="I45">
        <f t="shared" si="3"/>
        <v>0</v>
      </c>
    </row>
    <row r="46" spans="1:9">
      <c r="A46" s="223"/>
      <c r="B46" s="226"/>
      <c r="C46" s="212" t="s">
        <v>74</v>
      </c>
      <c r="D46" s="213"/>
      <c r="E46" s="62"/>
      <c r="F46" s="62" t="s">
        <v>64</v>
      </c>
      <c r="G46" s="214"/>
      <c r="H46" s="215"/>
      <c r="I46">
        <f t="shared" si="3"/>
        <v>0</v>
      </c>
    </row>
    <row r="47" spans="1:9" ht="27.75" customHeight="1">
      <c r="A47" s="223"/>
      <c r="B47" s="226"/>
      <c r="C47" s="212" t="s">
        <v>75</v>
      </c>
      <c r="D47" s="213"/>
      <c r="E47" s="62"/>
      <c r="F47" s="62" t="s">
        <v>64</v>
      </c>
      <c r="G47" s="214"/>
      <c r="H47" s="215"/>
      <c r="I47">
        <f t="shared" si="3"/>
        <v>0</v>
      </c>
    </row>
    <row r="48" spans="1:9">
      <c r="A48" s="224"/>
      <c r="B48" s="227"/>
      <c r="C48" s="212" t="s">
        <v>76</v>
      </c>
      <c r="D48" s="213"/>
      <c r="E48" s="62"/>
      <c r="F48" s="62" t="s">
        <v>64</v>
      </c>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61" t="s">
        <v>77</v>
      </c>
      <c r="F51" s="61"/>
      <c r="G51" s="208"/>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114</v>
      </c>
      <c r="H52" s="211"/>
      <c r="I52" t="s">
        <v>7</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CFEE6-7943-4C41-A88F-B1527B0AB43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2125</v>
      </c>
      <c r="D3" s="49" t="s">
        <v>1</v>
      </c>
      <c r="E3" s="53">
        <v>802011827</v>
      </c>
      <c r="F3" s="53" t="s">
        <v>119</v>
      </c>
      <c r="G3" s="85" t="s">
        <v>2126</v>
      </c>
    </row>
    <row r="4" spans="1:7" ht="15.75">
      <c r="A4" s="258" t="s">
        <v>99</v>
      </c>
      <c r="B4" s="258"/>
      <c r="C4" s="258"/>
      <c r="D4" s="258"/>
      <c r="E4" s="258"/>
      <c r="F4" s="258"/>
      <c r="G4" s="258"/>
    </row>
    <row r="5" spans="1:7" ht="66.75" customHeight="1">
      <c r="A5" s="277" t="s">
        <v>940</v>
      </c>
      <c r="B5" s="355"/>
      <c r="C5" s="355"/>
      <c r="D5" s="355"/>
      <c r="E5" s="355"/>
      <c r="F5" s="355"/>
      <c r="G5" s="356"/>
    </row>
    <row r="6" spans="1:7" ht="15.75">
      <c r="A6" s="259" t="s">
        <v>2</v>
      </c>
      <c r="B6" s="260"/>
      <c r="C6" s="80" t="s">
        <v>18</v>
      </c>
      <c r="D6" s="265" t="s">
        <v>3</v>
      </c>
      <c r="E6" s="266"/>
      <c r="F6" s="267"/>
      <c r="G6" s="267"/>
    </row>
    <row r="7" spans="1:7" ht="15.75">
      <c r="A7" s="261"/>
      <c r="B7" s="262"/>
      <c r="C7" s="55" t="s">
        <v>323</v>
      </c>
      <c r="D7" s="251" t="s">
        <v>109</v>
      </c>
      <c r="E7" s="251"/>
      <c r="F7" s="250"/>
      <c r="G7" s="250"/>
    </row>
    <row r="8" spans="1:7" ht="15.75">
      <c r="A8" s="261"/>
      <c r="B8" s="262"/>
      <c r="C8" s="55" t="s">
        <v>2109</v>
      </c>
      <c r="D8" s="268" t="s">
        <v>2110</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31.5" customHeight="1">
      <c r="A15" s="226"/>
      <c r="B15" s="5">
        <v>3</v>
      </c>
      <c r="C15" s="242" t="s">
        <v>26</v>
      </c>
      <c r="D15" s="243"/>
      <c r="E15" s="58" t="s">
        <v>160</v>
      </c>
      <c r="F15" s="59"/>
      <c r="G15" s="60"/>
    </row>
    <row r="16" spans="1:7" ht="29.25" customHeight="1">
      <c r="A16" s="226"/>
      <c r="B16" s="5">
        <v>4</v>
      </c>
      <c r="C16" s="242" t="s">
        <v>20</v>
      </c>
      <c r="D16" s="243"/>
      <c r="E16" s="58" t="s">
        <v>160</v>
      </c>
      <c r="F16" s="59"/>
      <c r="G16" s="60"/>
    </row>
    <row r="17" spans="1:7" ht="42" customHeight="1">
      <c r="A17" s="226"/>
      <c r="B17" s="5">
        <v>5</v>
      </c>
      <c r="C17" s="242" t="s">
        <v>13</v>
      </c>
      <c r="D17" s="243"/>
      <c r="E17" s="58" t="s">
        <v>160</v>
      </c>
      <c r="F17" s="59"/>
      <c r="G17" s="60"/>
    </row>
    <row r="18" spans="1:7">
      <c r="A18" s="226"/>
      <c r="B18" s="5">
        <v>6</v>
      </c>
      <c r="C18" s="242" t="s">
        <v>21</v>
      </c>
      <c r="D18" s="243"/>
      <c r="E18" s="58" t="s">
        <v>160</v>
      </c>
      <c r="F18" s="59"/>
      <c r="G18" s="60"/>
    </row>
    <row r="19" spans="1:7" ht="38.25" customHeight="1">
      <c r="A19" s="226"/>
      <c r="B19" s="5">
        <v>7</v>
      </c>
      <c r="C19" s="242" t="s">
        <v>84</v>
      </c>
      <c r="D19" s="243"/>
      <c r="E19" s="58" t="s">
        <v>160</v>
      </c>
      <c r="F19" s="59"/>
      <c r="G19" s="60"/>
    </row>
    <row r="20" spans="1:7" ht="32.25" customHeight="1">
      <c r="A20" s="226"/>
      <c r="B20" s="5">
        <v>8</v>
      </c>
      <c r="C20" s="242" t="s">
        <v>85</v>
      </c>
      <c r="D20" s="243"/>
      <c r="E20" s="58" t="s">
        <v>160</v>
      </c>
      <c r="F20" s="59"/>
      <c r="G20" s="60"/>
    </row>
    <row r="21" spans="1:7" ht="48.75" customHeight="1">
      <c r="A21" s="226"/>
      <c r="B21" s="5">
        <v>9</v>
      </c>
      <c r="C21" s="242" t="s">
        <v>86</v>
      </c>
      <c r="D21" s="243"/>
      <c r="E21" s="58" t="s">
        <v>160</v>
      </c>
      <c r="F21" s="59"/>
      <c r="G21" s="60"/>
    </row>
    <row r="22" spans="1:7" ht="36.75" customHeight="1">
      <c r="A22" s="226"/>
      <c r="B22" s="5">
        <v>10</v>
      </c>
      <c r="C22" s="242" t="s">
        <v>12</v>
      </c>
      <c r="D22" s="243"/>
      <c r="E22" s="58" t="s">
        <v>160</v>
      </c>
      <c r="F22" s="59"/>
      <c r="G22" s="60"/>
    </row>
    <row r="23" spans="1:7">
      <c r="A23" s="226"/>
      <c r="B23" s="5">
        <v>11</v>
      </c>
      <c r="C23" s="242" t="s">
        <v>27</v>
      </c>
      <c r="D23" s="243"/>
      <c r="E23" s="58" t="s">
        <v>160</v>
      </c>
      <c r="F23" s="59"/>
      <c r="G23" s="60"/>
    </row>
    <row r="24" spans="1:7" ht="33" customHeight="1">
      <c r="A24" s="226"/>
      <c r="B24" s="5">
        <v>12</v>
      </c>
      <c r="C24" s="242" t="s">
        <v>28</v>
      </c>
      <c r="D24" s="243"/>
      <c r="E24" s="58" t="s">
        <v>160</v>
      </c>
      <c r="F24" s="59"/>
      <c r="G24" s="60"/>
    </row>
    <row r="25" spans="1:7" ht="32.25" customHeight="1">
      <c r="A25" s="226"/>
      <c r="B25" s="5">
        <v>13</v>
      </c>
      <c r="C25" s="242" t="s">
        <v>22</v>
      </c>
      <c r="D25" s="243"/>
      <c r="E25" s="58" t="s">
        <v>160</v>
      </c>
      <c r="F25" s="59"/>
      <c r="G25" s="60"/>
    </row>
    <row r="26" spans="1:7">
      <c r="A26" s="226"/>
      <c r="B26" s="5">
        <v>14</v>
      </c>
      <c r="C26" s="242" t="s">
        <v>23</v>
      </c>
      <c r="D26" s="243"/>
      <c r="E26" s="58" t="s">
        <v>160</v>
      </c>
      <c r="F26" s="59"/>
      <c r="G26" s="60"/>
    </row>
    <row r="27" spans="1:7">
      <c r="A27" s="227"/>
      <c r="B27" s="5">
        <v>15</v>
      </c>
      <c r="C27" s="242" t="s">
        <v>29</v>
      </c>
      <c r="D27" s="243"/>
      <c r="E27" s="58" t="s">
        <v>160</v>
      </c>
      <c r="F27" s="59"/>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61" t="s">
        <v>2113</v>
      </c>
    </row>
    <row r="33" spans="1:7" ht="34.5" customHeight="1">
      <c r="A33" s="238"/>
      <c r="B33" s="227"/>
      <c r="C33" s="239" t="s">
        <v>90</v>
      </c>
      <c r="D33" s="239"/>
      <c r="E33" s="58"/>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2113</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61" t="s">
        <v>2114</v>
      </c>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t="s">
        <v>116</v>
      </c>
      <c r="F47" s="214"/>
      <c r="G47" s="215"/>
    </row>
    <row r="48" spans="1:7">
      <c r="A48" s="224"/>
      <c r="B48" s="227"/>
      <c r="C48" s="212" t="s">
        <v>76</v>
      </c>
      <c r="D48" s="213"/>
      <c r="E48" s="62" t="s">
        <v>116</v>
      </c>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107.25" customHeight="1">
      <c r="A52" s="210" t="s">
        <v>98</v>
      </c>
      <c r="B52" s="210"/>
      <c r="C52" s="210"/>
      <c r="D52" s="210"/>
      <c r="E52" s="210"/>
      <c r="F52" s="350" t="s">
        <v>7</v>
      </c>
      <c r="G52" s="350"/>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008058-88B5-4600-89E4-28C3E875CCA6}">
          <x14:formula1>
            <xm:f>'[200. FUNDACION PROYECTAR DE LA COSTA.xlsx]Hoja1'!#REF!</xm:f>
          </x14:formula1>
          <xm:sqref>E13:E27 E32:E33 E36 E39</xm:sqref>
        </x14:dataValidation>
      </x14:dataValidations>
    </ext>
  </extLst>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4103-9854-478F-9D9A-DE2DE836211C}">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3B3FA-6103-43BD-868A-58B5C846EA26}">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B2C5E-3350-480B-88CB-87301DE6D569}">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14F35-54B8-4C93-96FE-A0822DE13075}">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7B975-1FF6-4416-B853-98683422C137}">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5260-8028-43AB-850C-61883F1FDDCB}">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9B4EE-4F99-4452-AC80-84D1300BA421}">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22B52-C1D1-4E77-A20D-08A38CA108AB}">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4AE32-2AFF-4464-8008-A0B8A428A03C}">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866E-7641-463F-8FE5-032E3C95D31F}">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414</v>
      </c>
      <c r="D3" s="49" t="s">
        <v>1</v>
      </c>
      <c r="E3" s="53">
        <v>890905179</v>
      </c>
      <c r="F3" s="54" t="s">
        <v>415</v>
      </c>
      <c r="G3" s="53" t="s">
        <v>119</v>
      </c>
      <c r="H3" s="133">
        <v>43713</v>
      </c>
    </row>
    <row r="4" spans="1:9" ht="15.75">
      <c r="A4" s="258" t="s">
        <v>99</v>
      </c>
      <c r="B4" s="258"/>
      <c r="C4" s="258"/>
      <c r="D4" s="258"/>
      <c r="E4" s="258"/>
      <c r="F4" s="258"/>
      <c r="G4" s="258"/>
      <c r="H4" s="258"/>
    </row>
    <row r="5" spans="1:9" ht="15.75">
      <c r="A5" s="270" t="s">
        <v>416</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353</v>
      </c>
      <c r="D7" s="251" t="s">
        <v>284</v>
      </c>
      <c r="E7" s="251"/>
      <c r="F7" s="250"/>
      <c r="G7" s="250"/>
      <c r="H7" s="250"/>
    </row>
    <row r="8" spans="1:9" ht="15.75">
      <c r="A8" s="261"/>
      <c r="B8" s="262"/>
      <c r="C8" s="55" t="s">
        <v>285</v>
      </c>
      <c r="D8" s="268" t="s">
        <v>286</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v>98</v>
      </c>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v>98</v>
      </c>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113" t="s">
        <v>417</v>
      </c>
      <c r="H15" s="68"/>
      <c r="I15" t="str">
        <f t="shared" si="0"/>
        <v>CUMPLE</v>
      </c>
    </row>
    <row r="16" spans="1:9" ht="29.25" customHeight="1">
      <c r="A16" s="226"/>
      <c r="B16" s="5">
        <v>4</v>
      </c>
      <c r="C16" s="242" t="s">
        <v>20</v>
      </c>
      <c r="D16" s="243"/>
      <c r="E16" s="58" t="s">
        <v>116</v>
      </c>
      <c r="F16" s="58"/>
      <c r="G16" s="113" t="s">
        <v>418</v>
      </c>
      <c r="H16" s="68"/>
      <c r="I16" t="str">
        <f t="shared" si="0"/>
        <v>CUMPLE</v>
      </c>
    </row>
    <row r="17" spans="1:9" ht="42" customHeight="1">
      <c r="A17" s="226"/>
      <c r="B17" s="5">
        <v>5</v>
      </c>
      <c r="C17" s="242" t="s">
        <v>13</v>
      </c>
      <c r="D17" s="243"/>
      <c r="E17" s="58" t="s">
        <v>116</v>
      </c>
      <c r="F17" s="58"/>
      <c r="G17" s="113" t="s">
        <v>419</v>
      </c>
      <c r="H17" s="68"/>
      <c r="I17" t="str">
        <f t="shared" si="0"/>
        <v>CUMPLE</v>
      </c>
    </row>
    <row r="18" spans="1:9">
      <c r="A18" s="226"/>
      <c r="B18" s="5">
        <v>6</v>
      </c>
      <c r="C18" s="242" t="s">
        <v>21</v>
      </c>
      <c r="D18" s="243"/>
      <c r="E18" s="58" t="s">
        <v>116</v>
      </c>
      <c r="F18" s="58"/>
      <c r="G18" s="113" t="s">
        <v>251</v>
      </c>
      <c r="H18" s="68"/>
      <c r="I18" t="str">
        <f t="shared" si="0"/>
        <v>CUMPLE</v>
      </c>
    </row>
    <row r="19" spans="1:9" ht="38.25" customHeight="1">
      <c r="A19" s="226"/>
      <c r="B19" s="5">
        <v>7</v>
      </c>
      <c r="C19" s="242" t="s">
        <v>84</v>
      </c>
      <c r="D19" s="243"/>
      <c r="E19" s="58" t="s">
        <v>116</v>
      </c>
      <c r="F19" s="58"/>
      <c r="G19" s="113" t="s">
        <v>420</v>
      </c>
      <c r="H19" s="68"/>
      <c r="I19" t="str">
        <f t="shared" si="0"/>
        <v>CUMPLE</v>
      </c>
    </row>
    <row r="20" spans="1:9" ht="32.25" customHeight="1">
      <c r="A20" s="226"/>
      <c r="B20" s="5">
        <v>8</v>
      </c>
      <c r="C20" s="242" t="s">
        <v>85</v>
      </c>
      <c r="D20" s="243"/>
      <c r="E20" s="58" t="s">
        <v>116</v>
      </c>
      <c r="F20" s="58"/>
      <c r="G20" s="59">
        <v>104</v>
      </c>
      <c r="H20" s="68"/>
      <c r="I20" t="str">
        <f t="shared" si="0"/>
        <v>CUMPLE</v>
      </c>
    </row>
    <row r="21" spans="1:9" ht="48.75" customHeight="1">
      <c r="A21" s="226"/>
      <c r="B21" s="5">
        <v>9</v>
      </c>
      <c r="C21" s="242" t="s">
        <v>86</v>
      </c>
      <c r="D21" s="243"/>
      <c r="E21" s="58" t="s">
        <v>116</v>
      </c>
      <c r="F21" s="58"/>
      <c r="G21" s="59">
        <v>105</v>
      </c>
      <c r="H21" s="68"/>
      <c r="I21" t="str">
        <f t="shared" si="0"/>
        <v>CUMPLE</v>
      </c>
    </row>
    <row r="22" spans="1:9" ht="36.75" customHeight="1">
      <c r="A22" s="226"/>
      <c r="B22" s="5">
        <v>10</v>
      </c>
      <c r="C22" s="242" t="s">
        <v>12</v>
      </c>
      <c r="D22" s="243"/>
      <c r="E22" s="58" t="s">
        <v>116</v>
      </c>
      <c r="F22" s="58"/>
      <c r="G22" s="59">
        <v>106</v>
      </c>
      <c r="H22" s="68"/>
      <c r="I22" t="str">
        <f t="shared" si="0"/>
        <v>CUMPLE</v>
      </c>
    </row>
    <row r="23" spans="1:9">
      <c r="A23" s="226"/>
      <c r="B23" s="5">
        <v>11</v>
      </c>
      <c r="C23" s="242" t="s">
        <v>27</v>
      </c>
      <c r="D23" s="243"/>
      <c r="E23" s="58" t="s">
        <v>116</v>
      </c>
      <c r="F23" s="58"/>
      <c r="G23" s="59">
        <v>106</v>
      </c>
      <c r="H23" s="68"/>
      <c r="I23" t="str">
        <f t="shared" si="0"/>
        <v>CUMPLE</v>
      </c>
    </row>
    <row r="24" spans="1:9" ht="33" customHeight="1">
      <c r="A24" s="226"/>
      <c r="B24" s="5">
        <v>12</v>
      </c>
      <c r="C24" s="242" t="s">
        <v>28</v>
      </c>
      <c r="D24" s="243"/>
      <c r="E24" s="58" t="s">
        <v>116</v>
      </c>
      <c r="F24" s="58"/>
      <c r="G24" s="113" t="s">
        <v>421</v>
      </c>
      <c r="H24" s="68"/>
      <c r="I24" t="str">
        <f t="shared" si="0"/>
        <v>CUMPLE</v>
      </c>
    </row>
    <row r="25" spans="1:9" ht="32.25" customHeight="1">
      <c r="A25" s="226"/>
      <c r="B25" s="5">
        <v>13</v>
      </c>
      <c r="C25" s="242" t="s">
        <v>22</v>
      </c>
      <c r="D25" s="243"/>
      <c r="E25" s="58" t="s">
        <v>116</v>
      </c>
      <c r="F25" s="58"/>
      <c r="G25" s="59">
        <v>106</v>
      </c>
      <c r="H25" s="68"/>
      <c r="I25" t="str">
        <f t="shared" si="0"/>
        <v>CUMPLE</v>
      </c>
    </row>
    <row r="26" spans="1:9">
      <c r="A26" s="226"/>
      <c r="B26" s="5">
        <v>14</v>
      </c>
      <c r="C26" s="242" t="s">
        <v>23</v>
      </c>
      <c r="D26" s="243"/>
      <c r="E26" s="58" t="s">
        <v>116</v>
      </c>
      <c r="F26" s="58"/>
      <c r="G26" s="59">
        <v>100</v>
      </c>
      <c r="H26" s="68"/>
      <c r="I26" t="str">
        <f t="shared" si="0"/>
        <v>CUMPLE</v>
      </c>
    </row>
    <row r="27" spans="1:9">
      <c r="A27" s="227"/>
      <c r="B27" s="5">
        <v>15</v>
      </c>
      <c r="C27" s="242" t="s">
        <v>29</v>
      </c>
      <c r="D27" s="243"/>
      <c r="E27" s="58" t="s">
        <v>116</v>
      </c>
      <c r="F27" s="58"/>
      <c r="G27" s="113" t="s">
        <v>372</v>
      </c>
      <c r="H27" s="68"/>
      <c r="I27" t="str">
        <f t="shared" si="0"/>
        <v>CUMPLE</v>
      </c>
    </row>
    <row r="28" spans="1:9" ht="30.75" customHeight="1">
      <c r="A28" s="210" t="s">
        <v>87</v>
      </c>
      <c r="B28" s="210"/>
      <c r="C28" s="210"/>
      <c r="D28" s="210"/>
      <c r="E28" s="210"/>
      <c r="F28" s="210"/>
      <c r="G28" s="211" t="s">
        <v>6</v>
      </c>
      <c r="H28" s="211"/>
      <c r="I28" t="str">
        <f>+G28</f>
        <v>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12" t="s">
        <v>116</v>
      </c>
      <c r="F32" s="90"/>
      <c r="G32" s="90"/>
      <c r="H32" s="61"/>
      <c r="I32" t="str">
        <f>+IF(OR(E32&lt;&gt;0,E33&lt;&gt;0),"CUMPLE")</f>
        <v>CUMPLE</v>
      </c>
    </row>
    <row r="33" spans="1:9" ht="34.5" customHeight="1">
      <c r="A33" s="238"/>
      <c r="B33" s="227"/>
      <c r="C33" s="239" t="s">
        <v>90</v>
      </c>
      <c r="D33" s="239"/>
      <c r="E33" s="122"/>
      <c r="F33" s="122"/>
      <c r="G33" s="90" t="s">
        <v>116</v>
      </c>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t="s">
        <v>116</v>
      </c>
      <c r="F36" s="62"/>
      <c r="G36" s="61"/>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116</v>
      </c>
      <c r="F39" s="62"/>
      <c r="G39" s="61"/>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t="s">
        <v>116</v>
      </c>
      <c r="F41" s="62"/>
      <c r="G41" s="214"/>
      <c r="H41" s="215"/>
      <c r="I41" t="str">
        <f>+E41</f>
        <v>X</v>
      </c>
    </row>
    <row r="42" spans="1:9">
      <c r="A42" s="223"/>
      <c r="B42" s="226"/>
      <c r="C42" s="212" t="s">
        <v>70</v>
      </c>
      <c r="D42" s="213"/>
      <c r="E42" s="62" t="s">
        <v>116</v>
      </c>
      <c r="F42" s="62"/>
      <c r="G42" s="214"/>
      <c r="H42" s="215"/>
      <c r="I42" t="str">
        <f t="shared" ref="I42:I48" si="3">+E42</f>
        <v>X</v>
      </c>
    </row>
    <row r="43" spans="1:9">
      <c r="A43" s="223"/>
      <c r="B43" s="226"/>
      <c r="C43" s="212" t="s">
        <v>71</v>
      </c>
      <c r="D43" s="213"/>
      <c r="E43" s="62"/>
      <c r="F43" s="62" t="s">
        <v>116</v>
      </c>
      <c r="G43" s="214"/>
      <c r="H43" s="215"/>
      <c r="I43">
        <f t="shared" si="3"/>
        <v>0</v>
      </c>
    </row>
    <row r="44" spans="1:9">
      <c r="A44" s="223"/>
      <c r="B44" s="226"/>
      <c r="C44" s="212" t="s">
        <v>72</v>
      </c>
      <c r="D44" s="213"/>
      <c r="E44" s="62" t="s">
        <v>116</v>
      </c>
      <c r="F44" s="62"/>
      <c r="G44" s="214"/>
      <c r="H44" s="215"/>
      <c r="I44" t="str">
        <f t="shared" si="3"/>
        <v>X</v>
      </c>
    </row>
    <row r="45" spans="1:9">
      <c r="A45" s="223"/>
      <c r="B45" s="226"/>
      <c r="C45" s="212" t="s">
        <v>73</v>
      </c>
      <c r="D45" s="213"/>
      <c r="E45" s="62"/>
      <c r="F45" s="62" t="s">
        <v>116</v>
      </c>
      <c r="G45" s="214"/>
      <c r="H45" s="215"/>
      <c r="I45">
        <f t="shared" si="3"/>
        <v>0</v>
      </c>
    </row>
    <row r="46" spans="1:9">
      <c r="A46" s="223"/>
      <c r="B46" s="226"/>
      <c r="C46" s="212" t="s">
        <v>74</v>
      </c>
      <c r="D46" s="213"/>
      <c r="E46" s="62"/>
      <c r="F46" s="62" t="s">
        <v>116</v>
      </c>
      <c r="G46" s="214"/>
      <c r="H46" s="215"/>
      <c r="I46">
        <f t="shared" si="3"/>
        <v>0</v>
      </c>
    </row>
    <row r="47" spans="1:9" ht="27.75" customHeight="1">
      <c r="A47" s="223"/>
      <c r="B47" s="226"/>
      <c r="C47" s="212" t="s">
        <v>75</v>
      </c>
      <c r="D47" s="213"/>
      <c r="E47" s="62" t="s">
        <v>116</v>
      </c>
      <c r="F47" s="62"/>
      <c r="G47" s="214"/>
      <c r="H47" s="215"/>
      <c r="I47" t="str">
        <f t="shared" si="3"/>
        <v>X</v>
      </c>
    </row>
    <row r="48" spans="1:9">
      <c r="A48" s="224"/>
      <c r="B48" s="227"/>
      <c r="C48" s="212" t="s">
        <v>76</v>
      </c>
      <c r="D48" s="213"/>
      <c r="E48" s="62"/>
      <c r="F48" s="62" t="s">
        <v>116</v>
      </c>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90" t="s">
        <v>116</v>
      </c>
      <c r="F51" s="61"/>
      <c r="G51" s="208"/>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6</v>
      </c>
      <c r="H52" s="211"/>
      <c r="I52" t="str">
        <f>+G52</f>
        <v>CUMPLE</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6F430-4E4B-4DDE-A013-B46E7E71B8B5}">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BE99A-ED87-4167-9C0D-47156DE5DA9E}">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111F3-4373-4B05-98E4-3484089B9A10}">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C817F-A49D-4E33-B8F3-60C9552E852B}">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17F3-1202-437B-B8C1-65BB6918F151}">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3BB4B-F7BB-4858-9838-47891AAE5BA8}">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CA92A-59B2-4C99-B114-74D082FA5D04}">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27B6A-F7D4-4F8A-B5A8-6BFF93629940}">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30F-797A-4CD7-A6F0-34B488DC8A28}">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65BCA-0C79-4B45-808C-57D22E1ABD93}">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C5532-C091-4F30-8BE0-F2EEBC40E84C}">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422</v>
      </c>
      <c r="D3" s="49" t="s">
        <v>1</v>
      </c>
      <c r="E3" s="53">
        <v>900325081</v>
      </c>
      <c r="F3" s="54" t="s">
        <v>423</v>
      </c>
      <c r="G3" s="53" t="s">
        <v>119</v>
      </c>
      <c r="H3" s="133">
        <v>43713</v>
      </c>
    </row>
    <row r="4" spans="1:9" ht="15.75">
      <c r="A4" s="258" t="s">
        <v>424</v>
      </c>
      <c r="B4" s="258"/>
      <c r="C4" s="258"/>
      <c r="D4" s="258"/>
      <c r="E4" s="258"/>
      <c r="F4" s="258"/>
      <c r="G4" s="258"/>
      <c r="H4" s="258"/>
    </row>
    <row r="5" spans="1:9" ht="15.75">
      <c r="A5" s="270"/>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336</v>
      </c>
      <c r="D7" s="251" t="s">
        <v>337</v>
      </c>
      <c r="E7" s="251"/>
      <c r="F7" s="250"/>
      <c r="G7" s="250"/>
      <c r="H7" s="250"/>
    </row>
    <row r="8" spans="1:9" ht="15.75">
      <c r="A8" s="261"/>
      <c r="B8" s="262"/>
      <c r="C8" s="55" t="s">
        <v>338</v>
      </c>
      <c r="D8" s="268" t="s">
        <v>339</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8">
        <v>200</v>
      </c>
      <c r="H13" s="68"/>
      <c r="I13" s="83" t="str">
        <f>+IF(AND(E13&lt;&gt;0,F13&lt;&gt;0),"MAL DILIGENCIADO",IF(AND(E13&lt;&gt;0,F13=0),"CUMPLE",IF(AND(E13=0,F13&lt;&gt;0)," NO CUMPLE",IF(AND(E13=0,F13=0),"POR DILIGENCIAR","ERROR"))))</f>
        <v>CUMPLE</v>
      </c>
    </row>
    <row r="14" spans="1:9">
      <c r="A14" s="226"/>
      <c r="B14" s="5">
        <v>2</v>
      </c>
      <c r="C14" s="242" t="s">
        <v>19</v>
      </c>
      <c r="D14" s="243"/>
      <c r="E14" s="58" t="s">
        <v>116</v>
      </c>
      <c r="F14" s="58"/>
      <c r="G14" s="58">
        <v>200</v>
      </c>
      <c r="H14" s="68"/>
      <c r="I14" s="83" t="str">
        <f t="shared" ref="I14:I51"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58">
        <v>202</v>
      </c>
      <c r="H15" s="68"/>
      <c r="I15" s="83" t="str">
        <f t="shared" si="0"/>
        <v>CUMPLE</v>
      </c>
    </row>
    <row r="16" spans="1:9" ht="29.25" customHeight="1">
      <c r="A16" s="226"/>
      <c r="B16" s="5">
        <v>4</v>
      </c>
      <c r="C16" s="242" t="s">
        <v>20</v>
      </c>
      <c r="D16" s="243"/>
      <c r="E16" s="58" t="s">
        <v>116</v>
      </c>
      <c r="F16" s="58"/>
      <c r="G16" s="58" t="s">
        <v>425</v>
      </c>
      <c r="H16" s="68"/>
      <c r="I16" s="83" t="str">
        <f t="shared" si="0"/>
        <v>CUMPLE</v>
      </c>
    </row>
    <row r="17" spans="1:9" ht="42" customHeight="1">
      <c r="A17" s="226"/>
      <c r="B17" s="5">
        <v>5</v>
      </c>
      <c r="C17" s="242" t="s">
        <v>13</v>
      </c>
      <c r="D17" s="243"/>
      <c r="E17" s="58" t="s">
        <v>116</v>
      </c>
      <c r="F17" s="58"/>
      <c r="G17" s="58">
        <v>200</v>
      </c>
      <c r="H17" s="68"/>
      <c r="I17" s="83" t="str">
        <f t="shared" si="0"/>
        <v>CUMPLE</v>
      </c>
    </row>
    <row r="18" spans="1:9">
      <c r="A18" s="226"/>
      <c r="B18" s="5">
        <v>6</v>
      </c>
      <c r="C18" s="242" t="s">
        <v>21</v>
      </c>
      <c r="D18" s="243"/>
      <c r="E18" s="58" t="s">
        <v>116</v>
      </c>
      <c r="F18" s="58"/>
      <c r="G18" s="58">
        <v>205</v>
      </c>
      <c r="H18" s="68"/>
      <c r="I18" s="83" t="str">
        <f t="shared" si="0"/>
        <v>CUMPLE</v>
      </c>
    </row>
    <row r="19" spans="1:9" ht="38.25" customHeight="1">
      <c r="A19" s="226"/>
      <c r="B19" s="5">
        <v>7</v>
      </c>
      <c r="C19" s="242" t="s">
        <v>84</v>
      </c>
      <c r="D19" s="243"/>
      <c r="E19" s="58" t="s">
        <v>116</v>
      </c>
      <c r="F19" s="58"/>
      <c r="G19" s="58">
        <v>204</v>
      </c>
      <c r="H19" s="68"/>
      <c r="I19" s="83" t="str">
        <f t="shared" si="0"/>
        <v>CUMPLE</v>
      </c>
    </row>
    <row r="20" spans="1:9" ht="32.25" customHeight="1">
      <c r="A20" s="226"/>
      <c r="B20" s="5">
        <v>8</v>
      </c>
      <c r="C20" s="242" t="s">
        <v>85</v>
      </c>
      <c r="D20" s="243"/>
      <c r="E20" s="58" t="s">
        <v>116</v>
      </c>
      <c r="F20" s="58"/>
      <c r="G20" s="58">
        <v>216</v>
      </c>
      <c r="H20" s="68"/>
      <c r="I20" s="83" t="str">
        <f t="shared" si="0"/>
        <v>CUMPLE</v>
      </c>
    </row>
    <row r="21" spans="1:9" ht="48.75" customHeight="1">
      <c r="A21" s="226"/>
      <c r="B21" s="5">
        <v>9</v>
      </c>
      <c r="C21" s="242" t="s">
        <v>86</v>
      </c>
      <c r="D21" s="243"/>
      <c r="E21" s="58" t="s">
        <v>116</v>
      </c>
      <c r="F21" s="58"/>
      <c r="G21" s="58" t="s">
        <v>426</v>
      </c>
      <c r="H21" s="68"/>
      <c r="I21" s="83" t="str">
        <f t="shared" si="0"/>
        <v>CUMPLE</v>
      </c>
    </row>
    <row r="22" spans="1:9" ht="36.75" customHeight="1">
      <c r="A22" s="226"/>
      <c r="B22" s="5">
        <v>10</v>
      </c>
      <c r="C22" s="242" t="s">
        <v>12</v>
      </c>
      <c r="D22" s="243"/>
      <c r="E22" s="58" t="s">
        <v>116</v>
      </c>
      <c r="F22" s="58"/>
      <c r="G22" s="58">
        <v>217</v>
      </c>
      <c r="H22" s="68"/>
      <c r="I22" s="83" t="str">
        <f t="shared" si="0"/>
        <v>CUMPLE</v>
      </c>
    </row>
    <row r="23" spans="1:9">
      <c r="A23" s="226"/>
      <c r="B23" s="5">
        <v>11</v>
      </c>
      <c r="C23" s="242" t="s">
        <v>27</v>
      </c>
      <c r="D23" s="243"/>
      <c r="E23" s="58" t="s">
        <v>116</v>
      </c>
      <c r="F23" s="58"/>
      <c r="G23" s="58">
        <v>217</v>
      </c>
      <c r="H23" s="68"/>
      <c r="I23" s="83" t="str">
        <f t="shared" si="0"/>
        <v>CUMPLE</v>
      </c>
    </row>
    <row r="24" spans="1:9" ht="33" customHeight="1">
      <c r="A24" s="226"/>
      <c r="B24" s="5">
        <v>12</v>
      </c>
      <c r="C24" s="242" t="s">
        <v>28</v>
      </c>
      <c r="D24" s="243"/>
      <c r="E24" s="58" t="s">
        <v>116</v>
      </c>
      <c r="F24" s="58"/>
      <c r="G24" s="58" t="s">
        <v>427</v>
      </c>
      <c r="H24" s="68"/>
      <c r="I24" s="83" t="str">
        <f t="shared" si="0"/>
        <v>CUMPLE</v>
      </c>
    </row>
    <row r="25" spans="1:9" ht="32.25" customHeight="1">
      <c r="A25" s="226"/>
      <c r="B25" s="5">
        <v>13</v>
      </c>
      <c r="C25" s="242" t="s">
        <v>22</v>
      </c>
      <c r="D25" s="243"/>
      <c r="E25" s="58" t="s">
        <v>116</v>
      </c>
      <c r="F25" s="58"/>
      <c r="G25" s="58">
        <v>219</v>
      </c>
      <c r="H25" s="68"/>
      <c r="I25" s="83" t="str">
        <f t="shared" si="0"/>
        <v>CUMPLE</v>
      </c>
    </row>
    <row r="26" spans="1:9" ht="150">
      <c r="A26" s="226"/>
      <c r="B26" s="5">
        <v>14</v>
      </c>
      <c r="C26" s="242" t="s">
        <v>23</v>
      </c>
      <c r="D26" s="243"/>
      <c r="E26" s="58"/>
      <c r="F26" s="58" t="s">
        <v>116</v>
      </c>
      <c r="G26" s="58"/>
      <c r="H26" s="68" t="s">
        <v>428</v>
      </c>
      <c r="I26" s="83" t="str">
        <f t="shared" si="0"/>
        <v xml:space="preserve"> NO CUMPLE</v>
      </c>
    </row>
    <row r="27" spans="1:9">
      <c r="A27" s="227"/>
      <c r="B27" s="5">
        <v>15</v>
      </c>
      <c r="C27" s="242" t="s">
        <v>29</v>
      </c>
      <c r="D27" s="243"/>
      <c r="E27" s="58" t="s">
        <v>116</v>
      </c>
      <c r="F27" s="58"/>
      <c r="G27" s="58">
        <v>220</v>
      </c>
      <c r="H27" s="68"/>
      <c r="I27" s="83" t="str">
        <f t="shared" si="0"/>
        <v>CUMPLE</v>
      </c>
    </row>
    <row r="28" spans="1:9" ht="30.75" customHeight="1">
      <c r="A28" s="210" t="s">
        <v>87</v>
      </c>
      <c r="B28" s="210"/>
      <c r="C28" s="210"/>
      <c r="D28" s="210"/>
      <c r="E28" s="210"/>
      <c r="F28" s="210"/>
      <c r="G28" s="211" t="s">
        <v>7</v>
      </c>
      <c r="H28" s="211"/>
      <c r="I28" s="83" t="s">
        <v>114</v>
      </c>
    </row>
    <row r="29" spans="1:9" ht="18.75" customHeight="1">
      <c r="A29" s="231" t="s">
        <v>126</v>
      </c>
      <c r="B29" s="217"/>
      <c r="C29" s="217"/>
      <c r="D29" s="217"/>
      <c r="E29" s="217"/>
      <c r="F29" s="217"/>
      <c r="G29" s="217"/>
      <c r="H29" s="218"/>
      <c r="I29" s="83"/>
    </row>
    <row r="30" spans="1:9" ht="19.5" customHeight="1">
      <c r="A30" s="232" t="s">
        <v>9</v>
      </c>
      <c r="B30" s="233"/>
      <c r="C30" s="236" t="s">
        <v>88</v>
      </c>
      <c r="D30" s="236"/>
      <c r="E30" s="236"/>
      <c r="F30" s="236"/>
      <c r="G30" s="236"/>
      <c r="H30" s="236"/>
      <c r="I30" s="83"/>
    </row>
    <row r="31" spans="1:9" ht="16.5" customHeight="1">
      <c r="A31" s="234"/>
      <c r="B31" s="235"/>
      <c r="C31" s="205" t="s">
        <v>5</v>
      </c>
      <c r="D31" s="206"/>
      <c r="E31" s="56" t="s">
        <v>6</v>
      </c>
      <c r="F31" s="56" t="s">
        <v>7</v>
      </c>
      <c r="G31" s="56" t="s">
        <v>24</v>
      </c>
      <c r="H31" s="56" t="s">
        <v>8</v>
      </c>
      <c r="I31" s="83"/>
    </row>
    <row r="32" spans="1:9" ht="74.25" customHeight="1">
      <c r="A32" s="237" t="s">
        <v>15</v>
      </c>
      <c r="B32" s="225">
        <v>14</v>
      </c>
      <c r="C32" s="212" t="s">
        <v>89</v>
      </c>
      <c r="D32" s="213"/>
      <c r="E32" s="1"/>
      <c r="F32" s="74" t="s">
        <v>116</v>
      </c>
      <c r="G32" s="61"/>
      <c r="H32" s="61" t="s">
        <v>343</v>
      </c>
      <c r="I32" s="83" t="str">
        <f t="shared" si="0"/>
        <v xml:space="preserve"> NO CUMPLE</v>
      </c>
    </row>
    <row r="33" spans="1:9" ht="34.5" customHeight="1">
      <c r="A33" s="238"/>
      <c r="B33" s="227"/>
      <c r="C33" s="239" t="s">
        <v>90</v>
      </c>
      <c r="D33" s="239"/>
      <c r="E33" s="62"/>
      <c r="F33" s="62" t="s">
        <v>116</v>
      </c>
      <c r="G33" s="61"/>
      <c r="H33" s="61" t="s">
        <v>344</v>
      </c>
      <c r="I33" s="83"/>
    </row>
    <row r="34" spans="1:9" ht="21" customHeight="1">
      <c r="A34" s="232" t="s">
        <v>9</v>
      </c>
      <c r="B34" s="233"/>
      <c r="C34" s="236" t="s">
        <v>88</v>
      </c>
      <c r="D34" s="236"/>
      <c r="E34" s="236"/>
      <c r="F34" s="236"/>
      <c r="G34" s="236"/>
      <c r="H34" s="236"/>
      <c r="I34" s="83"/>
    </row>
    <row r="35" spans="1:9" ht="16.5" customHeight="1">
      <c r="A35" s="234"/>
      <c r="B35" s="235"/>
      <c r="C35" s="205" t="s">
        <v>5</v>
      </c>
      <c r="D35" s="206"/>
      <c r="E35" s="56" t="s">
        <v>6</v>
      </c>
      <c r="F35" s="56" t="s">
        <v>7</v>
      </c>
      <c r="G35" s="57" t="s">
        <v>83</v>
      </c>
      <c r="H35" s="57" t="s">
        <v>8</v>
      </c>
      <c r="I35" s="83"/>
    </row>
    <row r="36" spans="1:9" ht="82.5" customHeight="1">
      <c r="A36" s="63" t="s">
        <v>16</v>
      </c>
      <c r="B36" s="5">
        <v>15</v>
      </c>
      <c r="C36" s="240" t="s">
        <v>17</v>
      </c>
      <c r="D36" s="241"/>
      <c r="E36" s="62"/>
      <c r="F36" s="86" t="s">
        <v>116</v>
      </c>
      <c r="G36" s="61"/>
      <c r="H36" s="61" t="s">
        <v>345</v>
      </c>
      <c r="I36" s="83" t="str">
        <f t="shared" si="0"/>
        <v xml:space="preserve"> NO CUMPLE</v>
      </c>
    </row>
    <row r="37" spans="1:9" ht="18" customHeight="1">
      <c r="A37" s="231" t="s">
        <v>91</v>
      </c>
      <c r="B37" s="217"/>
      <c r="C37" s="217"/>
      <c r="D37" s="217"/>
      <c r="E37" s="217"/>
      <c r="F37" s="217"/>
      <c r="G37" s="217"/>
      <c r="H37" s="218"/>
      <c r="I37" s="83"/>
    </row>
    <row r="38" spans="1:9" ht="16.5" customHeight="1">
      <c r="A38" s="207" t="s">
        <v>100</v>
      </c>
      <c r="B38" s="228">
        <v>16</v>
      </c>
      <c r="C38" s="205" t="s">
        <v>5</v>
      </c>
      <c r="D38" s="206"/>
      <c r="E38" s="56" t="s">
        <v>6</v>
      </c>
      <c r="F38" s="56" t="s">
        <v>7</v>
      </c>
      <c r="G38" s="57" t="s">
        <v>83</v>
      </c>
      <c r="H38" s="57" t="s">
        <v>8</v>
      </c>
      <c r="I38" s="83"/>
    </row>
    <row r="39" spans="1:9" ht="50.25" customHeight="1">
      <c r="A39" s="207"/>
      <c r="B39" s="229"/>
      <c r="C39" s="212" t="s">
        <v>92</v>
      </c>
      <c r="D39" s="230"/>
      <c r="E39" s="62"/>
      <c r="F39" s="86" t="s">
        <v>116</v>
      </c>
      <c r="G39" s="61"/>
      <c r="H39" s="61" t="s">
        <v>429</v>
      </c>
      <c r="I39" s="83" t="str">
        <f t="shared" si="0"/>
        <v xml:space="preserve"> NO CUMPLE</v>
      </c>
    </row>
    <row r="40" spans="1:9" ht="16.5" customHeight="1">
      <c r="A40" s="64"/>
      <c r="B40" s="65"/>
      <c r="C40" s="205" t="s">
        <v>93</v>
      </c>
      <c r="D40" s="206"/>
      <c r="E40" s="56" t="s">
        <v>77</v>
      </c>
      <c r="F40" s="56" t="s">
        <v>78</v>
      </c>
      <c r="G40" s="205" t="s">
        <v>8</v>
      </c>
      <c r="H40" s="206"/>
      <c r="I40" s="83"/>
    </row>
    <row r="41" spans="1:9">
      <c r="A41" s="222" t="s">
        <v>94</v>
      </c>
      <c r="B41" s="225">
        <v>17</v>
      </c>
      <c r="C41" s="212" t="s">
        <v>69</v>
      </c>
      <c r="D41" s="213"/>
      <c r="E41" s="62"/>
      <c r="F41" s="86" t="s">
        <v>116</v>
      </c>
      <c r="G41" s="214"/>
      <c r="H41" s="215"/>
      <c r="I41" s="83" t="str">
        <f t="shared" si="0"/>
        <v xml:space="preserve"> NO CUMPLE</v>
      </c>
    </row>
    <row r="42" spans="1:9">
      <c r="A42" s="223"/>
      <c r="B42" s="226"/>
      <c r="C42" s="212" t="s">
        <v>70</v>
      </c>
      <c r="D42" s="213"/>
      <c r="E42" s="62"/>
      <c r="F42" s="86" t="s">
        <v>116</v>
      </c>
      <c r="G42" s="214"/>
      <c r="H42" s="215"/>
      <c r="I42" s="83" t="str">
        <f t="shared" si="0"/>
        <v xml:space="preserve"> NO CUMPLE</v>
      </c>
    </row>
    <row r="43" spans="1:9">
      <c r="A43" s="223"/>
      <c r="B43" s="226"/>
      <c r="C43" s="212" t="s">
        <v>71</v>
      </c>
      <c r="D43" s="213"/>
      <c r="E43" s="62"/>
      <c r="F43" s="86" t="s">
        <v>116</v>
      </c>
      <c r="G43" s="214"/>
      <c r="H43" s="215"/>
      <c r="I43" s="83" t="str">
        <f t="shared" si="0"/>
        <v xml:space="preserve"> NO CUMPLE</v>
      </c>
    </row>
    <row r="44" spans="1:9">
      <c r="A44" s="223"/>
      <c r="B44" s="226"/>
      <c r="C44" s="212" t="s">
        <v>72</v>
      </c>
      <c r="D44" s="213"/>
      <c r="E44" s="62"/>
      <c r="F44" s="86" t="s">
        <v>116</v>
      </c>
      <c r="G44" s="214"/>
      <c r="H44" s="215"/>
      <c r="I44" s="83" t="str">
        <f t="shared" si="0"/>
        <v xml:space="preserve"> NO CUMPLE</v>
      </c>
    </row>
    <row r="45" spans="1:9">
      <c r="A45" s="223"/>
      <c r="B45" s="226"/>
      <c r="C45" s="212" t="s">
        <v>73</v>
      </c>
      <c r="D45" s="213"/>
      <c r="E45" s="62"/>
      <c r="F45" s="86" t="s">
        <v>116</v>
      </c>
      <c r="G45" s="214"/>
      <c r="H45" s="215"/>
      <c r="I45" s="83" t="str">
        <f t="shared" si="0"/>
        <v xml:space="preserve"> NO CUMPLE</v>
      </c>
    </row>
    <row r="46" spans="1:9">
      <c r="A46" s="223"/>
      <c r="B46" s="226"/>
      <c r="C46" s="212" t="s">
        <v>74</v>
      </c>
      <c r="D46" s="213"/>
      <c r="E46" s="62"/>
      <c r="F46" s="86" t="s">
        <v>116</v>
      </c>
      <c r="G46" s="214"/>
      <c r="H46" s="215"/>
      <c r="I46" s="83" t="str">
        <f t="shared" si="0"/>
        <v xml:space="preserve"> NO CUMPLE</v>
      </c>
    </row>
    <row r="47" spans="1:9" ht="27.75" customHeight="1">
      <c r="A47" s="223"/>
      <c r="B47" s="226"/>
      <c r="C47" s="212" t="s">
        <v>75</v>
      </c>
      <c r="D47" s="213"/>
      <c r="E47" s="62"/>
      <c r="F47" s="86" t="s">
        <v>116</v>
      </c>
      <c r="G47" s="214"/>
      <c r="H47" s="215"/>
      <c r="I47" s="83" t="str">
        <f t="shared" si="0"/>
        <v xml:space="preserve"> NO CUMPLE</v>
      </c>
    </row>
    <row r="48" spans="1:9">
      <c r="A48" s="224"/>
      <c r="B48" s="227"/>
      <c r="C48" s="212" t="s">
        <v>76</v>
      </c>
      <c r="D48" s="213"/>
      <c r="E48" s="62"/>
      <c r="F48" s="86" t="s">
        <v>116</v>
      </c>
      <c r="G48" s="214"/>
      <c r="H48" s="215"/>
      <c r="I48" s="83" t="str">
        <f t="shared" si="0"/>
        <v xml:space="preserve"> NO CUMPLE</v>
      </c>
    </row>
    <row r="49" spans="1:9" ht="18" customHeight="1">
      <c r="A49" s="216" t="s">
        <v>95</v>
      </c>
      <c r="B49" s="217"/>
      <c r="C49" s="217"/>
      <c r="D49" s="217"/>
      <c r="E49" s="217"/>
      <c r="F49" s="217"/>
      <c r="G49" s="217"/>
      <c r="H49" s="218"/>
      <c r="I49" s="83"/>
    </row>
    <row r="50" spans="1:9" ht="16.5" customHeight="1">
      <c r="A50" s="219" t="s">
        <v>96</v>
      </c>
      <c r="B50" s="219">
        <v>18</v>
      </c>
      <c r="C50" s="220" t="s">
        <v>5</v>
      </c>
      <c r="D50" s="220"/>
      <c r="E50" s="75" t="s">
        <v>6</v>
      </c>
      <c r="F50" s="75" t="s">
        <v>7</v>
      </c>
      <c r="G50" s="205" t="s">
        <v>8</v>
      </c>
      <c r="H50" s="206"/>
      <c r="I50" s="83"/>
    </row>
    <row r="51" spans="1:9" ht="25.5" customHeight="1">
      <c r="A51" s="219"/>
      <c r="B51" s="219"/>
      <c r="C51" s="221" t="s">
        <v>97</v>
      </c>
      <c r="D51" s="219"/>
      <c r="E51" s="74" t="s">
        <v>116</v>
      </c>
      <c r="F51" s="61"/>
      <c r="G51" s="208"/>
      <c r="H51" s="209"/>
      <c r="I51" s="83" t="str">
        <f t="shared" si="0"/>
        <v>CUMPLE</v>
      </c>
    </row>
    <row r="52" spans="1:9" ht="22.5" customHeight="1">
      <c r="A52" s="210" t="s">
        <v>98</v>
      </c>
      <c r="B52" s="210"/>
      <c r="C52" s="210"/>
      <c r="D52" s="210"/>
      <c r="E52" s="210"/>
      <c r="F52" s="210"/>
      <c r="G52" s="211" t="s">
        <v>7</v>
      </c>
      <c r="H52" s="211"/>
      <c r="I52" s="83" t="s">
        <v>114</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8AADC-1022-46AB-AC9E-8CA9087F2317}">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14691-318F-4D3E-A725-2CE9EE1581A0}">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4F6A-272C-4579-AE75-241201C7B2DE}">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91360-5025-4D22-AE96-C8199BA374C8}">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B0140-F6FF-4F4D-9B35-ADF77E1CFD78}">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2EB63-C4B6-488D-87ED-64CBAA90B7E8}">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A2D4A-7150-43A1-91F5-3CBE291073A7}">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56C8A-7A39-4BE7-B550-3298AA9E6FB3}">
  <dimension ref="H1"/>
  <sheetViews>
    <sheetView tabSelected="1" workbookViewId="0">
      <selection activeCell="H1" sqref="H1:H1048576"/>
    </sheetView>
  </sheetViews>
  <sheetFormatPr baseColWidth="10" defaultRowHeight="15"/>
  <cols>
    <col min="8" max="8" width="11.42578125" style="70"/>
  </cols>
  <sheetData/>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J44"/>
  <sheetViews>
    <sheetView showGridLines="0" topLeftCell="A17" zoomScale="85" zoomScaleNormal="85" zoomScaleSheetLayoutView="110" workbookViewId="0">
      <selection activeCell="F18" sqref="F18"/>
    </sheetView>
  </sheetViews>
  <sheetFormatPr baseColWidth="10" defaultColWidth="4.140625" defaultRowHeight="15"/>
  <cols>
    <col min="1" max="1" width="7.140625" style="8" customWidth="1"/>
    <col min="2" max="2" width="12.42578125" style="47" customWidth="1"/>
    <col min="3" max="3" width="38.5703125" style="8" customWidth="1"/>
    <col min="4" max="4" width="9.28515625" style="44" customWidth="1"/>
    <col min="5" max="5" width="11.42578125" style="8" customWidth="1"/>
    <col min="6" max="6" width="12.7109375" style="8" customWidth="1"/>
    <col min="7" max="7" width="12.140625" style="46" customWidth="1"/>
    <col min="8" max="8" width="70.85546875" style="8" customWidth="1"/>
    <col min="9" max="9" width="4.140625" style="8"/>
    <col min="10" max="10" width="13.42578125" style="8" bestFit="1" customWidth="1"/>
    <col min="11" max="16384" width="4.140625" style="8"/>
  </cols>
  <sheetData>
    <row r="1" spans="1:10" ht="96" customHeight="1">
      <c r="A1" s="407" t="s">
        <v>30</v>
      </c>
      <c r="B1" s="408"/>
      <c r="C1" s="408"/>
      <c r="D1" s="408"/>
      <c r="E1" s="408"/>
      <c r="F1" s="408"/>
      <c r="G1" s="408"/>
      <c r="H1" s="409"/>
    </row>
    <row r="2" spans="1:10" ht="31.5" customHeight="1">
      <c r="A2" s="410" t="s">
        <v>31</v>
      </c>
      <c r="B2" s="411"/>
      <c r="C2" s="411"/>
      <c r="D2" s="411"/>
      <c r="E2" s="411"/>
      <c r="F2" s="411"/>
      <c r="G2" s="411"/>
      <c r="H2" s="411"/>
    </row>
    <row r="3" spans="1:10" ht="38.25" customHeight="1">
      <c r="A3" s="412" t="s">
        <v>32</v>
      </c>
      <c r="B3" s="413"/>
      <c r="C3" s="413"/>
      <c r="D3" s="413"/>
      <c r="E3" s="413"/>
      <c r="F3" s="413"/>
      <c r="G3" s="413"/>
      <c r="H3" s="413"/>
    </row>
    <row r="4" spans="1:10" ht="99.75" customHeight="1">
      <c r="A4" s="414" t="s">
        <v>33</v>
      </c>
      <c r="B4" s="414"/>
      <c r="C4" s="414"/>
      <c r="D4" s="414"/>
      <c r="E4" s="414"/>
      <c r="F4" s="414"/>
      <c r="G4" s="414"/>
      <c r="H4" s="415"/>
    </row>
    <row r="6" spans="1:10" ht="21" customHeight="1">
      <c r="A6" s="416" t="s">
        <v>34</v>
      </c>
      <c r="B6" s="418" t="s">
        <v>14</v>
      </c>
      <c r="C6" s="420" t="s">
        <v>35</v>
      </c>
      <c r="D6" s="422" t="s">
        <v>36</v>
      </c>
      <c r="E6" s="422"/>
      <c r="F6" s="422"/>
      <c r="G6" s="423" t="s">
        <v>37</v>
      </c>
      <c r="H6" s="9" t="s">
        <v>8</v>
      </c>
    </row>
    <row r="7" spans="1:10" s="12" customFormat="1" ht="55.5" customHeight="1">
      <c r="A7" s="417"/>
      <c r="B7" s="419"/>
      <c r="C7" s="421"/>
      <c r="D7" s="10" t="s">
        <v>38</v>
      </c>
      <c r="E7" s="11" t="s">
        <v>39</v>
      </c>
      <c r="F7" s="10" t="s">
        <v>40</v>
      </c>
      <c r="G7" s="424"/>
      <c r="H7" s="9" t="s">
        <v>41</v>
      </c>
    </row>
    <row r="8" spans="1:10" ht="77.25" customHeight="1">
      <c r="A8" s="13">
        <v>1</v>
      </c>
      <c r="B8" s="14" t="s">
        <v>42</v>
      </c>
      <c r="C8" s="15" t="s">
        <v>42</v>
      </c>
      <c r="D8" s="16"/>
      <c r="E8" s="16"/>
      <c r="F8" s="16"/>
      <c r="G8" s="17" t="s">
        <v>7</v>
      </c>
      <c r="H8" s="15" t="s">
        <v>43</v>
      </c>
      <c r="J8" s="18"/>
    </row>
    <row r="9" spans="1:10">
      <c r="A9" s="13">
        <v>2</v>
      </c>
      <c r="B9" s="14" t="s">
        <v>43</v>
      </c>
      <c r="C9" s="15" t="s">
        <v>43</v>
      </c>
      <c r="D9" s="16" t="s">
        <v>6</v>
      </c>
      <c r="E9" s="16" t="s">
        <v>6</v>
      </c>
      <c r="F9" s="16" t="s">
        <v>6</v>
      </c>
      <c r="G9" s="17" t="s">
        <v>6</v>
      </c>
      <c r="H9" s="15" t="s">
        <v>43</v>
      </c>
      <c r="J9" s="18"/>
    </row>
    <row r="10" spans="1:10" ht="51.75" customHeight="1">
      <c r="A10" s="13">
        <v>3</v>
      </c>
      <c r="B10" s="14" t="s">
        <v>44</v>
      </c>
      <c r="C10" s="15" t="s">
        <v>45</v>
      </c>
      <c r="D10" s="16" t="s">
        <v>6</v>
      </c>
      <c r="E10" s="16" t="s">
        <v>6</v>
      </c>
      <c r="F10" s="16" t="s">
        <v>6</v>
      </c>
      <c r="G10" s="17" t="s">
        <v>6</v>
      </c>
      <c r="H10" s="19"/>
      <c r="J10" s="18"/>
    </row>
    <row r="11" spans="1:10" ht="156.75">
      <c r="A11" s="13">
        <v>4</v>
      </c>
      <c r="B11" s="14" t="s">
        <v>43</v>
      </c>
      <c r="C11" s="15" t="s">
        <v>42</v>
      </c>
      <c r="D11" s="16" t="s">
        <v>6</v>
      </c>
      <c r="E11" s="16" t="s">
        <v>6</v>
      </c>
      <c r="F11" s="13" t="s">
        <v>46</v>
      </c>
      <c r="G11" s="17" t="s">
        <v>7</v>
      </c>
      <c r="H11" s="15" t="s">
        <v>47</v>
      </c>
      <c r="J11" s="18"/>
    </row>
    <row r="12" spans="1:10" ht="30" customHeight="1">
      <c r="A12" s="13">
        <v>5</v>
      </c>
      <c r="B12" s="14" t="s">
        <v>42</v>
      </c>
      <c r="C12" s="15" t="s">
        <v>43</v>
      </c>
      <c r="D12" s="16" t="s">
        <v>6</v>
      </c>
      <c r="E12" s="16" t="s">
        <v>6</v>
      </c>
      <c r="F12" s="16" t="s">
        <v>6</v>
      </c>
      <c r="G12" s="17" t="s">
        <v>6</v>
      </c>
      <c r="H12" s="15"/>
      <c r="J12" s="18"/>
    </row>
    <row r="13" spans="1:10" ht="181.5" customHeight="1">
      <c r="A13" s="13">
        <v>6</v>
      </c>
      <c r="B13" s="14" t="s">
        <v>43</v>
      </c>
      <c r="C13" s="15" t="s">
        <v>43</v>
      </c>
      <c r="D13" s="16"/>
      <c r="E13" s="16"/>
      <c r="F13" s="16"/>
      <c r="G13" s="17" t="s">
        <v>7</v>
      </c>
      <c r="H13" s="15" t="s">
        <v>48</v>
      </c>
      <c r="J13" s="18"/>
    </row>
    <row r="14" spans="1:10" ht="184.5" customHeight="1">
      <c r="A14" s="13">
        <v>7</v>
      </c>
      <c r="B14" s="14" t="s">
        <v>42</v>
      </c>
      <c r="C14" s="15" t="s">
        <v>42</v>
      </c>
      <c r="D14" s="16"/>
      <c r="E14" s="16"/>
      <c r="F14" s="16"/>
      <c r="G14" s="17" t="s">
        <v>7</v>
      </c>
      <c r="H14" s="15" t="s">
        <v>49</v>
      </c>
      <c r="J14" s="18"/>
    </row>
    <row r="15" spans="1:10" ht="138.75" customHeight="1">
      <c r="A15" s="13">
        <v>8</v>
      </c>
      <c r="B15" s="14" t="s">
        <v>42</v>
      </c>
      <c r="C15" s="15" t="s">
        <v>43</v>
      </c>
      <c r="D15" s="16"/>
      <c r="E15" s="16"/>
      <c r="F15" s="16"/>
      <c r="G15" s="17" t="s">
        <v>7</v>
      </c>
      <c r="H15" s="15" t="s">
        <v>50</v>
      </c>
      <c r="J15" s="18"/>
    </row>
    <row r="16" spans="1:10" ht="185.25" customHeight="1">
      <c r="A16" s="13">
        <v>148</v>
      </c>
      <c r="B16" s="14" t="s">
        <v>42</v>
      </c>
      <c r="C16" s="15" t="s">
        <v>43</v>
      </c>
      <c r="D16" s="16"/>
      <c r="E16" s="16"/>
      <c r="F16" s="16"/>
      <c r="G16" s="17" t="s">
        <v>7</v>
      </c>
      <c r="H16" s="15" t="s">
        <v>51</v>
      </c>
      <c r="J16" s="18"/>
    </row>
    <row r="17" spans="1:10" ht="50.25" customHeight="1">
      <c r="A17" s="13">
        <v>178</v>
      </c>
      <c r="B17" s="14" t="s">
        <v>43</v>
      </c>
      <c r="C17" s="15" t="s">
        <v>42</v>
      </c>
      <c r="D17" s="16"/>
      <c r="E17" s="16"/>
      <c r="F17" s="16"/>
      <c r="G17" s="17" t="s">
        <v>7</v>
      </c>
      <c r="H17" s="15" t="s">
        <v>52</v>
      </c>
      <c r="J17" s="18"/>
    </row>
    <row r="18" spans="1:10" ht="43.5" customHeight="1">
      <c r="A18" s="13">
        <v>186</v>
      </c>
      <c r="B18" s="14" t="s">
        <v>42</v>
      </c>
      <c r="C18" s="15" t="s">
        <v>44</v>
      </c>
      <c r="D18" s="13" t="s">
        <v>46</v>
      </c>
      <c r="E18" s="13" t="s">
        <v>46</v>
      </c>
      <c r="F18" s="16" t="s">
        <v>6</v>
      </c>
      <c r="G18" s="17" t="s">
        <v>7</v>
      </c>
      <c r="H18" s="15" t="s">
        <v>53</v>
      </c>
      <c r="J18" s="18"/>
    </row>
    <row r="19" spans="1:10" ht="213.75">
      <c r="A19" s="13">
        <v>188</v>
      </c>
      <c r="B19" s="14" t="s">
        <v>42</v>
      </c>
      <c r="C19" s="15" t="s">
        <v>42</v>
      </c>
      <c r="D19" s="16"/>
      <c r="E19" s="16"/>
      <c r="F19" s="16"/>
      <c r="G19" s="17" t="s">
        <v>7</v>
      </c>
      <c r="H19" s="15" t="s">
        <v>54</v>
      </c>
      <c r="J19" s="18"/>
    </row>
    <row r="20" spans="1:10">
      <c r="A20" s="20"/>
      <c r="B20" s="21"/>
      <c r="C20" s="20"/>
      <c r="D20" s="22"/>
      <c r="E20" s="20"/>
      <c r="F20" s="20"/>
      <c r="G20" s="23"/>
      <c r="H20" s="20"/>
    </row>
    <row r="21" spans="1:10">
      <c r="A21" s="20"/>
      <c r="B21" s="21"/>
      <c r="C21" s="20"/>
      <c r="D21" s="22"/>
      <c r="E21" s="20"/>
      <c r="F21" s="20"/>
      <c r="G21" s="23"/>
      <c r="H21" s="20"/>
    </row>
    <row r="22" spans="1:10">
      <c r="A22" s="20"/>
      <c r="B22" s="21"/>
      <c r="C22" s="20"/>
      <c r="D22" s="22"/>
      <c r="E22" s="20"/>
      <c r="F22" s="20"/>
      <c r="G22" s="23"/>
      <c r="H22" s="20"/>
    </row>
    <row r="23" spans="1:10" s="27" customFormat="1">
      <c r="A23" s="24"/>
      <c r="B23" s="426" t="s">
        <v>55</v>
      </c>
      <c r="C23" s="426"/>
      <c r="D23" s="426" t="s">
        <v>55</v>
      </c>
      <c r="E23" s="426"/>
      <c r="F23" s="426"/>
      <c r="G23" s="25"/>
      <c r="H23" s="26" t="s">
        <v>55</v>
      </c>
    </row>
    <row r="24" spans="1:10" ht="15" customHeight="1">
      <c r="A24" s="28"/>
      <c r="B24" s="427" t="s">
        <v>56</v>
      </c>
      <c r="C24" s="427"/>
      <c r="D24" s="428" t="s">
        <v>57</v>
      </c>
      <c r="E24" s="428"/>
      <c r="F24" s="428"/>
      <c r="G24" s="23"/>
      <c r="H24" s="29"/>
    </row>
    <row r="25" spans="1:10" ht="15" customHeight="1">
      <c r="A25" s="28"/>
      <c r="B25" s="429" t="s">
        <v>58</v>
      </c>
      <c r="C25" s="429"/>
      <c r="D25" s="430" t="s">
        <v>58</v>
      </c>
      <c r="E25" s="430"/>
      <c r="F25" s="430"/>
      <c r="G25" s="23"/>
      <c r="H25" s="30"/>
    </row>
    <row r="26" spans="1:10">
      <c r="A26" s="28"/>
      <c r="B26" s="28"/>
      <c r="C26" s="20"/>
      <c r="D26" s="20"/>
      <c r="E26" s="20"/>
      <c r="F26" s="31"/>
      <c r="G26" s="32"/>
      <c r="H26" s="31"/>
    </row>
    <row r="27" spans="1:10" ht="15" customHeight="1">
      <c r="A27" s="425"/>
      <c r="B27" s="425"/>
      <c r="C27" s="425"/>
      <c r="D27" s="425"/>
      <c r="E27" s="425"/>
      <c r="F27" s="425"/>
      <c r="G27" s="32"/>
      <c r="H27" s="33"/>
    </row>
    <row r="28" spans="1:10">
      <c r="A28" s="34"/>
      <c r="B28" s="35"/>
      <c r="C28" s="35"/>
      <c r="D28" s="35"/>
      <c r="E28" s="35"/>
      <c r="F28" s="35"/>
      <c r="G28" s="36"/>
      <c r="H28" s="37"/>
    </row>
    <row r="29" spans="1:10">
      <c r="A29" s="34"/>
      <c r="B29" s="35"/>
      <c r="C29" s="35"/>
      <c r="D29" s="35"/>
      <c r="E29" s="35"/>
      <c r="F29" s="35"/>
      <c r="G29" s="36"/>
      <c r="H29" s="37"/>
    </row>
    <row r="30" spans="1:10">
      <c r="A30" s="34"/>
      <c r="B30" s="35"/>
      <c r="C30" s="35"/>
      <c r="D30" s="35"/>
      <c r="E30" s="35"/>
      <c r="F30" s="35"/>
      <c r="G30" s="36"/>
      <c r="H30" s="37"/>
    </row>
    <row r="31" spans="1:10">
      <c r="A31" s="20"/>
      <c r="B31" s="38"/>
      <c r="C31" s="20"/>
      <c r="D31" s="22"/>
      <c r="E31" s="20"/>
      <c r="F31" s="20"/>
      <c r="G31" s="23"/>
      <c r="H31" s="20"/>
    </row>
    <row r="32" spans="1:10">
      <c r="A32" s="22"/>
      <c r="B32" s="38"/>
      <c r="C32" s="20"/>
      <c r="D32" s="22"/>
      <c r="E32" s="20"/>
      <c r="F32" s="20"/>
      <c r="G32" s="23"/>
      <c r="H32" s="20"/>
    </row>
    <row r="33" spans="1:8" ht="18" customHeight="1">
      <c r="A33" s="22">
        <v>34</v>
      </c>
      <c r="B33" s="39" t="s">
        <v>59</v>
      </c>
      <c r="C33" s="40">
        <f t="shared" ref="C33:C34" si="0">A33/$A$38</f>
        <v>0.17258883248730963</v>
      </c>
      <c r="D33" s="22"/>
      <c r="E33" s="20"/>
      <c r="F33" s="20"/>
      <c r="G33" s="23"/>
      <c r="H33" s="20"/>
    </row>
    <row r="34" spans="1:8" ht="18" customHeight="1">
      <c r="A34" s="22">
        <v>24</v>
      </c>
      <c r="B34" s="39" t="s">
        <v>60</v>
      </c>
      <c r="C34" s="40">
        <f t="shared" si="0"/>
        <v>0.12182741116751269</v>
      </c>
      <c r="D34" s="22"/>
      <c r="E34" s="20"/>
      <c r="F34" s="20"/>
      <c r="G34" s="23"/>
      <c r="H34" s="20"/>
    </row>
    <row r="35" spans="1:8" ht="18" customHeight="1">
      <c r="A35" s="41">
        <v>135</v>
      </c>
      <c r="B35" s="39" t="s">
        <v>61</v>
      </c>
      <c r="C35" s="40">
        <f>A35/$A$38</f>
        <v>0.68527918781725883</v>
      </c>
      <c r="D35" s="22"/>
      <c r="E35" s="20"/>
      <c r="F35" s="20"/>
      <c r="G35" s="23"/>
      <c r="H35" s="20"/>
    </row>
    <row r="36" spans="1:8" ht="18" customHeight="1">
      <c r="A36" s="42">
        <f>SUM(A33:A35)</f>
        <v>193</v>
      </c>
      <c r="B36" s="39"/>
      <c r="C36" s="43"/>
      <c r="D36" s="22"/>
      <c r="E36" s="20"/>
      <c r="F36" s="20"/>
      <c r="G36" s="23"/>
      <c r="H36" s="20"/>
    </row>
    <row r="37" spans="1:8">
      <c r="A37" s="41">
        <v>4</v>
      </c>
      <c r="B37" s="39" t="s">
        <v>62</v>
      </c>
      <c r="C37" s="40">
        <f>A37/$A$38</f>
        <v>2.030456852791878E-2</v>
      </c>
      <c r="D37" s="22"/>
      <c r="E37" s="20"/>
      <c r="F37" s="20"/>
      <c r="G37" s="23"/>
      <c r="H37" s="20"/>
    </row>
    <row r="38" spans="1:8">
      <c r="A38" s="42">
        <f>SUBTOTAL(9,A36:A37)</f>
        <v>197</v>
      </c>
      <c r="B38" s="39"/>
      <c r="C38" s="20"/>
      <c r="D38" s="22"/>
      <c r="E38" s="20"/>
      <c r="F38" s="20"/>
      <c r="G38" s="23"/>
      <c r="H38" s="20"/>
    </row>
    <row r="39" spans="1:8">
      <c r="A39" s="22"/>
      <c r="B39" s="39"/>
      <c r="C39" s="20"/>
      <c r="D39" s="22"/>
      <c r="E39" s="20"/>
      <c r="F39" s="20"/>
      <c r="G39" s="23"/>
      <c r="H39" s="20"/>
    </row>
    <row r="40" spans="1:8">
      <c r="A40" s="44"/>
      <c r="B40" s="45"/>
    </row>
    <row r="41" spans="1:8">
      <c r="A41" s="44"/>
      <c r="B41" s="45"/>
    </row>
    <row r="42" spans="1:8">
      <c r="A42" s="44"/>
      <c r="B42" s="45"/>
      <c r="C42" s="8">
        <f>17+12+69</f>
        <v>98</v>
      </c>
    </row>
    <row r="43" spans="1:8">
      <c r="A43" s="44"/>
      <c r="B43" s="45"/>
    </row>
    <row r="44" spans="1:8">
      <c r="A44" s="44"/>
      <c r="B44" s="45"/>
    </row>
  </sheetData>
  <sheetProtection selectLockedCells="1"/>
  <autoFilter ref="A7:H20" xr:uid="{00000000-0009-0000-0000-000001000000}"/>
  <mergeCells count="16">
    <mergeCell ref="A27:F27"/>
    <mergeCell ref="B23:C23"/>
    <mergeCell ref="D23:F23"/>
    <mergeCell ref="B24:C24"/>
    <mergeCell ref="D24:F24"/>
    <mergeCell ref="B25:C25"/>
    <mergeCell ref="D25:F25"/>
    <mergeCell ref="A1:H1"/>
    <mergeCell ref="A2:H2"/>
    <mergeCell ref="A3:H3"/>
    <mergeCell ref="A4:H4"/>
    <mergeCell ref="A6:A7"/>
    <mergeCell ref="B6:B7"/>
    <mergeCell ref="C6:C7"/>
    <mergeCell ref="D6:F6"/>
    <mergeCell ref="G6:G7"/>
  </mergeCells>
  <printOptions horizontalCentered="1" gridLines="1"/>
  <pageMargins left="0.19685039370078741" right="0.19685039370078741" top="0.55118110236220474" bottom="0.35433070866141736" header="0.11811023622047245" footer="0.11811023622047245"/>
  <pageSetup scale="58" fitToHeight="30" orientation="portrait" horizontalDpi="4294967295" verticalDpi="4294967295" r:id="rId1"/>
  <headerFooter>
    <oddFooter>&amp;C&amp;"Arial,Normal"&amp;10&amp;P de &amp;N&amp;R&amp;"Arial,Normal"&amp;8&amp;D&amp;T</oddFooter>
  </headerFooter>
  <drawing r:id="rId2"/>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
  <sheetViews>
    <sheetView workbookViewId="0">
      <selection activeCell="E9" sqref="E1:E9"/>
    </sheetView>
  </sheetViews>
  <sheetFormatPr baseColWidth="10" defaultRowHeight="15"/>
  <sheetData>
    <row r="1" spans="1:5">
      <c r="A1" t="s">
        <v>66</v>
      </c>
      <c r="B1" t="s">
        <v>63</v>
      </c>
      <c r="C1" s="48">
        <v>41521</v>
      </c>
      <c r="D1" t="s">
        <v>65</v>
      </c>
      <c r="E1">
        <v>2019</v>
      </c>
    </row>
    <row r="2" spans="1:5">
      <c r="A2" t="s">
        <v>67</v>
      </c>
      <c r="B2" t="s">
        <v>64</v>
      </c>
      <c r="D2" t="s">
        <v>79</v>
      </c>
      <c r="E2">
        <v>2018</v>
      </c>
    </row>
    <row r="3" spans="1:5">
      <c r="A3" t="s">
        <v>68</v>
      </c>
      <c r="D3" t="s">
        <v>80</v>
      </c>
      <c r="E3">
        <v>2017</v>
      </c>
    </row>
    <row r="4" spans="1:5">
      <c r="E4">
        <v>2016</v>
      </c>
    </row>
    <row r="5" spans="1:5">
      <c r="E5">
        <v>2015</v>
      </c>
    </row>
    <row r="6" spans="1:5">
      <c r="E6">
        <v>2014</v>
      </c>
    </row>
    <row r="7" spans="1:5">
      <c r="E7">
        <v>2013</v>
      </c>
    </row>
    <row r="8" spans="1:5">
      <c r="E8">
        <v>2012</v>
      </c>
    </row>
    <row r="9" spans="1:5">
      <c r="E9">
        <v>2011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C5BF-F7ED-48F2-ABFD-00DCDAF8C183}">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430</v>
      </c>
      <c r="D3" s="49" t="s">
        <v>1</v>
      </c>
      <c r="E3" s="53">
        <v>900926094</v>
      </c>
      <c r="F3" s="54" t="s">
        <v>431</v>
      </c>
      <c r="G3" s="53" t="s">
        <v>119</v>
      </c>
      <c r="H3" s="133">
        <v>43713</v>
      </c>
    </row>
    <row r="4" spans="1:9" ht="15.75">
      <c r="A4" s="258" t="s">
        <v>99</v>
      </c>
      <c r="B4" s="258"/>
      <c r="C4" s="258"/>
      <c r="D4" s="258"/>
      <c r="E4" s="258"/>
      <c r="F4" s="258"/>
      <c r="G4" s="258"/>
      <c r="H4" s="258"/>
    </row>
    <row r="5" spans="1:9" ht="15.75">
      <c r="A5" s="270" t="s">
        <v>432</v>
      </c>
      <c r="B5" s="271"/>
      <c r="C5" s="271"/>
      <c r="D5" s="271"/>
      <c r="E5" s="271"/>
      <c r="F5" s="271"/>
      <c r="G5" s="271"/>
      <c r="H5" s="272"/>
    </row>
    <row r="6" spans="1:9" ht="15.75">
      <c r="A6" s="259" t="s">
        <v>2</v>
      </c>
      <c r="B6" s="260"/>
      <c r="C6" s="80"/>
      <c r="D6" s="265" t="s">
        <v>3</v>
      </c>
      <c r="E6" s="266"/>
      <c r="F6" s="265" t="s">
        <v>4</v>
      </c>
      <c r="G6" s="267"/>
      <c r="H6" s="267"/>
    </row>
    <row r="7" spans="1:9" ht="15.75">
      <c r="A7" s="261"/>
      <c r="B7" s="262"/>
      <c r="C7" s="55"/>
      <c r="D7" s="251" t="s">
        <v>137</v>
      </c>
      <c r="E7" s="251"/>
      <c r="F7" s="250"/>
      <c r="G7" s="250"/>
      <c r="H7" s="250"/>
    </row>
    <row r="8" spans="1:9" ht="15.75">
      <c r="A8" s="261"/>
      <c r="B8" s="262"/>
      <c r="C8" s="55"/>
      <c r="D8" s="268" t="s">
        <v>138</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v>98</v>
      </c>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v>98</v>
      </c>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59">
        <v>99</v>
      </c>
      <c r="H15" s="68"/>
      <c r="I15" t="str">
        <f t="shared" si="0"/>
        <v>CUMPLE</v>
      </c>
    </row>
    <row r="16" spans="1:9" ht="29.25" customHeight="1">
      <c r="A16" s="226"/>
      <c r="B16" s="5">
        <v>4</v>
      </c>
      <c r="C16" s="242" t="s">
        <v>20</v>
      </c>
      <c r="D16" s="243"/>
      <c r="E16" s="58" t="s">
        <v>116</v>
      </c>
      <c r="F16" s="58"/>
      <c r="G16" s="59">
        <v>100</v>
      </c>
      <c r="H16" s="68"/>
      <c r="I16" t="str">
        <f t="shared" si="0"/>
        <v>CUMPLE</v>
      </c>
    </row>
    <row r="17" spans="1:9" ht="42" customHeight="1">
      <c r="A17" s="226"/>
      <c r="B17" s="5">
        <v>5</v>
      </c>
      <c r="C17" s="242" t="s">
        <v>13</v>
      </c>
      <c r="D17" s="243"/>
      <c r="E17" s="58" t="s">
        <v>116</v>
      </c>
      <c r="F17" s="58"/>
      <c r="G17" s="59">
        <v>102</v>
      </c>
      <c r="H17" s="68"/>
      <c r="I17" t="str">
        <f t="shared" si="0"/>
        <v>CUMPLE</v>
      </c>
    </row>
    <row r="18" spans="1:9">
      <c r="A18" s="226"/>
      <c r="B18" s="5">
        <v>6</v>
      </c>
      <c r="C18" s="242" t="s">
        <v>21</v>
      </c>
      <c r="D18" s="243"/>
      <c r="E18" s="58" t="s">
        <v>116</v>
      </c>
      <c r="F18" s="58"/>
      <c r="G18" s="113" t="s">
        <v>433</v>
      </c>
      <c r="H18" s="68"/>
      <c r="I18" t="str">
        <f t="shared" si="0"/>
        <v>CUMPLE</v>
      </c>
    </row>
    <row r="19" spans="1:9" ht="38.25" customHeight="1">
      <c r="A19" s="226"/>
      <c r="B19" s="5">
        <v>7</v>
      </c>
      <c r="C19" s="242" t="s">
        <v>84</v>
      </c>
      <c r="D19" s="243"/>
      <c r="E19" s="58" t="s">
        <v>116</v>
      </c>
      <c r="F19" s="58"/>
      <c r="G19" s="59">
        <v>109</v>
      </c>
      <c r="H19" s="68"/>
      <c r="I19" t="str">
        <f t="shared" si="0"/>
        <v>CUMPLE</v>
      </c>
    </row>
    <row r="20" spans="1:9" ht="32.25" customHeight="1">
      <c r="A20" s="226"/>
      <c r="B20" s="5">
        <v>8</v>
      </c>
      <c r="C20" s="242" t="s">
        <v>85</v>
      </c>
      <c r="D20" s="243"/>
      <c r="E20" s="58" t="s">
        <v>116</v>
      </c>
      <c r="F20" s="58"/>
      <c r="G20" s="59">
        <v>110</v>
      </c>
      <c r="H20" s="68"/>
      <c r="I20" t="str">
        <f t="shared" si="0"/>
        <v>CUMPLE</v>
      </c>
    </row>
    <row r="21" spans="1:9" ht="48.75" customHeight="1">
      <c r="A21" s="226"/>
      <c r="B21" s="5">
        <v>9</v>
      </c>
      <c r="C21" s="242" t="s">
        <v>86</v>
      </c>
      <c r="D21" s="243"/>
      <c r="E21" s="58" t="s">
        <v>116</v>
      </c>
      <c r="F21" s="58"/>
      <c r="G21" s="59">
        <v>98</v>
      </c>
      <c r="H21" s="68"/>
      <c r="I21" t="str">
        <f t="shared" si="0"/>
        <v>CUMPLE</v>
      </c>
    </row>
    <row r="22" spans="1:9" ht="36.75" customHeight="1">
      <c r="A22" s="226"/>
      <c r="B22" s="5">
        <v>10</v>
      </c>
      <c r="C22" s="242" t="s">
        <v>12</v>
      </c>
      <c r="D22" s="243"/>
      <c r="E22" s="58" t="s">
        <v>116</v>
      </c>
      <c r="F22" s="58"/>
      <c r="G22" s="59">
        <v>104</v>
      </c>
      <c r="H22" s="68"/>
      <c r="I22" t="str">
        <f t="shared" si="0"/>
        <v>CUMPLE</v>
      </c>
    </row>
    <row r="23" spans="1:9">
      <c r="A23" s="226"/>
      <c r="B23" s="5">
        <v>11</v>
      </c>
      <c r="C23" s="242" t="s">
        <v>27</v>
      </c>
      <c r="D23" s="243"/>
      <c r="E23" s="58" t="s">
        <v>116</v>
      </c>
      <c r="F23" s="58"/>
      <c r="G23" s="59">
        <v>118</v>
      </c>
      <c r="H23" s="68"/>
      <c r="I23" t="str">
        <f t="shared" si="0"/>
        <v>CUMPLE</v>
      </c>
    </row>
    <row r="24" spans="1:9" ht="33" customHeight="1">
      <c r="A24" s="226"/>
      <c r="B24" s="5">
        <v>12</v>
      </c>
      <c r="C24" s="242" t="s">
        <v>28</v>
      </c>
      <c r="D24" s="243"/>
      <c r="E24" s="58" t="s">
        <v>116</v>
      </c>
      <c r="F24" s="58"/>
      <c r="G24" s="59">
        <v>112</v>
      </c>
      <c r="H24" s="68"/>
      <c r="I24" t="str">
        <f t="shared" si="0"/>
        <v>CUMPLE</v>
      </c>
    </row>
    <row r="25" spans="1:9" ht="32.25" customHeight="1">
      <c r="A25" s="226"/>
      <c r="B25" s="5">
        <v>13</v>
      </c>
      <c r="C25" s="242" t="s">
        <v>22</v>
      </c>
      <c r="D25" s="243"/>
      <c r="E25" s="58" t="s">
        <v>116</v>
      </c>
      <c r="F25" s="58"/>
      <c r="G25" s="59">
        <v>113</v>
      </c>
      <c r="H25" s="68"/>
      <c r="I25" t="str">
        <f t="shared" si="0"/>
        <v>CUMPLE</v>
      </c>
    </row>
    <row r="26" spans="1:9">
      <c r="A26" s="226"/>
      <c r="B26" s="5">
        <v>14</v>
      </c>
      <c r="C26" s="242" t="s">
        <v>23</v>
      </c>
      <c r="D26" s="243"/>
      <c r="E26" s="58" t="s">
        <v>116</v>
      </c>
      <c r="F26" s="58"/>
      <c r="G26" s="59">
        <v>98</v>
      </c>
      <c r="H26" s="68"/>
      <c r="I26" t="str">
        <f t="shared" si="0"/>
        <v>CUMPLE</v>
      </c>
    </row>
    <row r="27" spans="1:9">
      <c r="A27" s="227"/>
      <c r="B27" s="5">
        <v>15</v>
      </c>
      <c r="C27" s="242" t="s">
        <v>29</v>
      </c>
      <c r="D27" s="243"/>
      <c r="E27" s="58" t="s">
        <v>116</v>
      </c>
      <c r="F27" s="58"/>
      <c r="G27" s="59">
        <v>116</v>
      </c>
      <c r="H27" s="68"/>
      <c r="I27" t="str">
        <f t="shared" si="0"/>
        <v>CUMPLE</v>
      </c>
    </row>
    <row r="28" spans="1:9" ht="30.75" customHeight="1">
      <c r="A28" s="210" t="s">
        <v>87</v>
      </c>
      <c r="B28" s="210"/>
      <c r="C28" s="210"/>
      <c r="D28" s="210"/>
      <c r="E28" s="210"/>
      <c r="F28" s="210"/>
      <c r="G28" s="211" t="s">
        <v>6</v>
      </c>
      <c r="H28" s="211"/>
      <c r="I28" t="str">
        <f>+G28</f>
        <v>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c r="F32" s="74" t="s">
        <v>116</v>
      </c>
      <c r="G32" s="61"/>
      <c r="H32" s="61" t="s">
        <v>434</v>
      </c>
      <c r="I32" t="b">
        <f>+IF(OR(E32&lt;&gt;0,E33&lt;&gt;0),"CUMPLE")</f>
        <v>0</v>
      </c>
    </row>
    <row r="33" spans="1:9" ht="34.5" customHeight="1">
      <c r="A33" s="238"/>
      <c r="B33" s="227"/>
      <c r="C33" s="239" t="s">
        <v>90</v>
      </c>
      <c r="D33" s="239"/>
      <c r="E33" s="62"/>
      <c r="F33" s="86" t="s">
        <v>116</v>
      </c>
      <c r="G33" s="61"/>
      <c r="H33" s="61" t="s">
        <v>435</v>
      </c>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c r="F36" s="86" t="s">
        <v>116</v>
      </c>
      <c r="G36" s="61"/>
      <c r="H36" s="61" t="s">
        <v>436</v>
      </c>
      <c r="I36" t="str">
        <f t="shared" ref="I36" si="1">+IF(AND(E36&lt;&gt;0,F36&lt;&gt;0),"MAL DILIGENCIADO",IF(AND(E36&lt;&gt;0,F36=0),"CUMPLE",IF(AND(E36=0,F36&lt;&gt;0)," NO CUMPLE",IF(AND(E36=0,F36=0),"POR DILIGENCIAR","ERROR"))))</f>
        <v xml:space="preserve"> NO 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86"/>
      <c r="F39" s="62" t="s">
        <v>116</v>
      </c>
      <c r="G39" s="61">
        <v>96</v>
      </c>
      <c r="H39" s="61" t="s">
        <v>437</v>
      </c>
      <c r="I39" t="str">
        <f t="shared" ref="I39" si="2">+IF(AND(E39&lt;&gt;0,F39&lt;&gt;0),"MAL DILIGENCIADO",IF(AND(E39&lt;&gt;0,F39=0),"CUMPLE",IF(AND(E39=0,F39&lt;&gt;0)," NO CUMPLE",IF(AND(E39=0,F39=0),"POR DILIGENCIAR","ERROR"))))</f>
        <v xml:space="preserve"> NO 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c r="G41" s="214"/>
      <c r="H41" s="215"/>
      <c r="I41">
        <f>+E41</f>
        <v>0</v>
      </c>
    </row>
    <row r="42" spans="1:9">
      <c r="A42" s="223"/>
      <c r="B42" s="226"/>
      <c r="C42" s="212" t="s">
        <v>70</v>
      </c>
      <c r="D42" s="213"/>
      <c r="E42" s="62" t="s">
        <v>116</v>
      </c>
      <c r="F42" s="62"/>
      <c r="G42" s="214"/>
      <c r="H42" s="215"/>
      <c r="I42" t="str">
        <f t="shared" ref="I42:I48" si="3">+E42</f>
        <v>X</v>
      </c>
    </row>
    <row r="43" spans="1:9">
      <c r="A43" s="223"/>
      <c r="B43" s="226"/>
      <c r="C43" s="212" t="s">
        <v>71</v>
      </c>
      <c r="D43" s="213"/>
      <c r="E43" s="62" t="s">
        <v>116</v>
      </c>
      <c r="F43" s="62"/>
      <c r="G43" s="214" t="s">
        <v>438</v>
      </c>
      <c r="H43" s="215"/>
      <c r="I43" t="str">
        <f t="shared" si="3"/>
        <v>X</v>
      </c>
    </row>
    <row r="44" spans="1:9">
      <c r="A44" s="223"/>
      <c r="B44" s="226"/>
      <c r="C44" s="212" t="s">
        <v>72</v>
      </c>
      <c r="D44" s="213"/>
      <c r="E44" s="62" t="s">
        <v>116</v>
      </c>
      <c r="F44" s="62"/>
      <c r="G44" s="214" t="s">
        <v>438</v>
      </c>
      <c r="H44" s="215"/>
      <c r="I44" t="str">
        <f t="shared" si="3"/>
        <v>X</v>
      </c>
    </row>
    <row r="45" spans="1:9">
      <c r="A45" s="223"/>
      <c r="B45" s="226"/>
      <c r="C45" s="212" t="s">
        <v>73</v>
      </c>
      <c r="D45" s="213"/>
      <c r="E45" s="62"/>
      <c r="F45" s="62"/>
      <c r="G45" s="214"/>
      <c r="H45" s="215"/>
      <c r="I45">
        <f t="shared" si="3"/>
        <v>0</v>
      </c>
    </row>
    <row r="46" spans="1:9">
      <c r="A46" s="223"/>
      <c r="B46" s="226"/>
      <c r="C46" s="212" t="s">
        <v>74</v>
      </c>
      <c r="D46" s="213"/>
      <c r="E46" s="62"/>
      <c r="F46" s="62"/>
      <c r="G46" s="214"/>
      <c r="H46" s="215"/>
      <c r="I46">
        <f t="shared" si="3"/>
        <v>0</v>
      </c>
    </row>
    <row r="47" spans="1:9" ht="27.75" customHeight="1">
      <c r="A47" s="223"/>
      <c r="B47" s="226"/>
      <c r="C47" s="212" t="s">
        <v>75</v>
      </c>
      <c r="D47" s="213"/>
      <c r="E47" s="62"/>
      <c r="F47" s="62"/>
      <c r="G47" s="214"/>
      <c r="H47" s="215"/>
      <c r="I47">
        <f t="shared" si="3"/>
        <v>0</v>
      </c>
    </row>
    <row r="48" spans="1:9">
      <c r="A48" s="224"/>
      <c r="B48" s="227"/>
      <c r="C48" s="212" t="s">
        <v>76</v>
      </c>
      <c r="D48" s="213"/>
      <c r="E48" s="62"/>
      <c r="F48" s="62"/>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74"/>
      <c r="F51" s="74" t="s">
        <v>116</v>
      </c>
      <c r="G51" s="208" t="s">
        <v>439</v>
      </c>
      <c r="H51" s="209"/>
      <c r="I51" t="str">
        <f t="shared" ref="I51" si="4">+IF(AND(E51&lt;&gt;0,F51&lt;&gt;0),"MAL DILIGENCIADO",IF(AND(E51&lt;&gt;0,F51=0),"CUMPLE",IF(AND(E51=0,F51&lt;&gt;0)," NO CUMPLE",IF(AND(E51=0,F51=0),"POR DILIGENCIAR","ERROR"))))</f>
        <v xml:space="preserve"> NO CUMPLE</v>
      </c>
    </row>
    <row r="52" spans="1:9" ht="22.5" customHeight="1">
      <c r="A52" s="210" t="s">
        <v>98</v>
      </c>
      <c r="B52" s="210"/>
      <c r="C52" s="210"/>
      <c r="D52" s="210"/>
      <c r="E52" s="210"/>
      <c r="F52" s="210"/>
      <c r="G52" s="211" t="s">
        <v>7</v>
      </c>
      <c r="H52" s="211"/>
      <c r="I52" t="str">
        <f>+G52</f>
        <v>NO CUMPLE</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309F6-E5F3-4A2C-9E15-80B0F38D4B63}">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440</v>
      </c>
      <c r="D3" s="49" t="s">
        <v>1</v>
      </c>
      <c r="E3" s="53" t="s">
        <v>441</v>
      </c>
      <c r="F3" s="54" t="s">
        <v>442</v>
      </c>
      <c r="G3" s="53" t="s">
        <v>119</v>
      </c>
      <c r="H3" s="431" t="s">
        <v>443</v>
      </c>
    </row>
    <row r="4" spans="1:9" ht="15.75">
      <c r="A4" s="258" t="s">
        <v>99</v>
      </c>
      <c r="B4" s="258"/>
      <c r="C4" s="258"/>
      <c r="D4" s="258"/>
      <c r="E4" s="258"/>
      <c r="F4" s="258"/>
      <c r="G4" s="258"/>
      <c r="H4" s="258"/>
    </row>
    <row r="5" spans="1:9" ht="15.75">
      <c r="A5" s="270" t="s">
        <v>444</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122</v>
      </c>
      <c r="D7" s="251" t="s">
        <v>445</v>
      </c>
      <c r="E7" s="251"/>
      <c r="F7" s="250"/>
      <c r="G7" s="250"/>
      <c r="H7" s="250"/>
    </row>
    <row r="8" spans="1:9" ht="15.75">
      <c r="A8" s="261"/>
      <c r="B8" s="262"/>
      <c r="C8" s="55" t="s">
        <v>122</v>
      </c>
      <c r="D8" s="268" t="s">
        <v>446</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ht="30">
      <c r="A13" s="226"/>
      <c r="B13" s="5">
        <v>1</v>
      </c>
      <c r="C13" s="242" t="s">
        <v>25</v>
      </c>
      <c r="D13" s="243"/>
      <c r="E13" s="58"/>
      <c r="F13" s="58" t="s">
        <v>116</v>
      </c>
      <c r="G13" s="59">
        <v>103</v>
      </c>
      <c r="H13" s="68" t="s">
        <v>447</v>
      </c>
      <c r="I13" t="str">
        <f>+IF(AND(E13&lt;&gt;0,F13&lt;&gt;0),"MAL DILIGENCIADO",IF(AND(E13&lt;&gt;0,F13=0),"CUMPLE",IF(AND(E13=0,F13&lt;&gt;0)," NO CUMPLE",IF(AND(E13=0,F13=0),"POR DILIGENCIAR","ERROR"))))</f>
        <v xml:space="preserve"> NO CUMPLE</v>
      </c>
    </row>
    <row r="14" spans="1:9" ht="105">
      <c r="A14" s="226"/>
      <c r="B14" s="5">
        <v>2</v>
      </c>
      <c r="C14" s="242" t="s">
        <v>19</v>
      </c>
      <c r="D14" s="243"/>
      <c r="E14" s="58"/>
      <c r="F14" s="58" t="s">
        <v>116</v>
      </c>
      <c r="G14" s="59">
        <v>103</v>
      </c>
      <c r="H14" s="68" t="s">
        <v>448</v>
      </c>
      <c r="I14" t="str">
        <f t="shared" ref="I14:I27" si="0">+IF(AND(E14&lt;&gt;0,F14&lt;&gt;0),"MAL DILIGENCIADO",IF(AND(E14&lt;&gt;0,F14=0),"CUMPLE",IF(AND(E14=0,F14&lt;&gt;0)," NO CUMPLE",IF(AND(E14=0,F14=0),"POR DILIGENCIAR","ERROR"))))</f>
        <v xml:space="preserve"> NO CUMPLE</v>
      </c>
    </row>
    <row r="15" spans="1:9" ht="31.5" customHeight="1">
      <c r="A15" s="226"/>
      <c r="B15" s="5">
        <v>3</v>
      </c>
      <c r="C15" s="242" t="s">
        <v>26</v>
      </c>
      <c r="D15" s="243"/>
      <c r="E15" s="58" t="s">
        <v>116</v>
      </c>
      <c r="F15" s="58"/>
      <c r="G15" s="59" t="s">
        <v>449</v>
      </c>
      <c r="H15" s="68"/>
      <c r="I15" t="str">
        <f t="shared" si="0"/>
        <v>CUMPLE</v>
      </c>
    </row>
    <row r="16" spans="1:9" ht="29.25" customHeight="1">
      <c r="A16" s="226"/>
      <c r="B16" s="5">
        <v>4</v>
      </c>
      <c r="C16" s="242" t="s">
        <v>20</v>
      </c>
      <c r="D16" s="243"/>
      <c r="E16" s="58" t="s">
        <v>116</v>
      </c>
      <c r="F16" s="58"/>
      <c r="G16" s="59">
        <v>103</v>
      </c>
      <c r="H16" s="68" t="s">
        <v>450</v>
      </c>
      <c r="I16" t="str">
        <f t="shared" si="0"/>
        <v>CUMPLE</v>
      </c>
    </row>
    <row r="17" spans="1:9" ht="42" customHeight="1">
      <c r="A17" s="226"/>
      <c r="B17" s="5">
        <v>5</v>
      </c>
      <c r="C17" s="242" t="s">
        <v>13</v>
      </c>
      <c r="D17" s="243"/>
      <c r="E17" s="58" t="s">
        <v>116</v>
      </c>
      <c r="F17" s="58"/>
      <c r="G17" s="59" t="s">
        <v>451</v>
      </c>
      <c r="H17" s="68"/>
      <c r="I17" t="str">
        <f t="shared" si="0"/>
        <v>CUMPLE</v>
      </c>
    </row>
    <row r="18" spans="1:9">
      <c r="A18" s="226"/>
      <c r="B18" s="5">
        <v>6</v>
      </c>
      <c r="C18" s="242" t="s">
        <v>21</v>
      </c>
      <c r="D18" s="243"/>
      <c r="E18" s="58" t="s">
        <v>116</v>
      </c>
      <c r="F18" s="58"/>
      <c r="G18" s="59" t="s">
        <v>452</v>
      </c>
      <c r="H18" s="68"/>
      <c r="I18" t="str">
        <f t="shared" si="0"/>
        <v>CUMPLE</v>
      </c>
    </row>
    <row r="19" spans="1:9" ht="38.25" customHeight="1">
      <c r="A19" s="226"/>
      <c r="B19" s="5">
        <v>7</v>
      </c>
      <c r="C19" s="242" t="s">
        <v>84</v>
      </c>
      <c r="D19" s="243"/>
      <c r="E19" s="58" t="s">
        <v>116</v>
      </c>
      <c r="F19" s="58"/>
      <c r="G19" s="59" t="s">
        <v>453</v>
      </c>
      <c r="H19" s="68"/>
      <c r="I19" t="str">
        <f t="shared" si="0"/>
        <v>CUMPLE</v>
      </c>
    </row>
    <row r="20" spans="1:9" ht="32.25" customHeight="1">
      <c r="A20" s="226"/>
      <c r="B20" s="5">
        <v>8</v>
      </c>
      <c r="C20" s="242" t="s">
        <v>85</v>
      </c>
      <c r="D20" s="243"/>
      <c r="E20" s="58"/>
      <c r="F20" s="58" t="s">
        <v>116</v>
      </c>
      <c r="G20" s="59" t="s">
        <v>264</v>
      </c>
      <c r="H20" s="68" t="s">
        <v>454</v>
      </c>
      <c r="I20" t="str">
        <f t="shared" si="0"/>
        <v xml:space="preserve"> NO CUMPLE</v>
      </c>
    </row>
    <row r="21" spans="1:9" ht="48.75" customHeight="1">
      <c r="A21" s="226"/>
      <c r="B21" s="5">
        <v>9</v>
      </c>
      <c r="C21" s="242" t="s">
        <v>86</v>
      </c>
      <c r="D21" s="243"/>
      <c r="E21" s="58" t="s">
        <v>116</v>
      </c>
      <c r="F21" s="58"/>
      <c r="G21" s="59" t="s">
        <v>455</v>
      </c>
      <c r="H21" s="68"/>
      <c r="I21" t="str">
        <f t="shared" si="0"/>
        <v>CUMPLE</v>
      </c>
    </row>
    <row r="22" spans="1:9" ht="36.75" customHeight="1">
      <c r="A22" s="226"/>
      <c r="B22" s="5">
        <v>10</v>
      </c>
      <c r="C22" s="242" t="s">
        <v>12</v>
      </c>
      <c r="D22" s="243"/>
      <c r="E22" s="58" t="s">
        <v>116</v>
      </c>
      <c r="F22" s="58"/>
      <c r="G22" s="59">
        <v>116</v>
      </c>
      <c r="H22" s="68"/>
      <c r="I22" t="str">
        <f t="shared" si="0"/>
        <v>CUMPLE</v>
      </c>
    </row>
    <row r="23" spans="1:9" ht="45">
      <c r="A23" s="226"/>
      <c r="B23" s="5">
        <v>11</v>
      </c>
      <c r="C23" s="242" t="s">
        <v>27</v>
      </c>
      <c r="D23" s="243"/>
      <c r="E23" s="58" t="s">
        <v>116</v>
      </c>
      <c r="F23" s="58"/>
      <c r="G23" s="59" t="s">
        <v>453</v>
      </c>
      <c r="H23" s="68" t="s">
        <v>456</v>
      </c>
      <c r="I23" t="str">
        <f t="shared" si="0"/>
        <v>CUMPLE</v>
      </c>
    </row>
    <row r="24" spans="1:9" ht="33" customHeight="1">
      <c r="A24" s="226"/>
      <c r="B24" s="5">
        <v>12</v>
      </c>
      <c r="C24" s="242" t="s">
        <v>28</v>
      </c>
      <c r="D24" s="243"/>
      <c r="E24" s="58" t="s">
        <v>116</v>
      </c>
      <c r="F24" s="58"/>
      <c r="G24" s="59">
        <v>110</v>
      </c>
      <c r="H24" s="68"/>
      <c r="I24" t="str">
        <f t="shared" si="0"/>
        <v>CUMPLE</v>
      </c>
    </row>
    <row r="25" spans="1:9" ht="32.25" customHeight="1">
      <c r="A25" s="226"/>
      <c r="B25" s="5">
        <v>13</v>
      </c>
      <c r="C25" s="242" t="s">
        <v>22</v>
      </c>
      <c r="D25" s="243"/>
      <c r="E25" s="58" t="s">
        <v>116</v>
      </c>
      <c r="F25" s="58"/>
      <c r="G25" s="59">
        <v>115</v>
      </c>
      <c r="H25" s="68"/>
      <c r="I25" t="str">
        <f t="shared" si="0"/>
        <v>CUMPLE</v>
      </c>
    </row>
    <row r="26" spans="1:9" ht="90">
      <c r="A26" s="226"/>
      <c r="B26" s="5">
        <v>14</v>
      </c>
      <c r="C26" s="242" t="s">
        <v>23</v>
      </c>
      <c r="D26" s="243"/>
      <c r="E26" s="58"/>
      <c r="F26" s="58" t="s">
        <v>116</v>
      </c>
      <c r="G26" s="59">
        <v>115</v>
      </c>
      <c r="H26" s="68" t="s">
        <v>457</v>
      </c>
      <c r="I26" t="str">
        <f t="shared" si="0"/>
        <v xml:space="preserve"> NO CUMPLE</v>
      </c>
    </row>
    <row r="27" spans="1:9" ht="60">
      <c r="A27" s="227"/>
      <c r="B27" s="5">
        <v>15</v>
      </c>
      <c r="C27" s="242" t="s">
        <v>29</v>
      </c>
      <c r="D27" s="243"/>
      <c r="E27" s="58" t="s">
        <v>116</v>
      </c>
      <c r="F27" s="58"/>
      <c r="G27" s="59" t="s">
        <v>458</v>
      </c>
      <c r="H27" s="68" t="s">
        <v>459</v>
      </c>
      <c r="I27" t="str">
        <f t="shared" si="0"/>
        <v>CUMPLE</v>
      </c>
    </row>
    <row r="28" spans="1:9" ht="30.75" customHeight="1">
      <c r="A28" s="210" t="s">
        <v>87</v>
      </c>
      <c r="B28" s="210"/>
      <c r="C28" s="210"/>
      <c r="D28" s="210"/>
      <c r="E28" s="210"/>
      <c r="F28" s="210"/>
      <c r="G28" s="211" t="s">
        <v>7</v>
      </c>
      <c r="H28" s="211"/>
      <c r="I28" t="str">
        <f>+G28</f>
        <v>NO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116</v>
      </c>
      <c r="F32" s="74"/>
      <c r="G32" s="61"/>
      <c r="H32" s="61"/>
      <c r="I32" t="str">
        <f>+IF(OR(E32&lt;&gt;0,E33&lt;&gt;0),"CUMPLE")</f>
        <v>CUMPLE</v>
      </c>
    </row>
    <row r="33" spans="1:9" ht="34.5" customHeight="1">
      <c r="A33" s="238"/>
      <c r="B33" s="227"/>
      <c r="C33" s="239" t="s">
        <v>90</v>
      </c>
      <c r="D33" s="239"/>
      <c r="E33" s="62" t="s">
        <v>116</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t="s">
        <v>116</v>
      </c>
      <c r="F36" s="62"/>
      <c r="G36" s="61"/>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116</v>
      </c>
      <c r="F39" s="62"/>
      <c r="G39" s="61"/>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t="s">
        <v>116</v>
      </c>
      <c r="F41" s="62"/>
      <c r="G41" s="214"/>
      <c r="H41" s="215"/>
      <c r="I41" t="str">
        <f>+E41</f>
        <v>X</v>
      </c>
    </row>
    <row r="42" spans="1:9">
      <c r="A42" s="223"/>
      <c r="B42" s="226"/>
      <c r="C42" s="212" t="s">
        <v>70</v>
      </c>
      <c r="D42" s="213"/>
      <c r="E42" s="62" t="s">
        <v>116</v>
      </c>
      <c r="F42" s="62"/>
      <c r="G42" s="214"/>
      <c r="H42" s="215"/>
      <c r="I42" t="str">
        <f t="shared" ref="I42:I48" si="3">+E42</f>
        <v>X</v>
      </c>
    </row>
    <row r="43" spans="1:9">
      <c r="A43" s="223"/>
      <c r="B43" s="226"/>
      <c r="C43" s="212" t="s">
        <v>71</v>
      </c>
      <c r="D43" s="213"/>
      <c r="E43" s="62" t="s">
        <v>116</v>
      </c>
      <c r="F43" s="62"/>
      <c r="G43" s="214"/>
      <c r="H43" s="215"/>
      <c r="I43" t="str">
        <f t="shared" si="3"/>
        <v>X</v>
      </c>
    </row>
    <row r="44" spans="1:9">
      <c r="A44" s="223"/>
      <c r="B44" s="226"/>
      <c r="C44" s="212" t="s">
        <v>72</v>
      </c>
      <c r="D44" s="213"/>
      <c r="E44" s="62" t="s">
        <v>116</v>
      </c>
      <c r="F44" s="62"/>
      <c r="G44" s="214"/>
      <c r="H44" s="215"/>
      <c r="I44" t="str">
        <f t="shared" si="3"/>
        <v>X</v>
      </c>
    </row>
    <row r="45" spans="1:9">
      <c r="A45" s="223"/>
      <c r="B45" s="226"/>
      <c r="C45" s="212" t="s">
        <v>73</v>
      </c>
      <c r="D45" s="213"/>
      <c r="E45" s="62" t="s">
        <v>116</v>
      </c>
      <c r="F45" s="62"/>
      <c r="G45" s="214"/>
      <c r="H45" s="215"/>
      <c r="I45" t="str">
        <f t="shared" si="3"/>
        <v>X</v>
      </c>
    </row>
    <row r="46" spans="1:9">
      <c r="A46" s="223"/>
      <c r="B46" s="226"/>
      <c r="C46" s="212" t="s">
        <v>74</v>
      </c>
      <c r="D46" s="213"/>
      <c r="E46" s="62" t="s">
        <v>116</v>
      </c>
      <c r="F46" s="62"/>
      <c r="G46" s="214"/>
      <c r="H46" s="215"/>
      <c r="I46" t="str">
        <f t="shared" si="3"/>
        <v>X</v>
      </c>
    </row>
    <row r="47" spans="1:9" ht="27.75" customHeight="1">
      <c r="A47" s="223"/>
      <c r="B47" s="226"/>
      <c r="C47" s="212" t="s">
        <v>75</v>
      </c>
      <c r="D47" s="213"/>
      <c r="E47" s="62" t="s">
        <v>116</v>
      </c>
      <c r="F47" s="62"/>
      <c r="G47" s="214"/>
      <c r="H47" s="215"/>
      <c r="I47" t="str">
        <f t="shared" si="3"/>
        <v>X</v>
      </c>
    </row>
    <row r="48" spans="1:9">
      <c r="A48" s="224"/>
      <c r="B48" s="227"/>
      <c r="C48" s="212" t="s">
        <v>76</v>
      </c>
      <c r="D48" s="213"/>
      <c r="E48" s="62"/>
      <c r="F48" s="62" t="s">
        <v>116</v>
      </c>
      <c r="G48" s="214" t="s">
        <v>24</v>
      </c>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371</v>
      </c>
      <c r="F50" s="75" t="s">
        <v>7</v>
      </c>
      <c r="G50" s="205" t="s">
        <v>8</v>
      </c>
      <c r="H50" s="206"/>
    </row>
    <row r="51" spans="1:9" ht="25.5" customHeight="1">
      <c r="A51" s="219"/>
      <c r="B51" s="219"/>
      <c r="C51" s="221" t="s">
        <v>97</v>
      </c>
      <c r="D51" s="219"/>
      <c r="E51" s="61" t="s">
        <v>116</v>
      </c>
      <c r="F51" s="61"/>
      <c r="G51" s="208"/>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114</v>
      </c>
      <c r="H52" s="211"/>
      <c r="I52" t="str">
        <f>+G52</f>
        <v xml:space="preserve">NO CUMPLE </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CD24F-A608-4E06-9027-68BD99037932}">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33.42578125" style="135"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460</v>
      </c>
      <c r="D3" s="49" t="s">
        <v>1</v>
      </c>
      <c r="E3" s="53">
        <v>805022721</v>
      </c>
      <c r="F3" s="54" t="s">
        <v>461</v>
      </c>
      <c r="G3" s="53" t="s">
        <v>119</v>
      </c>
      <c r="H3" s="133">
        <v>43713</v>
      </c>
    </row>
    <row r="4" spans="1:9" ht="15.75">
      <c r="A4" s="258" t="s">
        <v>462</v>
      </c>
      <c r="B4" s="258"/>
      <c r="C4" s="258"/>
      <c r="D4" s="258"/>
      <c r="E4" s="258"/>
      <c r="F4" s="258"/>
      <c r="G4" s="258"/>
      <c r="H4" s="258"/>
    </row>
    <row r="5" spans="1:9" ht="15.75">
      <c r="A5" s="270" t="s">
        <v>9</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320</v>
      </c>
      <c r="D7" s="251" t="s">
        <v>321</v>
      </c>
      <c r="E7" s="251"/>
      <c r="F7" s="250"/>
      <c r="G7" s="250"/>
      <c r="H7" s="250"/>
    </row>
    <row r="8" spans="1:9" ht="15.75">
      <c r="A8" s="261"/>
      <c r="B8" s="262"/>
      <c r="C8" s="55" t="s">
        <v>322</v>
      </c>
      <c r="D8" s="268" t="s">
        <v>323</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8">
        <v>33</v>
      </c>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8">
        <v>33</v>
      </c>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114" t="s">
        <v>463</v>
      </c>
      <c r="H15" s="68"/>
      <c r="I15" t="str">
        <f t="shared" si="0"/>
        <v>CUMPLE</v>
      </c>
    </row>
    <row r="16" spans="1:9" ht="29.25" customHeight="1">
      <c r="A16" s="226"/>
      <c r="B16" s="5">
        <v>4</v>
      </c>
      <c r="C16" s="242" t="s">
        <v>20</v>
      </c>
      <c r="D16" s="243"/>
      <c r="E16" s="58" t="s">
        <v>116</v>
      </c>
      <c r="F16" s="58"/>
      <c r="G16" s="58" t="s">
        <v>464</v>
      </c>
      <c r="H16" s="68"/>
      <c r="I16" t="str">
        <f t="shared" si="0"/>
        <v>CUMPLE</v>
      </c>
    </row>
    <row r="17" spans="1:9" ht="42" customHeight="1">
      <c r="A17" s="226"/>
      <c r="B17" s="5">
        <v>5</v>
      </c>
      <c r="C17" s="242" t="s">
        <v>13</v>
      </c>
      <c r="D17" s="243"/>
      <c r="E17" s="58" t="s">
        <v>116</v>
      </c>
      <c r="F17" s="58"/>
      <c r="G17" s="58" t="s">
        <v>465</v>
      </c>
      <c r="H17" s="68"/>
      <c r="I17" t="str">
        <f t="shared" si="0"/>
        <v>CUMPLE</v>
      </c>
    </row>
    <row r="18" spans="1:9">
      <c r="A18" s="226"/>
      <c r="B18" s="5">
        <v>6</v>
      </c>
      <c r="C18" s="242" t="s">
        <v>21</v>
      </c>
      <c r="D18" s="243"/>
      <c r="E18" s="58" t="s">
        <v>116</v>
      </c>
      <c r="F18" s="58"/>
      <c r="G18" s="58" t="s">
        <v>466</v>
      </c>
      <c r="H18" s="68"/>
      <c r="I18" t="str">
        <f t="shared" si="0"/>
        <v>CUMPLE</v>
      </c>
    </row>
    <row r="19" spans="1:9" ht="38.25" customHeight="1">
      <c r="A19" s="226"/>
      <c r="B19" s="5">
        <v>7</v>
      </c>
      <c r="C19" s="242" t="s">
        <v>84</v>
      </c>
      <c r="D19" s="243"/>
      <c r="E19" s="58" t="s">
        <v>116</v>
      </c>
      <c r="F19" s="58"/>
      <c r="G19" s="58" t="s">
        <v>467</v>
      </c>
      <c r="H19" s="68"/>
      <c r="I19" t="str">
        <f t="shared" si="0"/>
        <v>CUMPLE</v>
      </c>
    </row>
    <row r="20" spans="1:9" ht="32.25" customHeight="1">
      <c r="A20" s="226"/>
      <c r="B20" s="5">
        <v>8</v>
      </c>
      <c r="C20" s="242" t="s">
        <v>85</v>
      </c>
      <c r="D20" s="243"/>
      <c r="E20" s="58" t="s">
        <v>116</v>
      </c>
      <c r="F20" s="58"/>
      <c r="G20" s="58">
        <v>49</v>
      </c>
      <c r="H20" s="68"/>
      <c r="I20" t="str">
        <f t="shared" si="0"/>
        <v>CUMPLE</v>
      </c>
    </row>
    <row r="21" spans="1:9" ht="48.75" customHeight="1">
      <c r="A21" s="226"/>
      <c r="B21" s="5">
        <v>9</v>
      </c>
      <c r="C21" s="242" t="s">
        <v>86</v>
      </c>
      <c r="D21" s="243"/>
      <c r="E21" s="58" t="s">
        <v>116</v>
      </c>
      <c r="F21" s="58"/>
      <c r="G21" s="58">
        <v>51</v>
      </c>
      <c r="H21" s="68"/>
      <c r="I21" t="str">
        <f t="shared" si="0"/>
        <v>CUMPLE</v>
      </c>
    </row>
    <row r="22" spans="1:9" ht="36.75" customHeight="1">
      <c r="A22" s="226"/>
      <c r="B22" s="5">
        <v>10</v>
      </c>
      <c r="C22" s="242" t="s">
        <v>12</v>
      </c>
      <c r="D22" s="243"/>
      <c r="E22" s="58" t="s">
        <v>116</v>
      </c>
      <c r="F22" s="58"/>
      <c r="G22" s="58" t="s">
        <v>468</v>
      </c>
      <c r="H22" s="68"/>
      <c r="I22" t="str">
        <f t="shared" si="0"/>
        <v>CUMPLE</v>
      </c>
    </row>
    <row r="23" spans="1:9">
      <c r="A23" s="226"/>
      <c r="B23" s="5">
        <v>11</v>
      </c>
      <c r="C23" s="242" t="s">
        <v>27</v>
      </c>
      <c r="D23" s="243"/>
      <c r="E23" s="58" t="s">
        <v>116</v>
      </c>
      <c r="F23" s="58"/>
      <c r="G23" s="58" t="s">
        <v>467</v>
      </c>
      <c r="H23" s="68"/>
      <c r="I23" t="str">
        <f t="shared" si="0"/>
        <v>CUMPLE</v>
      </c>
    </row>
    <row r="24" spans="1:9" ht="33" customHeight="1">
      <c r="A24" s="226"/>
      <c r="B24" s="5">
        <v>12</v>
      </c>
      <c r="C24" s="242" t="s">
        <v>28</v>
      </c>
      <c r="D24" s="243"/>
      <c r="E24" s="58" t="s">
        <v>116</v>
      </c>
      <c r="F24" s="58"/>
      <c r="G24" s="58" t="s">
        <v>469</v>
      </c>
      <c r="H24" s="68"/>
      <c r="I24" t="str">
        <f t="shared" si="0"/>
        <v>CUMPLE</v>
      </c>
    </row>
    <row r="25" spans="1:9" ht="32.25" customHeight="1">
      <c r="A25" s="226"/>
      <c r="B25" s="5">
        <v>13</v>
      </c>
      <c r="C25" s="242" t="s">
        <v>22</v>
      </c>
      <c r="D25" s="243"/>
      <c r="E25" s="58" t="s">
        <v>116</v>
      </c>
      <c r="F25" s="58"/>
      <c r="G25" s="58">
        <v>51</v>
      </c>
      <c r="H25" s="68"/>
      <c r="I25" t="str">
        <f t="shared" si="0"/>
        <v>CUMPLE</v>
      </c>
    </row>
    <row r="26" spans="1:9" ht="150">
      <c r="A26" s="226"/>
      <c r="B26" s="5">
        <v>14</v>
      </c>
      <c r="C26" s="242" t="s">
        <v>23</v>
      </c>
      <c r="D26" s="243"/>
      <c r="E26" s="58"/>
      <c r="F26" s="58" t="s">
        <v>116</v>
      </c>
      <c r="G26" s="58"/>
      <c r="H26" s="115" t="s">
        <v>328</v>
      </c>
      <c r="I26" t="str">
        <f t="shared" si="0"/>
        <v xml:space="preserve"> NO CUMPLE</v>
      </c>
    </row>
    <row r="27" spans="1:9">
      <c r="A27" s="227"/>
      <c r="B27" s="5">
        <v>15</v>
      </c>
      <c r="C27" s="242" t="s">
        <v>29</v>
      </c>
      <c r="D27" s="243"/>
      <c r="E27" s="58" t="s">
        <v>116</v>
      </c>
      <c r="F27" s="58"/>
      <c r="G27" s="58" t="s">
        <v>470</v>
      </c>
      <c r="H27" s="68"/>
      <c r="I27" t="str">
        <f t="shared" si="0"/>
        <v>CUMPLE</v>
      </c>
    </row>
    <row r="28" spans="1:9" ht="30.75" customHeight="1">
      <c r="A28" s="210" t="s">
        <v>87</v>
      </c>
      <c r="B28" s="210"/>
      <c r="C28" s="210"/>
      <c r="D28" s="210"/>
      <c r="E28" s="210"/>
      <c r="F28" s="210"/>
      <c r="G28" s="211" t="s">
        <v>7</v>
      </c>
      <c r="H28" s="211"/>
      <c r="I28" t="str">
        <f>+G28</f>
        <v>NO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c r="F32" s="74"/>
      <c r="G32" s="61" t="s">
        <v>116</v>
      </c>
      <c r="H32" s="61"/>
      <c r="I32" t="str">
        <f>+IF(OR(E32&lt;&gt;0,E33&lt;&gt;0),"CUMPLE")</f>
        <v>CUMPLE</v>
      </c>
    </row>
    <row r="33" spans="1:9" ht="34.5" customHeight="1">
      <c r="A33" s="238"/>
      <c r="B33" s="227"/>
      <c r="C33" s="239" t="s">
        <v>90</v>
      </c>
      <c r="D33" s="239"/>
      <c r="E33" s="62" t="s">
        <v>116</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t="s">
        <v>116</v>
      </c>
      <c r="F36" s="62"/>
      <c r="G36" s="61"/>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116</v>
      </c>
      <c r="F39" s="62"/>
      <c r="G39" s="61"/>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t="s">
        <v>116</v>
      </c>
      <c r="G41" s="214"/>
      <c r="H41" s="215"/>
      <c r="I41">
        <f>+E41</f>
        <v>0</v>
      </c>
    </row>
    <row r="42" spans="1:9">
      <c r="A42" s="223"/>
      <c r="B42" s="226"/>
      <c r="C42" s="212" t="s">
        <v>70</v>
      </c>
      <c r="D42" s="213"/>
      <c r="E42" s="62"/>
      <c r="F42" s="62" t="s">
        <v>116</v>
      </c>
      <c r="G42" s="214"/>
      <c r="H42" s="215"/>
      <c r="I42">
        <f t="shared" ref="I42:I48" si="3">+E42</f>
        <v>0</v>
      </c>
    </row>
    <row r="43" spans="1:9">
      <c r="A43" s="223"/>
      <c r="B43" s="226"/>
      <c r="C43" s="212" t="s">
        <v>71</v>
      </c>
      <c r="D43" s="213"/>
      <c r="E43" s="62"/>
      <c r="F43" s="62" t="s">
        <v>116</v>
      </c>
      <c r="G43" s="214"/>
      <c r="H43" s="215"/>
      <c r="I43">
        <f t="shared" si="3"/>
        <v>0</v>
      </c>
    </row>
    <row r="44" spans="1:9">
      <c r="A44" s="223"/>
      <c r="B44" s="226"/>
      <c r="C44" s="212" t="s">
        <v>72</v>
      </c>
      <c r="D44" s="213"/>
      <c r="E44" s="62"/>
      <c r="F44" s="62" t="s">
        <v>116</v>
      </c>
      <c r="G44" s="214"/>
      <c r="H44" s="215"/>
      <c r="I44">
        <f t="shared" si="3"/>
        <v>0</v>
      </c>
    </row>
    <row r="45" spans="1:9">
      <c r="A45" s="223"/>
      <c r="B45" s="226"/>
      <c r="C45" s="212" t="s">
        <v>73</v>
      </c>
      <c r="D45" s="213"/>
      <c r="E45" s="62"/>
      <c r="F45" s="62" t="s">
        <v>116</v>
      </c>
      <c r="G45" s="214"/>
      <c r="H45" s="215"/>
      <c r="I45">
        <f t="shared" si="3"/>
        <v>0</v>
      </c>
    </row>
    <row r="46" spans="1:9">
      <c r="A46" s="223"/>
      <c r="B46" s="226"/>
      <c r="C46" s="212" t="s">
        <v>74</v>
      </c>
      <c r="D46" s="213"/>
      <c r="E46" s="62"/>
      <c r="F46" s="62" t="s">
        <v>116</v>
      </c>
      <c r="G46" s="214"/>
      <c r="H46" s="215"/>
      <c r="I46">
        <f t="shared" si="3"/>
        <v>0</v>
      </c>
    </row>
    <row r="47" spans="1:9" ht="27.75" customHeight="1">
      <c r="A47" s="223"/>
      <c r="B47" s="226"/>
      <c r="C47" s="212" t="s">
        <v>75</v>
      </c>
      <c r="D47" s="213"/>
      <c r="E47" s="62" t="s">
        <v>116</v>
      </c>
      <c r="F47" s="62"/>
      <c r="G47" s="214"/>
      <c r="H47" s="215"/>
      <c r="I47" t="str">
        <f t="shared" si="3"/>
        <v>X</v>
      </c>
    </row>
    <row r="48" spans="1:9">
      <c r="A48" s="224"/>
      <c r="B48" s="227"/>
      <c r="C48" s="212" t="s">
        <v>76</v>
      </c>
      <c r="D48" s="213"/>
      <c r="E48" s="62"/>
      <c r="F48" s="62" t="s">
        <v>116</v>
      </c>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74" t="s">
        <v>116</v>
      </c>
      <c r="F51" s="61"/>
      <c r="G51" s="208" t="s">
        <v>471</v>
      </c>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7</v>
      </c>
      <c r="H52" s="211"/>
      <c r="I52" t="str">
        <f>+G52</f>
        <v>NO CUMPLE</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BD241-02CF-40DD-9F05-8301D3FC997F}">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472</v>
      </c>
      <c r="D3" s="49" t="s">
        <v>1</v>
      </c>
      <c r="E3" s="53">
        <v>900181988</v>
      </c>
      <c r="F3" s="54" t="s">
        <v>473</v>
      </c>
      <c r="G3" s="53" t="s">
        <v>119</v>
      </c>
      <c r="H3" s="133">
        <v>43713</v>
      </c>
    </row>
    <row r="4" spans="1:9" ht="15.75">
      <c r="A4" s="258" t="s">
        <v>171</v>
      </c>
      <c r="B4" s="258"/>
      <c r="C4" s="258"/>
      <c r="D4" s="258"/>
      <c r="E4" s="258"/>
      <c r="F4" s="258"/>
      <c r="G4" s="258"/>
      <c r="H4" s="258"/>
    </row>
    <row r="5" spans="1:9" ht="15.75">
      <c r="A5" s="270" t="s">
        <v>474</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173</v>
      </c>
      <c r="D7" s="251" t="s">
        <v>174</v>
      </c>
      <c r="E7" s="251"/>
      <c r="F7" s="250"/>
      <c r="G7" s="250"/>
      <c r="H7" s="250"/>
    </row>
    <row r="8" spans="1:9" ht="15.75">
      <c r="A8" s="261"/>
      <c r="B8" s="262"/>
      <c r="C8" s="55" t="s">
        <v>111</v>
      </c>
      <c r="D8" s="268" t="s">
        <v>175</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59"/>
      <c r="H15" s="68"/>
      <c r="I15" t="str">
        <f t="shared" si="0"/>
        <v>CUMPLE</v>
      </c>
    </row>
    <row r="16" spans="1:9" ht="29.25" customHeight="1">
      <c r="A16" s="226"/>
      <c r="B16" s="5">
        <v>4</v>
      </c>
      <c r="C16" s="242" t="s">
        <v>20</v>
      </c>
      <c r="D16" s="243"/>
      <c r="E16" s="58"/>
      <c r="F16" s="58" t="s">
        <v>116</v>
      </c>
      <c r="G16" s="58">
        <v>2</v>
      </c>
      <c r="H16" s="68" t="s">
        <v>475</v>
      </c>
      <c r="I16" t="str">
        <f t="shared" si="0"/>
        <v xml:space="preserve"> NO CUMPLE</v>
      </c>
    </row>
    <row r="17" spans="1:9" ht="42" customHeight="1">
      <c r="A17" s="226"/>
      <c r="B17" s="5">
        <v>5</v>
      </c>
      <c r="C17" s="242" t="s">
        <v>13</v>
      </c>
      <c r="D17" s="243"/>
      <c r="E17" s="58" t="s">
        <v>116</v>
      </c>
      <c r="F17" s="58"/>
      <c r="G17" s="59"/>
      <c r="H17" s="68"/>
      <c r="I17" t="str">
        <f t="shared" si="0"/>
        <v>CUMPLE</v>
      </c>
    </row>
    <row r="18" spans="1:9" ht="120">
      <c r="A18" s="226"/>
      <c r="B18" s="5">
        <v>6</v>
      </c>
      <c r="C18" s="242" t="s">
        <v>21</v>
      </c>
      <c r="D18" s="243"/>
      <c r="E18" s="58"/>
      <c r="F18" s="58" t="s">
        <v>116</v>
      </c>
      <c r="G18" s="58">
        <v>11</v>
      </c>
      <c r="H18" s="68" t="s">
        <v>476</v>
      </c>
      <c r="I18" t="str">
        <f t="shared" si="0"/>
        <v xml:space="preserve"> NO CUMPLE</v>
      </c>
    </row>
    <row r="19" spans="1:9" ht="38.25" customHeight="1">
      <c r="A19" s="226"/>
      <c r="B19" s="5">
        <v>7</v>
      </c>
      <c r="C19" s="242" t="s">
        <v>84</v>
      </c>
      <c r="D19" s="243"/>
      <c r="E19" s="58"/>
      <c r="F19" s="58" t="s">
        <v>116</v>
      </c>
      <c r="G19" s="58">
        <v>18</v>
      </c>
      <c r="H19" s="68" t="s">
        <v>477</v>
      </c>
      <c r="I19" t="str">
        <f t="shared" si="0"/>
        <v xml:space="preserve"> NO CUMPLE</v>
      </c>
    </row>
    <row r="20" spans="1:9" ht="32.25" customHeight="1">
      <c r="A20" s="226"/>
      <c r="B20" s="5">
        <v>8</v>
      </c>
      <c r="C20" s="242" t="s">
        <v>85</v>
      </c>
      <c r="D20" s="243"/>
      <c r="E20" s="58"/>
      <c r="F20" s="58" t="s">
        <v>116</v>
      </c>
      <c r="G20" s="58">
        <v>18</v>
      </c>
      <c r="H20" s="68" t="s">
        <v>478</v>
      </c>
      <c r="I20" t="str">
        <f t="shared" si="0"/>
        <v xml:space="preserve"> NO CUMPLE</v>
      </c>
    </row>
    <row r="21" spans="1:9" ht="48.75" customHeight="1">
      <c r="A21" s="226"/>
      <c r="B21" s="5">
        <v>9</v>
      </c>
      <c r="C21" s="242" t="s">
        <v>86</v>
      </c>
      <c r="D21" s="243"/>
      <c r="E21" s="58" t="s">
        <v>116</v>
      </c>
      <c r="F21" s="58"/>
      <c r="G21" s="58"/>
      <c r="H21" s="68"/>
      <c r="I21" t="str">
        <f t="shared" si="0"/>
        <v>CUMPLE</v>
      </c>
    </row>
    <row r="22" spans="1:9" ht="36.75" customHeight="1">
      <c r="A22" s="226"/>
      <c r="B22" s="5">
        <v>10</v>
      </c>
      <c r="C22" s="242" t="s">
        <v>12</v>
      </c>
      <c r="D22" s="243"/>
      <c r="E22" s="58" t="s">
        <v>116</v>
      </c>
      <c r="F22" s="58"/>
      <c r="G22" s="59"/>
      <c r="H22" s="68"/>
      <c r="I22" t="str">
        <f t="shared" si="0"/>
        <v>CUMPLE</v>
      </c>
    </row>
    <row r="23" spans="1:9">
      <c r="A23" s="226"/>
      <c r="B23" s="5">
        <v>11</v>
      </c>
      <c r="C23" s="242" t="s">
        <v>27</v>
      </c>
      <c r="D23" s="243"/>
      <c r="E23" s="58" t="s">
        <v>116</v>
      </c>
      <c r="F23" s="58"/>
      <c r="G23" s="59"/>
      <c r="H23" s="68"/>
      <c r="I23" t="str">
        <f t="shared" si="0"/>
        <v>CUMPLE</v>
      </c>
    </row>
    <row r="24" spans="1:9" ht="33" customHeight="1">
      <c r="A24" s="226"/>
      <c r="B24" s="5">
        <v>12</v>
      </c>
      <c r="C24" s="242" t="s">
        <v>28</v>
      </c>
      <c r="D24" s="243"/>
      <c r="E24" s="58" t="s">
        <v>116</v>
      </c>
      <c r="F24" s="58"/>
      <c r="G24" s="59"/>
      <c r="H24" s="68"/>
      <c r="I24" t="str">
        <f t="shared" si="0"/>
        <v>CUMPLE</v>
      </c>
    </row>
    <row r="25" spans="1:9" ht="32.25" customHeight="1">
      <c r="A25" s="226"/>
      <c r="B25" s="5">
        <v>13</v>
      </c>
      <c r="C25" s="242" t="s">
        <v>22</v>
      </c>
      <c r="D25" s="243"/>
      <c r="E25" s="58" t="s">
        <v>116</v>
      </c>
      <c r="F25" s="58"/>
      <c r="G25" s="59"/>
      <c r="H25" s="68"/>
      <c r="I25" t="str">
        <f t="shared" si="0"/>
        <v>CUMPLE</v>
      </c>
    </row>
    <row r="26" spans="1:9">
      <c r="A26" s="226"/>
      <c r="B26" s="5">
        <v>14</v>
      </c>
      <c r="C26" s="242" t="s">
        <v>23</v>
      </c>
      <c r="D26" s="243"/>
      <c r="E26" s="58" t="s">
        <v>116</v>
      </c>
      <c r="F26" s="58"/>
      <c r="G26" s="59"/>
      <c r="H26" s="68"/>
      <c r="I26" t="str">
        <f t="shared" si="0"/>
        <v>CUMPLE</v>
      </c>
    </row>
    <row r="27" spans="1:9">
      <c r="A27" s="227"/>
      <c r="B27" s="5">
        <v>15</v>
      </c>
      <c r="C27" s="242" t="s">
        <v>29</v>
      </c>
      <c r="D27" s="243"/>
      <c r="E27" s="58" t="s">
        <v>116</v>
      </c>
      <c r="F27" s="58"/>
      <c r="G27" s="59"/>
      <c r="H27" s="68"/>
      <c r="I27" t="str">
        <f t="shared" si="0"/>
        <v>CUMPLE</v>
      </c>
    </row>
    <row r="28" spans="1:9" ht="30.75" customHeight="1">
      <c r="A28" s="210" t="s">
        <v>87</v>
      </c>
      <c r="B28" s="210"/>
      <c r="C28" s="210"/>
      <c r="D28" s="210"/>
      <c r="E28" s="210"/>
      <c r="F28" s="210"/>
      <c r="G28" s="207" t="s">
        <v>114</v>
      </c>
      <c r="H28" s="207"/>
      <c r="I28" t="str">
        <f>+G28</f>
        <v xml:space="preserve">NO CUMPLE </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116</v>
      </c>
      <c r="F32" s="74"/>
      <c r="G32" s="61"/>
      <c r="H32" s="61"/>
      <c r="I32" t="str">
        <f>+IF(OR(E32&lt;&gt;0,E33&lt;&gt;0),"CUMPLE")</f>
        <v>CUMPLE</v>
      </c>
    </row>
    <row r="33" spans="1:9" ht="34.5" customHeight="1">
      <c r="A33" s="238"/>
      <c r="B33" s="227"/>
      <c r="C33" s="239" t="s">
        <v>90</v>
      </c>
      <c r="D33" s="239"/>
      <c r="E33" s="84" t="s">
        <v>116</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86" t="s">
        <v>116</v>
      </c>
      <c r="F36" s="62"/>
      <c r="G36" s="61"/>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86" t="s">
        <v>116</v>
      </c>
      <c r="F39" s="62"/>
      <c r="G39" s="61"/>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t="s">
        <v>116</v>
      </c>
      <c r="F41" s="62"/>
      <c r="G41" s="214"/>
      <c r="H41" s="215"/>
      <c r="I41" t="str">
        <f>+E41</f>
        <v>X</v>
      </c>
    </row>
    <row r="42" spans="1:9">
      <c r="A42" s="223"/>
      <c r="B42" s="226"/>
      <c r="C42" s="212" t="s">
        <v>70</v>
      </c>
      <c r="D42" s="213"/>
      <c r="E42" s="62" t="s">
        <v>116</v>
      </c>
      <c r="F42" s="62"/>
      <c r="G42" s="214"/>
      <c r="H42" s="215"/>
      <c r="I42" t="str">
        <f t="shared" ref="I42:I48" si="3">+E42</f>
        <v>X</v>
      </c>
    </row>
    <row r="43" spans="1:9">
      <c r="A43" s="223"/>
      <c r="B43" s="226"/>
      <c r="C43" s="212" t="s">
        <v>71</v>
      </c>
      <c r="D43" s="213"/>
      <c r="E43" s="62" t="s">
        <v>116</v>
      </c>
      <c r="F43" s="62"/>
      <c r="G43" s="214"/>
      <c r="H43" s="215"/>
      <c r="I43" t="str">
        <f t="shared" si="3"/>
        <v>X</v>
      </c>
    </row>
    <row r="44" spans="1:9">
      <c r="A44" s="223"/>
      <c r="B44" s="226"/>
      <c r="C44" s="212" t="s">
        <v>72</v>
      </c>
      <c r="D44" s="213"/>
      <c r="E44" s="62" t="s">
        <v>116</v>
      </c>
      <c r="F44" s="62"/>
      <c r="G44" s="214"/>
      <c r="H44" s="215"/>
      <c r="I44" t="str">
        <f t="shared" si="3"/>
        <v>X</v>
      </c>
    </row>
    <row r="45" spans="1:9">
      <c r="A45" s="223"/>
      <c r="B45" s="226"/>
      <c r="C45" s="212" t="s">
        <v>73</v>
      </c>
      <c r="D45" s="213"/>
      <c r="E45" s="62" t="s">
        <v>116</v>
      </c>
      <c r="F45" s="62"/>
      <c r="G45" s="214"/>
      <c r="H45" s="215"/>
      <c r="I45" t="str">
        <f t="shared" si="3"/>
        <v>X</v>
      </c>
    </row>
    <row r="46" spans="1:9">
      <c r="A46" s="223"/>
      <c r="B46" s="226"/>
      <c r="C46" s="212" t="s">
        <v>74</v>
      </c>
      <c r="D46" s="213"/>
      <c r="E46" s="62" t="s">
        <v>116</v>
      </c>
      <c r="F46" s="62"/>
      <c r="G46" s="214"/>
      <c r="H46" s="215"/>
      <c r="I46" t="str">
        <f t="shared" si="3"/>
        <v>X</v>
      </c>
    </row>
    <row r="47" spans="1:9" ht="27.75" customHeight="1">
      <c r="A47" s="223"/>
      <c r="B47" s="226"/>
      <c r="C47" s="212" t="s">
        <v>75</v>
      </c>
      <c r="D47" s="213"/>
      <c r="E47" s="62" t="s">
        <v>116</v>
      </c>
      <c r="F47" s="62"/>
      <c r="G47" s="214"/>
      <c r="H47" s="215"/>
      <c r="I47" t="str">
        <f t="shared" si="3"/>
        <v>X</v>
      </c>
    </row>
    <row r="48" spans="1:9">
      <c r="A48" s="224"/>
      <c r="B48" s="227"/>
      <c r="C48" s="212" t="s">
        <v>76</v>
      </c>
      <c r="D48" s="213"/>
      <c r="E48" s="62"/>
      <c r="F48" s="62"/>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74" t="s">
        <v>116</v>
      </c>
      <c r="F51" s="74"/>
      <c r="G51" s="278" t="s">
        <v>479</v>
      </c>
      <c r="H51" s="27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80" t="s">
        <v>114</v>
      </c>
      <c r="H52" s="280"/>
      <c r="I52" t="str">
        <f>+G52</f>
        <v xml:space="preserve">NO CUMPLE </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F822-496F-4ACF-8089-CADAB8080B4D}">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480</v>
      </c>
      <c r="D3" s="49" t="s">
        <v>1</v>
      </c>
      <c r="E3" s="53">
        <v>817003251</v>
      </c>
      <c r="F3" s="54" t="s">
        <v>481</v>
      </c>
      <c r="G3" s="53" t="s">
        <v>119</v>
      </c>
      <c r="H3" s="431" t="s">
        <v>359</v>
      </c>
    </row>
    <row r="4" spans="1:9" ht="15.75">
      <c r="A4" s="258" t="s">
        <v>99</v>
      </c>
      <c r="B4" s="258"/>
      <c r="C4" s="258"/>
      <c r="D4" s="258"/>
      <c r="E4" s="258"/>
      <c r="F4" s="258"/>
      <c r="G4" s="258"/>
      <c r="H4" s="258"/>
    </row>
    <row r="5" spans="1:9" ht="15.75">
      <c r="A5" s="270" t="s">
        <v>482</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122</v>
      </c>
      <c r="D7" s="351" t="s">
        <v>123</v>
      </c>
      <c r="E7" s="352"/>
      <c r="F7" s="250"/>
      <c r="G7" s="250"/>
      <c r="H7" s="250"/>
    </row>
    <row r="8" spans="1:9" ht="15.75">
      <c r="A8" s="261"/>
      <c r="B8" s="262"/>
      <c r="C8" s="55" t="s">
        <v>122</v>
      </c>
      <c r="D8" s="268" t="s">
        <v>124</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353" t="s">
        <v>82</v>
      </c>
      <c r="B11" s="5"/>
      <c r="C11" s="236" t="s">
        <v>10</v>
      </c>
      <c r="D11" s="236"/>
      <c r="E11" s="236"/>
      <c r="F11" s="236"/>
      <c r="G11" s="236"/>
      <c r="H11" s="236"/>
    </row>
    <row r="12" spans="1:9" ht="16.5" customHeight="1">
      <c r="A12" s="353"/>
      <c r="B12" s="5"/>
      <c r="C12" s="220" t="s">
        <v>5</v>
      </c>
      <c r="D12" s="220"/>
      <c r="E12" s="75" t="s">
        <v>6</v>
      </c>
      <c r="F12" s="75" t="s">
        <v>7</v>
      </c>
      <c r="G12" s="57" t="s">
        <v>83</v>
      </c>
      <c r="H12" s="57" t="s">
        <v>8</v>
      </c>
    </row>
    <row r="13" spans="1:9">
      <c r="A13" s="353"/>
      <c r="B13" s="5">
        <v>1</v>
      </c>
      <c r="C13" s="239" t="s">
        <v>25</v>
      </c>
      <c r="D13" s="239"/>
      <c r="E13" s="58" t="s">
        <v>116</v>
      </c>
      <c r="F13" s="58"/>
      <c r="G13" s="58" t="s">
        <v>483</v>
      </c>
      <c r="H13" s="137"/>
      <c r="I13" t="str">
        <f>+IF(AND(E13&lt;&gt;0,F13&lt;&gt;0),"MAL DILIGENCIADO",IF(AND(E13&lt;&gt;0,F13=0),"CUMPLE",IF(AND(E13=0,F13&lt;&gt;0)," NO CUMPLE",IF(AND(E13=0,F13=0),"POR DILIGENCIAR","ERROR"))))</f>
        <v>CUMPLE</v>
      </c>
    </row>
    <row r="14" spans="1:9">
      <c r="A14" s="353"/>
      <c r="B14" s="5">
        <v>2</v>
      </c>
      <c r="C14" s="239" t="s">
        <v>19</v>
      </c>
      <c r="D14" s="239"/>
      <c r="E14" s="58" t="s">
        <v>116</v>
      </c>
      <c r="F14" s="58"/>
      <c r="G14" s="58" t="s">
        <v>483</v>
      </c>
      <c r="H14" s="137"/>
      <c r="I14" t="str">
        <f t="shared" ref="I14:I27" si="0">+IF(AND(E14&lt;&gt;0,F14&lt;&gt;0),"MAL DILIGENCIADO",IF(AND(E14&lt;&gt;0,F14=0),"CUMPLE",IF(AND(E14=0,F14&lt;&gt;0)," NO CUMPLE",IF(AND(E14=0,F14=0),"POR DILIGENCIAR","ERROR"))))</f>
        <v>CUMPLE</v>
      </c>
    </row>
    <row r="15" spans="1:9" ht="31.5" customHeight="1">
      <c r="A15" s="353"/>
      <c r="B15" s="5">
        <v>3</v>
      </c>
      <c r="C15" s="239" t="s">
        <v>26</v>
      </c>
      <c r="D15" s="239"/>
      <c r="E15" s="58" t="s">
        <v>116</v>
      </c>
      <c r="F15" s="58"/>
      <c r="G15" s="58" t="s">
        <v>483</v>
      </c>
      <c r="H15" s="137"/>
      <c r="I15" t="str">
        <f t="shared" si="0"/>
        <v>CUMPLE</v>
      </c>
    </row>
    <row r="16" spans="1:9" ht="29.25" customHeight="1">
      <c r="A16" s="353"/>
      <c r="B16" s="5">
        <v>4</v>
      </c>
      <c r="C16" s="239" t="s">
        <v>20</v>
      </c>
      <c r="D16" s="239"/>
      <c r="E16" s="58" t="s">
        <v>116</v>
      </c>
      <c r="F16" s="58"/>
      <c r="G16" s="58" t="s">
        <v>483</v>
      </c>
      <c r="H16" s="137"/>
      <c r="I16" t="str">
        <f t="shared" si="0"/>
        <v>CUMPLE</v>
      </c>
    </row>
    <row r="17" spans="1:9" ht="42" customHeight="1">
      <c r="A17" s="353"/>
      <c r="B17" s="5">
        <v>5</v>
      </c>
      <c r="C17" s="239" t="s">
        <v>13</v>
      </c>
      <c r="D17" s="239"/>
      <c r="E17" s="58" t="s">
        <v>116</v>
      </c>
      <c r="F17" s="58"/>
      <c r="G17" s="58" t="s">
        <v>483</v>
      </c>
      <c r="H17" s="137"/>
      <c r="I17" t="str">
        <f t="shared" si="0"/>
        <v>CUMPLE</v>
      </c>
    </row>
    <row r="18" spans="1:9">
      <c r="A18" s="353"/>
      <c r="B18" s="5">
        <v>6</v>
      </c>
      <c r="C18" s="239" t="s">
        <v>21</v>
      </c>
      <c r="D18" s="239"/>
      <c r="E18" s="58" t="s">
        <v>116</v>
      </c>
      <c r="F18" s="58"/>
      <c r="G18" s="58" t="s">
        <v>483</v>
      </c>
      <c r="H18" s="137"/>
      <c r="I18" t="str">
        <f t="shared" si="0"/>
        <v>CUMPLE</v>
      </c>
    </row>
    <row r="19" spans="1:9" ht="38.25" customHeight="1">
      <c r="A19" s="353"/>
      <c r="B19" s="5">
        <v>7</v>
      </c>
      <c r="C19" s="239" t="s">
        <v>84</v>
      </c>
      <c r="D19" s="239"/>
      <c r="E19" s="58" t="s">
        <v>116</v>
      </c>
      <c r="F19" s="58"/>
      <c r="G19" s="58" t="s">
        <v>483</v>
      </c>
      <c r="H19" s="137"/>
      <c r="I19" t="str">
        <f t="shared" si="0"/>
        <v>CUMPLE</v>
      </c>
    </row>
    <row r="20" spans="1:9" ht="32.25" customHeight="1">
      <c r="A20" s="353"/>
      <c r="B20" s="5">
        <v>8</v>
      </c>
      <c r="C20" s="239" t="s">
        <v>85</v>
      </c>
      <c r="D20" s="239"/>
      <c r="E20" s="58" t="s">
        <v>116</v>
      </c>
      <c r="F20" s="58"/>
      <c r="G20" s="58" t="s">
        <v>483</v>
      </c>
      <c r="H20" s="137"/>
      <c r="I20" t="str">
        <f t="shared" si="0"/>
        <v>CUMPLE</v>
      </c>
    </row>
    <row r="21" spans="1:9" ht="48.75" customHeight="1">
      <c r="A21" s="353"/>
      <c r="B21" s="5">
        <v>9</v>
      </c>
      <c r="C21" s="239" t="s">
        <v>86</v>
      </c>
      <c r="D21" s="239"/>
      <c r="E21" s="58" t="s">
        <v>116</v>
      </c>
      <c r="F21" s="58"/>
      <c r="G21" s="58" t="s">
        <v>483</v>
      </c>
      <c r="H21" s="137"/>
      <c r="I21" t="str">
        <f t="shared" si="0"/>
        <v>CUMPLE</v>
      </c>
    </row>
    <row r="22" spans="1:9" ht="36.75" customHeight="1">
      <c r="A22" s="353"/>
      <c r="B22" s="5">
        <v>10</v>
      </c>
      <c r="C22" s="239" t="s">
        <v>12</v>
      </c>
      <c r="D22" s="239"/>
      <c r="E22" s="58" t="s">
        <v>116</v>
      </c>
      <c r="F22" s="58"/>
      <c r="G22" s="58" t="s">
        <v>483</v>
      </c>
      <c r="H22" s="137"/>
      <c r="I22" t="str">
        <f t="shared" si="0"/>
        <v>CUMPLE</v>
      </c>
    </row>
    <row r="23" spans="1:9">
      <c r="A23" s="353"/>
      <c r="B23" s="5">
        <v>11</v>
      </c>
      <c r="C23" s="239" t="s">
        <v>27</v>
      </c>
      <c r="D23" s="239"/>
      <c r="E23" s="58" t="s">
        <v>116</v>
      </c>
      <c r="F23" s="58"/>
      <c r="G23" s="58" t="s">
        <v>483</v>
      </c>
      <c r="H23" s="137"/>
      <c r="I23" t="str">
        <f t="shared" si="0"/>
        <v>CUMPLE</v>
      </c>
    </row>
    <row r="24" spans="1:9" ht="33" customHeight="1">
      <c r="A24" s="353"/>
      <c r="B24" s="5">
        <v>12</v>
      </c>
      <c r="C24" s="239" t="s">
        <v>28</v>
      </c>
      <c r="D24" s="239"/>
      <c r="E24" s="58" t="s">
        <v>116</v>
      </c>
      <c r="F24" s="58"/>
      <c r="G24" s="58" t="s">
        <v>483</v>
      </c>
      <c r="H24" s="137"/>
      <c r="I24" t="str">
        <f t="shared" si="0"/>
        <v>CUMPLE</v>
      </c>
    </row>
    <row r="25" spans="1:9" ht="32.25" customHeight="1">
      <c r="A25" s="353"/>
      <c r="B25" s="5">
        <v>13</v>
      </c>
      <c r="C25" s="239" t="s">
        <v>22</v>
      </c>
      <c r="D25" s="239"/>
      <c r="E25" s="58" t="s">
        <v>116</v>
      </c>
      <c r="F25" s="58"/>
      <c r="G25" s="58" t="s">
        <v>483</v>
      </c>
      <c r="H25" s="137"/>
      <c r="I25" t="str">
        <f t="shared" si="0"/>
        <v>CUMPLE</v>
      </c>
    </row>
    <row r="26" spans="1:9">
      <c r="A26" s="353"/>
      <c r="B26" s="5">
        <v>14</v>
      </c>
      <c r="C26" s="239" t="s">
        <v>23</v>
      </c>
      <c r="D26" s="239"/>
      <c r="E26" s="58" t="s">
        <v>116</v>
      </c>
      <c r="F26" s="58"/>
      <c r="G26" s="58" t="s">
        <v>483</v>
      </c>
      <c r="H26" s="137"/>
      <c r="I26" t="str">
        <f t="shared" si="0"/>
        <v>CUMPLE</v>
      </c>
    </row>
    <row r="27" spans="1:9">
      <c r="A27" s="353"/>
      <c r="B27" s="5">
        <v>15</v>
      </c>
      <c r="C27" s="239" t="s">
        <v>29</v>
      </c>
      <c r="D27" s="239"/>
      <c r="E27" s="58" t="s">
        <v>116</v>
      </c>
      <c r="F27" s="58"/>
      <c r="G27" s="58" t="s">
        <v>483</v>
      </c>
      <c r="H27" s="137"/>
      <c r="I27" t="str">
        <f t="shared" si="0"/>
        <v>CUMPLE</v>
      </c>
    </row>
    <row r="28" spans="1:9" ht="30.75" customHeight="1">
      <c r="A28" s="210" t="s">
        <v>87</v>
      </c>
      <c r="B28" s="210"/>
      <c r="C28" s="210"/>
      <c r="D28" s="210"/>
      <c r="E28" s="210"/>
      <c r="F28" s="210"/>
      <c r="G28" s="211" t="s">
        <v>371</v>
      </c>
      <c r="H28" s="211"/>
      <c r="I28" t="str">
        <f>+G28</f>
        <v>SI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12" t="s">
        <v>116</v>
      </c>
      <c r="F32" s="74"/>
      <c r="G32" s="61"/>
      <c r="H32" s="61"/>
      <c r="I32" t="str">
        <f>+IF(OR(E32&lt;&gt;0,E33&lt;&gt;0),"CUMPLE")</f>
        <v>CUMPLE</v>
      </c>
    </row>
    <row r="33" spans="1:9" ht="34.5" customHeight="1">
      <c r="A33" s="238"/>
      <c r="B33" s="227"/>
      <c r="C33" s="239" t="s">
        <v>90</v>
      </c>
      <c r="D33" s="239"/>
      <c r="E33" s="86" t="s">
        <v>116</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86"/>
      <c r="F36" s="86" t="s">
        <v>116</v>
      </c>
      <c r="G36" s="58" t="s">
        <v>483</v>
      </c>
      <c r="H36" s="61" t="s">
        <v>484</v>
      </c>
      <c r="I36" t="str">
        <f t="shared" ref="I36" si="1">+IF(AND(E36&lt;&gt;0,F36&lt;&gt;0),"MAL DILIGENCIADO",IF(AND(E36&lt;&gt;0,F36=0),"CUMPLE",IF(AND(E36=0,F36&lt;&gt;0)," NO CUMPLE",IF(AND(E36=0,F36=0),"POR DILIGENCIAR","ERROR"))))</f>
        <v xml:space="preserve"> NO 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86" t="s">
        <v>116</v>
      </c>
      <c r="F39" s="62"/>
      <c r="G39" s="58" t="s">
        <v>483</v>
      </c>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t="s">
        <v>116</v>
      </c>
      <c r="G41" s="214"/>
      <c r="H41" s="215"/>
      <c r="I41">
        <f>+E41</f>
        <v>0</v>
      </c>
    </row>
    <row r="42" spans="1:9">
      <c r="A42" s="223"/>
      <c r="B42" s="226"/>
      <c r="C42" s="212" t="s">
        <v>70</v>
      </c>
      <c r="D42" s="213"/>
      <c r="E42" s="62"/>
      <c r="F42" s="62" t="s">
        <v>116</v>
      </c>
      <c r="G42" s="214"/>
      <c r="H42" s="215"/>
      <c r="I42">
        <f t="shared" ref="I42:I48" si="3">+E42</f>
        <v>0</v>
      </c>
    </row>
    <row r="43" spans="1:9">
      <c r="A43" s="223"/>
      <c r="B43" s="226"/>
      <c r="C43" s="212" t="s">
        <v>71</v>
      </c>
      <c r="D43" s="213"/>
      <c r="E43" s="62"/>
      <c r="F43" s="62" t="s">
        <v>116</v>
      </c>
      <c r="G43" s="214"/>
      <c r="H43" s="215"/>
      <c r="I43">
        <f t="shared" si="3"/>
        <v>0</v>
      </c>
    </row>
    <row r="44" spans="1:9">
      <c r="A44" s="223"/>
      <c r="B44" s="226"/>
      <c r="C44" s="212" t="s">
        <v>72</v>
      </c>
      <c r="D44" s="213"/>
      <c r="E44" s="62"/>
      <c r="F44" s="62" t="s">
        <v>116</v>
      </c>
      <c r="G44" s="214"/>
      <c r="H44" s="215"/>
      <c r="I44">
        <f t="shared" si="3"/>
        <v>0</v>
      </c>
    </row>
    <row r="45" spans="1:9">
      <c r="A45" s="223"/>
      <c r="B45" s="226"/>
      <c r="C45" s="212" t="s">
        <v>73</v>
      </c>
      <c r="D45" s="213"/>
      <c r="E45" s="62" t="s">
        <v>116</v>
      </c>
      <c r="F45" s="62"/>
      <c r="G45" s="214"/>
      <c r="H45" s="215"/>
      <c r="I45" t="str">
        <f t="shared" si="3"/>
        <v>X</v>
      </c>
    </row>
    <row r="46" spans="1:9">
      <c r="A46" s="223"/>
      <c r="B46" s="226"/>
      <c r="C46" s="212" t="s">
        <v>74</v>
      </c>
      <c r="D46" s="213"/>
      <c r="E46" s="62"/>
      <c r="F46" s="62" t="s">
        <v>116</v>
      </c>
      <c r="G46" s="214"/>
      <c r="H46" s="215"/>
      <c r="I46">
        <f t="shared" si="3"/>
        <v>0</v>
      </c>
    </row>
    <row r="47" spans="1:9" ht="27.75" customHeight="1">
      <c r="A47" s="223"/>
      <c r="B47" s="226"/>
      <c r="C47" s="212" t="s">
        <v>75</v>
      </c>
      <c r="D47" s="213"/>
      <c r="E47" s="62"/>
      <c r="F47" s="62" t="s">
        <v>116</v>
      </c>
      <c r="G47" s="214"/>
      <c r="H47" s="215"/>
      <c r="I47">
        <f t="shared" si="3"/>
        <v>0</v>
      </c>
    </row>
    <row r="48" spans="1:9">
      <c r="A48" s="224"/>
      <c r="B48" s="227"/>
      <c r="C48" s="212" t="s">
        <v>76</v>
      </c>
      <c r="D48" s="213"/>
      <c r="E48" s="62"/>
      <c r="F48" s="62" t="s">
        <v>116</v>
      </c>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90" t="s">
        <v>116</v>
      </c>
      <c r="F51" s="61"/>
      <c r="G51" s="208"/>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484</v>
      </c>
      <c r="H52" s="211"/>
      <c r="I52" t="str">
        <f>+G52</f>
        <v>NO CUMPLE, EN EL FORMATO DE SEDE ADINISTRATIVA Y TALENTO HUMANO, NO SE INCLUYE LA CONTRATACIÓN PERMANENTE DEL TALENTO HUMANO. SIN EMBARGO, SE RECIBE LA INFORMACIÓN DEL DIRECTOR, ASESOR LEGAL Y CONTADOR, ES IMPORTANTE REMITIR EL FORMATO SIN MODIFICACIONES, DE ACUERDO A LA IP 001/2019 GCB 2.0</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EF8D-ED18-42FD-8AAC-50C56513900E}">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485</v>
      </c>
      <c r="D3" s="49" t="s">
        <v>1</v>
      </c>
      <c r="E3" s="53">
        <v>890481163</v>
      </c>
      <c r="F3" s="54" t="s">
        <v>486</v>
      </c>
      <c r="G3" s="53" t="s">
        <v>255</v>
      </c>
      <c r="H3" s="431"/>
    </row>
    <row r="4" spans="1:9" ht="15.75">
      <c r="A4" s="258" t="s">
        <v>99</v>
      </c>
      <c r="B4" s="258"/>
      <c r="C4" s="258"/>
      <c r="D4" s="258"/>
      <c r="E4" s="258"/>
      <c r="F4" s="258"/>
      <c r="G4" s="258"/>
      <c r="H4" s="258"/>
    </row>
    <row r="5" spans="1:9" ht="15.75">
      <c r="A5" s="347" t="s">
        <v>487</v>
      </c>
      <c r="B5" s="348"/>
      <c r="C5" s="348"/>
      <c r="D5" s="348"/>
      <c r="E5" s="348"/>
      <c r="F5" s="348"/>
      <c r="G5" s="348"/>
      <c r="H5" s="349"/>
    </row>
    <row r="6" spans="1:9" ht="15.75">
      <c r="A6" s="259" t="s">
        <v>2</v>
      </c>
      <c r="B6" s="260"/>
      <c r="C6" s="80" t="s">
        <v>18</v>
      </c>
      <c r="D6" s="265" t="s">
        <v>3</v>
      </c>
      <c r="E6" s="266"/>
      <c r="F6" s="265" t="s">
        <v>4</v>
      </c>
      <c r="G6" s="267"/>
      <c r="H6" s="267"/>
    </row>
    <row r="7" spans="1:9" ht="15.75">
      <c r="A7" s="261"/>
      <c r="B7" s="262"/>
      <c r="C7" s="55" t="s">
        <v>257</v>
      </c>
      <c r="D7" s="251" t="s">
        <v>258</v>
      </c>
      <c r="E7" s="251"/>
      <c r="F7" s="250"/>
      <c r="G7" s="250"/>
      <c r="H7" s="250"/>
    </row>
    <row r="8" spans="1:9" ht="15.75">
      <c r="A8" s="261"/>
      <c r="B8" s="262"/>
      <c r="C8" s="55" t="s">
        <v>122</v>
      </c>
      <c r="D8" s="268" t="s">
        <v>259</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8">
        <v>61</v>
      </c>
      <c r="H13" s="123"/>
      <c r="I13" t="str">
        <f>+IF(AND(E13&lt;&gt;0,F13&lt;&gt;0),"MAL DILIGENCIADO",IF(AND(E13&lt;&gt;0,F13=0),"CUMPLE",IF(AND(E13=0,F13&lt;&gt;0)," NO CUMPLE",IF(AND(E13=0,F13=0),"POR DILIGENCIAR","ERROR"))))</f>
        <v>CUMPLE</v>
      </c>
    </row>
    <row r="14" spans="1:9">
      <c r="A14" s="226"/>
      <c r="B14" s="5">
        <v>2</v>
      </c>
      <c r="C14" s="242" t="s">
        <v>19</v>
      </c>
      <c r="D14" s="243"/>
      <c r="E14" s="58" t="s">
        <v>116</v>
      </c>
      <c r="F14" s="58"/>
      <c r="G14" s="58">
        <v>61</v>
      </c>
      <c r="H14" s="123"/>
      <c r="I14" t="str">
        <f t="shared" ref="I14:I27" si="0">+IF(AND(E14&lt;&gt;0,F14&lt;&gt;0),"MAL DILIGENCIADO",IF(AND(E14&lt;&gt;0,F14=0),"CUMPLE",IF(AND(E14=0,F14&lt;&gt;0)," NO CUMPLE",IF(AND(E14=0,F14=0),"POR DILIGENCIAR","ERROR"))))</f>
        <v>CUMPLE</v>
      </c>
    </row>
    <row r="15" spans="1:9">
      <c r="A15" s="226"/>
      <c r="B15" s="5">
        <v>3</v>
      </c>
      <c r="C15" s="242" t="s">
        <v>26</v>
      </c>
      <c r="D15" s="243"/>
      <c r="E15" s="58" t="s">
        <v>116</v>
      </c>
      <c r="F15" s="58"/>
      <c r="G15" s="58">
        <v>64</v>
      </c>
      <c r="H15" s="123"/>
      <c r="I15" t="str">
        <f t="shared" si="0"/>
        <v>CUMPLE</v>
      </c>
    </row>
    <row r="16" spans="1:9" ht="38.25" customHeight="1">
      <c r="A16" s="226"/>
      <c r="B16" s="5">
        <v>4</v>
      </c>
      <c r="C16" s="242" t="s">
        <v>20</v>
      </c>
      <c r="D16" s="243"/>
      <c r="E16" s="58" t="s">
        <v>116</v>
      </c>
      <c r="F16" s="58"/>
      <c r="G16" s="58" t="s">
        <v>488</v>
      </c>
      <c r="H16" s="123"/>
      <c r="I16" t="str">
        <f t="shared" si="0"/>
        <v>CUMPLE</v>
      </c>
    </row>
    <row r="17" spans="1:9" ht="61.5" customHeight="1">
      <c r="A17" s="226"/>
      <c r="B17" s="5">
        <v>5</v>
      </c>
      <c r="C17" s="242" t="s">
        <v>13</v>
      </c>
      <c r="D17" s="243"/>
      <c r="E17" s="58" t="s">
        <v>116</v>
      </c>
      <c r="F17" s="58"/>
      <c r="G17" s="58" t="s">
        <v>489</v>
      </c>
      <c r="H17" s="123"/>
      <c r="I17" t="str">
        <f t="shared" si="0"/>
        <v>CUMPLE</v>
      </c>
    </row>
    <row r="18" spans="1:9">
      <c r="A18" s="226"/>
      <c r="B18" s="5">
        <v>6</v>
      </c>
      <c r="C18" s="242" t="s">
        <v>21</v>
      </c>
      <c r="D18" s="243"/>
      <c r="E18" s="58" t="s">
        <v>116</v>
      </c>
      <c r="F18" s="58"/>
      <c r="G18" s="62" t="s">
        <v>490</v>
      </c>
      <c r="H18" s="123"/>
      <c r="I18" t="str">
        <f t="shared" si="0"/>
        <v>CUMPLE</v>
      </c>
    </row>
    <row r="19" spans="1:9" ht="48" customHeight="1">
      <c r="A19" s="226"/>
      <c r="B19" s="5">
        <v>7</v>
      </c>
      <c r="C19" s="242" t="s">
        <v>84</v>
      </c>
      <c r="D19" s="243"/>
      <c r="E19" s="58" t="s">
        <v>116</v>
      </c>
      <c r="F19" s="58"/>
      <c r="G19" s="58" t="s">
        <v>491</v>
      </c>
      <c r="H19" s="123"/>
      <c r="I19" t="str">
        <f t="shared" si="0"/>
        <v>CUMPLE</v>
      </c>
    </row>
    <row r="20" spans="1:9" ht="56.25" customHeight="1">
      <c r="A20" s="226"/>
      <c r="B20" s="5">
        <v>8</v>
      </c>
      <c r="C20" s="242" t="s">
        <v>85</v>
      </c>
      <c r="D20" s="243"/>
      <c r="E20" s="58" t="s">
        <v>116</v>
      </c>
      <c r="F20" s="58"/>
      <c r="G20" s="58" t="s">
        <v>492</v>
      </c>
      <c r="H20" s="123"/>
      <c r="I20" t="str">
        <f t="shared" si="0"/>
        <v>CUMPLE</v>
      </c>
    </row>
    <row r="21" spans="1:9" ht="66" customHeight="1">
      <c r="A21" s="226"/>
      <c r="B21" s="5">
        <v>9</v>
      </c>
      <c r="C21" s="242" t="s">
        <v>86</v>
      </c>
      <c r="D21" s="243"/>
      <c r="E21" s="58" t="s">
        <v>116</v>
      </c>
      <c r="F21" s="58"/>
      <c r="G21" s="58" t="s">
        <v>493</v>
      </c>
      <c r="H21" s="123"/>
      <c r="I21" t="str">
        <f t="shared" si="0"/>
        <v>CUMPLE</v>
      </c>
    </row>
    <row r="22" spans="1:9" ht="53.25" customHeight="1">
      <c r="A22" s="226"/>
      <c r="B22" s="5">
        <v>10</v>
      </c>
      <c r="C22" s="242" t="s">
        <v>12</v>
      </c>
      <c r="D22" s="243"/>
      <c r="E22" s="58" t="s">
        <v>116</v>
      </c>
      <c r="F22" s="58"/>
      <c r="G22" s="58" t="s">
        <v>494</v>
      </c>
      <c r="H22" s="123"/>
      <c r="I22" t="str">
        <f t="shared" si="0"/>
        <v>CUMPLE</v>
      </c>
    </row>
    <row r="23" spans="1:9" ht="30">
      <c r="A23" s="226"/>
      <c r="B23" s="5">
        <v>11</v>
      </c>
      <c r="C23" s="242" t="s">
        <v>27</v>
      </c>
      <c r="D23" s="243"/>
      <c r="E23" s="58" t="s">
        <v>116</v>
      </c>
      <c r="F23" s="58"/>
      <c r="G23" s="69" t="s">
        <v>495</v>
      </c>
      <c r="H23" s="123"/>
      <c r="I23" t="str">
        <f t="shared" si="0"/>
        <v>CUMPLE</v>
      </c>
    </row>
    <row r="24" spans="1:9" ht="33" customHeight="1">
      <c r="A24" s="226"/>
      <c r="B24" s="5">
        <v>12</v>
      </c>
      <c r="C24" s="242" t="s">
        <v>28</v>
      </c>
      <c r="D24" s="243"/>
      <c r="E24" s="58" t="s">
        <v>116</v>
      </c>
      <c r="F24" s="58"/>
      <c r="G24" s="58" t="s">
        <v>496</v>
      </c>
      <c r="H24" s="123"/>
      <c r="I24" t="str">
        <f t="shared" si="0"/>
        <v>CUMPLE</v>
      </c>
    </row>
    <row r="25" spans="1:9" ht="54.75" customHeight="1">
      <c r="A25" s="226"/>
      <c r="B25" s="5">
        <v>13</v>
      </c>
      <c r="C25" s="242" t="s">
        <v>22</v>
      </c>
      <c r="D25" s="243"/>
      <c r="E25" s="58"/>
      <c r="F25" s="58" t="s">
        <v>116</v>
      </c>
      <c r="G25" s="58"/>
      <c r="H25" s="125" t="s">
        <v>275</v>
      </c>
      <c r="I25" t="str">
        <f t="shared" si="0"/>
        <v xml:space="preserve"> NO CUMPLE</v>
      </c>
    </row>
    <row r="26" spans="1:9">
      <c r="A26" s="226"/>
      <c r="B26" s="5">
        <v>14</v>
      </c>
      <c r="C26" s="242" t="s">
        <v>23</v>
      </c>
      <c r="D26" s="243"/>
      <c r="E26" s="67" t="s">
        <v>116</v>
      </c>
      <c r="F26" s="58"/>
      <c r="G26" s="58" t="s">
        <v>497</v>
      </c>
      <c r="H26" s="123"/>
      <c r="I26" t="str">
        <f t="shared" si="0"/>
        <v>CUMPLE</v>
      </c>
    </row>
    <row r="27" spans="1:9">
      <c r="A27" s="227"/>
      <c r="B27" s="5">
        <v>15</v>
      </c>
      <c r="C27" s="242" t="s">
        <v>29</v>
      </c>
      <c r="D27" s="243"/>
      <c r="E27" s="58" t="s">
        <v>116</v>
      </c>
      <c r="F27" s="58"/>
      <c r="G27" s="58" t="s">
        <v>498</v>
      </c>
      <c r="H27" s="123"/>
      <c r="I27" t="str">
        <f t="shared" si="0"/>
        <v>CUMPLE</v>
      </c>
    </row>
    <row r="28" spans="1:9" ht="30.75" customHeight="1">
      <c r="A28" s="210" t="s">
        <v>87</v>
      </c>
      <c r="B28" s="210"/>
      <c r="C28" s="210"/>
      <c r="D28" s="210"/>
      <c r="E28" s="210"/>
      <c r="F28" s="210"/>
      <c r="G28" s="211" t="s">
        <v>7</v>
      </c>
      <c r="H28" s="211"/>
      <c r="I28" t="str">
        <f>+G28</f>
        <v>NO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12"/>
      <c r="F32" s="74"/>
      <c r="G32" s="90" t="s">
        <v>116</v>
      </c>
      <c r="H32" s="61"/>
      <c r="I32" t="str">
        <f>+IF(OR(E32&lt;&gt;0,E33&lt;&gt;0),"CUMPLE")</f>
        <v>CUMPLE</v>
      </c>
    </row>
    <row r="33" spans="1:9" ht="66" customHeight="1">
      <c r="A33" s="238"/>
      <c r="B33" s="227"/>
      <c r="C33" s="239" t="s">
        <v>90</v>
      </c>
      <c r="D33" s="239"/>
      <c r="E33" s="86" t="s">
        <v>116</v>
      </c>
      <c r="F33" s="86"/>
      <c r="G33" s="61"/>
      <c r="H33" s="126"/>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77.25" customHeight="1">
      <c r="A36" s="63" t="s">
        <v>16</v>
      </c>
      <c r="B36" s="5">
        <v>15</v>
      </c>
      <c r="C36" s="240" t="s">
        <v>17</v>
      </c>
      <c r="D36" s="241"/>
      <c r="E36" s="86" t="s">
        <v>116</v>
      </c>
      <c r="F36" s="86"/>
      <c r="G36" s="90">
        <v>57</v>
      </c>
      <c r="H36" s="126"/>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86" t="s">
        <v>116</v>
      </c>
      <c r="F39" s="62"/>
      <c r="G39" s="90">
        <v>168</v>
      </c>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c r="G41" s="214"/>
      <c r="H41" s="215"/>
      <c r="I41">
        <f>+E41</f>
        <v>0</v>
      </c>
    </row>
    <row r="42" spans="1:9" ht="29.25" customHeight="1">
      <c r="A42" s="223"/>
      <c r="B42" s="226"/>
      <c r="C42" s="212" t="s">
        <v>70</v>
      </c>
      <c r="D42" s="213"/>
      <c r="E42" s="86" t="s">
        <v>116</v>
      </c>
      <c r="F42" s="62"/>
      <c r="G42" s="214"/>
      <c r="H42" s="215"/>
      <c r="I42" t="str">
        <f t="shared" ref="I42:I48" si="3">+E42</f>
        <v>X</v>
      </c>
    </row>
    <row r="43" spans="1:9">
      <c r="A43" s="223"/>
      <c r="B43" s="226"/>
      <c r="C43" s="212" t="s">
        <v>71</v>
      </c>
      <c r="D43" s="213"/>
      <c r="E43" s="62"/>
      <c r="F43" s="62"/>
      <c r="G43" s="214"/>
      <c r="H43" s="215"/>
      <c r="I43">
        <f t="shared" si="3"/>
        <v>0</v>
      </c>
    </row>
    <row r="44" spans="1:9">
      <c r="A44" s="223"/>
      <c r="B44" s="226"/>
      <c r="C44" s="212" t="s">
        <v>72</v>
      </c>
      <c r="D44" s="213"/>
      <c r="E44" s="62"/>
      <c r="F44" s="62"/>
      <c r="G44" s="214"/>
      <c r="H44" s="215"/>
      <c r="I44">
        <f t="shared" si="3"/>
        <v>0</v>
      </c>
    </row>
    <row r="45" spans="1:9">
      <c r="A45" s="223"/>
      <c r="B45" s="226"/>
      <c r="C45" s="212" t="s">
        <v>73</v>
      </c>
      <c r="D45" s="213"/>
      <c r="E45" s="62"/>
      <c r="F45" s="62"/>
      <c r="G45" s="214"/>
      <c r="H45" s="215"/>
      <c r="I45">
        <f t="shared" si="3"/>
        <v>0</v>
      </c>
    </row>
    <row r="46" spans="1:9">
      <c r="A46" s="223"/>
      <c r="B46" s="226"/>
      <c r="C46" s="212" t="s">
        <v>74</v>
      </c>
      <c r="D46" s="213"/>
      <c r="E46" s="62"/>
      <c r="F46" s="62"/>
      <c r="G46" s="214"/>
      <c r="H46" s="215"/>
      <c r="I46">
        <f t="shared" si="3"/>
        <v>0</v>
      </c>
    </row>
    <row r="47" spans="1:9" ht="27.75" customHeight="1">
      <c r="A47" s="223"/>
      <c r="B47" s="226"/>
      <c r="C47" s="212" t="s">
        <v>75</v>
      </c>
      <c r="D47" s="213"/>
      <c r="E47" s="62"/>
      <c r="F47" s="62"/>
      <c r="G47" s="214"/>
      <c r="H47" s="215"/>
      <c r="I47">
        <f t="shared" si="3"/>
        <v>0</v>
      </c>
    </row>
    <row r="48" spans="1:9">
      <c r="A48" s="224"/>
      <c r="B48" s="227"/>
      <c r="C48" s="212" t="s">
        <v>76</v>
      </c>
      <c r="D48" s="213"/>
      <c r="E48" s="62"/>
      <c r="F48" s="62"/>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90" t="s">
        <v>116</v>
      </c>
      <c r="F51" s="61"/>
      <c r="G51" s="208"/>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7</v>
      </c>
      <c r="H52" s="211"/>
      <c r="I52" t="str">
        <f>+G52</f>
        <v>NO CUMPLE</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5246-D784-4807-BE65-DA7B5D7C0123}">
  <dimension ref="A1:I52"/>
  <sheetViews>
    <sheetView tabSelected="1" topLeftCell="A7"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436" customWidth="1"/>
    <col min="9" max="9" width="0" hidden="1" customWidth="1"/>
  </cols>
  <sheetData>
    <row r="1" spans="1:9" ht="61.5" customHeight="1">
      <c r="A1" s="252"/>
      <c r="B1" s="253"/>
      <c r="C1" s="252" t="s">
        <v>81</v>
      </c>
      <c r="D1" s="254"/>
      <c r="E1" s="254"/>
      <c r="F1" s="253"/>
      <c r="G1" s="127"/>
      <c r="H1" s="92"/>
    </row>
    <row r="2" spans="1:9">
      <c r="A2" s="205" t="s">
        <v>11</v>
      </c>
      <c r="B2" s="255"/>
      <c r="C2" s="255"/>
      <c r="D2" s="255"/>
      <c r="E2" s="255"/>
      <c r="F2" s="255"/>
      <c r="G2" s="255"/>
      <c r="H2" s="255"/>
    </row>
    <row r="3" spans="1:9" ht="27.75" customHeight="1">
      <c r="A3" s="256" t="s">
        <v>0</v>
      </c>
      <c r="B3" s="257"/>
      <c r="C3" s="118" t="s">
        <v>499</v>
      </c>
      <c r="D3" s="49" t="s">
        <v>1</v>
      </c>
      <c r="E3" s="53">
        <v>901138915</v>
      </c>
      <c r="F3" s="54" t="s">
        <v>500</v>
      </c>
      <c r="G3" s="128" t="s">
        <v>119</v>
      </c>
      <c r="H3" s="435">
        <v>43713</v>
      </c>
    </row>
    <row r="4" spans="1:9" ht="15.75">
      <c r="A4" s="258" t="s">
        <v>99</v>
      </c>
      <c r="B4" s="258"/>
      <c r="C4" s="258"/>
      <c r="D4" s="258"/>
      <c r="E4" s="258"/>
      <c r="F4" s="258"/>
      <c r="G4" s="258"/>
      <c r="H4" s="258"/>
    </row>
    <row r="5" spans="1:9" ht="15.75">
      <c r="A5" s="270" t="s">
        <v>501</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156</v>
      </c>
      <c r="D7" s="251" t="s">
        <v>157</v>
      </c>
      <c r="E7" s="251"/>
      <c r="F7" s="250"/>
      <c r="G7" s="250"/>
      <c r="H7" s="250"/>
    </row>
    <row r="8" spans="1:9" ht="15.75">
      <c r="A8" s="261"/>
      <c r="B8" s="262"/>
      <c r="C8" s="55" t="s">
        <v>122</v>
      </c>
      <c r="D8" s="268" t="s">
        <v>158</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75" t="s">
        <v>83</v>
      </c>
      <c r="H12" s="102" t="s">
        <v>8</v>
      </c>
    </row>
    <row r="13" spans="1:9">
      <c r="A13" s="226"/>
      <c r="B13" s="5">
        <v>1</v>
      </c>
      <c r="C13" s="242" t="s">
        <v>25</v>
      </c>
      <c r="D13" s="243"/>
      <c r="E13" s="58" t="s">
        <v>116</v>
      </c>
      <c r="F13" s="58"/>
      <c r="G13" s="58">
        <v>43</v>
      </c>
      <c r="H13" s="125"/>
      <c r="I13" t="str">
        <f>+IF(AND(E13&lt;&gt;0,F13&lt;&gt;0),"MAL DILIGENCIADO",IF(AND(E13&lt;&gt;0,F13=0),"CUMPLE",IF(AND(E13=0,F13&lt;&gt;0)," NO CUMPLE",IF(AND(E13=0,F13=0),"POR DILIGENCIAR","ERROR"))))</f>
        <v>CUMPLE</v>
      </c>
    </row>
    <row r="14" spans="1:9">
      <c r="A14" s="226"/>
      <c r="B14" s="5">
        <v>2</v>
      </c>
      <c r="C14" s="242" t="s">
        <v>19</v>
      </c>
      <c r="D14" s="243"/>
      <c r="E14" s="58" t="s">
        <v>116</v>
      </c>
      <c r="F14" s="58"/>
      <c r="G14" s="58" t="s">
        <v>502</v>
      </c>
      <c r="H14" s="125"/>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58" t="s">
        <v>503</v>
      </c>
      <c r="H15" s="125"/>
      <c r="I15" t="str">
        <f t="shared" si="0"/>
        <v>CUMPLE</v>
      </c>
    </row>
    <row r="16" spans="1:9" ht="29.25" customHeight="1">
      <c r="A16" s="226"/>
      <c r="B16" s="5">
        <v>4</v>
      </c>
      <c r="C16" s="242" t="s">
        <v>20</v>
      </c>
      <c r="D16" s="243"/>
      <c r="E16" s="58" t="s">
        <v>116</v>
      </c>
      <c r="F16" s="58"/>
      <c r="G16" s="58" t="s">
        <v>504</v>
      </c>
      <c r="H16" s="125"/>
      <c r="I16" t="str">
        <f t="shared" si="0"/>
        <v>CUMPLE</v>
      </c>
    </row>
    <row r="17" spans="1:9" ht="42" customHeight="1">
      <c r="A17" s="226"/>
      <c r="B17" s="5">
        <v>5</v>
      </c>
      <c r="C17" s="242" t="s">
        <v>13</v>
      </c>
      <c r="D17" s="243"/>
      <c r="E17" s="58" t="s">
        <v>116</v>
      </c>
      <c r="F17" s="58"/>
      <c r="G17" s="58" t="s">
        <v>505</v>
      </c>
      <c r="H17" s="125"/>
      <c r="I17" t="str">
        <f t="shared" si="0"/>
        <v>CUMPLE</v>
      </c>
    </row>
    <row r="18" spans="1:9">
      <c r="A18" s="226"/>
      <c r="B18" s="5">
        <v>6</v>
      </c>
      <c r="C18" s="242" t="s">
        <v>21</v>
      </c>
      <c r="D18" s="243"/>
      <c r="E18" s="58" t="s">
        <v>116</v>
      </c>
      <c r="F18" s="58"/>
      <c r="G18" s="58">
        <v>44</v>
      </c>
      <c r="H18" s="125"/>
      <c r="I18" t="str">
        <f t="shared" si="0"/>
        <v>CUMPLE</v>
      </c>
    </row>
    <row r="19" spans="1:9" ht="38.25" customHeight="1">
      <c r="A19" s="226"/>
      <c r="B19" s="5">
        <v>7</v>
      </c>
      <c r="C19" s="242" t="s">
        <v>84</v>
      </c>
      <c r="D19" s="243"/>
      <c r="E19" s="58" t="s">
        <v>116</v>
      </c>
      <c r="F19" s="58"/>
      <c r="G19" s="58" t="s">
        <v>506</v>
      </c>
      <c r="H19" s="125"/>
      <c r="I19" t="str">
        <f t="shared" si="0"/>
        <v>CUMPLE</v>
      </c>
    </row>
    <row r="20" spans="1:9" ht="32.25" customHeight="1">
      <c r="A20" s="226"/>
      <c r="B20" s="5">
        <v>8</v>
      </c>
      <c r="C20" s="242" t="s">
        <v>85</v>
      </c>
      <c r="D20" s="243"/>
      <c r="E20" s="58" t="s">
        <v>116</v>
      </c>
      <c r="F20" s="58"/>
      <c r="G20" s="58">
        <v>53</v>
      </c>
      <c r="H20" s="125"/>
      <c r="I20" t="str">
        <f t="shared" si="0"/>
        <v>CUMPLE</v>
      </c>
    </row>
    <row r="21" spans="1:9" ht="48.75" customHeight="1">
      <c r="A21" s="226"/>
      <c r="B21" s="5">
        <v>9</v>
      </c>
      <c r="C21" s="242" t="s">
        <v>86</v>
      </c>
      <c r="D21" s="243"/>
      <c r="E21" s="58" t="s">
        <v>116</v>
      </c>
      <c r="F21" s="58"/>
      <c r="G21" s="58">
        <v>54</v>
      </c>
      <c r="H21" s="125"/>
      <c r="I21" t="str">
        <f t="shared" si="0"/>
        <v>CUMPLE</v>
      </c>
    </row>
    <row r="22" spans="1:9" ht="36.75" customHeight="1">
      <c r="A22" s="226"/>
      <c r="B22" s="5">
        <v>10</v>
      </c>
      <c r="C22" s="242" t="s">
        <v>12</v>
      </c>
      <c r="D22" s="243"/>
      <c r="E22" s="58" t="s">
        <v>116</v>
      </c>
      <c r="F22" s="58"/>
      <c r="G22" s="58">
        <v>55</v>
      </c>
      <c r="H22" s="125"/>
      <c r="I22" t="str">
        <f t="shared" si="0"/>
        <v>CUMPLE</v>
      </c>
    </row>
    <row r="23" spans="1:9" ht="150">
      <c r="A23" s="226"/>
      <c r="B23" s="5">
        <v>11</v>
      </c>
      <c r="C23" s="242" t="s">
        <v>27</v>
      </c>
      <c r="D23" s="243"/>
      <c r="E23" s="58"/>
      <c r="F23" s="129" t="s">
        <v>116</v>
      </c>
      <c r="G23" s="58" t="s">
        <v>507</v>
      </c>
      <c r="H23" s="125" t="s">
        <v>508</v>
      </c>
      <c r="I23" t="str">
        <f t="shared" si="0"/>
        <v xml:space="preserve"> NO CUMPLE</v>
      </c>
    </row>
    <row r="24" spans="1:9" ht="33" customHeight="1">
      <c r="A24" s="226"/>
      <c r="B24" s="5">
        <v>12</v>
      </c>
      <c r="C24" s="242" t="s">
        <v>28</v>
      </c>
      <c r="D24" s="243"/>
      <c r="E24" s="58" t="s">
        <v>116</v>
      </c>
      <c r="F24" s="58"/>
      <c r="G24" s="58">
        <v>47</v>
      </c>
      <c r="H24" s="125"/>
      <c r="I24" t="str">
        <f t="shared" si="0"/>
        <v>CUMPLE</v>
      </c>
    </row>
    <row r="25" spans="1:9" ht="32.25" customHeight="1">
      <c r="A25" s="226"/>
      <c r="B25" s="5">
        <v>13</v>
      </c>
      <c r="C25" s="242" t="s">
        <v>22</v>
      </c>
      <c r="D25" s="243"/>
      <c r="E25" s="58" t="s">
        <v>116</v>
      </c>
      <c r="F25" s="58"/>
      <c r="G25" s="58">
        <v>54</v>
      </c>
      <c r="H25" s="125"/>
      <c r="I25" t="str">
        <f t="shared" si="0"/>
        <v>CUMPLE</v>
      </c>
    </row>
    <row r="26" spans="1:9">
      <c r="A26" s="226"/>
      <c r="B26" s="5">
        <v>14</v>
      </c>
      <c r="C26" s="242" t="s">
        <v>23</v>
      </c>
      <c r="D26" s="243"/>
      <c r="E26" s="58" t="s">
        <v>116</v>
      </c>
      <c r="F26" s="58"/>
      <c r="G26" s="58" t="s">
        <v>509</v>
      </c>
      <c r="H26" s="125"/>
      <c r="I26" t="str">
        <f t="shared" si="0"/>
        <v>CUMPLE</v>
      </c>
    </row>
    <row r="27" spans="1:9" ht="105">
      <c r="A27" s="227"/>
      <c r="B27" s="5">
        <v>15</v>
      </c>
      <c r="C27" s="242" t="s">
        <v>29</v>
      </c>
      <c r="D27" s="243"/>
      <c r="E27" s="58"/>
      <c r="F27" s="129" t="s">
        <v>116</v>
      </c>
      <c r="G27" s="58" t="s">
        <v>509</v>
      </c>
      <c r="H27" s="125" t="s">
        <v>510</v>
      </c>
      <c r="I27" t="str">
        <f t="shared" si="0"/>
        <v xml:space="preserve"> NO CUMPLE</v>
      </c>
    </row>
    <row r="28" spans="1:9" ht="30.75" customHeight="1">
      <c r="A28" s="210" t="s">
        <v>87</v>
      </c>
      <c r="B28" s="210"/>
      <c r="C28" s="210"/>
      <c r="D28" s="210"/>
      <c r="E28" s="210"/>
      <c r="F28" s="210"/>
      <c r="G28" s="354" t="s">
        <v>7</v>
      </c>
      <c r="H28" s="354"/>
      <c r="I28" t="str">
        <f>+G28</f>
        <v>NO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101" t="s">
        <v>8</v>
      </c>
    </row>
    <row r="32" spans="1:9" ht="74.25" customHeight="1">
      <c r="A32" s="237" t="s">
        <v>15</v>
      </c>
      <c r="B32" s="225">
        <v>14</v>
      </c>
      <c r="C32" s="212" t="s">
        <v>89</v>
      </c>
      <c r="D32" s="213"/>
      <c r="E32" s="1" t="s">
        <v>116</v>
      </c>
      <c r="F32" s="74"/>
      <c r="G32" s="74"/>
      <c r="H32" s="87"/>
      <c r="I32" t="str">
        <f>+IF(OR(E32&lt;&gt;0,E33&lt;&gt;0),"CUMPLE")</f>
        <v>CUMPLE</v>
      </c>
    </row>
    <row r="33" spans="1:9" ht="34.5" customHeight="1">
      <c r="A33" s="238"/>
      <c r="B33" s="227"/>
      <c r="C33" s="239" t="s">
        <v>90</v>
      </c>
      <c r="D33" s="239"/>
      <c r="E33" s="62"/>
      <c r="F33" s="62"/>
      <c r="G33" s="74" t="s">
        <v>116</v>
      </c>
      <c r="H33" s="87"/>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75" t="s">
        <v>83</v>
      </c>
      <c r="H35" s="102" t="s">
        <v>8</v>
      </c>
    </row>
    <row r="36" spans="1:9" ht="82.5" customHeight="1">
      <c r="A36" s="63" t="s">
        <v>16</v>
      </c>
      <c r="B36" s="5">
        <v>15</v>
      </c>
      <c r="C36" s="240" t="s">
        <v>17</v>
      </c>
      <c r="D36" s="241"/>
      <c r="E36" s="62"/>
      <c r="F36" s="130" t="s">
        <v>116</v>
      </c>
      <c r="G36" s="74">
        <v>58</v>
      </c>
      <c r="H36" s="87" t="s">
        <v>166</v>
      </c>
      <c r="I36" t="str">
        <f t="shared" ref="I36" si="1">+IF(AND(E36&lt;&gt;0,F36&lt;&gt;0),"MAL DILIGENCIADO",IF(AND(E36&lt;&gt;0,F36=0),"CUMPLE",IF(AND(E36=0,F36&lt;&gt;0)," NO CUMPLE",IF(AND(E36=0,F36=0),"POR DILIGENCIAR","ERROR"))))</f>
        <v xml:space="preserve"> NO 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75" t="s">
        <v>83</v>
      </c>
      <c r="H38" s="102" t="s">
        <v>8</v>
      </c>
    </row>
    <row r="39" spans="1:9" ht="50.25" customHeight="1">
      <c r="A39" s="207"/>
      <c r="B39" s="229"/>
      <c r="C39" s="212" t="s">
        <v>92</v>
      </c>
      <c r="D39" s="230"/>
      <c r="E39" s="86" t="s">
        <v>116</v>
      </c>
      <c r="F39" s="62"/>
      <c r="G39" s="74">
        <v>59</v>
      </c>
      <c r="H39" s="87"/>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c r="G41" s="214"/>
      <c r="H41" s="215"/>
      <c r="I41">
        <f>+E41</f>
        <v>0</v>
      </c>
    </row>
    <row r="42" spans="1:9">
      <c r="A42" s="223"/>
      <c r="B42" s="226"/>
      <c r="C42" s="212" t="s">
        <v>70</v>
      </c>
      <c r="D42" s="213"/>
      <c r="E42" s="62"/>
      <c r="F42" s="62"/>
      <c r="G42" s="214"/>
      <c r="H42" s="215"/>
      <c r="I42">
        <f t="shared" ref="I42:I48" si="3">+E42</f>
        <v>0</v>
      </c>
    </row>
    <row r="43" spans="1:9">
      <c r="A43" s="223"/>
      <c r="B43" s="226"/>
      <c r="C43" s="212" t="s">
        <v>71</v>
      </c>
      <c r="D43" s="213"/>
      <c r="E43" s="62"/>
      <c r="F43" s="62"/>
      <c r="G43" s="214"/>
      <c r="H43" s="215"/>
      <c r="I43">
        <f t="shared" si="3"/>
        <v>0</v>
      </c>
    </row>
    <row r="44" spans="1:9">
      <c r="A44" s="223"/>
      <c r="B44" s="226"/>
      <c r="C44" s="212" t="s">
        <v>72</v>
      </c>
      <c r="D44" s="213"/>
      <c r="E44" s="62"/>
      <c r="F44" s="62"/>
      <c r="G44" s="214"/>
      <c r="H44" s="215"/>
      <c r="I44">
        <f t="shared" si="3"/>
        <v>0</v>
      </c>
    </row>
    <row r="45" spans="1:9">
      <c r="A45" s="223"/>
      <c r="B45" s="226"/>
      <c r="C45" s="212" t="s">
        <v>73</v>
      </c>
      <c r="D45" s="213"/>
      <c r="E45" s="62"/>
      <c r="F45" s="62"/>
      <c r="G45" s="214"/>
      <c r="H45" s="215"/>
      <c r="I45">
        <f t="shared" si="3"/>
        <v>0</v>
      </c>
    </row>
    <row r="46" spans="1:9">
      <c r="A46" s="223"/>
      <c r="B46" s="226"/>
      <c r="C46" s="212" t="s">
        <v>74</v>
      </c>
      <c r="D46" s="213"/>
      <c r="E46" s="62"/>
      <c r="F46" s="62"/>
      <c r="G46" s="214"/>
      <c r="H46" s="215"/>
      <c r="I46">
        <f t="shared" si="3"/>
        <v>0</v>
      </c>
    </row>
    <row r="47" spans="1:9" ht="27.75" customHeight="1">
      <c r="A47" s="223"/>
      <c r="B47" s="226"/>
      <c r="C47" s="212" t="s">
        <v>75</v>
      </c>
      <c r="D47" s="213"/>
      <c r="E47" s="62" t="s">
        <v>116</v>
      </c>
      <c r="F47" s="62"/>
      <c r="G47" s="214"/>
      <c r="H47" s="215"/>
      <c r="I47" t="str">
        <f t="shared" si="3"/>
        <v>X</v>
      </c>
    </row>
    <row r="48" spans="1:9">
      <c r="A48" s="224"/>
      <c r="B48" s="227"/>
      <c r="C48" s="212" t="s">
        <v>76</v>
      </c>
      <c r="D48" s="213"/>
      <c r="E48" s="62"/>
      <c r="F48" s="62"/>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61" t="s">
        <v>116</v>
      </c>
      <c r="F51" s="61"/>
      <c r="G51" s="278" t="s">
        <v>188</v>
      </c>
      <c r="H51" s="27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c r="H52" s="211"/>
      <c r="I52">
        <f>+G52</f>
        <v>0</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AC4BB-3026-47F9-AA0A-83198E4073DF}">
  <dimension ref="A1:I52"/>
  <sheetViews>
    <sheetView tabSelected="1" topLeftCell="A34"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134</v>
      </c>
      <c r="D3" s="49" t="s">
        <v>1</v>
      </c>
      <c r="E3" s="53">
        <v>900597006</v>
      </c>
      <c r="F3" s="54" t="s">
        <v>135</v>
      </c>
      <c r="G3" s="53" t="s">
        <v>119</v>
      </c>
      <c r="H3" s="133">
        <v>43713</v>
      </c>
    </row>
    <row r="4" spans="1:9" ht="15.75">
      <c r="A4" s="258" t="s">
        <v>99</v>
      </c>
      <c r="B4" s="258"/>
      <c r="C4" s="258"/>
      <c r="D4" s="258"/>
      <c r="E4" s="258"/>
      <c r="F4" s="258"/>
      <c r="G4" s="258"/>
      <c r="H4" s="258"/>
    </row>
    <row r="5" spans="1:9" ht="15.75">
      <c r="A5" s="270" t="s">
        <v>136</v>
      </c>
      <c r="B5" s="271"/>
      <c r="C5" s="271"/>
      <c r="D5" s="271"/>
      <c r="E5" s="271"/>
      <c r="F5" s="271"/>
      <c r="G5" s="271"/>
      <c r="H5" s="272"/>
    </row>
    <row r="6" spans="1:9" ht="15.75">
      <c r="A6" s="259" t="s">
        <v>2</v>
      </c>
      <c r="B6" s="260"/>
      <c r="C6" s="80"/>
      <c r="D6" s="265" t="s">
        <v>3</v>
      </c>
      <c r="E6" s="266"/>
      <c r="F6" s="265" t="s">
        <v>4</v>
      </c>
      <c r="G6" s="267"/>
      <c r="H6" s="267"/>
    </row>
    <row r="7" spans="1:9" ht="15.75">
      <c r="A7" s="261"/>
      <c r="B7" s="262"/>
      <c r="C7" s="55"/>
      <c r="D7" s="251" t="s">
        <v>137</v>
      </c>
      <c r="E7" s="251"/>
      <c r="F7" s="250"/>
      <c r="G7" s="250"/>
      <c r="H7" s="250"/>
    </row>
    <row r="8" spans="1:9" ht="15.75">
      <c r="A8" s="261"/>
      <c r="B8" s="262"/>
      <c r="C8" s="55"/>
      <c r="D8" s="268" t="s">
        <v>138</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v>44</v>
      </c>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v>44</v>
      </c>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c r="F15" s="58" t="s">
        <v>116</v>
      </c>
      <c r="G15" s="59" t="s">
        <v>139</v>
      </c>
      <c r="H15" s="68" t="s">
        <v>140</v>
      </c>
      <c r="I15" t="str">
        <f t="shared" si="0"/>
        <v xml:space="preserve"> NO CUMPLE</v>
      </c>
    </row>
    <row r="16" spans="1:9" ht="29.25" customHeight="1">
      <c r="A16" s="226"/>
      <c r="B16" s="5">
        <v>4</v>
      </c>
      <c r="C16" s="242" t="s">
        <v>20</v>
      </c>
      <c r="D16" s="243"/>
      <c r="E16" s="58" t="s">
        <v>116</v>
      </c>
      <c r="F16" s="58"/>
      <c r="G16" s="59">
        <v>44</v>
      </c>
      <c r="H16" s="68"/>
      <c r="I16" t="str">
        <f t="shared" si="0"/>
        <v>CUMPLE</v>
      </c>
    </row>
    <row r="17" spans="1:9" ht="42" customHeight="1">
      <c r="A17" s="226"/>
      <c r="B17" s="5">
        <v>5</v>
      </c>
      <c r="C17" s="242" t="s">
        <v>13</v>
      </c>
      <c r="D17" s="243"/>
      <c r="E17" s="58" t="s">
        <v>116</v>
      </c>
      <c r="F17" s="58"/>
      <c r="G17" s="59">
        <v>48</v>
      </c>
      <c r="H17" s="68"/>
      <c r="I17" t="str">
        <f t="shared" si="0"/>
        <v>CUMPLE</v>
      </c>
    </row>
    <row r="18" spans="1:9" ht="120">
      <c r="A18" s="226"/>
      <c r="B18" s="5">
        <v>6</v>
      </c>
      <c r="C18" s="242" t="s">
        <v>21</v>
      </c>
      <c r="D18" s="243"/>
      <c r="E18" s="58"/>
      <c r="F18" s="58" t="s">
        <v>116</v>
      </c>
      <c r="G18" s="59"/>
      <c r="H18" s="68" t="s">
        <v>141</v>
      </c>
      <c r="I18" t="str">
        <f t="shared" si="0"/>
        <v xml:space="preserve"> NO CUMPLE</v>
      </c>
    </row>
    <row r="19" spans="1:9" ht="38.25" customHeight="1">
      <c r="A19" s="226"/>
      <c r="B19" s="5">
        <v>7</v>
      </c>
      <c r="C19" s="242" t="s">
        <v>84</v>
      </c>
      <c r="D19" s="243"/>
      <c r="E19" s="58"/>
      <c r="F19" s="58" t="s">
        <v>116</v>
      </c>
      <c r="G19" s="59"/>
      <c r="H19" s="68" t="s">
        <v>142</v>
      </c>
      <c r="I19" t="str">
        <f t="shared" si="0"/>
        <v xml:space="preserve"> NO CUMPLE</v>
      </c>
    </row>
    <row r="20" spans="1:9" ht="32.25" customHeight="1">
      <c r="A20" s="226"/>
      <c r="B20" s="5">
        <v>8</v>
      </c>
      <c r="C20" s="242" t="s">
        <v>85</v>
      </c>
      <c r="D20" s="243"/>
      <c r="E20" s="58"/>
      <c r="F20" s="58" t="s">
        <v>116</v>
      </c>
      <c r="G20" s="59"/>
      <c r="H20" s="68" t="s">
        <v>143</v>
      </c>
      <c r="I20" t="str">
        <f t="shared" si="0"/>
        <v xml:space="preserve"> NO CUMPLE</v>
      </c>
    </row>
    <row r="21" spans="1:9" ht="48.75" customHeight="1">
      <c r="A21" s="226"/>
      <c r="B21" s="5">
        <v>9</v>
      </c>
      <c r="C21" s="242" t="s">
        <v>86</v>
      </c>
      <c r="D21" s="243"/>
      <c r="E21" s="58"/>
      <c r="F21" s="58" t="s">
        <v>116</v>
      </c>
      <c r="G21" s="59"/>
      <c r="H21" s="68" t="s">
        <v>144</v>
      </c>
      <c r="I21" t="str">
        <f t="shared" si="0"/>
        <v xml:space="preserve"> NO CUMPLE</v>
      </c>
    </row>
    <row r="22" spans="1:9" ht="36.75" customHeight="1">
      <c r="A22" s="226"/>
      <c r="B22" s="5">
        <v>10</v>
      </c>
      <c r="C22" s="242" t="s">
        <v>12</v>
      </c>
      <c r="D22" s="243"/>
      <c r="E22" s="58" t="s">
        <v>116</v>
      </c>
      <c r="F22" s="58"/>
      <c r="G22" s="59">
        <v>51</v>
      </c>
      <c r="H22" s="68"/>
      <c r="I22" t="str">
        <f t="shared" si="0"/>
        <v>CUMPLE</v>
      </c>
    </row>
    <row r="23" spans="1:9" ht="105">
      <c r="A23" s="226"/>
      <c r="B23" s="5">
        <v>11</v>
      </c>
      <c r="C23" s="242" t="s">
        <v>27</v>
      </c>
      <c r="D23" s="243"/>
      <c r="E23" s="58"/>
      <c r="F23" s="58" t="s">
        <v>116</v>
      </c>
      <c r="G23" s="59"/>
      <c r="H23" s="68" t="s">
        <v>145</v>
      </c>
      <c r="I23" t="str">
        <f t="shared" si="0"/>
        <v xml:space="preserve"> NO CUMPLE</v>
      </c>
    </row>
    <row r="24" spans="1:9" ht="33" customHeight="1">
      <c r="A24" s="226"/>
      <c r="B24" s="5">
        <v>12</v>
      </c>
      <c r="C24" s="242" t="s">
        <v>28</v>
      </c>
      <c r="D24" s="243"/>
      <c r="E24" s="58"/>
      <c r="F24" s="58" t="s">
        <v>116</v>
      </c>
      <c r="G24" s="59"/>
      <c r="H24" s="68" t="s">
        <v>146</v>
      </c>
      <c r="I24" t="str">
        <f t="shared" si="0"/>
        <v xml:space="preserve"> NO CUMPLE</v>
      </c>
    </row>
    <row r="25" spans="1:9" ht="32.25" customHeight="1">
      <c r="A25" s="226"/>
      <c r="B25" s="5">
        <v>13</v>
      </c>
      <c r="C25" s="242" t="s">
        <v>22</v>
      </c>
      <c r="D25" s="243"/>
      <c r="E25" s="58"/>
      <c r="F25" s="58" t="s">
        <v>116</v>
      </c>
      <c r="G25" s="59"/>
      <c r="H25" s="68" t="s">
        <v>147</v>
      </c>
      <c r="I25" t="str">
        <f t="shared" si="0"/>
        <v xml:space="preserve"> NO CUMPLE</v>
      </c>
    </row>
    <row r="26" spans="1:9" ht="90">
      <c r="A26" s="226"/>
      <c r="B26" s="5">
        <v>14</v>
      </c>
      <c r="C26" s="242" t="s">
        <v>23</v>
      </c>
      <c r="D26" s="243"/>
      <c r="E26" s="58"/>
      <c r="F26" s="58" t="s">
        <v>116</v>
      </c>
      <c r="G26" s="59"/>
      <c r="H26" s="68" t="s">
        <v>148</v>
      </c>
      <c r="I26" t="str">
        <f t="shared" si="0"/>
        <v xml:space="preserve"> NO CUMPLE</v>
      </c>
    </row>
    <row r="27" spans="1:9">
      <c r="A27" s="227"/>
      <c r="B27" s="5">
        <v>15</v>
      </c>
      <c r="C27" s="242" t="s">
        <v>29</v>
      </c>
      <c r="D27" s="243"/>
      <c r="E27" s="58" t="s">
        <v>116</v>
      </c>
      <c r="F27" s="58"/>
      <c r="G27" s="59">
        <v>53</v>
      </c>
      <c r="H27" s="68"/>
      <c r="I27" t="str">
        <f t="shared" si="0"/>
        <v>CUMPLE</v>
      </c>
    </row>
    <row r="28" spans="1:9" ht="30.75" customHeight="1">
      <c r="A28" s="210" t="s">
        <v>87</v>
      </c>
      <c r="B28" s="210"/>
      <c r="C28" s="210"/>
      <c r="D28" s="210"/>
      <c r="E28" s="210"/>
      <c r="F28" s="210"/>
      <c r="G28" s="211" t="s">
        <v>7</v>
      </c>
      <c r="H28" s="211"/>
      <c r="I28" t="str">
        <f>+G28</f>
        <v>NO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c r="F32" s="74" t="s">
        <v>116</v>
      </c>
      <c r="G32" s="61"/>
      <c r="H32" s="61" t="s">
        <v>149</v>
      </c>
      <c r="I32" t="b">
        <f>+IF(OR(E32&lt;&gt;0,E33&lt;&gt;0),"CUMPLE")</f>
        <v>0</v>
      </c>
    </row>
    <row r="33" spans="1:9" ht="34.5" customHeight="1">
      <c r="A33" s="238"/>
      <c r="B33" s="227"/>
      <c r="C33" s="239" t="s">
        <v>90</v>
      </c>
      <c r="D33" s="239"/>
      <c r="E33" s="62"/>
      <c r="F33" s="86" t="s">
        <v>116</v>
      </c>
      <c r="G33" s="61"/>
      <c r="H33" s="61" t="s">
        <v>150</v>
      </c>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c r="F36" s="86" t="s">
        <v>116</v>
      </c>
      <c r="G36" s="61"/>
      <c r="H36" s="61" t="s">
        <v>151</v>
      </c>
      <c r="I36" t="str">
        <f t="shared" ref="I36" si="1">+IF(AND(E36&lt;&gt;0,F36&lt;&gt;0),"MAL DILIGENCIADO",IF(AND(E36&lt;&gt;0,F36=0),"CUMPLE",IF(AND(E36=0,F36&lt;&gt;0)," NO CUMPLE",IF(AND(E36=0,F36=0),"POR DILIGENCIAR","ERROR"))))</f>
        <v xml:space="preserve"> NO 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86" t="s">
        <v>116</v>
      </c>
      <c r="F39" s="62"/>
      <c r="G39" s="61">
        <v>125</v>
      </c>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t="s">
        <v>116</v>
      </c>
      <c r="F41" s="62"/>
      <c r="G41" s="214"/>
      <c r="H41" s="215"/>
      <c r="I41" t="str">
        <f>+E41</f>
        <v>X</v>
      </c>
    </row>
    <row r="42" spans="1:9">
      <c r="A42" s="223"/>
      <c r="B42" s="226"/>
      <c r="C42" s="212" t="s">
        <v>70</v>
      </c>
      <c r="D42" s="213"/>
      <c r="E42" s="62"/>
      <c r="F42" s="62"/>
      <c r="G42" s="214"/>
      <c r="H42" s="215"/>
      <c r="I42">
        <f t="shared" ref="I42:I48" si="3">+E42</f>
        <v>0</v>
      </c>
    </row>
    <row r="43" spans="1:9">
      <c r="A43" s="223"/>
      <c r="B43" s="226"/>
      <c r="C43" s="212" t="s">
        <v>71</v>
      </c>
      <c r="D43" s="213"/>
      <c r="E43" s="62"/>
      <c r="F43" s="62"/>
      <c r="G43" s="214"/>
      <c r="H43" s="215"/>
      <c r="I43">
        <f t="shared" si="3"/>
        <v>0</v>
      </c>
    </row>
    <row r="44" spans="1:9">
      <c r="A44" s="223"/>
      <c r="B44" s="226"/>
      <c r="C44" s="212" t="s">
        <v>72</v>
      </c>
      <c r="D44" s="213"/>
      <c r="E44" s="62"/>
      <c r="F44" s="62"/>
      <c r="G44" s="214"/>
      <c r="H44" s="215"/>
      <c r="I44">
        <f t="shared" si="3"/>
        <v>0</v>
      </c>
    </row>
    <row r="45" spans="1:9">
      <c r="A45" s="223"/>
      <c r="B45" s="226"/>
      <c r="C45" s="212" t="s">
        <v>73</v>
      </c>
      <c r="D45" s="213"/>
      <c r="E45" s="62"/>
      <c r="F45" s="62"/>
      <c r="G45" s="214"/>
      <c r="H45" s="215"/>
      <c r="I45">
        <f t="shared" si="3"/>
        <v>0</v>
      </c>
    </row>
    <row r="46" spans="1:9">
      <c r="A46" s="223"/>
      <c r="B46" s="226"/>
      <c r="C46" s="212" t="s">
        <v>74</v>
      </c>
      <c r="D46" s="213"/>
      <c r="E46" s="62"/>
      <c r="F46" s="62"/>
      <c r="G46" s="214"/>
      <c r="H46" s="215"/>
      <c r="I46">
        <f t="shared" si="3"/>
        <v>0</v>
      </c>
    </row>
    <row r="47" spans="1:9" ht="27.75" customHeight="1">
      <c r="A47" s="223"/>
      <c r="B47" s="226"/>
      <c r="C47" s="212" t="s">
        <v>75</v>
      </c>
      <c r="D47" s="213"/>
      <c r="E47" s="62" t="s">
        <v>116</v>
      </c>
      <c r="F47" s="62"/>
      <c r="G47" s="214" t="s">
        <v>152</v>
      </c>
      <c r="H47" s="215"/>
      <c r="I47" t="str">
        <f t="shared" si="3"/>
        <v>X</v>
      </c>
    </row>
    <row r="48" spans="1:9">
      <c r="A48" s="224"/>
      <c r="B48" s="227"/>
      <c r="C48" s="212" t="s">
        <v>76</v>
      </c>
      <c r="D48" s="213"/>
      <c r="E48" s="62"/>
      <c r="F48" s="62"/>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74" t="s">
        <v>116</v>
      </c>
      <c r="F51" s="74"/>
      <c r="G51" s="208" t="s">
        <v>153</v>
      </c>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7</v>
      </c>
      <c r="H52" s="211"/>
      <c r="I52" t="str">
        <f>+G52</f>
        <v>NO CUMPLE</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47E79-5C2D-4990-BE56-4C20908CA33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20" style="67" bestFit="1"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511</v>
      </c>
      <c r="D3" s="49" t="s">
        <v>1</v>
      </c>
      <c r="E3" s="88">
        <v>900690558</v>
      </c>
      <c r="F3" s="88" t="s">
        <v>119</v>
      </c>
      <c r="G3" s="131">
        <v>43719</v>
      </c>
    </row>
    <row r="4" spans="1:7" ht="15.75">
      <c r="A4" s="258" t="s">
        <v>99</v>
      </c>
      <c r="B4" s="258"/>
      <c r="C4" s="258"/>
      <c r="D4" s="258"/>
      <c r="E4" s="258"/>
      <c r="F4" s="258"/>
      <c r="G4" s="258"/>
    </row>
    <row r="5" spans="1:7" ht="47.25" customHeight="1">
      <c r="A5" s="277" t="s">
        <v>235</v>
      </c>
      <c r="B5" s="355"/>
      <c r="C5" s="355"/>
      <c r="D5" s="355"/>
      <c r="E5" s="355"/>
      <c r="F5" s="355"/>
      <c r="G5" s="356"/>
    </row>
    <row r="6" spans="1:7" ht="15.75">
      <c r="A6" s="259" t="s">
        <v>2</v>
      </c>
      <c r="B6" s="260"/>
      <c r="C6" s="80" t="s">
        <v>18</v>
      </c>
      <c r="D6" s="265" t="s">
        <v>3</v>
      </c>
      <c r="E6" s="266"/>
      <c r="F6" s="267"/>
      <c r="G6" s="267"/>
    </row>
    <row r="7" spans="1:7" ht="15.75">
      <c r="A7" s="261"/>
      <c r="B7" s="262"/>
      <c r="C7" s="55" t="s">
        <v>236</v>
      </c>
      <c r="D7" s="251" t="s">
        <v>237</v>
      </c>
      <c r="E7" s="251"/>
      <c r="F7" s="250"/>
      <c r="G7" s="250"/>
    </row>
    <row r="8" spans="1:7" ht="15.75">
      <c r="A8" s="261"/>
      <c r="B8" s="262"/>
      <c r="C8" s="55" t="s">
        <v>236</v>
      </c>
      <c r="D8" s="268" t="s">
        <v>238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53</v>
      </c>
      <c r="G13" s="59"/>
    </row>
    <row r="14" spans="1:7">
      <c r="A14" s="226"/>
      <c r="B14" s="5">
        <v>2</v>
      </c>
      <c r="C14" s="242" t="s">
        <v>19</v>
      </c>
      <c r="D14" s="243"/>
      <c r="E14" s="58" t="s">
        <v>160</v>
      </c>
      <c r="F14" s="59">
        <v>53</v>
      </c>
      <c r="G14" s="59"/>
    </row>
    <row r="15" spans="1:7" ht="31.5" customHeight="1">
      <c r="A15" s="226"/>
      <c r="B15" s="5">
        <v>3</v>
      </c>
      <c r="C15" s="242" t="s">
        <v>26</v>
      </c>
      <c r="D15" s="243"/>
      <c r="E15" s="58" t="s">
        <v>160</v>
      </c>
      <c r="F15" s="59">
        <v>54</v>
      </c>
      <c r="G15" s="59"/>
    </row>
    <row r="16" spans="1:7" ht="29.25" customHeight="1">
      <c r="A16" s="226"/>
      <c r="B16" s="5">
        <v>4</v>
      </c>
      <c r="C16" s="242" t="s">
        <v>20</v>
      </c>
      <c r="D16" s="243"/>
      <c r="E16" s="58" t="s">
        <v>160</v>
      </c>
      <c r="F16" s="59" t="s">
        <v>512</v>
      </c>
      <c r="G16" s="120"/>
    </row>
    <row r="17" spans="1:7" ht="42" customHeight="1">
      <c r="A17" s="226"/>
      <c r="B17" s="5">
        <v>5</v>
      </c>
      <c r="C17" s="242" t="s">
        <v>13</v>
      </c>
      <c r="D17" s="243"/>
      <c r="E17" s="58" t="s">
        <v>160</v>
      </c>
      <c r="F17" s="59" t="s">
        <v>513</v>
      </c>
      <c r="G17" s="59"/>
    </row>
    <row r="18" spans="1:7">
      <c r="A18" s="226"/>
      <c r="B18" s="5">
        <v>6</v>
      </c>
      <c r="C18" s="242" t="s">
        <v>21</v>
      </c>
      <c r="D18" s="243"/>
      <c r="E18" s="58" t="s">
        <v>160</v>
      </c>
      <c r="F18" s="59" t="s">
        <v>514</v>
      </c>
      <c r="G18" s="59"/>
    </row>
    <row r="19" spans="1:7" ht="38.25" customHeight="1">
      <c r="A19" s="226"/>
      <c r="B19" s="5">
        <v>7</v>
      </c>
      <c r="C19" s="242" t="s">
        <v>84</v>
      </c>
      <c r="D19" s="243"/>
      <c r="E19" s="58" t="s">
        <v>160</v>
      </c>
      <c r="F19" s="59" t="s">
        <v>515</v>
      </c>
      <c r="G19" s="59"/>
    </row>
    <row r="20" spans="1:7" ht="32.25" customHeight="1">
      <c r="A20" s="226"/>
      <c r="B20" s="5">
        <v>8</v>
      </c>
      <c r="C20" s="242" t="s">
        <v>85</v>
      </c>
      <c r="D20" s="243"/>
      <c r="E20" s="58" t="s">
        <v>160</v>
      </c>
      <c r="F20" s="59">
        <v>62</v>
      </c>
      <c r="G20" s="59"/>
    </row>
    <row r="21" spans="1:7" ht="48.75" customHeight="1">
      <c r="A21" s="226"/>
      <c r="B21" s="5">
        <v>9</v>
      </c>
      <c r="C21" s="242" t="s">
        <v>86</v>
      </c>
      <c r="D21" s="243"/>
      <c r="E21" s="58" t="s">
        <v>160</v>
      </c>
      <c r="F21" s="59" t="s">
        <v>516</v>
      </c>
      <c r="G21" s="59"/>
    </row>
    <row r="22" spans="1:7" ht="36.75" customHeight="1">
      <c r="A22" s="226"/>
      <c r="B22" s="5">
        <v>10</v>
      </c>
      <c r="C22" s="242" t="s">
        <v>12</v>
      </c>
      <c r="D22" s="243"/>
      <c r="E22" s="58" t="s">
        <v>160</v>
      </c>
      <c r="F22" s="59">
        <v>62</v>
      </c>
      <c r="G22" s="59"/>
    </row>
    <row r="23" spans="1:7">
      <c r="A23" s="226"/>
      <c r="B23" s="5">
        <v>11</v>
      </c>
      <c r="C23" s="242" t="s">
        <v>27</v>
      </c>
      <c r="D23" s="243"/>
      <c r="E23" s="58" t="s">
        <v>160</v>
      </c>
      <c r="F23" s="59" t="s">
        <v>517</v>
      </c>
      <c r="G23" s="59"/>
    </row>
    <row r="24" spans="1:7" ht="33" customHeight="1">
      <c r="A24" s="226"/>
      <c r="B24" s="5">
        <v>12</v>
      </c>
      <c r="C24" s="242" t="s">
        <v>28</v>
      </c>
      <c r="D24" s="243"/>
      <c r="E24" s="58" t="s">
        <v>160</v>
      </c>
      <c r="F24" s="59" t="s">
        <v>518</v>
      </c>
      <c r="G24" s="59"/>
    </row>
    <row r="25" spans="1:7" ht="32.25" customHeight="1">
      <c r="A25" s="226"/>
      <c r="B25" s="5">
        <v>13</v>
      </c>
      <c r="C25" s="242" t="s">
        <v>22</v>
      </c>
      <c r="D25" s="243"/>
      <c r="E25" s="58" t="s">
        <v>160</v>
      </c>
      <c r="F25" s="59" t="s">
        <v>519</v>
      </c>
      <c r="G25" s="59"/>
    </row>
    <row r="26" spans="1:7" ht="24" customHeight="1">
      <c r="A26" s="226"/>
      <c r="B26" s="5">
        <v>14</v>
      </c>
      <c r="C26" s="242" t="s">
        <v>23</v>
      </c>
      <c r="D26" s="243"/>
      <c r="E26" s="58" t="s">
        <v>114</v>
      </c>
      <c r="F26" s="59"/>
      <c r="G26" s="132" t="s">
        <v>520</v>
      </c>
    </row>
    <row r="27" spans="1:7">
      <c r="A27" s="227"/>
      <c r="B27" s="5">
        <v>15</v>
      </c>
      <c r="C27" s="242" t="s">
        <v>29</v>
      </c>
      <c r="D27" s="243"/>
      <c r="E27" s="58" t="s">
        <v>160</v>
      </c>
      <c r="F27" s="59" t="s">
        <v>521</v>
      </c>
      <c r="G27" s="59"/>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65</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t="s">
        <v>522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86"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FDA8F4E-0945-4E80-9659-4FB40E92D153}">
          <x14:formula1>
            <xm:f>'D:\SIN HOJA 2\EVALUACIÓN PROPUESTA TÉCNICA\30. FUNDACION INTEGRAL PARA EL DESARROLLO HUMANO Y SOCIAL FINTEDES_\[30. FUNDACION INTEGRAL PARA EL DESARROLLO HUMANO Y SOCIAL FINTEDES_.xlsx]Hoja1'!#REF!</xm:f>
          </x14:formula1>
          <xm:sqref>E39 E32:E33 E36 E13:E27</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D4659-BBF8-41F5-93CE-530B7D722D67}">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523</v>
      </c>
      <c r="D3" s="49" t="s">
        <v>1</v>
      </c>
      <c r="E3" s="53" t="s">
        <v>524</v>
      </c>
      <c r="F3" s="54" t="s">
        <v>525</v>
      </c>
      <c r="G3" s="53" t="s">
        <v>119</v>
      </c>
      <c r="H3" s="133" t="s">
        <v>526</v>
      </c>
    </row>
    <row r="4" spans="1:9" ht="15.75">
      <c r="A4" s="258" t="s">
        <v>99</v>
      </c>
      <c r="B4" s="258"/>
      <c r="C4" s="258"/>
      <c r="D4" s="258"/>
      <c r="E4" s="258"/>
      <c r="F4" s="258"/>
      <c r="G4" s="258"/>
      <c r="H4" s="258"/>
    </row>
    <row r="5" spans="1:9" ht="15.75">
      <c r="A5" s="270" t="s">
        <v>527</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257</v>
      </c>
      <c r="D7" s="251" t="s">
        <v>410</v>
      </c>
      <c r="E7" s="251"/>
      <c r="F7" s="250"/>
      <c r="G7" s="250"/>
      <c r="H7" s="250"/>
    </row>
    <row r="8" spans="1:9" ht="15.75">
      <c r="A8" s="261"/>
      <c r="B8" s="262"/>
      <c r="C8" s="55" t="s">
        <v>411</v>
      </c>
      <c r="D8" s="268" t="s">
        <v>354</v>
      </c>
      <c r="E8" s="269"/>
      <c r="F8" s="250"/>
      <c r="G8" s="250"/>
      <c r="H8" s="250"/>
    </row>
    <row r="9" spans="1:9" ht="15.75">
      <c r="A9" s="263"/>
      <c r="B9" s="264"/>
      <c r="C9" s="55" t="s">
        <v>257</v>
      </c>
      <c r="D9" s="251" t="s">
        <v>412</v>
      </c>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77</v>
      </c>
      <c r="F13" s="58"/>
      <c r="G13" s="59"/>
      <c r="H13" s="68"/>
      <c r="I13" t="str">
        <f>+IF(AND(E13&lt;&gt;0,F13&lt;&gt;0),"MAL DILIGENCIADO",IF(AND(E13&lt;&gt;0,F13=0),"CUMPLE",IF(AND(E13=0,F13&lt;&gt;0)," NO CUMPLE",IF(AND(E13=0,F13=0),"POR DILIGENCIAR","ERROR"))))</f>
        <v>CUMPLE</v>
      </c>
    </row>
    <row r="14" spans="1:9">
      <c r="A14" s="226"/>
      <c r="B14" s="5">
        <v>2</v>
      </c>
      <c r="C14" s="242" t="s">
        <v>19</v>
      </c>
      <c r="D14" s="243"/>
      <c r="E14" s="58" t="s">
        <v>77</v>
      </c>
      <c r="F14" s="58"/>
      <c r="G14" s="59"/>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c r="F15" s="58" t="s">
        <v>7</v>
      </c>
      <c r="G15" s="59">
        <v>39</v>
      </c>
      <c r="H15" s="68" t="s">
        <v>528</v>
      </c>
      <c r="I15" t="str">
        <f t="shared" si="0"/>
        <v xml:space="preserve"> NO CUMPLE</v>
      </c>
    </row>
    <row r="16" spans="1:9" ht="29.25" customHeight="1">
      <c r="A16" s="226"/>
      <c r="B16" s="5">
        <v>4</v>
      </c>
      <c r="C16" s="242" t="s">
        <v>20</v>
      </c>
      <c r="D16" s="243"/>
      <c r="E16" s="58" t="s">
        <v>77</v>
      </c>
      <c r="F16" s="58"/>
      <c r="G16" s="59"/>
      <c r="H16" s="68"/>
      <c r="I16" t="str">
        <f t="shared" si="0"/>
        <v>CUMPLE</v>
      </c>
    </row>
    <row r="17" spans="1:9" ht="42" customHeight="1">
      <c r="A17" s="226"/>
      <c r="B17" s="5">
        <v>5</v>
      </c>
      <c r="C17" s="242" t="s">
        <v>13</v>
      </c>
      <c r="D17" s="243"/>
      <c r="E17" s="58" t="s">
        <v>77</v>
      </c>
      <c r="F17" s="58"/>
      <c r="G17" s="59"/>
      <c r="H17" s="68"/>
      <c r="I17" t="str">
        <f t="shared" si="0"/>
        <v>CUMPLE</v>
      </c>
    </row>
    <row r="18" spans="1:9">
      <c r="A18" s="226"/>
      <c r="B18" s="5">
        <v>6</v>
      </c>
      <c r="C18" s="242" t="s">
        <v>21</v>
      </c>
      <c r="D18" s="243"/>
      <c r="E18" s="58" t="s">
        <v>77</v>
      </c>
      <c r="F18" s="58"/>
      <c r="G18" s="59"/>
      <c r="H18" s="68"/>
      <c r="I18" t="str">
        <f t="shared" si="0"/>
        <v>CUMPLE</v>
      </c>
    </row>
    <row r="19" spans="1:9" ht="38.25" customHeight="1">
      <c r="A19" s="226"/>
      <c r="B19" s="5">
        <v>7</v>
      </c>
      <c r="C19" s="242" t="s">
        <v>84</v>
      </c>
      <c r="D19" s="243"/>
      <c r="E19" s="58" t="s">
        <v>77</v>
      </c>
      <c r="F19" s="58"/>
      <c r="G19" s="59"/>
      <c r="H19" s="68"/>
      <c r="I19" t="str">
        <f t="shared" si="0"/>
        <v>CUMPLE</v>
      </c>
    </row>
    <row r="20" spans="1:9" ht="32.25" customHeight="1">
      <c r="A20" s="226"/>
      <c r="B20" s="5">
        <v>8</v>
      </c>
      <c r="C20" s="242" t="s">
        <v>85</v>
      </c>
      <c r="D20" s="243"/>
      <c r="E20" s="58" t="s">
        <v>77</v>
      </c>
      <c r="F20" s="58"/>
      <c r="G20" s="59"/>
      <c r="H20" s="68"/>
      <c r="I20" t="str">
        <f t="shared" si="0"/>
        <v>CUMPLE</v>
      </c>
    </row>
    <row r="21" spans="1:9" ht="48.75" customHeight="1">
      <c r="A21" s="226"/>
      <c r="B21" s="5">
        <v>9</v>
      </c>
      <c r="C21" s="242" t="s">
        <v>86</v>
      </c>
      <c r="D21" s="243"/>
      <c r="E21" s="58" t="s">
        <v>77</v>
      </c>
      <c r="F21" s="58"/>
      <c r="G21" s="59"/>
      <c r="H21" s="68"/>
      <c r="I21" t="str">
        <f t="shared" si="0"/>
        <v>CUMPLE</v>
      </c>
    </row>
    <row r="22" spans="1:9" ht="36.75" customHeight="1">
      <c r="A22" s="226"/>
      <c r="B22" s="5">
        <v>10</v>
      </c>
      <c r="C22" s="242" t="s">
        <v>12</v>
      </c>
      <c r="D22" s="243"/>
      <c r="E22" s="58" t="s">
        <v>77</v>
      </c>
      <c r="F22" s="58"/>
      <c r="G22" s="59"/>
      <c r="H22" s="68"/>
      <c r="I22" t="str">
        <f t="shared" si="0"/>
        <v>CUMPLE</v>
      </c>
    </row>
    <row r="23" spans="1:9">
      <c r="A23" s="226"/>
      <c r="B23" s="5">
        <v>11</v>
      </c>
      <c r="C23" s="242" t="s">
        <v>27</v>
      </c>
      <c r="D23" s="243"/>
      <c r="E23" s="58" t="s">
        <v>77</v>
      </c>
      <c r="F23" s="58"/>
      <c r="G23" s="59"/>
      <c r="H23" s="68"/>
      <c r="I23" t="str">
        <f t="shared" si="0"/>
        <v>CUMPLE</v>
      </c>
    </row>
    <row r="24" spans="1:9" ht="33" customHeight="1">
      <c r="A24" s="226"/>
      <c r="B24" s="5">
        <v>12</v>
      </c>
      <c r="C24" s="242" t="s">
        <v>28</v>
      </c>
      <c r="D24" s="243"/>
      <c r="E24" s="58" t="s">
        <v>77</v>
      </c>
      <c r="F24" s="58"/>
      <c r="G24" s="59"/>
      <c r="H24" s="68"/>
      <c r="I24" t="str">
        <f t="shared" si="0"/>
        <v>CUMPLE</v>
      </c>
    </row>
    <row r="25" spans="1:9" ht="32.25" customHeight="1">
      <c r="A25" s="226"/>
      <c r="B25" s="5">
        <v>13</v>
      </c>
      <c r="C25" s="242" t="s">
        <v>22</v>
      </c>
      <c r="D25" s="243"/>
      <c r="E25" s="58" t="s">
        <v>77</v>
      </c>
      <c r="F25" s="58"/>
      <c r="G25" s="59"/>
      <c r="H25" s="68"/>
      <c r="I25" t="str">
        <f t="shared" si="0"/>
        <v>CUMPLE</v>
      </c>
    </row>
    <row r="26" spans="1:9" ht="90">
      <c r="A26" s="226"/>
      <c r="B26" s="5">
        <v>14</v>
      </c>
      <c r="C26" s="242" t="s">
        <v>23</v>
      </c>
      <c r="D26" s="243"/>
      <c r="E26" s="58"/>
      <c r="F26" s="58" t="s">
        <v>64</v>
      </c>
      <c r="G26" s="59">
        <v>44</v>
      </c>
      <c r="H26" s="68" t="s">
        <v>355</v>
      </c>
      <c r="I26" t="str">
        <f t="shared" si="0"/>
        <v xml:space="preserve"> NO CUMPLE</v>
      </c>
    </row>
    <row r="27" spans="1:9">
      <c r="A27" s="227"/>
      <c r="B27" s="5">
        <v>15</v>
      </c>
      <c r="C27" s="242" t="s">
        <v>29</v>
      </c>
      <c r="D27" s="243"/>
      <c r="E27" s="58" t="s">
        <v>77</v>
      </c>
      <c r="F27" s="58"/>
      <c r="G27" s="59"/>
      <c r="H27" s="68"/>
      <c r="I27" t="str">
        <f t="shared" si="0"/>
        <v>CUMPLE</v>
      </c>
    </row>
    <row r="28" spans="1:9" ht="30.75" customHeight="1">
      <c r="A28" s="210" t="s">
        <v>87</v>
      </c>
      <c r="B28" s="210"/>
      <c r="C28" s="210"/>
      <c r="D28" s="210"/>
      <c r="E28" s="210"/>
      <c r="F28" s="210"/>
      <c r="G28" s="211" t="s">
        <v>7</v>
      </c>
      <c r="H28" s="211"/>
      <c r="I28" t="str">
        <f>+G28</f>
        <v>NO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77</v>
      </c>
      <c r="F32" s="74"/>
      <c r="G32" s="61"/>
      <c r="H32" s="61"/>
      <c r="I32" t="str">
        <f>+IF(OR(E32&lt;&gt;0,E33&lt;&gt;0),"CUMPLE")</f>
        <v>CUMPLE</v>
      </c>
    </row>
    <row r="33" spans="1:9" ht="34.5" customHeight="1">
      <c r="A33" s="238"/>
      <c r="B33" s="227"/>
      <c r="C33" s="239" t="s">
        <v>90</v>
      </c>
      <c r="D33" s="239"/>
      <c r="E33" s="62" t="s">
        <v>77</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t="s">
        <v>77</v>
      </c>
      <c r="F36" s="62"/>
      <c r="G36" s="61"/>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77</v>
      </c>
      <c r="F39" s="62"/>
      <c r="G39" s="61"/>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t="s">
        <v>64</v>
      </c>
      <c r="G41" s="214"/>
      <c r="H41" s="215"/>
      <c r="I41">
        <f>+E41</f>
        <v>0</v>
      </c>
    </row>
    <row r="42" spans="1:9">
      <c r="A42" s="223"/>
      <c r="B42" s="226"/>
      <c r="C42" s="212" t="s">
        <v>70</v>
      </c>
      <c r="D42" s="213"/>
      <c r="E42" s="62" t="s">
        <v>77</v>
      </c>
      <c r="F42" s="62"/>
      <c r="G42" s="214"/>
      <c r="H42" s="215"/>
      <c r="I42" t="str">
        <f t="shared" ref="I42:I48" si="3">+E42</f>
        <v xml:space="preserve">SI </v>
      </c>
    </row>
    <row r="43" spans="1:9">
      <c r="A43" s="223"/>
      <c r="B43" s="226"/>
      <c r="C43" s="212" t="s">
        <v>71</v>
      </c>
      <c r="D43" s="213"/>
      <c r="E43" s="62"/>
      <c r="F43" s="62" t="s">
        <v>64</v>
      </c>
      <c r="G43" s="214"/>
      <c r="H43" s="215"/>
      <c r="I43">
        <f t="shared" si="3"/>
        <v>0</v>
      </c>
    </row>
    <row r="44" spans="1:9">
      <c r="A44" s="223"/>
      <c r="B44" s="226"/>
      <c r="C44" s="212" t="s">
        <v>72</v>
      </c>
      <c r="D44" s="213"/>
      <c r="E44" s="62"/>
      <c r="F44" s="62" t="s">
        <v>64</v>
      </c>
      <c r="G44" s="214"/>
      <c r="H44" s="215"/>
      <c r="I44">
        <f t="shared" si="3"/>
        <v>0</v>
      </c>
    </row>
    <row r="45" spans="1:9">
      <c r="A45" s="223"/>
      <c r="B45" s="226"/>
      <c r="C45" s="212" t="s">
        <v>73</v>
      </c>
      <c r="D45" s="213"/>
      <c r="E45" s="62"/>
      <c r="F45" s="62" t="s">
        <v>64</v>
      </c>
      <c r="G45" s="214"/>
      <c r="H45" s="215"/>
      <c r="I45">
        <f t="shared" si="3"/>
        <v>0</v>
      </c>
    </row>
    <row r="46" spans="1:9">
      <c r="A46" s="223"/>
      <c r="B46" s="226"/>
      <c r="C46" s="212" t="s">
        <v>74</v>
      </c>
      <c r="D46" s="213"/>
      <c r="E46" s="62"/>
      <c r="F46" s="62" t="s">
        <v>64</v>
      </c>
      <c r="G46" s="214"/>
      <c r="H46" s="215"/>
      <c r="I46">
        <f t="shared" si="3"/>
        <v>0</v>
      </c>
    </row>
    <row r="47" spans="1:9" ht="27.75" customHeight="1">
      <c r="A47" s="223"/>
      <c r="B47" s="226"/>
      <c r="C47" s="212" t="s">
        <v>75</v>
      </c>
      <c r="D47" s="213"/>
      <c r="E47" s="62" t="s">
        <v>77</v>
      </c>
      <c r="F47" s="62"/>
      <c r="G47" s="214"/>
      <c r="H47" s="215"/>
      <c r="I47" t="str">
        <f t="shared" si="3"/>
        <v xml:space="preserve">SI </v>
      </c>
    </row>
    <row r="48" spans="1:9">
      <c r="A48" s="224"/>
      <c r="B48" s="227"/>
      <c r="C48" s="212" t="s">
        <v>76</v>
      </c>
      <c r="D48" s="213"/>
      <c r="E48" s="62"/>
      <c r="F48" s="62" t="s">
        <v>64</v>
      </c>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61" t="s">
        <v>64</v>
      </c>
      <c r="F51" s="61"/>
      <c r="G51" s="208" t="s">
        <v>529</v>
      </c>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197</v>
      </c>
      <c r="H52" s="211"/>
      <c r="I52" t="str">
        <f>+G52</f>
        <v xml:space="preserve"> NO CUMPLE</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C319A-AB5A-4DEA-BCAD-2152DEC35017}">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530</v>
      </c>
      <c r="D3" s="49" t="s">
        <v>1</v>
      </c>
      <c r="E3" s="53">
        <v>8230027833</v>
      </c>
      <c r="F3" s="53" t="s">
        <v>119</v>
      </c>
      <c r="G3" s="85">
        <v>43717</v>
      </c>
    </row>
    <row r="4" spans="1:7" ht="15.75">
      <c r="A4" s="258" t="s">
        <v>99</v>
      </c>
      <c r="B4" s="258"/>
      <c r="C4" s="258"/>
      <c r="D4" s="258"/>
      <c r="E4" s="258"/>
      <c r="F4" s="258"/>
      <c r="G4" s="258"/>
    </row>
    <row r="5" spans="1:7" ht="15.75">
      <c r="A5" s="270" t="s">
        <v>7</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531</v>
      </c>
      <c r="E7" s="251"/>
      <c r="F7" s="250"/>
      <c r="G7" s="250"/>
    </row>
    <row r="8" spans="1:7" ht="15.75">
      <c r="A8" s="261"/>
      <c r="B8" s="262"/>
      <c r="C8" s="55" t="s">
        <v>384</v>
      </c>
      <c r="D8" s="268" t="s">
        <v>532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67</v>
      </c>
      <c r="G13" s="60"/>
    </row>
    <row r="14" spans="1:7">
      <c r="A14" s="226"/>
      <c r="B14" s="5">
        <v>2</v>
      </c>
      <c r="C14" s="242" t="s">
        <v>19</v>
      </c>
      <c r="D14" s="243"/>
      <c r="E14" s="58" t="s">
        <v>160</v>
      </c>
      <c r="F14" s="59">
        <v>67</v>
      </c>
      <c r="G14" s="60"/>
    </row>
    <row r="15" spans="1:7" ht="31.5" customHeight="1">
      <c r="A15" s="226"/>
      <c r="B15" s="5">
        <v>3</v>
      </c>
      <c r="C15" s="242" t="s">
        <v>26</v>
      </c>
      <c r="D15" s="243"/>
      <c r="E15" s="58" t="s">
        <v>114</v>
      </c>
      <c r="F15" s="59">
        <v>67</v>
      </c>
      <c r="G15" s="60" t="s">
        <v>533</v>
      </c>
    </row>
    <row r="16" spans="1:7" ht="29.25" customHeight="1">
      <c r="A16" s="226"/>
      <c r="B16" s="5">
        <v>4</v>
      </c>
      <c r="C16" s="242" t="s">
        <v>20</v>
      </c>
      <c r="D16" s="243"/>
      <c r="E16" s="58" t="s">
        <v>114</v>
      </c>
      <c r="F16" s="59">
        <v>67</v>
      </c>
      <c r="G16" s="60" t="s">
        <v>387</v>
      </c>
    </row>
    <row r="17" spans="1:7" ht="42" customHeight="1">
      <c r="A17" s="226"/>
      <c r="B17" s="5">
        <v>5</v>
      </c>
      <c r="C17" s="242" t="s">
        <v>13</v>
      </c>
      <c r="D17" s="243"/>
      <c r="E17" s="58" t="s">
        <v>160</v>
      </c>
      <c r="F17" s="113" t="s">
        <v>534</v>
      </c>
      <c r="G17" s="60"/>
    </row>
    <row r="18" spans="1:7">
      <c r="A18" s="226"/>
      <c r="B18" s="5">
        <v>6</v>
      </c>
      <c r="C18" s="242" t="s">
        <v>21</v>
      </c>
      <c r="D18" s="243"/>
      <c r="E18" s="58" t="s">
        <v>114</v>
      </c>
      <c r="F18" s="59"/>
      <c r="G18" s="60" t="s">
        <v>244</v>
      </c>
    </row>
    <row r="19" spans="1:7" ht="38.25" customHeight="1">
      <c r="A19" s="226"/>
      <c r="B19" s="5">
        <v>7</v>
      </c>
      <c r="C19" s="242" t="s">
        <v>84</v>
      </c>
      <c r="D19" s="243"/>
      <c r="E19" s="58" t="s">
        <v>114</v>
      </c>
      <c r="F19" s="59"/>
      <c r="G19" s="60" t="s">
        <v>389</v>
      </c>
    </row>
    <row r="20" spans="1:7" ht="32.25" customHeight="1">
      <c r="A20" s="226"/>
      <c r="B20" s="5">
        <v>8</v>
      </c>
      <c r="C20" s="242" t="s">
        <v>85</v>
      </c>
      <c r="D20" s="243"/>
      <c r="E20" s="58" t="s">
        <v>114</v>
      </c>
      <c r="F20" s="59"/>
      <c r="G20" s="60" t="s">
        <v>390</v>
      </c>
    </row>
    <row r="21" spans="1:7" ht="48.75" customHeight="1">
      <c r="A21" s="226"/>
      <c r="B21" s="5">
        <v>9</v>
      </c>
      <c r="C21" s="242" t="s">
        <v>86</v>
      </c>
      <c r="D21" s="243"/>
      <c r="E21" s="58" t="s">
        <v>160</v>
      </c>
      <c r="F21" s="59"/>
      <c r="G21" s="60"/>
    </row>
    <row r="22" spans="1:7" ht="36.75" customHeight="1">
      <c r="A22" s="226"/>
      <c r="B22" s="5">
        <v>10</v>
      </c>
      <c r="C22" s="242" t="s">
        <v>12</v>
      </c>
      <c r="D22" s="243"/>
      <c r="E22" s="58" t="s">
        <v>160</v>
      </c>
      <c r="F22" s="59">
        <v>72</v>
      </c>
      <c r="G22" s="60"/>
    </row>
    <row r="23" spans="1:7">
      <c r="A23" s="226"/>
      <c r="B23" s="5">
        <v>11</v>
      </c>
      <c r="C23" s="242" t="s">
        <v>27</v>
      </c>
      <c r="D23" s="243"/>
      <c r="E23" s="58" t="s">
        <v>160</v>
      </c>
      <c r="F23" s="59">
        <v>74</v>
      </c>
      <c r="G23" s="60"/>
    </row>
    <row r="24" spans="1:7" ht="33" customHeight="1">
      <c r="A24" s="226"/>
      <c r="B24" s="5">
        <v>12</v>
      </c>
      <c r="C24" s="242" t="s">
        <v>28</v>
      </c>
      <c r="D24" s="243"/>
      <c r="E24" s="58" t="s">
        <v>114</v>
      </c>
      <c r="F24" s="59">
        <v>73</v>
      </c>
      <c r="G24" s="60" t="s">
        <v>535</v>
      </c>
    </row>
    <row r="25" spans="1:7" ht="32.25" customHeight="1">
      <c r="A25" s="226"/>
      <c r="B25" s="5">
        <v>13</v>
      </c>
      <c r="C25" s="242" t="s">
        <v>22</v>
      </c>
      <c r="D25" s="243"/>
      <c r="E25" s="58" t="s">
        <v>114</v>
      </c>
      <c r="F25" s="59"/>
      <c r="G25" s="60" t="s">
        <v>393</v>
      </c>
    </row>
    <row r="26" spans="1:7">
      <c r="A26" s="226"/>
      <c r="B26" s="5">
        <v>14</v>
      </c>
      <c r="C26" s="242" t="s">
        <v>23</v>
      </c>
      <c r="D26" s="243"/>
      <c r="E26" s="58" t="s">
        <v>114</v>
      </c>
      <c r="F26" s="59"/>
      <c r="G26" s="60" t="s">
        <v>394</v>
      </c>
    </row>
    <row r="27" spans="1:7">
      <c r="A27" s="227"/>
      <c r="B27" s="5">
        <v>15</v>
      </c>
      <c r="C27" s="242" t="s">
        <v>29</v>
      </c>
      <c r="D27" s="243"/>
      <c r="E27" s="58" t="s">
        <v>160</v>
      </c>
      <c r="F27" s="59" t="s">
        <v>366</v>
      </c>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v>66</v>
      </c>
      <c r="G32" s="61"/>
    </row>
    <row r="33" spans="1:7" ht="34.5" customHeight="1">
      <c r="A33" s="238"/>
      <c r="B33" s="227"/>
      <c r="C33" s="239" t="s">
        <v>90</v>
      </c>
      <c r="D33" s="239"/>
      <c r="E33" s="58" t="s">
        <v>160</v>
      </c>
      <c r="F33" s="61">
        <v>66</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66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76</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75" t="s">
        <v>97</v>
      </c>
      <c r="D51" s="276"/>
      <c r="E51" s="61" t="s">
        <v>6</v>
      </c>
      <c r="F51" s="278" t="s">
        <v>252</v>
      </c>
      <c r="G51" s="27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3D888A-147B-4105-B52A-A009D29B5F1B}">
          <x14:formula1>
            <xm:f>'D:\SIN HOJA 2\EVALUACIÓN PROPUESTA TÉCNICA\32. COMUINSO\[32. COMUINSO.xlsx]Hoja1'!#REF!</xm:f>
          </x14:formula1>
          <xm:sqref>E13:E27 E32:E33 E36 E39</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0D2AA-7EF0-41B5-B30D-9DA04F68FF36}">
  <dimension ref="A1:R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118" t="s">
        <v>536</v>
      </c>
      <c r="D3" s="49" t="s">
        <v>1</v>
      </c>
      <c r="E3" s="53">
        <v>900235663</v>
      </c>
      <c r="F3" s="54" t="s">
        <v>537</v>
      </c>
      <c r="G3" s="53" t="s">
        <v>538</v>
      </c>
      <c r="H3" s="431"/>
    </row>
    <row r="4" spans="1:9" ht="15.75">
      <c r="A4" s="258" t="s">
        <v>99</v>
      </c>
      <c r="B4" s="258"/>
      <c r="C4" s="258"/>
      <c r="D4" s="258"/>
      <c r="E4" s="258"/>
      <c r="F4" s="258"/>
      <c r="G4" s="258"/>
      <c r="H4" s="258"/>
    </row>
    <row r="5" spans="1:9" ht="15.75">
      <c r="A5" s="270" t="s">
        <v>539</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110</v>
      </c>
      <c r="D7" s="251" t="s">
        <v>108</v>
      </c>
      <c r="E7" s="251"/>
      <c r="F7" s="250"/>
      <c r="G7" s="250"/>
      <c r="H7" s="250"/>
    </row>
    <row r="8" spans="1:9" ht="15.75">
      <c r="A8" s="261"/>
      <c r="B8" s="262"/>
      <c r="C8" s="55" t="s">
        <v>111</v>
      </c>
      <c r="D8" s="268" t="s">
        <v>109</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v>11</v>
      </c>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v>11</v>
      </c>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59">
        <v>12</v>
      </c>
      <c r="H15" s="68"/>
      <c r="I15" t="str">
        <f t="shared" si="0"/>
        <v>CUMPLE</v>
      </c>
    </row>
    <row r="16" spans="1:9" ht="75">
      <c r="A16" s="226"/>
      <c r="B16" s="5">
        <v>4</v>
      </c>
      <c r="C16" s="242" t="s">
        <v>20</v>
      </c>
      <c r="D16" s="243"/>
      <c r="E16" s="58"/>
      <c r="F16" s="58" t="s">
        <v>116</v>
      </c>
      <c r="G16" s="59"/>
      <c r="H16" s="68" t="s">
        <v>112</v>
      </c>
      <c r="I16" t="str">
        <f t="shared" si="0"/>
        <v xml:space="preserve"> NO CUMPLE</v>
      </c>
    </row>
    <row r="17" spans="1:9" ht="42" customHeight="1">
      <c r="A17" s="226"/>
      <c r="B17" s="5">
        <v>5</v>
      </c>
      <c r="C17" s="242" t="s">
        <v>13</v>
      </c>
      <c r="D17" s="243"/>
      <c r="E17" s="58" t="s">
        <v>116</v>
      </c>
      <c r="F17" s="58"/>
      <c r="G17" s="59" t="s">
        <v>540</v>
      </c>
      <c r="H17" s="68"/>
      <c r="I17" t="str">
        <f t="shared" si="0"/>
        <v>CUMPLE</v>
      </c>
    </row>
    <row r="18" spans="1:9">
      <c r="A18" s="226"/>
      <c r="B18" s="5">
        <v>6</v>
      </c>
      <c r="C18" s="242" t="s">
        <v>21</v>
      </c>
      <c r="D18" s="243"/>
      <c r="E18" s="58" t="s">
        <v>116</v>
      </c>
      <c r="F18" s="58"/>
      <c r="G18" s="59">
        <v>47</v>
      </c>
      <c r="H18" s="68"/>
      <c r="I18" t="str">
        <f t="shared" si="0"/>
        <v>CUMPLE</v>
      </c>
    </row>
    <row r="19" spans="1:9" ht="38.25" customHeight="1">
      <c r="A19" s="226"/>
      <c r="B19" s="5">
        <v>7</v>
      </c>
      <c r="C19" s="242" t="s">
        <v>84</v>
      </c>
      <c r="D19" s="243"/>
      <c r="E19" s="58" t="s">
        <v>116</v>
      </c>
      <c r="F19" s="58"/>
      <c r="G19" s="59" t="s">
        <v>541</v>
      </c>
      <c r="H19" s="68"/>
      <c r="I19" t="str">
        <f t="shared" si="0"/>
        <v>CUMPLE</v>
      </c>
    </row>
    <row r="20" spans="1:9" ht="32.25" customHeight="1">
      <c r="A20" s="226"/>
      <c r="B20" s="5">
        <v>8</v>
      </c>
      <c r="C20" s="242" t="s">
        <v>85</v>
      </c>
      <c r="D20" s="243"/>
      <c r="E20" s="58" t="s">
        <v>116</v>
      </c>
      <c r="F20" s="58"/>
      <c r="G20" s="59">
        <v>49</v>
      </c>
      <c r="H20" s="68"/>
      <c r="I20" t="str">
        <f t="shared" si="0"/>
        <v>CUMPLE</v>
      </c>
    </row>
    <row r="21" spans="1:9" ht="48.75" customHeight="1">
      <c r="A21" s="226"/>
      <c r="B21" s="5">
        <v>9</v>
      </c>
      <c r="C21" s="242" t="s">
        <v>86</v>
      </c>
      <c r="D21" s="243"/>
      <c r="E21" s="58" t="s">
        <v>116</v>
      </c>
      <c r="F21" s="58"/>
      <c r="G21" s="59">
        <v>45</v>
      </c>
      <c r="H21" s="68"/>
      <c r="I21" t="str">
        <f t="shared" si="0"/>
        <v>CUMPLE</v>
      </c>
    </row>
    <row r="22" spans="1:9" ht="36.75" customHeight="1">
      <c r="A22" s="226"/>
      <c r="B22" s="5">
        <v>10</v>
      </c>
      <c r="C22" s="242" t="s">
        <v>12</v>
      </c>
      <c r="D22" s="243"/>
      <c r="E22" s="58" t="s">
        <v>116</v>
      </c>
      <c r="F22" s="58"/>
      <c r="G22" s="59">
        <v>46</v>
      </c>
      <c r="H22" s="68"/>
      <c r="I22" t="str">
        <f t="shared" si="0"/>
        <v>CUMPLE</v>
      </c>
    </row>
    <row r="23" spans="1:9">
      <c r="A23" s="226"/>
      <c r="B23" s="5">
        <v>11</v>
      </c>
      <c r="C23" s="242" t="s">
        <v>27</v>
      </c>
      <c r="D23" s="243"/>
      <c r="E23" s="58" t="s">
        <v>116</v>
      </c>
      <c r="F23" s="58"/>
      <c r="G23" s="59" t="s">
        <v>542</v>
      </c>
      <c r="H23" s="68"/>
      <c r="I23" t="str">
        <f t="shared" si="0"/>
        <v>CUMPLE</v>
      </c>
    </row>
    <row r="24" spans="1:9" ht="33" customHeight="1">
      <c r="A24" s="226"/>
      <c r="B24" s="5">
        <v>12</v>
      </c>
      <c r="C24" s="242" t="s">
        <v>28</v>
      </c>
      <c r="D24" s="243"/>
      <c r="E24" s="58" t="s">
        <v>116</v>
      </c>
      <c r="F24" s="58"/>
      <c r="G24" s="59">
        <v>43</v>
      </c>
      <c r="H24" s="68"/>
      <c r="I24" t="str">
        <f t="shared" si="0"/>
        <v>CUMPLE</v>
      </c>
    </row>
    <row r="25" spans="1:9" ht="165">
      <c r="A25" s="226"/>
      <c r="B25" s="5">
        <v>13</v>
      </c>
      <c r="C25" s="242" t="s">
        <v>22</v>
      </c>
      <c r="D25" s="243"/>
      <c r="E25" s="58"/>
      <c r="F25" s="58" t="s">
        <v>116</v>
      </c>
      <c r="G25" s="59"/>
      <c r="H25" s="68" t="s">
        <v>543</v>
      </c>
      <c r="I25" t="str">
        <f t="shared" si="0"/>
        <v xml:space="preserve"> NO CUMPLE</v>
      </c>
    </row>
    <row r="26" spans="1:9">
      <c r="A26" s="226"/>
      <c r="B26" s="5">
        <v>14</v>
      </c>
      <c r="C26" s="242" t="s">
        <v>23</v>
      </c>
      <c r="D26" s="243"/>
      <c r="E26" s="69" t="s">
        <v>116</v>
      </c>
      <c r="F26" s="58"/>
      <c r="G26" s="59">
        <v>11</v>
      </c>
      <c r="H26" s="68"/>
      <c r="I26" t="str">
        <f t="shared" si="0"/>
        <v>CUMPLE</v>
      </c>
    </row>
    <row r="27" spans="1:9">
      <c r="A27" s="227"/>
      <c r="B27" s="5">
        <v>15</v>
      </c>
      <c r="C27" s="242" t="s">
        <v>29</v>
      </c>
      <c r="D27" s="243"/>
      <c r="E27" s="58" t="s">
        <v>116</v>
      </c>
      <c r="F27" s="58"/>
      <c r="G27" s="59">
        <v>56</v>
      </c>
      <c r="H27" s="68"/>
      <c r="I27" t="str">
        <f t="shared" si="0"/>
        <v>CUMPLE</v>
      </c>
    </row>
    <row r="28" spans="1:9" ht="30.75" customHeight="1">
      <c r="A28" s="210" t="s">
        <v>87</v>
      </c>
      <c r="B28" s="210"/>
      <c r="C28" s="210"/>
      <c r="D28" s="210"/>
      <c r="E28" s="210"/>
      <c r="F28" s="210"/>
      <c r="G28" s="211" t="s">
        <v>114</v>
      </c>
      <c r="H28" s="211"/>
      <c r="I28" t="str">
        <f>+G28</f>
        <v xml:space="preserve">NO CUMPLE </v>
      </c>
    </row>
    <row r="29" spans="1:9" ht="18.75" customHeight="1">
      <c r="A29" s="231"/>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102</v>
      </c>
      <c r="F32" s="74"/>
      <c r="G32" s="61"/>
      <c r="I32" t="str">
        <f>+IF(OR(E32&lt;&gt;0,E33&lt;&gt;0),"CUMPLE")</f>
        <v>CUMPLE</v>
      </c>
    </row>
    <row r="33" spans="1:18">
      <c r="A33" s="238"/>
      <c r="B33" s="227"/>
      <c r="C33" s="239" t="s">
        <v>90</v>
      </c>
      <c r="D33" s="239"/>
      <c r="E33" s="62"/>
      <c r="F33" s="62"/>
      <c r="G33" s="61"/>
      <c r="H33" s="61"/>
      <c r="R33" s="70"/>
    </row>
    <row r="34" spans="1:18" ht="21" customHeight="1">
      <c r="A34" s="232" t="s">
        <v>9</v>
      </c>
      <c r="B34" s="233"/>
      <c r="C34" s="236" t="s">
        <v>88</v>
      </c>
      <c r="D34" s="236"/>
      <c r="E34" s="236"/>
      <c r="F34" s="236"/>
      <c r="G34" s="236"/>
      <c r="H34" s="236"/>
    </row>
    <row r="35" spans="1:18" ht="16.5" customHeight="1">
      <c r="A35" s="234"/>
      <c r="B35" s="235"/>
      <c r="C35" s="205" t="s">
        <v>5</v>
      </c>
      <c r="D35" s="206"/>
      <c r="E35" s="56" t="s">
        <v>6</v>
      </c>
      <c r="F35" s="56" t="s">
        <v>7</v>
      </c>
      <c r="G35" s="57" t="s">
        <v>83</v>
      </c>
      <c r="H35" s="57" t="s">
        <v>8</v>
      </c>
    </row>
    <row r="36" spans="1:18" ht="25.5">
      <c r="A36" s="63" t="s">
        <v>16</v>
      </c>
      <c r="B36" s="5">
        <v>15</v>
      </c>
      <c r="C36" s="240" t="s">
        <v>17</v>
      </c>
      <c r="D36" s="241"/>
      <c r="E36" s="62" t="s">
        <v>116</v>
      </c>
      <c r="F36" s="62"/>
      <c r="G36" s="61">
        <v>60</v>
      </c>
      <c r="H36" s="61"/>
      <c r="I36" t="str">
        <f t="shared" ref="I36" si="1">+IF(AND(E36&lt;&gt;0,F36&lt;&gt;0),"MAL DILIGENCIADO",IF(AND(E36&lt;&gt;0,F36=0),"CUMPLE",IF(AND(E36=0,F36&lt;&gt;0)," NO CUMPLE",IF(AND(E36=0,F36=0),"POR DILIGENCIAR","ERROR"))))</f>
        <v>CUMPLE</v>
      </c>
    </row>
    <row r="37" spans="1:18" ht="18" customHeight="1">
      <c r="A37" s="231" t="s">
        <v>91</v>
      </c>
      <c r="B37" s="217"/>
      <c r="C37" s="217"/>
      <c r="D37" s="217"/>
      <c r="E37" s="217"/>
      <c r="F37" s="217"/>
      <c r="G37" s="217"/>
      <c r="H37" s="218"/>
    </row>
    <row r="38" spans="1:18" ht="16.5" customHeight="1">
      <c r="A38" s="207" t="s">
        <v>100</v>
      </c>
      <c r="B38" s="228">
        <v>16</v>
      </c>
      <c r="C38" s="205" t="s">
        <v>5</v>
      </c>
      <c r="D38" s="206"/>
      <c r="E38" s="56" t="s">
        <v>6</v>
      </c>
      <c r="F38" s="56" t="s">
        <v>7</v>
      </c>
      <c r="G38" s="57" t="s">
        <v>83</v>
      </c>
      <c r="H38" s="57" t="s">
        <v>8</v>
      </c>
    </row>
    <row r="39" spans="1:18" ht="50.25" customHeight="1">
      <c r="A39" s="207"/>
      <c r="B39" s="229"/>
      <c r="C39" s="212" t="s">
        <v>92</v>
      </c>
      <c r="D39" s="230"/>
      <c r="E39" s="62" t="s">
        <v>116</v>
      </c>
      <c r="F39" s="62"/>
      <c r="G39" s="61">
        <v>61</v>
      </c>
      <c r="H39" s="61"/>
      <c r="I39" t="str">
        <f t="shared" ref="I39" si="2">+IF(AND(E39&lt;&gt;0,F39&lt;&gt;0),"MAL DILIGENCIADO",IF(AND(E39&lt;&gt;0,F39=0),"CUMPLE",IF(AND(E39=0,F39&lt;&gt;0)," NO CUMPLE",IF(AND(E39=0,F39=0),"POR DILIGENCIAR","ERROR"))))</f>
        <v>CUMPLE</v>
      </c>
    </row>
    <row r="40" spans="1:18" ht="16.5" customHeight="1">
      <c r="A40" s="64"/>
      <c r="B40" s="65"/>
      <c r="C40" s="205" t="s">
        <v>93</v>
      </c>
      <c r="D40" s="206"/>
      <c r="E40" s="56" t="s">
        <v>77</v>
      </c>
      <c r="F40" s="56" t="s">
        <v>78</v>
      </c>
      <c r="G40" s="205" t="s">
        <v>8</v>
      </c>
      <c r="H40" s="206"/>
    </row>
    <row r="41" spans="1:18">
      <c r="A41" s="222" t="s">
        <v>94</v>
      </c>
      <c r="B41" s="225">
        <v>17</v>
      </c>
      <c r="C41" s="212" t="s">
        <v>69</v>
      </c>
      <c r="D41" s="213"/>
      <c r="E41" s="62" t="s">
        <v>102</v>
      </c>
      <c r="F41" s="62"/>
      <c r="G41" s="214"/>
      <c r="H41" s="215"/>
      <c r="I41" t="str">
        <f>+E41</f>
        <v>x</v>
      </c>
    </row>
    <row r="42" spans="1:18">
      <c r="A42" s="223"/>
      <c r="B42" s="226"/>
      <c r="C42" s="212" t="s">
        <v>70</v>
      </c>
      <c r="D42" s="213"/>
      <c r="E42" s="62" t="s">
        <v>102</v>
      </c>
      <c r="F42" s="62"/>
      <c r="G42" s="214"/>
      <c r="H42" s="215"/>
      <c r="I42" t="str">
        <f t="shared" ref="I42:I48" si="3">+E42</f>
        <v>x</v>
      </c>
    </row>
    <row r="43" spans="1:18">
      <c r="A43" s="223"/>
      <c r="B43" s="226"/>
      <c r="C43" s="212" t="s">
        <v>71</v>
      </c>
      <c r="D43" s="213"/>
      <c r="E43" s="62" t="s">
        <v>102</v>
      </c>
      <c r="F43" s="62"/>
      <c r="G43" s="214"/>
      <c r="H43" s="215"/>
      <c r="I43" t="str">
        <f t="shared" si="3"/>
        <v>x</v>
      </c>
    </row>
    <row r="44" spans="1:18">
      <c r="A44" s="223"/>
      <c r="B44" s="226"/>
      <c r="C44" s="212" t="s">
        <v>72</v>
      </c>
      <c r="D44" s="213"/>
      <c r="E44" s="62" t="s">
        <v>102</v>
      </c>
      <c r="F44" s="62"/>
      <c r="G44" s="214"/>
      <c r="H44" s="215"/>
      <c r="I44" t="str">
        <f t="shared" si="3"/>
        <v>x</v>
      </c>
    </row>
    <row r="45" spans="1:18">
      <c r="A45" s="223"/>
      <c r="B45" s="226"/>
      <c r="C45" s="212" t="s">
        <v>73</v>
      </c>
      <c r="D45" s="213"/>
      <c r="E45" s="62" t="s">
        <v>102</v>
      </c>
      <c r="F45" s="62"/>
      <c r="G45" s="214"/>
      <c r="H45" s="215"/>
      <c r="I45" t="str">
        <f t="shared" si="3"/>
        <v>x</v>
      </c>
    </row>
    <row r="46" spans="1:18">
      <c r="A46" s="223"/>
      <c r="B46" s="226"/>
      <c r="C46" s="212" t="s">
        <v>74</v>
      </c>
      <c r="D46" s="213"/>
      <c r="E46" s="62" t="s">
        <v>116</v>
      </c>
      <c r="F46" s="62"/>
      <c r="G46" s="214"/>
      <c r="H46" s="215"/>
      <c r="I46" t="str">
        <f t="shared" si="3"/>
        <v>X</v>
      </c>
    </row>
    <row r="47" spans="1:18" ht="27.75" customHeight="1">
      <c r="A47" s="223"/>
      <c r="B47" s="226"/>
      <c r="C47" s="212" t="s">
        <v>75</v>
      </c>
      <c r="D47" s="213"/>
      <c r="E47" s="62" t="s">
        <v>102</v>
      </c>
      <c r="F47" s="62"/>
      <c r="G47" s="214"/>
      <c r="H47" s="215"/>
      <c r="I47" t="str">
        <f t="shared" si="3"/>
        <v>x</v>
      </c>
    </row>
    <row r="48" spans="1:18">
      <c r="A48" s="224"/>
      <c r="B48" s="227"/>
      <c r="C48" s="212" t="s">
        <v>76</v>
      </c>
      <c r="D48" s="213"/>
      <c r="E48" s="62" t="s">
        <v>116</v>
      </c>
      <c r="F48" s="62"/>
      <c r="G48" s="214"/>
      <c r="H48" s="215"/>
      <c r="I48" t="str">
        <f t="shared" si="3"/>
        <v>X</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25.5" customHeight="1">
      <c r="A51" s="219"/>
      <c r="B51" s="219"/>
      <c r="C51" s="221" t="s">
        <v>97</v>
      </c>
      <c r="D51" s="219"/>
      <c r="E51" s="74" t="s">
        <v>102</v>
      </c>
      <c r="F51" s="61"/>
      <c r="G51" s="208"/>
      <c r="H51" s="20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7</v>
      </c>
      <c r="H52" s="211"/>
      <c r="I52" t="str">
        <f>+G52</f>
        <v>NO CUMPLE</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B4383-6F66-487D-825E-ED32795ED2C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544</v>
      </c>
      <c r="D3" s="49" t="s">
        <v>1</v>
      </c>
      <c r="E3" s="53">
        <v>900365588</v>
      </c>
      <c r="F3" s="54" t="s">
        <v>203</v>
      </c>
      <c r="G3" s="53" t="s">
        <v>545</v>
      </c>
    </row>
    <row r="4" spans="1:8" ht="15.75">
      <c r="A4" s="258" t="s">
        <v>99</v>
      </c>
      <c r="B4" s="258"/>
      <c r="C4" s="258"/>
      <c r="D4" s="258"/>
      <c r="E4" s="258"/>
      <c r="F4" s="258"/>
      <c r="G4" s="258"/>
    </row>
    <row r="5" spans="1:8" ht="15.75">
      <c r="A5" s="270" t="s">
        <v>546</v>
      </c>
      <c r="B5" s="271"/>
      <c r="C5" s="271"/>
      <c r="D5" s="271"/>
      <c r="E5" s="271"/>
      <c r="F5" s="271"/>
      <c r="G5" s="272"/>
    </row>
    <row r="6" spans="1:8" ht="15.75">
      <c r="A6" s="259" t="s">
        <v>2</v>
      </c>
      <c r="B6" s="260"/>
      <c r="C6" s="80" t="s">
        <v>18</v>
      </c>
      <c r="D6" s="265" t="s">
        <v>3</v>
      </c>
      <c r="E6" s="266"/>
      <c r="F6" s="267"/>
      <c r="G6" s="267"/>
    </row>
    <row r="7" spans="1:8" ht="15.75">
      <c r="A7" s="261"/>
      <c r="B7" s="262"/>
      <c r="C7" s="55" t="s">
        <v>547</v>
      </c>
      <c r="D7" s="251" t="s">
        <v>194</v>
      </c>
      <c r="E7" s="251"/>
      <c r="F7" s="250"/>
      <c r="G7" s="250"/>
    </row>
    <row r="8" spans="1:8" ht="15.75">
      <c r="A8" s="261"/>
      <c r="B8" s="262"/>
      <c r="C8" s="55" t="s">
        <v>548</v>
      </c>
      <c r="D8" s="268" t="s">
        <v>549</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ht="30">
      <c r="A13" s="226"/>
      <c r="B13" s="5">
        <v>1</v>
      </c>
      <c r="C13" s="242" t="s">
        <v>25</v>
      </c>
      <c r="D13" s="243"/>
      <c r="E13" s="58" t="s">
        <v>6</v>
      </c>
      <c r="F13" s="59">
        <v>81</v>
      </c>
      <c r="G13" s="62"/>
      <c r="H13" s="70" t="str">
        <f>+IF(AND(D13&lt;&gt;0,E13&lt;&gt;0),"MAL DILIGENCIADO",IF(AND(D13&lt;&gt;0,E13=0),"CUMPLE",IF(AND(D13=0,E13&lt;&gt;0)," NO CUMPLE",IF(AND(D13=0,E13=0),"POR DILIGENCIAR","ERROR"))))</f>
        <v xml:space="preserve"> NO CUMPLE</v>
      </c>
    </row>
    <row r="14" spans="1:8" ht="30">
      <c r="A14" s="226"/>
      <c r="B14" s="5">
        <v>2</v>
      </c>
      <c r="C14" s="242" t="s">
        <v>19</v>
      </c>
      <c r="D14" s="243"/>
      <c r="E14" s="58" t="s">
        <v>6</v>
      </c>
      <c r="F14" s="59">
        <v>81</v>
      </c>
      <c r="G14" s="62"/>
      <c r="H14" s="70" t="str">
        <f t="shared" ref="H14:H27" si="0">+IF(AND(D14&lt;&gt;0,E14&lt;&gt;0),"MAL DILIGENCIADO",IF(AND(D14&lt;&gt;0,E14=0),"CUMPLE",IF(AND(D14=0,E14&lt;&gt;0)," NO CUMPLE",IF(AND(D14=0,E14=0),"POR DILIGENCIAR","ERROR"))))</f>
        <v xml:space="preserve"> NO CUMPLE</v>
      </c>
    </row>
    <row r="15" spans="1:8" ht="31.5" customHeight="1">
      <c r="A15" s="226"/>
      <c r="B15" s="5">
        <v>3</v>
      </c>
      <c r="C15" s="242" t="s">
        <v>26</v>
      </c>
      <c r="D15" s="243"/>
      <c r="E15" s="58" t="s">
        <v>6</v>
      </c>
      <c r="F15" s="59">
        <v>82</v>
      </c>
      <c r="G15" s="62"/>
      <c r="H15" s="70" t="str">
        <f t="shared" si="0"/>
        <v xml:space="preserve"> NO CUMPLE</v>
      </c>
    </row>
    <row r="16" spans="1:8" ht="29.25" customHeight="1">
      <c r="A16" s="226"/>
      <c r="B16" s="5">
        <v>4</v>
      </c>
      <c r="C16" s="242" t="s">
        <v>20</v>
      </c>
      <c r="D16" s="243"/>
      <c r="E16" s="58" t="s">
        <v>160</v>
      </c>
      <c r="F16" s="59">
        <v>82</v>
      </c>
      <c r="G16" s="62"/>
      <c r="H16" s="70" t="str">
        <f t="shared" si="0"/>
        <v xml:space="preserve"> NO CUMPLE</v>
      </c>
    </row>
    <row r="17" spans="1:8" ht="42" customHeight="1">
      <c r="A17" s="226"/>
      <c r="B17" s="5">
        <v>5</v>
      </c>
      <c r="C17" s="242" t="s">
        <v>13</v>
      </c>
      <c r="D17" s="243"/>
      <c r="E17" s="58" t="s">
        <v>6</v>
      </c>
      <c r="F17" s="59">
        <v>83</v>
      </c>
      <c r="G17" s="62"/>
      <c r="H17" s="70" t="str">
        <f t="shared" si="0"/>
        <v xml:space="preserve"> NO CUMPLE</v>
      </c>
    </row>
    <row r="18" spans="1:8" ht="30">
      <c r="A18" s="226"/>
      <c r="B18" s="5">
        <v>6</v>
      </c>
      <c r="C18" s="242" t="s">
        <v>21</v>
      </c>
      <c r="D18" s="243"/>
      <c r="E18" s="58" t="s">
        <v>6</v>
      </c>
      <c r="F18" s="59">
        <v>86</v>
      </c>
      <c r="G18" s="62"/>
      <c r="H18" s="70" t="str">
        <f t="shared" si="0"/>
        <v xml:space="preserve"> NO CUMPLE</v>
      </c>
    </row>
    <row r="19" spans="1:8" ht="38.25" customHeight="1">
      <c r="A19" s="226"/>
      <c r="B19" s="5">
        <v>7</v>
      </c>
      <c r="C19" s="242" t="s">
        <v>84</v>
      </c>
      <c r="D19" s="243"/>
      <c r="E19" s="58" t="s">
        <v>160</v>
      </c>
      <c r="F19" s="59" t="s">
        <v>550</v>
      </c>
      <c r="G19" s="59"/>
      <c r="H19" s="70" t="str">
        <f t="shared" si="0"/>
        <v xml:space="preserve"> NO CUMPLE</v>
      </c>
    </row>
    <row r="20" spans="1:8" ht="32.25" customHeight="1">
      <c r="A20" s="226"/>
      <c r="B20" s="5">
        <v>8</v>
      </c>
      <c r="C20" s="242" t="s">
        <v>85</v>
      </c>
      <c r="D20" s="243"/>
      <c r="E20" s="58" t="s">
        <v>160</v>
      </c>
      <c r="F20" s="59">
        <v>92</v>
      </c>
      <c r="G20" s="60"/>
      <c r="H20" s="70" t="str">
        <f t="shared" si="0"/>
        <v xml:space="preserve"> NO CUMPLE</v>
      </c>
    </row>
    <row r="21" spans="1:8" ht="48.75" customHeight="1">
      <c r="A21" s="226"/>
      <c r="B21" s="5">
        <v>9</v>
      </c>
      <c r="C21" s="242" t="s">
        <v>86</v>
      </c>
      <c r="D21" s="243"/>
      <c r="E21" s="58" t="s">
        <v>160</v>
      </c>
      <c r="F21" s="59">
        <v>95</v>
      </c>
      <c r="G21" s="60"/>
      <c r="H21" s="70" t="str">
        <f t="shared" si="0"/>
        <v xml:space="preserve"> NO CUMPLE</v>
      </c>
    </row>
    <row r="22" spans="1:8" ht="36.75" customHeight="1">
      <c r="A22" s="226"/>
      <c r="B22" s="5">
        <v>10</v>
      </c>
      <c r="C22" s="242" t="s">
        <v>12</v>
      </c>
      <c r="D22" s="243"/>
      <c r="E22" s="58" t="s">
        <v>160</v>
      </c>
      <c r="F22" s="59">
        <v>96</v>
      </c>
      <c r="G22" s="60"/>
      <c r="H22" s="70" t="str">
        <f t="shared" si="0"/>
        <v xml:space="preserve"> NO CUMPLE</v>
      </c>
    </row>
    <row r="23" spans="1:8" ht="30">
      <c r="A23" s="226"/>
      <c r="B23" s="5">
        <v>11</v>
      </c>
      <c r="C23" s="242" t="s">
        <v>27</v>
      </c>
      <c r="D23" s="243"/>
      <c r="E23" s="58" t="s">
        <v>160</v>
      </c>
      <c r="F23" s="59" t="s">
        <v>342</v>
      </c>
      <c r="G23" s="60"/>
      <c r="H23" s="70" t="str">
        <f t="shared" si="0"/>
        <v xml:space="preserve"> NO CUMPLE</v>
      </c>
    </row>
    <row r="24" spans="1:8" ht="33" customHeight="1">
      <c r="A24" s="226"/>
      <c r="B24" s="5">
        <v>12</v>
      </c>
      <c r="C24" s="242" t="s">
        <v>28</v>
      </c>
      <c r="D24" s="243"/>
      <c r="E24" s="58" t="s">
        <v>160</v>
      </c>
      <c r="F24" s="59">
        <v>86</v>
      </c>
      <c r="G24" s="60"/>
      <c r="H24" s="70" t="str">
        <f t="shared" si="0"/>
        <v xml:space="preserve"> NO CUMPLE</v>
      </c>
    </row>
    <row r="25" spans="1:8" ht="32.25" customHeight="1">
      <c r="A25" s="226"/>
      <c r="B25" s="5">
        <v>13</v>
      </c>
      <c r="C25" s="242" t="s">
        <v>22</v>
      </c>
      <c r="D25" s="243"/>
      <c r="E25" s="58" t="s">
        <v>160</v>
      </c>
      <c r="F25" s="59">
        <v>92</v>
      </c>
      <c r="G25" s="60"/>
      <c r="H25" s="70" t="str">
        <f t="shared" si="0"/>
        <v xml:space="preserve"> NO CUMPLE</v>
      </c>
    </row>
    <row r="26" spans="1:8" ht="30">
      <c r="A26" s="226"/>
      <c r="B26" s="5">
        <v>14</v>
      </c>
      <c r="C26" s="242" t="s">
        <v>23</v>
      </c>
      <c r="D26" s="243"/>
      <c r="E26" s="58" t="s">
        <v>114</v>
      </c>
      <c r="F26" s="59"/>
      <c r="G26" s="60" t="s">
        <v>551</v>
      </c>
      <c r="H26" s="70" t="str">
        <f t="shared" si="0"/>
        <v xml:space="preserve"> NO CUMPLE</v>
      </c>
    </row>
    <row r="27" spans="1:8" ht="30">
      <c r="A27" s="227"/>
      <c r="B27" s="5">
        <v>15</v>
      </c>
      <c r="C27" s="242" t="s">
        <v>29</v>
      </c>
      <c r="D27" s="243"/>
      <c r="E27" s="58" t="s">
        <v>160</v>
      </c>
      <c r="F27" s="59">
        <v>97</v>
      </c>
      <c r="G27" s="60"/>
      <c r="H27" s="70" t="str">
        <f t="shared" si="0"/>
        <v xml:space="preserve"> NO CUMPLE</v>
      </c>
    </row>
    <row r="28" spans="1:8" ht="30.75" customHeight="1">
      <c r="A28" s="210" t="s">
        <v>87</v>
      </c>
      <c r="B28" s="210"/>
      <c r="C28" s="210"/>
      <c r="D28" s="210"/>
      <c r="E28" s="210"/>
      <c r="F28" s="211" t="s">
        <v>551</v>
      </c>
      <c r="G28" s="211"/>
      <c r="H28" s="70" t="str">
        <f>+F28</f>
        <v xml:space="preserve">NO HACE REFERENCIA EN EL ENFOQUE DIFERENCIAL EN EL MODELO DE ATENCIÓN </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1" t="s">
        <v>6</v>
      </c>
      <c r="F32" s="61"/>
      <c r="G32" s="61"/>
      <c r="H32" s="70" t="b">
        <f>+IF(OR(D32&lt;&gt;0,D33&lt;&gt;0),"CUMPLE")</f>
        <v>0</v>
      </c>
    </row>
    <row r="33" spans="1:8" ht="34.5" customHeight="1">
      <c r="A33" s="238"/>
      <c r="B33" s="227"/>
      <c r="C33" s="239" t="s">
        <v>90</v>
      </c>
      <c r="D33" s="239"/>
      <c r="E33" s="58"/>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62" t="s">
        <v>6</v>
      </c>
      <c r="F36" s="61"/>
      <c r="G36" s="61"/>
      <c r="H36" s="70" t="str">
        <f t="shared" ref="H36" si="1">+IF(AND(D36&lt;&gt;0,E36&lt;&gt;0),"MAL DILIGENCIADO",IF(AND(D36&lt;&gt;0,E36=0),"CUMPLE",IF(AND(D36=0,E36&lt;&gt;0)," NO CUMPLE",IF(AND(D36=0,E36=0),"POR DILIGENCIAR","ERROR"))))</f>
        <v xml:space="preserve"> NO CUMPLE</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62" t="s">
        <v>6</v>
      </c>
      <c r="F39" s="61"/>
      <c r="G39" s="61"/>
      <c r="H39" s="70" t="str">
        <f t="shared" ref="H39" si="2">+IF(AND(D39&lt;&gt;0,E39&lt;&gt;0),"MAL DILIGENCIADO",IF(AND(D39&lt;&gt;0,E39=0),"CUMPLE",IF(AND(D39=0,E39&lt;&gt;0)," NO CUMPLE",IF(AND(D39=0,E39=0),"POR DILIGENCIAR","ERROR"))))</f>
        <v xml:space="preserve"> NO CUMPLE</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+D41</f>
        <v>0</v>
      </c>
    </row>
    <row r="42" spans="1:8">
      <c r="A42" s="223"/>
      <c r="B42" s="226"/>
      <c r="C42" s="212" t="s">
        <v>70</v>
      </c>
      <c r="D42" s="213"/>
      <c r="E42" s="62" t="s">
        <v>116</v>
      </c>
      <c r="F42" s="214"/>
      <c r="G42" s="215"/>
      <c r="H42" s="70">
        <f t="shared" ref="H42:H48" si="3">+D42</f>
        <v>0</v>
      </c>
    </row>
    <row r="43" spans="1:8">
      <c r="A43" s="223"/>
      <c r="B43" s="226"/>
      <c r="C43" s="212" t="s">
        <v>71</v>
      </c>
      <c r="D43" s="213"/>
      <c r="E43" s="62" t="s">
        <v>116</v>
      </c>
      <c r="F43" s="214"/>
      <c r="G43" s="215"/>
      <c r="H43" s="70">
        <f t="shared" si="3"/>
        <v>0</v>
      </c>
    </row>
    <row r="44" spans="1:8">
      <c r="A44" s="223"/>
      <c r="B44" s="226"/>
      <c r="C44" s="212" t="s">
        <v>72</v>
      </c>
      <c r="D44" s="213"/>
      <c r="E44" s="62" t="s">
        <v>116</v>
      </c>
      <c r="F44" s="214"/>
      <c r="G44" s="215"/>
      <c r="H44" s="70">
        <f t="shared" si="3"/>
        <v>0</v>
      </c>
    </row>
    <row r="45" spans="1:8">
      <c r="A45" s="223"/>
      <c r="B45" s="226"/>
      <c r="C45" s="212" t="s">
        <v>73</v>
      </c>
      <c r="D45" s="213"/>
      <c r="E45" s="62"/>
      <c r="F45" s="214"/>
      <c r="G45" s="215"/>
      <c r="H45" s="70">
        <f t="shared" si="3"/>
        <v>0</v>
      </c>
    </row>
    <row r="46" spans="1:8">
      <c r="A46" s="223"/>
      <c r="B46" s="226"/>
      <c r="C46" s="212" t="s">
        <v>74</v>
      </c>
      <c r="D46" s="213"/>
      <c r="E46" s="62"/>
      <c r="F46" s="214"/>
      <c r="G46" s="215"/>
      <c r="H46" s="70">
        <f t="shared" si="3"/>
        <v>0</v>
      </c>
    </row>
    <row r="47" spans="1:8" ht="27.75" customHeight="1">
      <c r="A47" s="223"/>
      <c r="B47" s="226"/>
      <c r="C47" s="212" t="s">
        <v>75</v>
      </c>
      <c r="D47" s="213"/>
      <c r="E47" s="62"/>
      <c r="F47" s="214"/>
      <c r="G47" s="215"/>
      <c r="H47" s="70">
        <f t="shared" si="3"/>
        <v>0</v>
      </c>
    </row>
    <row r="48" spans="1:8">
      <c r="A48" s="224"/>
      <c r="B48" s="227"/>
      <c r="C48" s="212" t="s">
        <v>76</v>
      </c>
      <c r="D48" s="213"/>
      <c r="E48" s="62"/>
      <c r="F48" s="214"/>
      <c r="G48" s="215"/>
      <c r="H48" s="70">
        <f t="shared" si="3"/>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114</v>
      </c>
      <c r="F51" s="208"/>
      <c r="G51" s="209"/>
      <c r="H51" s="70" t="str">
        <f t="shared" ref="H51" si="4">+IF(AND(D51&lt;&gt;0,E51&lt;&gt;0),"MAL DILIGENCIADO",IF(AND(D51&lt;&gt;0,E51=0),"CUMPLE",IF(AND(D51=0,E51&lt;&gt;0)," NO CUMPLE",IF(AND(D51=0,E51=0),"POR DILIGENCIAR","ERROR"))))</f>
        <v xml:space="preserve"> NO CUMPLE</v>
      </c>
    </row>
    <row r="52" spans="1:8" ht="22.5" customHeight="1">
      <c r="A52" s="210" t="s">
        <v>98</v>
      </c>
      <c r="B52" s="210"/>
      <c r="C52" s="210"/>
      <c r="D52" s="210"/>
      <c r="E52" s="210"/>
      <c r="F52" s="211"/>
      <c r="G52" s="211"/>
      <c r="H52" s="70">
        <f>+F52</f>
        <v>0</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55ADB7-E1DB-4314-92E1-9C8E3B64DF8A}">
          <x14:formula1>
            <xm:f>'D:\SIN HOJA 2\EVALUACIÓN PROPUESTA TÉCNICA\34. FUNDACIÓN UN MUNDO SIN FRONTERAS\[34. FUNDACIÓN UN MUNDO SIN FRONTERAS.xlsx]Hoja1'!#REF!</xm:f>
          </x14:formula1>
          <xm:sqref>E13:E27 E32:E33 E36 E39</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E68A1-8D06-4CCD-AC64-21F9CA2F35EB}">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552</v>
      </c>
      <c r="D3" s="49" t="s">
        <v>1</v>
      </c>
      <c r="E3" s="53">
        <v>900550757</v>
      </c>
      <c r="F3" s="54" t="s">
        <v>553</v>
      </c>
      <c r="G3" s="53" t="s">
        <v>119</v>
      </c>
      <c r="H3" s="133">
        <v>43713</v>
      </c>
    </row>
    <row r="4" spans="1:9" ht="15.75">
      <c r="A4" s="258" t="s">
        <v>99</v>
      </c>
      <c r="B4" s="258"/>
      <c r="C4" s="258"/>
      <c r="D4" s="258"/>
      <c r="E4" s="258"/>
      <c r="F4" s="258"/>
      <c r="G4" s="258"/>
      <c r="H4" s="258"/>
    </row>
    <row r="5" spans="1:9" ht="15.75">
      <c r="A5" s="270">
        <v>59</v>
      </c>
      <c r="B5" s="271"/>
      <c r="C5" s="271"/>
      <c r="D5" s="271"/>
      <c r="E5" s="271"/>
      <c r="F5" s="271"/>
      <c r="G5" s="271"/>
      <c r="H5" s="272"/>
    </row>
    <row r="6" spans="1:9" ht="15.75">
      <c r="A6" s="259" t="s">
        <v>2</v>
      </c>
      <c r="B6" s="260"/>
      <c r="C6" s="80"/>
      <c r="D6" s="265" t="s">
        <v>3</v>
      </c>
      <c r="E6" s="266"/>
      <c r="F6" s="265" t="s">
        <v>4</v>
      </c>
      <c r="G6" s="267"/>
      <c r="H6" s="267"/>
    </row>
    <row r="7" spans="1:9" ht="15.75">
      <c r="A7" s="261"/>
      <c r="B7" s="262"/>
      <c r="C7" s="55"/>
      <c r="D7" s="251" t="s">
        <v>137</v>
      </c>
      <c r="E7" s="251"/>
      <c r="F7" s="250"/>
      <c r="G7" s="250"/>
      <c r="H7" s="250"/>
    </row>
    <row r="8" spans="1:9" ht="15.75">
      <c r="A8" s="261"/>
      <c r="B8" s="262"/>
      <c r="C8" s="55"/>
      <c r="D8" s="268" t="s">
        <v>138</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v>56</v>
      </c>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v>57</v>
      </c>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t="s">
        <v>116</v>
      </c>
      <c r="F15" s="58"/>
      <c r="G15" s="59">
        <v>57</v>
      </c>
      <c r="H15" s="68"/>
      <c r="I15" t="str">
        <f t="shared" si="0"/>
        <v>CUMPLE</v>
      </c>
    </row>
    <row r="16" spans="1:9" ht="29.25" customHeight="1">
      <c r="A16" s="226"/>
      <c r="B16" s="5">
        <v>4</v>
      </c>
      <c r="C16" s="242" t="s">
        <v>20</v>
      </c>
      <c r="D16" s="243"/>
      <c r="E16" s="58" t="s">
        <v>116</v>
      </c>
      <c r="F16" s="58"/>
      <c r="G16" s="59">
        <v>58</v>
      </c>
      <c r="H16" s="68"/>
      <c r="I16" t="str">
        <f t="shared" si="0"/>
        <v>CUMPLE</v>
      </c>
    </row>
    <row r="17" spans="1:9" ht="42" customHeight="1">
      <c r="A17" s="226"/>
      <c r="B17" s="5">
        <v>5</v>
      </c>
      <c r="C17" s="242" t="s">
        <v>13</v>
      </c>
      <c r="D17" s="243"/>
      <c r="E17" s="58" t="s">
        <v>116</v>
      </c>
      <c r="F17" s="58"/>
      <c r="G17" s="59">
        <v>60</v>
      </c>
      <c r="H17" s="68"/>
      <c r="I17" t="str">
        <f t="shared" si="0"/>
        <v>CUMPLE</v>
      </c>
    </row>
    <row r="18" spans="1:9" ht="120">
      <c r="A18" s="226"/>
      <c r="B18" s="5">
        <v>6</v>
      </c>
      <c r="C18" s="242" t="s">
        <v>21</v>
      </c>
      <c r="D18" s="243"/>
      <c r="E18" s="58"/>
      <c r="F18" s="58" t="s">
        <v>116</v>
      </c>
      <c r="G18" s="59"/>
      <c r="H18" s="68" t="s">
        <v>554</v>
      </c>
      <c r="I18" t="str">
        <f t="shared" si="0"/>
        <v xml:space="preserve"> NO CUMPLE</v>
      </c>
    </row>
    <row r="19" spans="1:9" ht="38.25" customHeight="1">
      <c r="A19" s="226"/>
      <c r="B19" s="5">
        <v>7</v>
      </c>
      <c r="C19" s="242" t="s">
        <v>84</v>
      </c>
      <c r="D19" s="243"/>
      <c r="E19" s="58" t="s">
        <v>116</v>
      </c>
      <c r="F19" s="58"/>
      <c r="G19" s="59">
        <v>62</v>
      </c>
      <c r="H19" s="68"/>
      <c r="I19" t="str">
        <f t="shared" si="0"/>
        <v>CUMPLE</v>
      </c>
    </row>
    <row r="20" spans="1:9" ht="32.25" customHeight="1">
      <c r="A20" s="226"/>
      <c r="B20" s="5">
        <v>8</v>
      </c>
      <c r="C20" s="242" t="s">
        <v>85</v>
      </c>
      <c r="D20" s="243"/>
      <c r="E20" s="58"/>
      <c r="F20" s="58" t="s">
        <v>116</v>
      </c>
      <c r="G20" s="59"/>
      <c r="H20" s="68" t="s">
        <v>555</v>
      </c>
      <c r="I20" t="str">
        <f t="shared" si="0"/>
        <v xml:space="preserve"> NO CUMPLE</v>
      </c>
    </row>
    <row r="21" spans="1:9" ht="48.75" customHeight="1">
      <c r="A21" s="226"/>
      <c r="B21" s="5">
        <v>9</v>
      </c>
      <c r="C21" s="242" t="s">
        <v>86</v>
      </c>
      <c r="D21" s="243"/>
      <c r="E21" s="58" t="s">
        <v>116</v>
      </c>
      <c r="F21" s="58"/>
      <c r="G21" s="59">
        <v>67</v>
      </c>
      <c r="H21" s="68"/>
      <c r="I21" t="str">
        <f t="shared" si="0"/>
        <v>CUMPLE</v>
      </c>
    </row>
    <row r="22" spans="1:9" ht="36.75" customHeight="1">
      <c r="A22" s="226"/>
      <c r="B22" s="5">
        <v>10</v>
      </c>
      <c r="C22" s="242" t="s">
        <v>12</v>
      </c>
      <c r="D22" s="243"/>
      <c r="E22" s="58" t="s">
        <v>116</v>
      </c>
      <c r="F22" s="58"/>
      <c r="G22" s="59">
        <v>67</v>
      </c>
      <c r="H22" s="68"/>
      <c r="I22" t="str">
        <f t="shared" si="0"/>
        <v>CUMPLE</v>
      </c>
    </row>
    <row r="23" spans="1:9" ht="75">
      <c r="A23" s="226"/>
      <c r="B23" s="5">
        <v>11</v>
      </c>
      <c r="C23" s="242" t="s">
        <v>27</v>
      </c>
      <c r="D23" s="243"/>
      <c r="E23" s="58"/>
      <c r="F23" s="58" t="s">
        <v>116</v>
      </c>
      <c r="G23" s="59"/>
      <c r="H23" s="68" t="s">
        <v>556</v>
      </c>
      <c r="I23" t="str">
        <f t="shared" si="0"/>
        <v xml:space="preserve"> NO CUMPLE</v>
      </c>
    </row>
    <row r="24" spans="1:9" ht="33" customHeight="1">
      <c r="A24" s="226"/>
      <c r="B24" s="5">
        <v>12</v>
      </c>
      <c r="C24" s="242" t="s">
        <v>28</v>
      </c>
      <c r="D24" s="243"/>
      <c r="E24" s="58"/>
      <c r="F24" s="58" t="s">
        <v>116</v>
      </c>
      <c r="G24" s="59"/>
      <c r="H24" s="68" t="s">
        <v>557</v>
      </c>
      <c r="I24" t="str">
        <f t="shared" si="0"/>
        <v xml:space="preserve"> NO CUMPLE</v>
      </c>
    </row>
    <row r="25" spans="1:9" ht="32.25" customHeight="1">
      <c r="A25" s="226"/>
      <c r="B25" s="5">
        <v>13</v>
      </c>
      <c r="C25" s="242" t="s">
        <v>22</v>
      </c>
      <c r="D25" s="243"/>
      <c r="E25" s="58"/>
      <c r="F25" s="58" t="s">
        <v>116</v>
      </c>
      <c r="G25" s="59"/>
      <c r="H25" s="68" t="s">
        <v>558</v>
      </c>
      <c r="I25" t="str">
        <f t="shared" si="0"/>
        <v xml:space="preserve"> NO CUMPLE</v>
      </c>
    </row>
    <row r="26" spans="1:9" ht="90">
      <c r="A26" s="226"/>
      <c r="B26" s="5">
        <v>14</v>
      </c>
      <c r="C26" s="242" t="s">
        <v>23</v>
      </c>
      <c r="D26" s="243"/>
      <c r="E26" s="58"/>
      <c r="F26" s="58" t="s">
        <v>116</v>
      </c>
      <c r="G26" s="59"/>
      <c r="H26" s="68" t="s">
        <v>559</v>
      </c>
      <c r="I26" t="str">
        <f t="shared" si="0"/>
        <v xml:space="preserve"> NO CUMPLE</v>
      </c>
    </row>
    <row r="27" spans="1:9" ht="60">
      <c r="A27" s="227"/>
      <c r="B27" s="5">
        <v>15</v>
      </c>
      <c r="C27" s="242" t="s">
        <v>29</v>
      </c>
      <c r="D27" s="243"/>
      <c r="E27" s="58"/>
      <c r="F27" s="58" t="s">
        <v>116</v>
      </c>
      <c r="G27" s="59"/>
      <c r="H27" s="68" t="s">
        <v>560</v>
      </c>
      <c r="I27" t="str">
        <f t="shared" si="0"/>
        <v xml:space="preserve"> NO CUMPLE</v>
      </c>
    </row>
    <row r="28" spans="1:9" ht="30.75" customHeight="1">
      <c r="A28" s="210" t="s">
        <v>87</v>
      </c>
      <c r="B28" s="210"/>
      <c r="C28" s="210"/>
      <c r="D28" s="210"/>
      <c r="E28" s="210"/>
      <c r="F28" s="210"/>
      <c r="G28" s="211" t="s">
        <v>7</v>
      </c>
      <c r="H28" s="211"/>
      <c r="I28" t="str">
        <f>+G28</f>
        <v>NO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c r="F32" s="74"/>
      <c r="G32" s="61" t="s">
        <v>116</v>
      </c>
      <c r="H32" s="61"/>
      <c r="I32" t="str">
        <f>+IF(OR(E32&lt;&gt;0,E33&lt;&gt;0),"CUMPLE")</f>
        <v>CUMPLE</v>
      </c>
    </row>
    <row r="33" spans="1:9" ht="34.5" customHeight="1">
      <c r="A33" s="238"/>
      <c r="B33" s="227"/>
      <c r="C33" s="239" t="s">
        <v>90</v>
      </c>
      <c r="D33" s="239"/>
      <c r="E33" s="62" t="s">
        <v>116</v>
      </c>
      <c r="F33" s="86"/>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62" t="s">
        <v>116</v>
      </c>
      <c r="F36" s="86"/>
      <c r="G36" s="61">
        <v>68</v>
      </c>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86" t="s">
        <v>116</v>
      </c>
      <c r="F39" s="62"/>
      <c r="G39" s="61">
        <v>69</v>
      </c>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c r="F41" s="62"/>
      <c r="G41" s="214"/>
      <c r="H41" s="215"/>
      <c r="I41">
        <f>+E41</f>
        <v>0</v>
      </c>
    </row>
    <row r="42" spans="1:9">
      <c r="A42" s="223"/>
      <c r="B42" s="226"/>
      <c r="C42" s="212" t="s">
        <v>70</v>
      </c>
      <c r="D42" s="213"/>
      <c r="E42" s="62" t="s">
        <v>116</v>
      </c>
      <c r="F42" s="62"/>
      <c r="G42" s="214"/>
      <c r="H42" s="215"/>
      <c r="I42" t="str">
        <f t="shared" ref="I42:I48" si="3">+E42</f>
        <v>X</v>
      </c>
    </row>
    <row r="43" spans="1:9">
      <c r="A43" s="223"/>
      <c r="B43" s="226"/>
      <c r="C43" s="212" t="s">
        <v>71</v>
      </c>
      <c r="D43" s="213"/>
      <c r="E43" s="62" t="s">
        <v>116</v>
      </c>
      <c r="F43" s="62"/>
      <c r="G43" s="214"/>
      <c r="H43" s="215"/>
      <c r="I43" t="str">
        <f t="shared" si="3"/>
        <v>X</v>
      </c>
    </row>
    <row r="44" spans="1:9">
      <c r="A44" s="223"/>
      <c r="B44" s="226"/>
      <c r="C44" s="212" t="s">
        <v>72</v>
      </c>
      <c r="D44" s="213"/>
      <c r="E44" s="62" t="s">
        <v>116</v>
      </c>
      <c r="F44" s="62"/>
      <c r="G44" s="214"/>
      <c r="H44" s="215"/>
      <c r="I44" t="str">
        <f t="shared" si="3"/>
        <v>X</v>
      </c>
    </row>
    <row r="45" spans="1:9">
      <c r="A45" s="223"/>
      <c r="B45" s="226"/>
      <c r="C45" s="212" t="s">
        <v>73</v>
      </c>
      <c r="D45" s="213"/>
      <c r="E45" s="62"/>
      <c r="F45" s="62"/>
      <c r="G45" s="214"/>
      <c r="H45" s="215"/>
      <c r="I45">
        <f t="shared" si="3"/>
        <v>0</v>
      </c>
    </row>
    <row r="46" spans="1:9">
      <c r="A46" s="223"/>
      <c r="B46" s="226"/>
      <c r="C46" s="212" t="s">
        <v>74</v>
      </c>
      <c r="D46" s="213"/>
      <c r="E46" s="62"/>
      <c r="F46" s="62"/>
      <c r="G46" s="214"/>
      <c r="H46" s="215"/>
      <c r="I46">
        <f t="shared" si="3"/>
        <v>0</v>
      </c>
    </row>
    <row r="47" spans="1:9" ht="27.75" customHeight="1">
      <c r="A47" s="223"/>
      <c r="B47" s="226"/>
      <c r="C47" s="212" t="s">
        <v>75</v>
      </c>
      <c r="D47" s="213"/>
      <c r="E47" s="62"/>
      <c r="F47" s="62"/>
      <c r="G47" s="214"/>
      <c r="H47" s="215"/>
      <c r="I47">
        <f t="shared" si="3"/>
        <v>0</v>
      </c>
    </row>
    <row r="48" spans="1:9">
      <c r="A48" s="224"/>
      <c r="B48" s="227"/>
      <c r="C48" s="212" t="s">
        <v>76</v>
      </c>
      <c r="D48" s="213"/>
      <c r="E48" s="62"/>
      <c r="F48" s="62"/>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33" customHeight="1">
      <c r="A51" s="219"/>
      <c r="B51" s="219"/>
      <c r="C51" s="221" t="s">
        <v>97</v>
      </c>
      <c r="D51" s="219"/>
      <c r="E51" s="74" t="s">
        <v>116</v>
      </c>
      <c r="F51" s="74"/>
      <c r="G51" s="278" t="s">
        <v>188</v>
      </c>
      <c r="H51" s="27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11" t="s">
        <v>7</v>
      </c>
      <c r="H52" s="211"/>
      <c r="I52" s="62" t="s">
        <v>7</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A3570-5A8A-4076-9200-C93DB2D14B3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0.7109375" style="135"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561</v>
      </c>
      <c r="D3" s="49" t="s">
        <v>1</v>
      </c>
      <c r="E3" s="53">
        <v>900705451</v>
      </c>
      <c r="F3" s="53" t="s">
        <v>119</v>
      </c>
      <c r="G3" s="133">
        <v>43714</v>
      </c>
    </row>
    <row r="4" spans="1:8" ht="15.75">
      <c r="A4" s="258" t="s">
        <v>99</v>
      </c>
      <c r="B4" s="258"/>
      <c r="C4" s="258"/>
      <c r="D4" s="258"/>
      <c r="E4" s="258"/>
      <c r="F4" s="258"/>
      <c r="G4" s="258"/>
    </row>
    <row r="5" spans="1:8" ht="15.75">
      <c r="A5" s="270" t="s">
        <v>562</v>
      </c>
      <c r="B5" s="271"/>
      <c r="C5" s="271"/>
      <c r="D5" s="271"/>
      <c r="E5" s="271"/>
      <c r="F5" s="271"/>
      <c r="G5" s="272"/>
    </row>
    <row r="6" spans="1:8" ht="15.75">
      <c r="A6" s="259" t="s">
        <v>2</v>
      </c>
      <c r="B6" s="260"/>
      <c r="C6" s="80" t="s">
        <v>18</v>
      </c>
      <c r="D6" s="265" t="s">
        <v>3</v>
      </c>
      <c r="E6" s="266"/>
      <c r="F6" s="267"/>
      <c r="G6" s="267"/>
    </row>
    <row r="7" spans="1:8" ht="15.75">
      <c r="A7" s="261"/>
      <c r="B7" s="262"/>
      <c r="C7" s="55" t="s">
        <v>236</v>
      </c>
      <c r="D7" s="251" t="s">
        <v>563</v>
      </c>
      <c r="E7" s="251"/>
      <c r="F7" s="250"/>
      <c r="G7" s="250"/>
    </row>
    <row r="8" spans="1:8" ht="15.75">
      <c r="A8" s="261"/>
      <c r="B8" s="262"/>
      <c r="C8" s="55" t="s">
        <v>236</v>
      </c>
      <c r="D8" s="268" t="s">
        <v>564</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8</v>
      </c>
      <c r="G13" s="68"/>
      <c r="H13" s="70" t="str">
        <f>+E13</f>
        <v xml:space="preserve">CUMPLE </v>
      </c>
    </row>
    <row r="14" spans="1:8">
      <c r="A14" s="226"/>
      <c r="B14" s="5">
        <v>2</v>
      </c>
      <c r="C14" s="242" t="s">
        <v>19</v>
      </c>
      <c r="D14" s="243"/>
      <c r="E14" s="58" t="s">
        <v>160</v>
      </c>
      <c r="F14" s="59">
        <v>8</v>
      </c>
      <c r="G14" s="68"/>
      <c r="H14" s="70" t="str">
        <f t="shared" ref="H14:H51" si="0">+E14</f>
        <v xml:space="preserve">CUMPLE </v>
      </c>
    </row>
    <row r="15" spans="1:8" ht="31.5" customHeight="1">
      <c r="A15" s="226"/>
      <c r="B15" s="5">
        <v>3</v>
      </c>
      <c r="C15" s="242" t="s">
        <v>26</v>
      </c>
      <c r="D15" s="243"/>
      <c r="E15" s="58" t="s">
        <v>160</v>
      </c>
      <c r="F15" s="134" t="s">
        <v>565</v>
      </c>
      <c r="G15" s="68"/>
      <c r="H15" s="70" t="str">
        <f t="shared" si="0"/>
        <v xml:space="preserve">CUMPLE </v>
      </c>
    </row>
    <row r="16" spans="1:8" ht="29.25" customHeight="1">
      <c r="A16" s="226"/>
      <c r="B16" s="5">
        <v>4</v>
      </c>
      <c r="C16" s="242" t="s">
        <v>20</v>
      </c>
      <c r="D16" s="243"/>
      <c r="E16" s="58" t="s">
        <v>160</v>
      </c>
      <c r="F16" s="59" t="s">
        <v>565</v>
      </c>
      <c r="G16" s="68"/>
      <c r="H16" s="70" t="str">
        <f t="shared" si="0"/>
        <v xml:space="preserve">CUMPLE </v>
      </c>
    </row>
    <row r="17" spans="1:8" ht="42" customHeight="1">
      <c r="A17" s="226"/>
      <c r="B17" s="5">
        <v>5</v>
      </c>
      <c r="C17" s="242" t="s">
        <v>13</v>
      </c>
      <c r="D17" s="243"/>
      <c r="E17" s="58" t="s">
        <v>160</v>
      </c>
      <c r="F17" s="59" t="s">
        <v>566</v>
      </c>
      <c r="G17" s="68"/>
      <c r="H17" s="70" t="str">
        <f t="shared" si="0"/>
        <v xml:space="preserve">CUMPLE </v>
      </c>
    </row>
    <row r="18" spans="1:8" ht="60">
      <c r="A18" s="226"/>
      <c r="B18" s="5">
        <v>6</v>
      </c>
      <c r="C18" s="242" t="s">
        <v>21</v>
      </c>
      <c r="D18" s="243"/>
      <c r="E18" s="58" t="s">
        <v>114</v>
      </c>
      <c r="F18" s="59"/>
      <c r="G18" s="68" t="s">
        <v>567</v>
      </c>
      <c r="H18" s="70" t="str">
        <f t="shared" si="0"/>
        <v xml:space="preserve">NO CUMPLE </v>
      </c>
    </row>
    <row r="19" spans="1:8" ht="38.25" customHeight="1">
      <c r="A19" s="226"/>
      <c r="B19" s="5">
        <v>7</v>
      </c>
      <c r="C19" s="242" t="s">
        <v>84</v>
      </c>
      <c r="D19" s="243"/>
      <c r="E19" s="58" t="s">
        <v>160</v>
      </c>
      <c r="F19" s="59" t="s">
        <v>568</v>
      </c>
      <c r="G19" s="68"/>
      <c r="H19" s="70" t="str">
        <f t="shared" si="0"/>
        <v xml:space="preserve">CUMPLE </v>
      </c>
    </row>
    <row r="20" spans="1:8" ht="78" customHeight="1">
      <c r="A20" s="226"/>
      <c r="B20" s="5">
        <v>8</v>
      </c>
      <c r="C20" s="242" t="s">
        <v>85</v>
      </c>
      <c r="D20" s="243"/>
      <c r="E20" s="58" t="s">
        <v>114</v>
      </c>
      <c r="F20" s="59"/>
      <c r="G20" s="68" t="s">
        <v>569</v>
      </c>
      <c r="H20" s="70" t="str">
        <f t="shared" si="0"/>
        <v xml:space="preserve">NO CUMPLE </v>
      </c>
    </row>
    <row r="21" spans="1:8" ht="57.75" customHeight="1">
      <c r="A21" s="226"/>
      <c r="B21" s="5">
        <v>9</v>
      </c>
      <c r="C21" s="242" t="s">
        <v>86</v>
      </c>
      <c r="D21" s="243"/>
      <c r="E21" s="58" t="s">
        <v>160</v>
      </c>
      <c r="F21" s="59">
        <v>23</v>
      </c>
      <c r="G21" s="68" t="s">
        <v>570</v>
      </c>
      <c r="H21" s="70" t="str">
        <f t="shared" si="0"/>
        <v xml:space="preserve">CUMPLE </v>
      </c>
    </row>
    <row r="22" spans="1:8" ht="65.25" customHeight="1">
      <c r="A22" s="226"/>
      <c r="B22" s="5">
        <v>10</v>
      </c>
      <c r="C22" s="242" t="s">
        <v>12</v>
      </c>
      <c r="D22" s="243"/>
      <c r="E22" s="58" t="s">
        <v>160</v>
      </c>
      <c r="F22" s="59" t="s">
        <v>571</v>
      </c>
      <c r="G22" s="68" t="s">
        <v>572</v>
      </c>
      <c r="H22" s="70" t="str">
        <f t="shared" si="0"/>
        <v xml:space="preserve">CUMPLE </v>
      </c>
    </row>
    <row r="23" spans="1:8">
      <c r="A23" s="226"/>
      <c r="B23" s="5">
        <v>11</v>
      </c>
      <c r="C23" s="242" t="s">
        <v>27</v>
      </c>
      <c r="D23" s="243"/>
      <c r="E23" s="58" t="s">
        <v>160</v>
      </c>
      <c r="F23" s="59" t="s">
        <v>573</v>
      </c>
      <c r="G23" s="68"/>
      <c r="H23" s="70" t="str">
        <f t="shared" si="0"/>
        <v xml:space="preserve">CUMPLE </v>
      </c>
    </row>
    <row r="24" spans="1:8" ht="33" customHeight="1">
      <c r="A24" s="226"/>
      <c r="B24" s="5">
        <v>12</v>
      </c>
      <c r="C24" s="242" t="s">
        <v>28</v>
      </c>
      <c r="D24" s="243"/>
      <c r="E24" s="58" t="s">
        <v>160</v>
      </c>
      <c r="F24" s="59" t="s">
        <v>574</v>
      </c>
      <c r="G24" s="68"/>
      <c r="H24" s="70" t="str">
        <f t="shared" si="0"/>
        <v xml:space="preserve">CUMPLE </v>
      </c>
    </row>
    <row r="25" spans="1:8" ht="32.25" customHeight="1">
      <c r="A25" s="226"/>
      <c r="B25" s="5">
        <v>13</v>
      </c>
      <c r="C25" s="242" t="s">
        <v>22</v>
      </c>
      <c r="D25" s="243"/>
      <c r="E25" s="58" t="s">
        <v>160</v>
      </c>
      <c r="F25" s="59" t="s">
        <v>575</v>
      </c>
      <c r="G25" s="68"/>
      <c r="H25" s="70" t="str">
        <f t="shared" si="0"/>
        <v xml:space="preserve">CUMPLE </v>
      </c>
    </row>
    <row r="26" spans="1:8" ht="45">
      <c r="A26" s="226"/>
      <c r="B26" s="5">
        <v>14</v>
      </c>
      <c r="C26" s="242" t="s">
        <v>23</v>
      </c>
      <c r="D26" s="243"/>
      <c r="E26" s="58" t="s">
        <v>114</v>
      </c>
      <c r="F26" s="59"/>
      <c r="G26" s="68" t="s">
        <v>576</v>
      </c>
      <c r="H26" s="70" t="str">
        <f t="shared" si="0"/>
        <v xml:space="preserve">NO CUMPLE </v>
      </c>
    </row>
    <row r="27" spans="1:8">
      <c r="A27" s="227"/>
      <c r="B27" s="5">
        <v>15</v>
      </c>
      <c r="C27" s="242" t="s">
        <v>29</v>
      </c>
      <c r="D27" s="243"/>
      <c r="E27" s="58" t="s">
        <v>160</v>
      </c>
      <c r="F27" s="59">
        <v>24</v>
      </c>
      <c r="G27" s="68"/>
      <c r="H27" s="70" t="str">
        <f t="shared" si="0"/>
        <v xml:space="preserve">CUMPLE </v>
      </c>
    </row>
    <row r="28" spans="1:8" ht="30.75" customHeight="1">
      <c r="A28" s="210" t="s">
        <v>87</v>
      </c>
      <c r="B28" s="210"/>
      <c r="C28" s="210"/>
      <c r="D28" s="210"/>
      <c r="E28" s="210"/>
      <c r="F28" s="350" t="s">
        <v>7</v>
      </c>
      <c r="G28" s="350"/>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v>6</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t="s">
        <v>577</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c r="F43" s="214"/>
      <c r="G43" s="215"/>
      <c r="H43" s="70">
        <f t="shared" si="0"/>
        <v>0</v>
      </c>
    </row>
    <row r="44" spans="1:8">
      <c r="A44" s="223"/>
      <c r="B44" s="226"/>
      <c r="C44" s="212" t="s">
        <v>72</v>
      </c>
      <c r="D44" s="213"/>
      <c r="E44" s="62" t="s">
        <v>116</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t="s">
        <v>116</v>
      </c>
      <c r="F47" s="214"/>
      <c r="G47" s="215"/>
      <c r="H47" s="70" t="str">
        <f t="shared" si="0"/>
        <v>X</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t="s">
        <v>252</v>
      </c>
      <c r="G51" s="209"/>
      <c r="H51" s="70" t="str">
        <f t="shared" si="0"/>
        <v>CUMPLE</v>
      </c>
    </row>
    <row r="52" spans="1:8" ht="22.5" customHeight="1">
      <c r="A52" s="210" t="s">
        <v>98</v>
      </c>
      <c r="B52" s="210"/>
      <c r="C52" s="210"/>
      <c r="D52" s="210"/>
      <c r="E52" s="210"/>
      <c r="F52" s="350" t="s">
        <v>7</v>
      </c>
      <c r="G52" s="350"/>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3996A83-325F-44BB-B5CF-F6A1E7B3897B}">
          <x14:formula1>
            <xm:f>'D:\SIN HOJA 2\EVALUACIÓN PROPUESTA TÉCNICA\36.FUNDACIÓN CRISTIANA LAZOS DE AMOR\[36. FUNDACION CRISTIANA LAZOS DE AMOR.xlsx]Hoja1'!#REF!</xm:f>
          </x14:formula1>
          <xm:sqref>E13:E27 E32:E33 E36 E39</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1054C-80CA-457F-84F7-9908314E870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127"/>
      <c r="G1" s="4"/>
    </row>
    <row r="2" spans="1:8">
      <c r="A2" s="205" t="s">
        <v>11</v>
      </c>
      <c r="B2" s="255"/>
      <c r="C2" s="255"/>
      <c r="D2" s="255"/>
      <c r="E2" s="255"/>
      <c r="F2" s="255"/>
      <c r="G2" s="255"/>
    </row>
    <row r="3" spans="1:8" ht="27.75" customHeight="1">
      <c r="A3" s="256" t="s">
        <v>0</v>
      </c>
      <c r="B3" s="257"/>
      <c r="C3" s="52" t="s">
        <v>578</v>
      </c>
      <c r="D3" s="49" t="s">
        <v>1</v>
      </c>
      <c r="E3" s="128">
        <v>800007932</v>
      </c>
      <c r="F3" s="128" t="s">
        <v>119</v>
      </c>
      <c r="G3" s="85">
        <v>43714</v>
      </c>
    </row>
    <row r="4" spans="1:8" ht="15.75">
      <c r="A4" s="258" t="s">
        <v>99</v>
      </c>
      <c r="B4" s="258"/>
      <c r="C4" s="258"/>
      <c r="D4" s="258"/>
      <c r="E4" s="258"/>
      <c r="F4" s="258"/>
      <c r="G4" s="258"/>
    </row>
    <row r="5" spans="1:8" ht="15.75">
      <c r="A5" s="270" t="s">
        <v>579</v>
      </c>
      <c r="B5" s="271"/>
      <c r="C5" s="271"/>
      <c r="D5" s="271"/>
      <c r="E5" s="271"/>
      <c r="F5" s="271"/>
      <c r="G5" s="272"/>
    </row>
    <row r="6" spans="1:8" ht="15.75">
      <c r="A6" s="259" t="s">
        <v>2</v>
      </c>
      <c r="B6" s="260"/>
      <c r="C6" s="80" t="s">
        <v>18</v>
      </c>
      <c r="D6" s="265" t="s">
        <v>3</v>
      </c>
      <c r="E6" s="266"/>
      <c r="F6" s="267"/>
      <c r="G6" s="267"/>
    </row>
    <row r="7" spans="1:8" ht="15.75">
      <c r="A7" s="261"/>
      <c r="B7" s="262"/>
      <c r="C7" s="55" t="s">
        <v>122</v>
      </c>
      <c r="D7" s="251" t="s">
        <v>123</v>
      </c>
      <c r="E7" s="251"/>
      <c r="F7" s="250"/>
      <c r="G7" s="250"/>
    </row>
    <row r="8" spans="1:8" ht="15.75">
      <c r="A8" s="261"/>
      <c r="B8" s="262"/>
      <c r="C8" s="55" t="s">
        <v>122</v>
      </c>
      <c r="D8" s="268" t="s">
        <v>124</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75" t="s">
        <v>83</v>
      </c>
      <c r="G12" s="57" t="s">
        <v>8</v>
      </c>
    </row>
    <row r="13" spans="1:8">
      <c r="A13" s="226"/>
      <c r="B13" s="5">
        <v>1</v>
      </c>
      <c r="C13" s="242" t="s">
        <v>25</v>
      </c>
      <c r="D13" s="243"/>
      <c r="E13" s="58" t="s">
        <v>160</v>
      </c>
      <c r="F13" s="58">
        <v>212</v>
      </c>
      <c r="G13" s="60"/>
      <c r="H13" s="70" t="str">
        <f>+E13</f>
        <v xml:space="preserve">CUMPLE </v>
      </c>
    </row>
    <row r="14" spans="1:8">
      <c r="A14" s="226"/>
      <c r="B14" s="5">
        <v>2</v>
      </c>
      <c r="C14" s="242" t="s">
        <v>19</v>
      </c>
      <c r="D14" s="243"/>
      <c r="E14" s="58" t="s">
        <v>160</v>
      </c>
      <c r="F14" s="58">
        <v>213</v>
      </c>
      <c r="G14" s="60"/>
      <c r="H14" s="70" t="str">
        <f t="shared" ref="H14:H51" si="0">+E14</f>
        <v xml:space="preserve">CUMPLE </v>
      </c>
    </row>
    <row r="15" spans="1:8" ht="31.5" customHeight="1">
      <c r="A15" s="226"/>
      <c r="B15" s="5">
        <v>3</v>
      </c>
      <c r="C15" s="242" t="s">
        <v>26</v>
      </c>
      <c r="D15" s="243"/>
      <c r="E15" s="58" t="s">
        <v>160</v>
      </c>
      <c r="F15" s="58" t="s">
        <v>580</v>
      </c>
      <c r="G15" s="60"/>
      <c r="H15" s="70" t="str">
        <f t="shared" si="0"/>
        <v xml:space="preserve">CUMPLE </v>
      </c>
    </row>
    <row r="16" spans="1:8" ht="29.25" customHeight="1">
      <c r="A16" s="226"/>
      <c r="B16" s="5">
        <v>4</v>
      </c>
      <c r="C16" s="242" t="s">
        <v>20</v>
      </c>
      <c r="D16" s="243"/>
      <c r="E16" s="58" t="s">
        <v>160</v>
      </c>
      <c r="F16" s="58">
        <v>213</v>
      </c>
      <c r="G16" s="60"/>
      <c r="H16" s="70" t="str">
        <f t="shared" si="0"/>
        <v xml:space="preserve">CUMPLE </v>
      </c>
    </row>
    <row r="17" spans="1:8" ht="42" customHeight="1">
      <c r="A17" s="226"/>
      <c r="B17" s="5">
        <v>5</v>
      </c>
      <c r="C17" s="242" t="s">
        <v>13</v>
      </c>
      <c r="D17" s="243"/>
      <c r="E17" s="58" t="s">
        <v>160</v>
      </c>
      <c r="F17" s="58" t="s">
        <v>581</v>
      </c>
      <c r="G17" s="60"/>
      <c r="H17" s="70" t="str">
        <f t="shared" si="0"/>
        <v xml:space="preserve">CUMPLE </v>
      </c>
    </row>
    <row r="18" spans="1:8">
      <c r="A18" s="226"/>
      <c r="B18" s="5">
        <v>6</v>
      </c>
      <c r="C18" s="242" t="s">
        <v>21</v>
      </c>
      <c r="D18" s="243"/>
      <c r="E18" s="58" t="s">
        <v>160</v>
      </c>
      <c r="F18" s="58">
        <v>213</v>
      </c>
      <c r="G18" s="60"/>
      <c r="H18" s="70" t="str">
        <f t="shared" si="0"/>
        <v xml:space="preserve">CUMPLE </v>
      </c>
    </row>
    <row r="19" spans="1:8" ht="38.25" customHeight="1">
      <c r="A19" s="226"/>
      <c r="B19" s="5">
        <v>7</v>
      </c>
      <c r="C19" s="242" t="s">
        <v>84</v>
      </c>
      <c r="D19" s="243"/>
      <c r="E19" s="58" t="s">
        <v>160</v>
      </c>
      <c r="F19" s="58" t="s">
        <v>582</v>
      </c>
      <c r="G19" s="60"/>
      <c r="H19" s="70" t="str">
        <f t="shared" si="0"/>
        <v xml:space="preserve">CUMPLE </v>
      </c>
    </row>
    <row r="20" spans="1:8" ht="32.25" customHeight="1">
      <c r="A20" s="226"/>
      <c r="B20" s="5">
        <v>8</v>
      </c>
      <c r="C20" s="242" t="s">
        <v>85</v>
      </c>
      <c r="D20" s="243"/>
      <c r="E20" s="58" t="s">
        <v>160</v>
      </c>
      <c r="F20" s="58" t="s">
        <v>583</v>
      </c>
      <c r="G20" s="60"/>
      <c r="H20" s="70" t="str">
        <f t="shared" si="0"/>
        <v xml:space="preserve">CUMPLE </v>
      </c>
    </row>
    <row r="21" spans="1:8" ht="48.75" customHeight="1">
      <c r="A21" s="226"/>
      <c r="B21" s="5">
        <v>9</v>
      </c>
      <c r="C21" s="242" t="s">
        <v>86</v>
      </c>
      <c r="D21" s="243"/>
      <c r="E21" s="58" t="s">
        <v>160</v>
      </c>
      <c r="F21" s="58" t="s">
        <v>584</v>
      </c>
      <c r="G21" s="60"/>
      <c r="H21" s="70" t="str">
        <f t="shared" si="0"/>
        <v xml:space="preserve">CUMPLE </v>
      </c>
    </row>
    <row r="22" spans="1:8" ht="36.75" customHeight="1">
      <c r="A22" s="226"/>
      <c r="B22" s="5">
        <v>10</v>
      </c>
      <c r="C22" s="242" t="s">
        <v>12</v>
      </c>
      <c r="D22" s="243"/>
      <c r="E22" s="58" t="s">
        <v>160</v>
      </c>
      <c r="F22" s="58">
        <v>234</v>
      </c>
      <c r="G22" s="60"/>
      <c r="H22" s="70" t="str">
        <f t="shared" si="0"/>
        <v xml:space="preserve">CUMPLE </v>
      </c>
    </row>
    <row r="23" spans="1:8">
      <c r="A23" s="226"/>
      <c r="B23" s="5">
        <v>11</v>
      </c>
      <c r="C23" s="242" t="s">
        <v>27</v>
      </c>
      <c r="D23" s="243"/>
      <c r="E23" s="58" t="s">
        <v>160</v>
      </c>
      <c r="F23" s="58" t="s">
        <v>585</v>
      </c>
      <c r="G23" s="60"/>
      <c r="H23" s="70" t="str">
        <f t="shared" si="0"/>
        <v xml:space="preserve">CUMPLE </v>
      </c>
    </row>
    <row r="24" spans="1:8" ht="33" customHeight="1">
      <c r="A24" s="226"/>
      <c r="B24" s="5">
        <v>12</v>
      </c>
      <c r="C24" s="242" t="s">
        <v>28</v>
      </c>
      <c r="D24" s="243"/>
      <c r="E24" s="58" t="s">
        <v>160</v>
      </c>
      <c r="F24" s="58" t="s">
        <v>586</v>
      </c>
      <c r="G24" s="60"/>
      <c r="H24" s="70" t="str">
        <f t="shared" si="0"/>
        <v xml:space="preserve">CUMPLE </v>
      </c>
    </row>
    <row r="25" spans="1:8" ht="32.25" customHeight="1">
      <c r="A25" s="226"/>
      <c r="B25" s="5">
        <v>13</v>
      </c>
      <c r="C25" s="242" t="s">
        <v>22</v>
      </c>
      <c r="D25" s="243"/>
      <c r="E25" s="58" t="s">
        <v>160</v>
      </c>
      <c r="F25" s="58">
        <v>233</v>
      </c>
      <c r="G25" s="60"/>
      <c r="H25" s="70" t="str">
        <f t="shared" si="0"/>
        <v xml:space="preserve">CUMPLE </v>
      </c>
    </row>
    <row r="26" spans="1:8">
      <c r="A26" s="226"/>
      <c r="B26" s="5">
        <v>14</v>
      </c>
      <c r="C26" s="242" t="s">
        <v>23</v>
      </c>
      <c r="D26" s="243"/>
      <c r="E26" s="58" t="s">
        <v>160</v>
      </c>
      <c r="F26" s="58" t="s">
        <v>587</v>
      </c>
      <c r="G26" s="60"/>
      <c r="H26" s="70" t="str">
        <f t="shared" si="0"/>
        <v xml:space="preserve">CUMPLE </v>
      </c>
    </row>
    <row r="27" spans="1:8">
      <c r="A27" s="227"/>
      <c r="B27" s="5">
        <v>15</v>
      </c>
      <c r="C27" s="242" t="s">
        <v>29</v>
      </c>
      <c r="D27" s="243"/>
      <c r="E27" s="58" t="s">
        <v>160</v>
      </c>
      <c r="F27" s="58" t="s">
        <v>588</v>
      </c>
      <c r="G27" s="60"/>
      <c r="H27" s="70" t="str">
        <f t="shared" si="0"/>
        <v xml:space="preserve">CUMPLE </v>
      </c>
    </row>
    <row r="28" spans="1:8" ht="30.75" customHeight="1">
      <c r="A28" s="210" t="s">
        <v>87</v>
      </c>
      <c r="B28" s="210"/>
      <c r="C28" s="210"/>
      <c r="D28" s="210"/>
      <c r="E28" s="210"/>
      <c r="F28" s="211" t="s">
        <v>6</v>
      </c>
      <c r="G28" s="211"/>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74"/>
      <c r="G32" s="61"/>
      <c r="H32" s="70" t="str">
        <f>+IF(OR(E32="CUMPLE ",E33="CUMPLE "),"CUMPLE","NO CUMPLE")</f>
        <v>CUMPLE</v>
      </c>
    </row>
    <row r="33" spans="1:8" ht="34.5" customHeight="1">
      <c r="A33" s="238"/>
      <c r="B33" s="227"/>
      <c r="C33" s="239" t="s">
        <v>90</v>
      </c>
      <c r="D33" s="239"/>
      <c r="E33" s="58" t="s">
        <v>160</v>
      </c>
      <c r="F33" s="74"/>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75" t="s">
        <v>83</v>
      </c>
      <c r="G35" s="57" t="s">
        <v>8</v>
      </c>
    </row>
    <row r="36" spans="1:8" ht="82.5" customHeight="1">
      <c r="A36" s="63" t="s">
        <v>16</v>
      </c>
      <c r="B36" s="5">
        <v>15</v>
      </c>
      <c r="C36" s="240" t="s">
        <v>17</v>
      </c>
      <c r="D36" s="241"/>
      <c r="E36" s="58" t="s">
        <v>160</v>
      </c>
      <c r="F36" s="74">
        <v>240</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75" t="s">
        <v>83</v>
      </c>
      <c r="G38" s="57" t="s">
        <v>8</v>
      </c>
    </row>
    <row r="39" spans="1:8" ht="50.25" customHeight="1">
      <c r="A39" s="207"/>
      <c r="B39" s="229"/>
      <c r="C39" s="212" t="s">
        <v>92</v>
      </c>
      <c r="D39" s="230"/>
      <c r="E39" s="58" t="s">
        <v>160</v>
      </c>
      <c r="F39" s="74">
        <v>288</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74" t="s">
        <v>7</v>
      </c>
      <c r="F51" s="208" t="s">
        <v>589</v>
      </c>
      <c r="G51" s="209"/>
      <c r="H51" s="70" t="str">
        <f t="shared" si="0"/>
        <v>NO 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2A15020-2E31-4BDD-9597-ED5E54DF93F2}">
          <x14:formula1>
            <xm:f>'D:\SIN HOJA 2\EVALUACIÓN PROPUESTA TÉCNICA\37. CORPORACIÓN SEDECOM\[37. CORPORACIÓN SEDECOM.xlsx]Hoja1'!#REF!</xm:f>
          </x14:formula1>
          <xm:sqref>E39 E13:E27 E32:E33 E36</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2FFE6-EB83-4D06-9380-4D71DE373ED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590</v>
      </c>
      <c r="D3" s="49" t="s">
        <v>1</v>
      </c>
      <c r="E3" s="53" t="s">
        <v>591</v>
      </c>
      <c r="F3" s="53" t="s">
        <v>119</v>
      </c>
      <c r="G3" s="85">
        <v>43714</v>
      </c>
    </row>
    <row r="4" spans="1:7" ht="15.75">
      <c r="A4" s="258" t="s">
        <v>99</v>
      </c>
      <c r="B4" s="258"/>
      <c r="C4" s="258"/>
      <c r="D4" s="258"/>
      <c r="E4" s="258"/>
      <c r="F4" s="258"/>
      <c r="G4" s="258"/>
    </row>
    <row r="5" spans="1:7" ht="15.75">
      <c r="A5" s="270" t="s">
        <v>592</v>
      </c>
      <c r="B5" s="271"/>
      <c r="C5" s="271"/>
      <c r="D5" s="271"/>
      <c r="E5" s="271"/>
      <c r="F5" s="271"/>
      <c r="G5" s="272"/>
    </row>
    <row r="6" spans="1:7" ht="15.75">
      <c r="A6" s="259" t="s">
        <v>2</v>
      </c>
      <c r="B6" s="260"/>
      <c r="C6" s="80" t="s">
        <v>18</v>
      </c>
      <c r="D6" s="265" t="s">
        <v>3</v>
      </c>
      <c r="E6" s="266"/>
      <c r="F6" s="267"/>
      <c r="G6" s="267"/>
    </row>
    <row r="7" spans="1:7" ht="15.75">
      <c r="A7" s="261"/>
      <c r="B7" s="262"/>
      <c r="C7" s="55" t="s">
        <v>353</v>
      </c>
      <c r="D7" s="251" t="s">
        <v>593</v>
      </c>
      <c r="E7" s="251"/>
      <c r="F7" s="250"/>
      <c r="G7" s="250"/>
    </row>
    <row r="8" spans="1:7" ht="15.75">
      <c r="A8" s="261"/>
      <c r="B8" s="262"/>
      <c r="C8" s="55" t="s">
        <v>257</v>
      </c>
      <c r="D8" s="268" t="s">
        <v>594</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42</v>
      </c>
      <c r="G13" s="68"/>
    </row>
    <row r="14" spans="1:7">
      <c r="A14" s="226"/>
      <c r="B14" s="5">
        <v>2</v>
      </c>
      <c r="C14" s="242" t="s">
        <v>19</v>
      </c>
      <c r="D14" s="243"/>
      <c r="E14" s="58" t="s">
        <v>160</v>
      </c>
      <c r="F14" s="59">
        <v>42</v>
      </c>
      <c r="G14" s="68"/>
    </row>
    <row r="15" spans="1:7" ht="31.5" customHeight="1">
      <c r="A15" s="226"/>
      <c r="B15" s="5">
        <v>3</v>
      </c>
      <c r="C15" s="242" t="s">
        <v>26</v>
      </c>
      <c r="D15" s="243"/>
      <c r="E15" s="58" t="s">
        <v>114</v>
      </c>
      <c r="F15" s="59" t="s">
        <v>595</v>
      </c>
      <c r="G15" s="68" t="s">
        <v>596</v>
      </c>
    </row>
    <row r="16" spans="1:7" ht="29.25" customHeight="1">
      <c r="A16" s="226"/>
      <c r="B16" s="5">
        <v>4</v>
      </c>
      <c r="C16" s="242" t="s">
        <v>20</v>
      </c>
      <c r="D16" s="243"/>
      <c r="E16" s="58" t="s">
        <v>160</v>
      </c>
      <c r="F16" s="59" t="s">
        <v>597</v>
      </c>
      <c r="G16" s="68"/>
    </row>
    <row r="17" spans="1:7" ht="42" customHeight="1">
      <c r="A17" s="226"/>
      <c r="B17" s="5">
        <v>5</v>
      </c>
      <c r="C17" s="242" t="s">
        <v>13</v>
      </c>
      <c r="D17" s="243"/>
      <c r="E17" s="58" t="s">
        <v>160</v>
      </c>
      <c r="F17" s="59" t="s">
        <v>598</v>
      </c>
      <c r="G17" s="68" t="s">
        <v>599</v>
      </c>
    </row>
    <row r="18" spans="1:7">
      <c r="A18" s="226"/>
      <c r="B18" s="5">
        <v>6</v>
      </c>
      <c r="C18" s="242" t="s">
        <v>21</v>
      </c>
      <c r="D18" s="243"/>
      <c r="E18" s="58" t="s">
        <v>160</v>
      </c>
      <c r="F18" s="59" t="s">
        <v>600</v>
      </c>
      <c r="G18" s="60"/>
    </row>
    <row r="19" spans="1:7" ht="38.25" customHeight="1">
      <c r="A19" s="226"/>
      <c r="B19" s="5">
        <v>7</v>
      </c>
      <c r="C19" s="242" t="s">
        <v>84</v>
      </c>
      <c r="D19" s="243"/>
      <c r="E19" s="58" t="s">
        <v>160</v>
      </c>
      <c r="F19" s="59" t="s">
        <v>601</v>
      </c>
      <c r="G19" s="60"/>
    </row>
    <row r="20" spans="1:7" ht="32.25" customHeight="1">
      <c r="A20" s="226"/>
      <c r="B20" s="5">
        <v>8</v>
      </c>
      <c r="C20" s="242" t="s">
        <v>85</v>
      </c>
      <c r="D20" s="243"/>
      <c r="E20" s="58" t="s">
        <v>160</v>
      </c>
      <c r="F20" s="59">
        <v>60</v>
      </c>
      <c r="G20" s="60"/>
    </row>
    <row r="21" spans="1:7" ht="48.75" customHeight="1">
      <c r="A21" s="226"/>
      <c r="B21" s="5">
        <v>9</v>
      </c>
      <c r="C21" s="242" t="s">
        <v>86</v>
      </c>
      <c r="D21" s="243"/>
      <c r="E21" s="58" t="s">
        <v>160</v>
      </c>
      <c r="F21" s="59">
        <v>50</v>
      </c>
      <c r="G21" s="60"/>
    </row>
    <row r="22" spans="1:7" ht="36.75" customHeight="1">
      <c r="A22" s="226"/>
      <c r="B22" s="5">
        <v>10</v>
      </c>
      <c r="C22" s="242" t="s">
        <v>12</v>
      </c>
      <c r="D22" s="243"/>
      <c r="E22" s="58" t="s">
        <v>160</v>
      </c>
      <c r="F22" s="59" t="s">
        <v>602</v>
      </c>
      <c r="G22" s="60"/>
    </row>
    <row r="23" spans="1:7">
      <c r="A23" s="226"/>
      <c r="B23" s="5">
        <v>11</v>
      </c>
      <c r="C23" s="242" t="s">
        <v>27</v>
      </c>
      <c r="D23" s="243"/>
      <c r="E23" s="58" t="s">
        <v>160</v>
      </c>
      <c r="F23" s="59">
        <v>66</v>
      </c>
      <c r="G23" s="60"/>
    </row>
    <row r="24" spans="1:7" ht="33" customHeight="1">
      <c r="A24" s="226"/>
      <c r="B24" s="5">
        <v>12</v>
      </c>
      <c r="C24" s="242" t="s">
        <v>28</v>
      </c>
      <c r="D24" s="243"/>
      <c r="E24" s="58" t="s">
        <v>160</v>
      </c>
      <c r="F24" s="59" t="s">
        <v>603</v>
      </c>
      <c r="G24" s="60"/>
    </row>
    <row r="25" spans="1:7" ht="32.25" customHeight="1">
      <c r="A25" s="226"/>
      <c r="B25" s="5">
        <v>13</v>
      </c>
      <c r="C25" s="242" t="s">
        <v>22</v>
      </c>
      <c r="D25" s="243"/>
      <c r="E25" s="58" t="s">
        <v>160</v>
      </c>
      <c r="F25" s="59" t="s">
        <v>604</v>
      </c>
      <c r="G25" s="60"/>
    </row>
    <row r="26" spans="1:7" ht="75">
      <c r="A26" s="226"/>
      <c r="B26" s="5">
        <v>14</v>
      </c>
      <c r="C26" s="242" t="s">
        <v>23</v>
      </c>
      <c r="D26" s="243"/>
      <c r="E26" s="58" t="s">
        <v>114</v>
      </c>
      <c r="F26" s="59"/>
      <c r="G26" s="68" t="s">
        <v>605</v>
      </c>
    </row>
    <row r="27" spans="1:7">
      <c r="A27" s="227"/>
      <c r="B27" s="5">
        <v>15</v>
      </c>
      <c r="C27" s="242" t="s">
        <v>29</v>
      </c>
      <c r="D27" s="243"/>
      <c r="E27" s="58" t="s">
        <v>160</v>
      </c>
      <c r="F27" s="59">
        <v>70</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v>72</v>
      </c>
      <c r="G32" s="61"/>
    </row>
    <row r="33" spans="1:7" ht="34.5" customHeight="1">
      <c r="A33" s="238"/>
      <c r="B33" s="227"/>
      <c r="C33" s="239" t="s">
        <v>90</v>
      </c>
      <c r="D33" s="239"/>
      <c r="E33" s="58" t="s">
        <v>160</v>
      </c>
      <c r="F33" s="61">
        <v>72</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72</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t="s">
        <v>606</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t="s">
        <v>116</v>
      </c>
      <c r="F47" s="214"/>
      <c r="G47" s="215"/>
    </row>
    <row r="48" spans="1:7">
      <c r="A48" s="224"/>
      <c r="B48" s="227"/>
      <c r="C48" s="212" t="s">
        <v>76</v>
      </c>
      <c r="D48" s="213"/>
      <c r="E48" s="62" t="s">
        <v>116</v>
      </c>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39" customHeight="1">
      <c r="A51" s="219"/>
      <c r="B51" s="219"/>
      <c r="C51" s="221" t="s">
        <v>97</v>
      </c>
      <c r="D51" s="219"/>
      <c r="E51" s="61" t="s">
        <v>6</v>
      </c>
      <c r="F51" s="278" t="s">
        <v>252</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4EB89DC-296C-4687-9117-6A1B0FBA37E0}">
          <x14:formula1>
            <xm:f>'D:\SIN HOJA 2\EVALUACIÓN PROPUESTA TÉCNICA\38. FUNDACIÓN SUREMEDI IPS\[FORMATOS EVALUACION IP 001-2019_V2-38. FUNDACIÓN SUREMEDI IPS.xlsx]Hoja1'!#REF!</xm:f>
          </x14:formula1>
          <xm:sqref>E13:E27 E32:E33 E36 E39</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8D167-B27D-4827-9C78-3882507E133C}">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607</v>
      </c>
      <c r="D3" s="49" t="s">
        <v>608</v>
      </c>
      <c r="E3" s="53"/>
      <c r="F3" s="53" t="s">
        <v>609</v>
      </c>
      <c r="G3" s="54"/>
    </row>
    <row r="4" spans="1:8" ht="15.75">
      <c r="A4" s="258" t="s">
        <v>610</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236</v>
      </c>
      <c r="D7" s="251" t="s">
        <v>322</v>
      </c>
      <c r="E7" s="251"/>
      <c r="F7" s="250"/>
      <c r="G7" s="250"/>
    </row>
    <row r="8" spans="1:8" ht="15.75">
      <c r="A8" s="261"/>
      <c r="B8" s="262"/>
      <c r="C8" s="55" t="s">
        <v>320</v>
      </c>
      <c r="D8" s="268" t="s">
        <v>321</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117</v>
      </c>
      <c r="G13" s="60"/>
      <c r="H13" s="70" t="str">
        <f>+E13</f>
        <v xml:space="preserve">CUMPLE </v>
      </c>
    </row>
    <row r="14" spans="1:8">
      <c r="A14" s="226"/>
      <c r="B14" s="5">
        <v>2</v>
      </c>
      <c r="C14" s="242" t="s">
        <v>19</v>
      </c>
      <c r="D14" s="243"/>
      <c r="E14" s="58" t="s">
        <v>160</v>
      </c>
      <c r="F14" s="58">
        <v>117</v>
      </c>
      <c r="G14" s="60"/>
      <c r="H14" s="70" t="str">
        <f t="shared" ref="H14:H51" si="0">+E14</f>
        <v xml:space="preserve">CUMPLE </v>
      </c>
    </row>
    <row r="15" spans="1:8" ht="31.5" customHeight="1">
      <c r="A15" s="226"/>
      <c r="B15" s="5">
        <v>3</v>
      </c>
      <c r="C15" s="242" t="s">
        <v>26</v>
      </c>
      <c r="D15" s="243"/>
      <c r="E15" s="58" t="s">
        <v>160</v>
      </c>
      <c r="F15" s="58" t="s">
        <v>611</v>
      </c>
      <c r="G15" s="60"/>
      <c r="H15" s="70" t="str">
        <f t="shared" si="0"/>
        <v xml:space="preserve">CUMPLE </v>
      </c>
    </row>
    <row r="16" spans="1:8" ht="29.25" customHeight="1">
      <c r="A16" s="226"/>
      <c r="B16" s="5">
        <v>4</v>
      </c>
      <c r="C16" s="242" t="s">
        <v>20</v>
      </c>
      <c r="D16" s="243"/>
      <c r="E16" s="58" t="s">
        <v>160</v>
      </c>
      <c r="F16" s="58">
        <v>117</v>
      </c>
      <c r="G16" s="60"/>
      <c r="H16" s="70" t="str">
        <f t="shared" si="0"/>
        <v xml:space="preserve">CUMPLE </v>
      </c>
    </row>
    <row r="17" spans="1:8" ht="42" customHeight="1">
      <c r="A17" s="226"/>
      <c r="B17" s="5">
        <v>5</v>
      </c>
      <c r="C17" s="242" t="s">
        <v>13</v>
      </c>
      <c r="D17" s="243"/>
      <c r="E17" s="58" t="s">
        <v>160</v>
      </c>
      <c r="F17" s="58" t="s">
        <v>612</v>
      </c>
      <c r="G17" s="60"/>
      <c r="H17" s="70" t="str">
        <f t="shared" si="0"/>
        <v xml:space="preserve">CUMPLE </v>
      </c>
    </row>
    <row r="18" spans="1:8">
      <c r="A18" s="226"/>
      <c r="B18" s="5">
        <v>6</v>
      </c>
      <c r="C18" s="242" t="s">
        <v>21</v>
      </c>
      <c r="D18" s="243"/>
      <c r="E18" s="58" t="s">
        <v>160</v>
      </c>
      <c r="F18" s="58" t="s">
        <v>613</v>
      </c>
      <c r="G18" s="60"/>
      <c r="H18" s="70" t="str">
        <f t="shared" si="0"/>
        <v xml:space="preserve">CUMPLE </v>
      </c>
    </row>
    <row r="19" spans="1:8" ht="38.25" customHeight="1">
      <c r="A19" s="226"/>
      <c r="B19" s="5">
        <v>7</v>
      </c>
      <c r="C19" s="242" t="s">
        <v>84</v>
      </c>
      <c r="D19" s="243"/>
      <c r="E19" s="58" t="s">
        <v>160</v>
      </c>
      <c r="F19" s="58" t="s">
        <v>614</v>
      </c>
      <c r="G19" s="60"/>
      <c r="H19" s="70" t="str">
        <f t="shared" si="0"/>
        <v xml:space="preserve">CUMPLE </v>
      </c>
    </row>
    <row r="20" spans="1:8" ht="32.25" customHeight="1">
      <c r="A20" s="226"/>
      <c r="B20" s="5">
        <v>8</v>
      </c>
      <c r="C20" s="242" t="s">
        <v>85</v>
      </c>
      <c r="D20" s="243"/>
      <c r="E20" s="58" t="s">
        <v>160</v>
      </c>
      <c r="F20" s="58">
        <v>124</v>
      </c>
      <c r="G20" s="60"/>
      <c r="H20" s="70" t="str">
        <f t="shared" si="0"/>
        <v xml:space="preserve">CUMPLE </v>
      </c>
    </row>
    <row r="21" spans="1:8" ht="48.75" customHeight="1">
      <c r="A21" s="226"/>
      <c r="B21" s="5">
        <v>9</v>
      </c>
      <c r="C21" s="242" t="s">
        <v>86</v>
      </c>
      <c r="D21" s="243"/>
      <c r="E21" s="58" t="s">
        <v>160</v>
      </c>
      <c r="F21" s="58">
        <v>125</v>
      </c>
      <c r="G21" s="60"/>
      <c r="H21" s="70" t="str">
        <f t="shared" si="0"/>
        <v xml:space="preserve">CUMPLE </v>
      </c>
    </row>
    <row r="22" spans="1:8" ht="36.75" customHeight="1">
      <c r="A22" s="226"/>
      <c r="B22" s="5">
        <v>10</v>
      </c>
      <c r="C22" s="242" t="s">
        <v>12</v>
      </c>
      <c r="D22" s="243"/>
      <c r="E22" s="58" t="s">
        <v>160</v>
      </c>
      <c r="F22" s="58">
        <v>126</v>
      </c>
      <c r="G22" s="60"/>
      <c r="H22" s="70" t="str">
        <f t="shared" si="0"/>
        <v xml:space="preserve">CUMPLE </v>
      </c>
    </row>
    <row r="23" spans="1:8">
      <c r="A23" s="226"/>
      <c r="B23" s="5">
        <v>11</v>
      </c>
      <c r="C23" s="242" t="s">
        <v>27</v>
      </c>
      <c r="D23" s="243"/>
      <c r="E23" s="58" t="s">
        <v>160</v>
      </c>
      <c r="F23" s="58">
        <v>120</v>
      </c>
      <c r="G23" s="60"/>
      <c r="H23" s="70" t="str">
        <f t="shared" si="0"/>
        <v xml:space="preserve">CUMPLE </v>
      </c>
    </row>
    <row r="24" spans="1:8" ht="33" customHeight="1">
      <c r="A24" s="226"/>
      <c r="B24" s="5">
        <v>12</v>
      </c>
      <c r="C24" s="242" t="s">
        <v>28</v>
      </c>
      <c r="D24" s="243"/>
      <c r="E24" s="58" t="s">
        <v>160</v>
      </c>
      <c r="F24" s="58" t="s">
        <v>615</v>
      </c>
      <c r="G24" s="60"/>
      <c r="H24" s="70" t="str">
        <f t="shared" si="0"/>
        <v xml:space="preserve">CUMPLE </v>
      </c>
    </row>
    <row r="25" spans="1:8" ht="32.25" customHeight="1">
      <c r="A25" s="226"/>
      <c r="B25" s="5">
        <v>13</v>
      </c>
      <c r="C25" s="242" t="s">
        <v>22</v>
      </c>
      <c r="D25" s="243"/>
      <c r="E25" s="58" t="s">
        <v>160</v>
      </c>
      <c r="F25" s="58">
        <v>125</v>
      </c>
      <c r="G25" s="60"/>
      <c r="H25" s="70" t="str">
        <f t="shared" si="0"/>
        <v xml:space="preserve">CUMPLE </v>
      </c>
    </row>
    <row r="26" spans="1:8" ht="171" customHeight="1">
      <c r="A26" s="226"/>
      <c r="B26" s="5">
        <v>14</v>
      </c>
      <c r="C26" s="242" t="s">
        <v>23</v>
      </c>
      <c r="D26" s="243"/>
      <c r="E26" s="58" t="s">
        <v>114</v>
      </c>
      <c r="F26" s="58"/>
      <c r="G26" s="68" t="s">
        <v>616</v>
      </c>
      <c r="H26" s="70" t="str">
        <f t="shared" si="0"/>
        <v xml:space="preserve">NO CUMPLE </v>
      </c>
    </row>
    <row r="27" spans="1:8">
      <c r="A27" s="227"/>
      <c r="B27" s="5">
        <v>15</v>
      </c>
      <c r="C27" s="242" t="s">
        <v>29</v>
      </c>
      <c r="D27" s="243"/>
      <c r="E27" s="58" t="s">
        <v>160</v>
      </c>
      <c r="F27" s="58" t="s">
        <v>617</v>
      </c>
      <c r="G27" s="60"/>
      <c r="H27" s="70" t="str">
        <f t="shared" si="0"/>
        <v xml:space="preserve">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74"/>
      <c r="G32" s="74" t="s">
        <v>618</v>
      </c>
      <c r="H32" s="70" t="str">
        <f>+IF(OR(E32="CUMPLE ",E33="CUMPLE "),"CUMPLE","NO CUMPLE")</f>
        <v>CUMPLE</v>
      </c>
    </row>
    <row r="33" spans="1:8" ht="34.5" customHeight="1">
      <c r="A33" s="238"/>
      <c r="B33" s="227"/>
      <c r="C33" s="239" t="s">
        <v>90</v>
      </c>
      <c r="D33" s="239"/>
      <c r="E33" s="58"/>
      <c r="F33" s="74" t="s">
        <v>116</v>
      </c>
      <c r="G33" s="74"/>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74">
        <v>129</v>
      </c>
      <c r="G36" s="74"/>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74">
        <v>131</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t="s">
        <v>116</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74" t="s">
        <v>6</v>
      </c>
      <c r="F51" s="208"/>
      <c r="G51" s="20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60FC8C8-F933-4230-8ED5-62EA1AB51955}">
          <x14:formula1>
            <xm:f>'D:\SIN HOJA 2\EVALUACIÓN PROPUESTA TÉCNICA\39. FUNDACION EMSSANAR\[39.FUNDACION EMSSANAR.xlsx]Hoja1'!#REF!</xm:f>
          </x14:formula1>
          <xm:sqref>E13:E27 E32:E33 E36 E39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2A8D0-5958-4E2B-BC82-F224A2579B8D}">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154</v>
      </c>
      <c r="D3" s="49" t="s">
        <v>1</v>
      </c>
      <c r="E3" s="53">
        <v>9008123731</v>
      </c>
      <c r="F3" s="53" t="s">
        <v>119</v>
      </c>
      <c r="G3" s="85">
        <v>43718</v>
      </c>
    </row>
    <row r="4" spans="1:7" ht="15.75">
      <c r="A4" s="258" t="s">
        <v>99</v>
      </c>
      <c r="B4" s="258"/>
      <c r="C4" s="258"/>
      <c r="D4" s="258"/>
      <c r="E4" s="258"/>
      <c r="F4" s="258"/>
      <c r="G4" s="258"/>
    </row>
    <row r="5" spans="1:7" ht="15.75">
      <c r="A5" s="277" t="s">
        <v>155</v>
      </c>
      <c r="B5" s="271"/>
      <c r="C5" s="271"/>
      <c r="D5" s="271"/>
      <c r="E5" s="271"/>
      <c r="F5" s="271"/>
      <c r="G5" s="272"/>
    </row>
    <row r="6" spans="1:7" ht="15.75">
      <c r="A6" s="259" t="s">
        <v>2</v>
      </c>
      <c r="B6" s="260"/>
      <c r="C6" s="80" t="s">
        <v>18</v>
      </c>
      <c r="D6" s="265" t="s">
        <v>3</v>
      </c>
      <c r="E6" s="266"/>
      <c r="F6" s="267"/>
      <c r="G6" s="267"/>
    </row>
    <row r="7" spans="1:7" ht="15.75">
      <c r="A7" s="261"/>
      <c r="B7" s="262"/>
      <c r="C7" s="55" t="s">
        <v>156</v>
      </c>
      <c r="D7" s="251" t="s">
        <v>157</v>
      </c>
      <c r="E7" s="251"/>
      <c r="F7" s="250"/>
      <c r="G7" s="250"/>
    </row>
    <row r="8" spans="1:7" ht="15.75">
      <c r="A8" s="261"/>
      <c r="B8" s="262"/>
      <c r="C8" s="55" t="s">
        <v>122</v>
      </c>
      <c r="D8" s="268" t="s">
        <v>158</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t="s">
        <v>161</v>
      </c>
      <c r="G13" s="60"/>
    </row>
    <row r="14" spans="1:7">
      <c r="A14" s="226"/>
      <c r="B14" s="5">
        <v>2</v>
      </c>
      <c r="C14" s="242" t="s">
        <v>19</v>
      </c>
      <c r="D14" s="243"/>
      <c r="E14" s="58" t="s">
        <v>160</v>
      </c>
      <c r="F14" s="59" t="s">
        <v>161</v>
      </c>
      <c r="G14" s="60"/>
    </row>
    <row r="15" spans="1:7" ht="31.5" customHeight="1">
      <c r="A15" s="226"/>
      <c r="B15" s="5">
        <v>3</v>
      </c>
      <c r="C15" s="242" t="s">
        <v>26</v>
      </c>
      <c r="D15" s="243"/>
      <c r="E15" s="58" t="s">
        <v>160</v>
      </c>
      <c r="F15" s="59" t="s">
        <v>161</v>
      </c>
      <c r="G15" s="60"/>
    </row>
    <row r="16" spans="1:7" ht="29.25" customHeight="1">
      <c r="A16" s="226"/>
      <c r="B16" s="5">
        <v>4</v>
      </c>
      <c r="C16" s="242" t="s">
        <v>20</v>
      </c>
      <c r="D16" s="243"/>
      <c r="E16" s="58" t="s">
        <v>160</v>
      </c>
      <c r="F16" s="59" t="s">
        <v>161</v>
      </c>
      <c r="G16" s="60"/>
    </row>
    <row r="17" spans="1:7" ht="42" customHeight="1">
      <c r="A17" s="226"/>
      <c r="B17" s="5">
        <v>5</v>
      </c>
      <c r="C17" s="242" t="s">
        <v>13</v>
      </c>
      <c r="D17" s="243"/>
      <c r="E17" s="58" t="s">
        <v>160</v>
      </c>
      <c r="F17" s="59" t="s">
        <v>161</v>
      </c>
      <c r="G17" s="60"/>
    </row>
    <row r="18" spans="1:7">
      <c r="A18" s="226"/>
      <c r="B18" s="5">
        <v>6</v>
      </c>
      <c r="C18" s="242" t="s">
        <v>21</v>
      </c>
      <c r="D18" s="243"/>
      <c r="E18" s="58" t="s">
        <v>160</v>
      </c>
      <c r="F18" s="59" t="s">
        <v>161</v>
      </c>
      <c r="G18" s="60"/>
    </row>
    <row r="19" spans="1:7" ht="38.25" customHeight="1">
      <c r="A19" s="226"/>
      <c r="B19" s="5">
        <v>7</v>
      </c>
      <c r="C19" s="242" t="s">
        <v>84</v>
      </c>
      <c r="D19" s="243"/>
      <c r="E19" s="58" t="s">
        <v>160</v>
      </c>
      <c r="F19" s="59" t="s">
        <v>161</v>
      </c>
      <c r="G19" s="60"/>
    </row>
    <row r="20" spans="1:7" ht="32.25" customHeight="1">
      <c r="A20" s="226"/>
      <c r="B20" s="5">
        <v>8</v>
      </c>
      <c r="C20" s="242" t="s">
        <v>85</v>
      </c>
      <c r="D20" s="243"/>
      <c r="E20" s="58" t="s">
        <v>114</v>
      </c>
      <c r="F20" s="59"/>
      <c r="G20" s="68" t="s">
        <v>162</v>
      </c>
    </row>
    <row r="21" spans="1:7" ht="48.75" customHeight="1">
      <c r="A21" s="226"/>
      <c r="B21" s="5">
        <v>9</v>
      </c>
      <c r="C21" s="242" t="s">
        <v>86</v>
      </c>
      <c r="D21" s="243"/>
      <c r="E21" s="58" t="s">
        <v>160</v>
      </c>
      <c r="F21" s="59" t="s">
        <v>161</v>
      </c>
      <c r="G21" s="60"/>
    </row>
    <row r="22" spans="1:7" ht="36.75" customHeight="1">
      <c r="A22" s="226"/>
      <c r="B22" s="5">
        <v>10</v>
      </c>
      <c r="C22" s="242" t="s">
        <v>12</v>
      </c>
      <c r="D22" s="243"/>
      <c r="E22" s="58" t="s">
        <v>160</v>
      </c>
      <c r="F22" s="59" t="s">
        <v>161</v>
      </c>
      <c r="G22" s="60"/>
    </row>
    <row r="23" spans="1:7" ht="150">
      <c r="A23" s="226"/>
      <c r="B23" s="5">
        <v>11</v>
      </c>
      <c r="C23" s="242" t="s">
        <v>27</v>
      </c>
      <c r="D23" s="243"/>
      <c r="E23" s="58" t="s">
        <v>114</v>
      </c>
      <c r="F23" s="59"/>
      <c r="G23" s="68" t="s">
        <v>163</v>
      </c>
    </row>
    <row r="24" spans="1:7" ht="33" customHeight="1">
      <c r="A24" s="226"/>
      <c r="B24" s="5">
        <v>12</v>
      </c>
      <c r="C24" s="242" t="s">
        <v>28</v>
      </c>
      <c r="D24" s="243"/>
      <c r="E24" s="58" t="s">
        <v>160</v>
      </c>
      <c r="F24" s="59" t="s">
        <v>161</v>
      </c>
      <c r="G24" s="60"/>
    </row>
    <row r="25" spans="1:7" ht="32.25" customHeight="1">
      <c r="A25" s="226"/>
      <c r="B25" s="5">
        <v>13</v>
      </c>
      <c r="C25" s="242" t="s">
        <v>22</v>
      </c>
      <c r="D25" s="243"/>
      <c r="E25" s="58" t="s">
        <v>160</v>
      </c>
      <c r="F25" s="59" t="s">
        <v>161</v>
      </c>
      <c r="G25" s="60"/>
    </row>
    <row r="26" spans="1:7" ht="105">
      <c r="A26" s="226"/>
      <c r="B26" s="5">
        <v>14</v>
      </c>
      <c r="C26" s="242" t="s">
        <v>23</v>
      </c>
      <c r="D26" s="243"/>
      <c r="E26" s="58" t="s">
        <v>114</v>
      </c>
      <c r="F26" s="59"/>
      <c r="G26" s="68" t="s">
        <v>164</v>
      </c>
    </row>
    <row r="27" spans="1:7">
      <c r="A27" s="227"/>
      <c r="B27" s="5">
        <v>15</v>
      </c>
      <c r="C27" s="242" t="s">
        <v>29</v>
      </c>
      <c r="D27" s="243"/>
      <c r="E27" s="58" t="s">
        <v>160</v>
      </c>
      <c r="F27" s="59" t="s">
        <v>161</v>
      </c>
      <c r="G27" s="60"/>
    </row>
    <row r="28" spans="1:7" ht="30.75" customHeight="1">
      <c r="A28" s="210" t="s">
        <v>87</v>
      </c>
      <c r="B28" s="210"/>
      <c r="C28" s="210"/>
      <c r="D28" s="210"/>
      <c r="E28" s="210"/>
      <c r="F28" s="211" t="s">
        <v>114</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87" t="s">
        <v>165</v>
      </c>
    </row>
    <row r="33" spans="1:7" ht="34.5" customHeight="1">
      <c r="A33" s="238"/>
      <c r="B33" s="227"/>
      <c r="C33" s="239" t="s">
        <v>90</v>
      </c>
      <c r="D33" s="239"/>
      <c r="E33" s="58" t="s">
        <v>114</v>
      </c>
      <c r="F33" s="61"/>
      <c r="G33" s="87" t="s">
        <v>165</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166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61" t="s">
        <v>167</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114</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C52FC67-4424-43C2-87EB-0C0480866889}">
          <x14:formula1>
            <xm:f>'C:\Users\Durley.Romero\OneDrive - Instituto Colombiano de Bienestar Familiar\Escritorio\EVALUACIÓN PROPUESTA TÉCNICA\4. ASOFORMANDO\[4.ASOFORMADO.xlsx]Hoja1'!#REF!</xm:f>
          </x14:formula1>
          <xm:sqref>E39 E32:E33 E36 E13:E27</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4AF9-1E4D-4CFF-83D6-ECA6943D29B1}">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619</v>
      </c>
      <c r="D3" s="49" t="s">
        <v>1</v>
      </c>
      <c r="E3" s="53">
        <v>900138953</v>
      </c>
      <c r="F3" s="53" t="s">
        <v>119</v>
      </c>
      <c r="G3" s="85">
        <v>43717</v>
      </c>
    </row>
    <row r="4" spans="1:7" ht="15.75">
      <c r="A4" s="258" t="s">
        <v>99</v>
      </c>
      <c r="B4" s="258"/>
      <c r="C4" s="258"/>
      <c r="D4" s="258"/>
      <c r="E4" s="258"/>
      <c r="F4" s="258"/>
      <c r="G4" s="258"/>
    </row>
    <row r="5" spans="1:7" ht="15.75">
      <c r="A5" s="270">
        <v>33</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385</v>
      </c>
      <c r="E7" s="251"/>
      <c r="F7" s="250"/>
      <c r="G7" s="250"/>
    </row>
    <row r="8" spans="1:7" ht="15.75">
      <c r="A8" s="261"/>
      <c r="B8" s="262"/>
      <c r="C8" s="55" t="s">
        <v>384</v>
      </c>
      <c r="D8" s="268" t="s">
        <v>620</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315">
      <c r="A15" s="226"/>
      <c r="B15" s="5">
        <v>3</v>
      </c>
      <c r="C15" s="242" t="s">
        <v>26</v>
      </c>
      <c r="D15" s="243"/>
      <c r="E15" s="58" t="s">
        <v>114</v>
      </c>
      <c r="F15" s="59"/>
      <c r="G15" s="136" t="s">
        <v>621</v>
      </c>
    </row>
    <row r="16" spans="1:7" ht="29.25" customHeight="1">
      <c r="A16" s="226"/>
      <c r="B16" s="5">
        <v>4</v>
      </c>
      <c r="C16" s="242" t="s">
        <v>20</v>
      </c>
      <c r="D16" s="243"/>
      <c r="E16" s="58" t="s">
        <v>160</v>
      </c>
      <c r="F16" s="59"/>
      <c r="G16" s="60"/>
    </row>
    <row r="17" spans="1:7" ht="42" customHeight="1">
      <c r="A17" s="226"/>
      <c r="B17" s="5">
        <v>5</v>
      </c>
      <c r="C17" s="242" t="s">
        <v>13</v>
      </c>
      <c r="D17" s="243"/>
      <c r="E17" s="58" t="s">
        <v>160</v>
      </c>
      <c r="F17" s="59"/>
      <c r="G17" s="60"/>
    </row>
    <row r="18" spans="1:7" ht="390">
      <c r="A18" s="226"/>
      <c r="B18" s="5">
        <v>6</v>
      </c>
      <c r="C18" s="242" t="s">
        <v>21</v>
      </c>
      <c r="D18" s="243"/>
      <c r="E18" s="58" t="s">
        <v>114</v>
      </c>
      <c r="F18" s="59">
        <v>22</v>
      </c>
      <c r="G18" s="119" t="s">
        <v>244</v>
      </c>
    </row>
    <row r="19" spans="1:7" ht="240">
      <c r="A19" s="226"/>
      <c r="B19" s="5">
        <v>7</v>
      </c>
      <c r="C19" s="242" t="s">
        <v>84</v>
      </c>
      <c r="D19" s="243"/>
      <c r="E19" s="58" t="s">
        <v>114</v>
      </c>
      <c r="F19" s="59">
        <v>23</v>
      </c>
      <c r="G19" s="136" t="s">
        <v>389</v>
      </c>
    </row>
    <row r="20" spans="1:7" ht="409.5">
      <c r="A20" s="226"/>
      <c r="B20" s="5">
        <v>8</v>
      </c>
      <c r="C20" s="242" t="s">
        <v>85</v>
      </c>
      <c r="D20" s="243"/>
      <c r="E20" s="58" t="s">
        <v>114</v>
      </c>
      <c r="F20" s="59">
        <v>23</v>
      </c>
      <c r="G20" s="136" t="s">
        <v>390</v>
      </c>
    </row>
    <row r="21" spans="1:7" ht="276" customHeight="1">
      <c r="A21" s="226"/>
      <c r="B21" s="5">
        <v>9</v>
      </c>
      <c r="C21" s="242" t="s">
        <v>86</v>
      </c>
      <c r="D21" s="243"/>
      <c r="E21" s="58" t="s">
        <v>114</v>
      </c>
      <c r="F21" s="59">
        <v>24</v>
      </c>
      <c r="G21" s="119" t="s">
        <v>391</v>
      </c>
    </row>
    <row r="22" spans="1:7" ht="36.75" customHeight="1">
      <c r="A22" s="226"/>
      <c r="B22" s="5">
        <v>10</v>
      </c>
      <c r="C22" s="242" t="s">
        <v>12</v>
      </c>
      <c r="D22" s="243"/>
      <c r="E22" s="58" t="s">
        <v>160</v>
      </c>
      <c r="F22" s="59"/>
      <c r="G22" s="60"/>
    </row>
    <row r="23" spans="1:7">
      <c r="A23" s="226"/>
      <c r="B23" s="5">
        <v>11</v>
      </c>
      <c r="C23" s="242" t="s">
        <v>27</v>
      </c>
      <c r="D23" s="243"/>
      <c r="E23" s="58" t="s">
        <v>160</v>
      </c>
      <c r="F23" s="59"/>
      <c r="G23" s="60"/>
    </row>
    <row r="24" spans="1:7" ht="312.75" customHeight="1">
      <c r="A24" s="226"/>
      <c r="B24" s="5">
        <v>12</v>
      </c>
      <c r="C24" s="242" t="s">
        <v>28</v>
      </c>
      <c r="D24" s="243"/>
      <c r="E24" s="58" t="s">
        <v>114</v>
      </c>
      <c r="F24" s="59">
        <v>23</v>
      </c>
      <c r="G24" s="119" t="s">
        <v>622</v>
      </c>
    </row>
    <row r="25" spans="1:7" ht="409.5">
      <c r="A25" s="226"/>
      <c r="B25" s="5">
        <v>13</v>
      </c>
      <c r="C25" s="242" t="s">
        <v>22</v>
      </c>
      <c r="D25" s="243"/>
      <c r="E25" s="58" t="s">
        <v>114</v>
      </c>
      <c r="F25" s="59">
        <v>23</v>
      </c>
      <c r="G25" s="119" t="s">
        <v>393</v>
      </c>
    </row>
    <row r="26" spans="1:7" ht="390">
      <c r="A26" s="226"/>
      <c r="B26" s="5">
        <v>14</v>
      </c>
      <c r="C26" s="242" t="s">
        <v>23</v>
      </c>
      <c r="D26" s="243"/>
      <c r="E26" s="58" t="s">
        <v>114</v>
      </c>
      <c r="F26" s="59">
        <v>23</v>
      </c>
      <c r="G26" s="137" t="s">
        <v>623</v>
      </c>
    </row>
    <row r="27" spans="1:7">
      <c r="A27" s="227"/>
      <c r="B27" s="5">
        <v>15</v>
      </c>
      <c r="C27" s="242" t="s">
        <v>29</v>
      </c>
      <c r="D27" s="243"/>
      <c r="E27" s="58" t="s">
        <v>160</v>
      </c>
      <c r="F27" s="59"/>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180">
      <c r="A33" s="238"/>
      <c r="B33" s="227"/>
      <c r="C33" s="239" t="s">
        <v>90</v>
      </c>
      <c r="D33" s="239"/>
      <c r="E33" s="58" t="s">
        <v>114</v>
      </c>
      <c r="F33" s="61">
        <v>4</v>
      </c>
      <c r="G33" s="120" t="s">
        <v>624</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180">
      <c r="A36" s="63" t="s">
        <v>16</v>
      </c>
      <c r="B36" s="5">
        <v>15</v>
      </c>
      <c r="C36" s="240" t="s">
        <v>17</v>
      </c>
      <c r="D36" s="241"/>
      <c r="E36" s="58" t="s">
        <v>114</v>
      </c>
      <c r="F36" s="61">
        <v>4</v>
      </c>
      <c r="G36" s="120" t="s">
        <v>396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285">
      <c r="A39" s="207"/>
      <c r="B39" s="229"/>
      <c r="C39" s="212" t="s">
        <v>92</v>
      </c>
      <c r="D39" s="230"/>
      <c r="E39" s="58" t="s">
        <v>114</v>
      </c>
      <c r="F39" s="61"/>
      <c r="G39" s="119" t="s">
        <v>625</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57" customHeight="1">
      <c r="A51" s="219"/>
      <c r="B51" s="219"/>
      <c r="C51" s="275" t="s">
        <v>97</v>
      </c>
      <c r="D51" s="276"/>
      <c r="E51" s="61" t="s">
        <v>6</v>
      </c>
      <c r="F51" s="278" t="s">
        <v>252</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dataValidations count="1">
    <dataValidation type="list" allowBlank="1" showInputMessage="1" showErrorMessage="1" sqref="E13:E27 E32:E33 E36 E39" xr:uid="{DAE6B8AB-2AD9-4C05-8CD5-4441F9DA7C45}">
      <formula1>#REF!</formula1>
    </dataValidation>
  </dataValidations>
  <pageMargins left="0.7" right="0.7" top="0.75" bottom="0.75" header="0.3" footer="0.3"/>
  <drawing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29B91-D5FB-457F-83BE-07909BE4E377}">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626</v>
      </c>
      <c r="D3" s="49" t="s">
        <v>1</v>
      </c>
      <c r="E3" s="53">
        <v>900054726</v>
      </c>
      <c r="F3" s="53" t="s">
        <v>119</v>
      </c>
      <c r="G3" s="85">
        <v>43714</v>
      </c>
    </row>
    <row r="4" spans="1:8" ht="15.75">
      <c r="A4" s="258" t="s">
        <v>99</v>
      </c>
      <c r="B4" s="258"/>
      <c r="C4" s="258"/>
      <c r="D4" s="258"/>
      <c r="E4" s="258"/>
      <c r="F4" s="258"/>
      <c r="G4" s="258"/>
    </row>
    <row r="5" spans="1:8" ht="15.75">
      <c r="A5" s="270" t="s">
        <v>627</v>
      </c>
      <c r="B5" s="271"/>
      <c r="C5" s="271"/>
      <c r="D5" s="271"/>
      <c r="E5" s="271"/>
      <c r="F5" s="271"/>
      <c r="G5" s="272"/>
    </row>
    <row r="6" spans="1:8" ht="15.75">
      <c r="A6" s="259" t="s">
        <v>2</v>
      </c>
      <c r="B6" s="260"/>
      <c r="C6" s="80" t="s">
        <v>18</v>
      </c>
      <c r="D6" s="265" t="s">
        <v>3</v>
      </c>
      <c r="E6" s="266"/>
      <c r="F6" s="267"/>
      <c r="G6" s="267"/>
    </row>
    <row r="7" spans="1:8" ht="15.75">
      <c r="A7" s="261"/>
      <c r="B7" s="262"/>
      <c r="C7" s="55" t="s">
        <v>206</v>
      </c>
      <c r="D7" s="251" t="s">
        <v>137</v>
      </c>
      <c r="E7" s="251"/>
      <c r="F7" s="250"/>
      <c r="G7" s="250"/>
    </row>
    <row r="8" spans="1:8" ht="15.75">
      <c r="A8" s="261"/>
      <c r="B8" s="262"/>
      <c r="C8" s="55" t="s">
        <v>122</v>
      </c>
      <c r="D8" s="268" t="s">
        <v>138</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57</v>
      </c>
      <c r="G13" s="60"/>
      <c r="H13" s="70" t="str">
        <f>+E13</f>
        <v xml:space="preserve">CUMPLE </v>
      </c>
    </row>
    <row r="14" spans="1:8">
      <c r="A14" s="226"/>
      <c r="B14" s="5">
        <v>2</v>
      </c>
      <c r="C14" s="242" t="s">
        <v>19</v>
      </c>
      <c r="D14" s="243"/>
      <c r="E14" s="58" t="s">
        <v>160</v>
      </c>
      <c r="F14" s="59">
        <v>57</v>
      </c>
      <c r="G14" s="60"/>
      <c r="H14" s="70" t="str">
        <f t="shared" ref="H14:H51" si="0">+E14</f>
        <v xml:space="preserve">CUMPLE </v>
      </c>
    </row>
    <row r="15" spans="1:8" ht="31.5" customHeight="1">
      <c r="A15" s="226"/>
      <c r="B15" s="5">
        <v>3</v>
      </c>
      <c r="C15" s="242" t="s">
        <v>26</v>
      </c>
      <c r="D15" s="243"/>
      <c r="E15" s="58" t="s">
        <v>114</v>
      </c>
      <c r="F15" s="59"/>
      <c r="G15" s="60" t="s">
        <v>628</v>
      </c>
      <c r="H15" s="70" t="str">
        <f t="shared" si="0"/>
        <v xml:space="preserve">NO CUMPLE </v>
      </c>
    </row>
    <row r="16" spans="1:8" ht="29.25" customHeight="1">
      <c r="A16" s="226"/>
      <c r="B16" s="5">
        <v>4</v>
      </c>
      <c r="C16" s="242" t="s">
        <v>20</v>
      </c>
      <c r="D16" s="243"/>
      <c r="E16" s="58" t="s">
        <v>114</v>
      </c>
      <c r="F16" s="59"/>
      <c r="G16" s="60" t="s">
        <v>629</v>
      </c>
      <c r="H16" s="70" t="str">
        <f t="shared" si="0"/>
        <v xml:space="preserve">NO CUMPLE </v>
      </c>
    </row>
    <row r="17" spans="1:8" ht="42" customHeight="1">
      <c r="A17" s="226"/>
      <c r="B17" s="5">
        <v>5</v>
      </c>
      <c r="C17" s="242" t="s">
        <v>13</v>
      </c>
      <c r="D17" s="243"/>
      <c r="E17" s="58" t="s">
        <v>114</v>
      </c>
      <c r="F17" s="59"/>
      <c r="G17" s="60" t="s">
        <v>630</v>
      </c>
      <c r="H17" s="70" t="str">
        <f t="shared" si="0"/>
        <v xml:space="preserve">NO CUMPLE </v>
      </c>
    </row>
    <row r="18" spans="1:8">
      <c r="A18" s="226"/>
      <c r="B18" s="5">
        <v>6</v>
      </c>
      <c r="C18" s="242" t="s">
        <v>21</v>
      </c>
      <c r="D18" s="243"/>
      <c r="E18" s="58" t="s">
        <v>114</v>
      </c>
      <c r="F18" s="59"/>
      <c r="G18" s="60" t="s">
        <v>631</v>
      </c>
      <c r="H18" s="70" t="str">
        <f t="shared" si="0"/>
        <v xml:space="preserve">NO CUMPLE </v>
      </c>
    </row>
    <row r="19" spans="1:8" ht="38.25" customHeight="1">
      <c r="A19" s="226"/>
      <c r="B19" s="5">
        <v>7</v>
      </c>
      <c r="C19" s="242" t="s">
        <v>84</v>
      </c>
      <c r="D19" s="243"/>
      <c r="E19" s="58" t="s">
        <v>114</v>
      </c>
      <c r="F19" s="59"/>
      <c r="G19" s="60" t="s">
        <v>632</v>
      </c>
      <c r="H19" s="70" t="str">
        <f t="shared" si="0"/>
        <v xml:space="preserve">NO CUMPLE </v>
      </c>
    </row>
    <row r="20" spans="1:8" ht="32.25" customHeight="1">
      <c r="A20" s="226"/>
      <c r="B20" s="5">
        <v>8</v>
      </c>
      <c r="C20" s="242" t="s">
        <v>85</v>
      </c>
      <c r="D20" s="243"/>
      <c r="E20" s="58" t="s">
        <v>114</v>
      </c>
      <c r="F20" s="59"/>
      <c r="G20" s="60" t="s">
        <v>633</v>
      </c>
      <c r="H20" s="70" t="str">
        <f t="shared" si="0"/>
        <v xml:space="preserve">NO CUMPLE </v>
      </c>
    </row>
    <row r="21" spans="1:8" ht="48.75" customHeight="1">
      <c r="A21" s="226"/>
      <c r="B21" s="5">
        <v>9</v>
      </c>
      <c r="C21" s="242" t="s">
        <v>86</v>
      </c>
      <c r="D21" s="243"/>
      <c r="E21" s="58" t="s">
        <v>114</v>
      </c>
      <c r="F21" s="59"/>
      <c r="G21" s="60" t="s">
        <v>634</v>
      </c>
      <c r="H21" s="70" t="str">
        <f t="shared" si="0"/>
        <v xml:space="preserve">NO CUMPLE </v>
      </c>
    </row>
    <row r="22" spans="1:8" ht="36.75" customHeight="1">
      <c r="A22" s="226"/>
      <c r="B22" s="5">
        <v>10</v>
      </c>
      <c r="C22" s="242" t="s">
        <v>12</v>
      </c>
      <c r="D22" s="243"/>
      <c r="E22" s="58" t="s">
        <v>114</v>
      </c>
      <c r="F22" s="59"/>
      <c r="G22" s="60" t="s">
        <v>635</v>
      </c>
      <c r="H22" s="70" t="str">
        <f t="shared" si="0"/>
        <v xml:space="preserve">NO CUMPLE </v>
      </c>
    </row>
    <row r="23" spans="1:8">
      <c r="A23" s="226"/>
      <c r="B23" s="5">
        <v>11</v>
      </c>
      <c r="C23" s="242" t="s">
        <v>27</v>
      </c>
      <c r="D23" s="243"/>
      <c r="E23" s="58" t="s">
        <v>114</v>
      </c>
      <c r="F23" s="59"/>
      <c r="G23" s="60" t="s">
        <v>636</v>
      </c>
      <c r="H23" s="70" t="str">
        <f t="shared" si="0"/>
        <v xml:space="preserve">NO CUMPLE </v>
      </c>
    </row>
    <row r="24" spans="1:8" ht="33" customHeight="1">
      <c r="A24" s="226"/>
      <c r="B24" s="5">
        <v>12</v>
      </c>
      <c r="C24" s="242" t="s">
        <v>28</v>
      </c>
      <c r="D24" s="243"/>
      <c r="E24" s="58" t="s">
        <v>114</v>
      </c>
      <c r="F24" s="59"/>
      <c r="G24" s="60" t="s">
        <v>637</v>
      </c>
      <c r="H24" s="70" t="str">
        <f t="shared" si="0"/>
        <v xml:space="preserve">NO CUMPLE </v>
      </c>
    </row>
    <row r="25" spans="1:8" ht="32.25" customHeight="1">
      <c r="A25" s="226"/>
      <c r="B25" s="5">
        <v>13</v>
      </c>
      <c r="C25" s="242" t="s">
        <v>22</v>
      </c>
      <c r="D25" s="243"/>
      <c r="E25" s="58" t="s">
        <v>114</v>
      </c>
      <c r="F25" s="59"/>
      <c r="G25" s="60" t="s">
        <v>638</v>
      </c>
      <c r="H25" s="70" t="str">
        <f t="shared" si="0"/>
        <v xml:space="preserve">NO CUMPLE </v>
      </c>
    </row>
    <row r="26" spans="1:8">
      <c r="A26" s="226"/>
      <c r="B26" s="5">
        <v>14</v>
      </c>
      <c r="C26" s="242" t="s">
        <v>23</v>
      </c>
      <c r="D26" s="243"/>
      <c r="E26" s="58" t="s">
        <v>114</v>
      </c>
      <c r="F26" s="59"/>
      <c r="G26" s="60" t="s">
        <v>639</v>
      </c>
      <c r="H26" s="70" t="str">
        <f t="shared" si="0"/>
        <v xml:space="preserve">NO CUMPLE </v>
      </c>
    </row>
    <row r="27" spans="1:8">
      <c r="A27" s="227"/>
      <c r="B27" s="5">
        <v>15</v>
      </c>
      <c r="C27" s="242" t="s">
        <v>29</v>
      </c>
      <c r="D27" s="243"/>
      <c r="E27" s="58" t="s">
        <v>114</v>
      </c>
      <c r="F27" s="59"/>
      <c r="G27" s="60" t="s">
        <v>640</v>
      </c>
      <c r="H27" s="70" t="str">
        <f t="shared" si="0"/>
        <v xml:space="preserve">NO 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t="s">
        <v>641</v>
      </c>
      <c r="H32" s="70" t="str">
        <f>+IF(OR(E32="CUMPLE ",E33="CUMPLE "),"CUMPLE","NO CUMPLE")</f>
        <v>CUMPLE</v>
      </c>
    </row>
    <row r="33" spans="1:8" ht="34.5" customHeight="1">
      <c r="A33" s="238"/>
      <c r="B33" s="227"/>
      <c r="C33" s="239" t="s">
        <v>90</v>
      </c>
      <c r="D33" s="239"/>
      <c r="E33" s="58"/>
      <c r="F33" s="74" t="s">
        <v>116</v>
      </c>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v>67</v>
      </c>
      <c r="G36" s="61" t="s">
        <v>641</v>
      </c>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114</v>
      </c>
      <c r="F39" s="61">
        <v>68</v>
      </c>
      <c r="G39" s="61" t="s">
        <v>642</v>
      </c>
      <c r="H39" s="70" t="str">
        <f t="shared" si="0"/>
        <v xml:space="preserve">NO 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74" t="s">
        <v>6</v>
      </c>
      <c r="F51" s="278" t="s">
        <v>188</v>
      </c>
      <c r="G51" s="27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9E45695-9AB3-4D13-AC15-6FC16A40B436}">
          <x14:formula1>
            <xm:f>'D:\SIN HOJA 2\EVALUACIÓN PROPUESTA TÉCNICA\41.FUNDACIÓN PARA LA CAPACITACIÓN EN SALUD Y LOS ESTUDIOS DEL MEDIO AMBIENTE\[41.FUNDACIÓN PARA LA CAPACITACIÓN EN SALUD Y LOS ESTUDIOS DEL MEDIO AMBIENTE.xlsx]Hoja1'!#REF!</xm:f>
          </x14:formula1>
          <xm:sqref>E13:E27 E32:E33 E36 E39</xm:sqref>
        </x14:dataValidation>
      </x14:dataValidation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72458-DDA7-46C6-BEE2-E0BD7E8EFEB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643</v>
      </c>
      <c r="D3" s="49" t="s">
        <v>1</v>
      </c>
      <c r="E3" s="53">
        <v>900043721</v>
      </c>
      <c r="F3" s="53" t="s">
        <v>119</v>
      </c>
      <c r="G3" s="85">
        <v>43714</v>
      </c>
    </row>
    <row r="4" spans="1:8" ht="15.75">
      <c r="A4" s="258" t="s">
        <v>99</v>
      </c>
      <c r="B4" s="258"/>
      <c r="C4" s="258"/>
      <c r="D4" s="258"/>
      <c r="E4" s="258"/>
      <c r="F4" s="258"/>
      <c r="G4" s="258"/>
    </row>
    <row r="5" spans="1:8" ht="15.75">
      <c r="A5" s="270" t="s">
        <v>644</v>
      </c>
      <c r="B5" s="271"/>
      <c r="C5" s="271"/>
      <c r="D5" s="271"/>
      <c r="E5" s="271"/>
      <c r="F5" s="271"/>
      <c r="G5" s="272"/>
    </row>
    <row r="6" spans="1:8" ht="15.75">
      <c r="A6" s="259" t="s">
        <v>2</v>
      </c>
      <c r="B6" s="260"/>
      <c r="C6" s="80" t="s">
        <v>18</v>
      </c>
      <c r="D6" s="265" t="s">
        <v>3</v>
      </c>
      <c r="E6" s="266"/>
      <c r="F6" s="267"/>
      <c r="G6" s="267"/>
    </row>
    <row r="7" spans="1:8" ht="15.75">
      <c r="A7" s="261"/>
      <c r="B7" s="262"/>
      <c r="C7" s="55" t="s">
        <v>173</v>
      </c>
      <c r="D7" s="251" t="s">
        <v>174</v>
      </c>
      <c r="E7" s="251"/>
      <c r="F7" s="250"/>
      <c r="G7" s="250"/>
    </row>
    <row r="8" spans="1:8" ht="15.75">
      <c r="A8" s="261"/>
      <c r="B8" s="262"/>
      <c r="C8" s="55" t="s">
        <v>111</v>
      </c>
      <c r="D8" s="268" t="s">
        <v>175</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114</v>
      </c>
      <c r="F13" s="59">
        <v>47</v>
      </c>
      <c r="G13" s="60" t="s">
        <v>645</v>
      </c>
      <c r="H13" s="70" t="str">
        <f>+E13</f>
        <v xml:space="preserve">NO CUMPLE </v>
      </c>
    </row>
    <row r="14" spans="1:8">
      <c r="A14" s="226"/>
      <c r="B14" s="5">
        <v>2</v>
      </c>
      <c r="C14" s="242" t="s">
        <v>19</v>
      </c>
      <c r="D14" s="243"/>
      <c r="E14" s="58" t="s">
        <v>160</v>
      </c>
      <c r="F14" s="59"/>
      <c r="G14" s="60"/>
      <c r="H14" s="70" t="str">
        <f t="shared" ref="H14:H51" si="0">+E14</f>
        <v xml:space="preserve">CUMPLE </v>
      </c>
    </row>
    <row r="15" spans="1:8" ht="31.5" customHeight="1">
      <c r="A15" s="226"/>
      <c r="B15" s="5">
        <v>3</v>
      </c>
      <c r="C15" s="242" t="s">
        <v>26</v>
      </c>
      <c r="D15" s="243"/>
      <c r="E15" s="58" t="s">
        <v>114</v>
      </c>
      <c r="F15" s="59" t="s">
        <v>646</v>
      </c>
      <c r="G15" s="60" t="s">
        <v>647</v>
      </c>
      <c r="H15" s="70" t="str">
        <f t="shared" si="0"/>
        <v xml:space="preserve">NO CUMPLE </v>
      </c>
    </row>
    <row r="16" spans="1:8" ht="29.25" customHeight="1">
      <c r="A16" s="226"/>
      <c r="B16" s="5">
        <v>4</v>
      </c>
      <c r="C16" s="242" t="s">
        <v>20</v>
      </c>
      <c r="D16" s="243"/>
      <c r="E16" s="58" t="s">
        <v>160</v>
      </c>
      <c r="F16" s="59"/>
      <c r="G16" s="60"/>
      <c r="H16" s="70" t="str">
        <f t="shared" si="0"/>
        <v xml:space="preserve">CUMPLE </v>
      </c>
    </row>
    <row r="17" spans="1:8" ht="42" customHeight="1">
      <c r="A17" s="226"/>
      <c r="B17" s="5">
        <v>5</v>
      </c>
      <c r="C17" s="242" t="s">
        <v>13</v>
      </c>
      <c r="D17" s="243"/>
      <c r="E17" s="58" t="s">
        <v>160</v>
      </c>
      <c r="F17" s="59"/>
      <c r="G17" s="60"/>
      <c r="H17" s="70" t="str">
        <f t="shared" si="0"/>
        <v xml:space="preserve">CUMPLE </v>
      </c>
    </row>
    <row r="18" spans="1:8">
      <c r="A18" s="226"/>
      <c r="B18" s="5">
        <v>6</v>
      </c>
      <c r="C18" s="242" t="s">
        <v>21</v>
      </c>
      <c r="D18" s="243"/>
      <c r="E18" s="58" t="s">
        <v>160</v>
      </c>
      <c r="F18" s="59"/>
      <c r="G18" s="60"/>
      <c r="H18" s="70" t="str">
        <f t="shared" si="0"/>
        <v xml:space="preserve">CUMPLE </v>
      </c>
    </row>
    <row r="19" spans="1:8" ht="38.25" customHeight="1">
      <c r="A19" s="226"/>
      <c r="B19" s="5">
        <v>7</v>
      </c>
      <c r="C19" s="242" t="s">
        <v>84</v>
      </c>
      <c r="D19" s="243"/>
      <c r="E19" s="58" t="s">
        <v>160</v>
      </c>
      <c r="F19" s="59"/>
      <c r="G19" s="60"/>
      <c r="H19" s="70" t="str">
        <f t="shared" si="0"/>
        <v xml:space="preserve">CUMPLE </v>
      </c>
    </row>
    <row r="20" spans="1:8" ht="32.25" customHeight="1">
      <c r="A20" s="226"/>
      <c r="B20" s="5">
        <v>8</v>
      </c>
      <c r="C20" s="242" t="s">
        <v>85</v>
      </c>
      <c r="D20" s="243"/>
      <c r="E20" s="58" t="s">
        <v>160</v>
      </c>
      <c r="F20" s="59"/>
      <c r="G20" s="60"/>
      <c r="H20" s="70" t="str">
        <f t="shared" si="0"/>
        <v xml:space="preserve">CUMPLE </v>
      </c>
    </row>
    <row r="21" spans="1:8" ht="48.75" customHeight="1">
      <c r="A21" s="226"/>
      <c r="B21" s="5">
        <v>9</v>
      </c>
      <c r="C21" s="242" t="s">
        <v>86</v>
      </c>
      <c r="D21" s="243"/>
      <c r="E21" s="58" t="s">
        <v>160</v>
      </c>
      <c r="F21" s="59"/>
      <c r="G21" s="60"/>
      <c r="H21" s="70" t="str">
        <f t="shared" si="0"/>
        <v xml:space="preserve">CUMPLE </v>
      </c>
    </row>
    <row r="22" spans="1:8" ht="36.75" customHeight="1">
      <c r="A22" s="226"/>
      <c r="B22" s="5">
        <v>10</v>
      </c>
      <c r="C22" s="242" t="s">
        <v>12</v>
      </c>
      <c r="D22" s="243"/>
      <c r="E22" s="58" t="s">
        <v>160</v>
      </c>
      <c r="F22" s="59"/>
      <c r="G22" s="60"/>
      <c r="H22" s="70" t="str">
        <f t="shared" si="0"/>
        <v xml:space="preserve">CUMPLE </v>
      </c>
    </row>
    <row r="23" spans="1:8">
      <c r="A23" s="226"/>
      <c r="B23" s="5">
        <v>11</v>
      </c>
      <c r="C23" s="242" t="s">
        <v>27</v>
      </c>
      <c r="D23" s="243"/>
      <c r="E23" s="58" t="s">
        <v>160</v>
      </c>
      <c r="F23" s="59"/>
      <c r="G23" s="60"/>
      <c r="H23" s="70" t="str">
        <f t="shared" si="0"/>
        <v xml:space="preserve">CUMPLE </v>
      </c>
    </row>
    <row r="24" spans="1:8" ht="33" customHeight="1">
      <c r="A24" s="226"/>
      <c r="B24" s="5">
        <v>12</v>
      </c>
      <c r="C24" s="242" t="s">
        <v>28</v>
      </c>
      <c r="D24" s="243"/>
      <c r="E24" s="58" t="s">
        <v>160</v>
      </c>
      <c r="F24" s="59"/>
      <c r="G24" s="60"/>
      <c r="H24" s="70" t="str">
        <f t="shared" si="0"/>
        <v xml:space="preserve">CUMPLE </v>
      </c>
    </row>
    <row r="25" spans="1:8" ht="32.25" customHeight="1">
      <c r="A25" s="226"/>
      <c r="B25" s="5">
        <v>13</v>
      </c>
      <c r="C25" s="242" t="s">
        <v>22</v>
      </c>
      <c r="D25" s="243"/>
      <c r="E25" s="58" t="s">
        <v>160</v>
      </c>
      <c r="F25" s="59"/>
      <c r="G25" s="60"/>
      <c r="H25" s="70" t="str">
        <f t="shared" si="0"/>
        <v xml:space="preserve">CUMPLE </v>
      </c>
    </row>
    <row r="26" spans="1:8">
      <c r="A26" s="226"/>
      <c r="B26" s="5">
        <v>14</v>
      </c>
      <c r="C26" s="242" t="s">
        <v>23</v>
      </c>
      <c r="D26" s="243"/>
      <c r="E26" s="58" t="s">
        <v>114</v>
      </c>
      <c r="F26" s="59" t="s">
        <v>648</v>
      </c>
      <c r="G26" s="60" t="s">
        <v>649</v>
      </c>
      <c r="H26" s="70" t="str">
        <f t="shared" si="0"/>
        <v xml:space="preserve">NO CUMPLE </v>
      </c>
    </row>
    <row r="27" spans="1:8">
      <c r="A27" s="227"/>
      <c r="B27" s="5">
        <v>15</v>
      </c>
      <c r="C27" s="242" t="s">
        <v>29</v>
      </c>
      <c r="D27" s="243"/>
      <c r="E27" s="58" t="s">
        <v>160</v>
      </c>
      <c r="F27" s="59"/>
      <c r="G27" s="60"/>
      <c r="H27" s="70" t="str">
        <f t="shared" si="0"/>
        <v xml:space="preserve">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t="s">
        <v>116</v>
      </c>
      <c r="F44" s="214"/>
      <c r="G44" s="215"/>
      <c r="H44" s="70" t="str">
        <f t="shared" si="0"/>
        <v>X</v>
      </c>
    </row>
    <row r="45" spans="1:8">
      <c r="A45" s="223"/>
      <c r="B45" s="226"/>
      <c r="C45" s="212" t="s">
        <v>73</v>
      </c>
      <c r="D45" s="213"/>
      <c r="E45" s="62" t="s">
        <v>116</v>
      </c>
      <c r="F45" s="214"/>
      <c r="G45" s="215"/>
      <c r="H45" s="70" t="str">
        <f t="shared" si="0"/>
        <v>X</v>
      </c>
    </row>
    <row r="46" spans="1:8">
      <c r="A46" s="223"/>
      <c r="B46" s="226"/>
      <c r="C46" s="212" t="s">
        <v>74</v>
      </c>
      <c r="D46" s="213"/>
      <c r="E46" s="62" t="s">
        <v>116</v>
      </c>
      <c r="F46" s="214"/>
      <c r="G46" s="215"/>
      <c r="H46" s="70" t="str">
        <f t="shared" si="0"/>
        <v>X</v>
      </c>
    </row>
    <row r="47" spans="1:8" ht="27.75" customHeight="1">
      <c r="A47" s="223"/>
      <c r="B47" s="226"/>
      <c r="C47" s="212" t="s">
        <v>75</v>
      </c>
      <c r="D47" s="213"/>
      <c r="E47" s="62" t="s">
        <v>116</v>
      </c>
      <c r="F47" s="214"/>
      <c r="G47" s="215"/>
      <c r="H47" s="70" t="str">
        <f t="shared" si="0"/>
        <v>X</v>
      </c>
    </row>
    <row r="48" spans="1:8">
      <c r="A48" s="224"/>
      <c r="B48" s="227"/>
      <c r="C48" s="212" t="s">
        <v>76</v>
      </c>
      <c r="D48" s="213"/>
      <c r="E48" s="62" t="s">
        <v>116</v>
      </c>
      <c r="F48" s="214"/>
      <c r="G48" s="215"/>
      <c r="H48" s="70" t="str">
        <f t="shared" si="0"/>
        <v>X</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48" customHeight="1">
      <c r="A51" s="219"/>
      <c r="B51" s="219"/>
      <c r="C51" s="275" t="s">
        <v>97</v>
      </c>
      <c r="D51" s="276"/>
      <c r="E51" s="61" t="s">
        <v>6</v>
      </c>
      <c r="F51" s="278" t="s">
        <v>188</v>
      </c>
      <c r="G51" s="27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069B107-A14A-46CC-B265-000BC3CA4E32}">
          <x14:formula1>
            <xm:f>'D:\SIN HOJA 2\EVALUACIÓN PROPUESTA TÉCNICA\42.FUNDACION PARA LA ATENCION A LOS NIÑOS DESPLAZADOS POR LA VIOLENCIA FANDEVI\[42.  FANDEVI.xlsx]Hoja1'!#REF!</xm:f>
          </x14:formula1>
          <xm:sqref>E13:E27 E32:E33 E36 E39</xm:sqref>
        </x14:dataValidation>
      </x14:dataValidations>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C3832-E950-4276-A5A6-A7F31B888B41}">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650</v>
      </c>
      <c r="D3" s="49" t="s">
        <v>1</v>
      </c>
      <c r="E3" s="53">
        <v>8239941779</v>
      </c>
      <c r="F3" s="53" t="s">
        <v>119</v>
      </c>
      <c r="G3" s="85">
        <v>43717</v>
      </c>
    </row>
    <row r="4" spans="1:7" ht="15.75">
      <c r="A4" s="258" t="s">
        <v>99</v>
      </c>
      <c r="B4" s="258"/>
      <c r="C4" s="258"/>
      <c r="D4" s="258"/>
      <c r="E4" s="258"/>
      <c r="F4" s="258"/>
      <c r="G4" s="258"/>
    </row>
    <row r="5" spans="1:7" ht="15.75">
      <c r="A5" s="270" t="s">
        <v>7</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651</v>
      </c>
      <c r="E7" s="251"/>
      <c r="F7" s="250"/>
      <c r="G7" s="250"/>
    </row>
    <row r="8" spans="1:7" ht="15.75">
      <c r="A8" s="261"/>
      <c r="B8" s="262"/>
      <c r="C8" s="55" t="s">
        <v>384</v>
      </c>
      <c r="D8" s="268" t="s">
        <v>652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114</v>
      </c>
      <c r="F13" s="59"/>
      <c r="G13" s="60" t="s">
        <v>653</v>
      </c>
    </row>
    <row r="14" spans="1:7">
      <c r="A14" s="226"/>
      <c r="B14" s="5">
        <v>2</v>
      </c>
      <c r="C14" s="242" t="s">
        <v>19</v>
      </c>
      <c r="D14" s="243"/>
      <c r="E14" s="58" t="s">
        <v>114</v>
      </c>
      <c r="F14" s="59"/>
      <c r="G14" s="60" t="s">
        <v>653</v>
      </c>
    </row>
    <row r="15" spans="1:7" ht="31.5" customHeight="1">
      <c r="A15" s="226"/>
      <c r="B15" s="5">
        <v>3</v>
      </c>
      <c r="C15" s="242" t="s">
        <v>26</v>
      </c>
      <c r="D15" s="243"/>
      <c r="E15" s="58" t="s">
        <v>114</v>
      </c>
      <c r="F15" s="59"/>
      <c r="G15" s="60" t="s">
        <v>653</v>
      </c>
    </row>
    <row r="16" spans="1:7" ht="29.25" customHeight="1">
      <c r="A16" s="226"/>
      <c r="B16" s="5">
        <v>4</v>
      </c>
      <c r="C16" s="242" t="s">
        <v>20</v>
      </c>
      <c r="D16" s="243"/>
      <c r="E16" s="58" t="s">
        <v>114</v>
      </c>
      <c r="F16" s="59"/>
      <c r="G16" s="60" t="s">
        <v>653</v>
      </c>
    </row>
    <row r="17" spans="1:7" ht="42" customHeight="1">
      <c r="A17" s="226"/>
      <c r="B17" s="5">
        <v>5</v>
      </c>
      <c r="C17" s="242" t="s">
        <v>13</v>
      </c>
      <c r="D17" s="243"/>
      <c r="E17" s="58" t="s">
        <v>114</v>
      </c>
      <c r="F17" s="59"/>
      <c r="G17" s="60" t="s">
        <v>653</v>
      </c>
    </row>
    <row r="18" spans="1:7">
      <c r="A18" s="226"/>
      <c r="B18" s="5">
        <v>6</v>
      </c>
      <c r="C18" s="242" t="s">
        <v>21</v>
      </c>
      <c r="D18" s="243"/>
      <c r="E18" s="58" t="s">
        <v>114</v>
      </c>
      <c r="F18" s="59"/>
      <c r="G18" s="60" t="s">
        <v>653</v>
      </c>
    </row>
    <row r="19" spans="1:7" ht="38.25" customHeight="1">
      <c r="A19" s="226"/>
      <c r="B19" s="5">
        <v>7</v>
      </c>
      <c r="C19" s="242" t="s">
        <v>84</v>
      </c>
      <c r="D19" s="243"/>
      <c r="E19" s="58" t="s">
        <v>114</v>
      </c>
      <c r="F19" s="59"/>
      <c r="G19" s="60" t="s">
        <v>653</v>
      </c>
    </row>
    <row r="20" spans="1:7" ht="32.25" customHeight="1">
      <c r="A20" s="226"/>
      <c r="B20" s="5">
        <v>8</v>
      </c>
      <c r="C20" s="242" t="s">
        <v>85</v>
      </c>
      <c r="D20" s="243"/>
      <c r="E20" s="58" t="s">
        <v>114</v>
      </c>
      <c r="F20" s="59"/>
      <c r="G20" s="60" t="s">
        <v>653</v>
      </c>
    </row>
    <row r="21" spans="1:7" ht="48.75" customHeight="1">
      <c r="A21" s="226"/>
      <c r="B21" s="5">
        <v>9</v>
      </c>
      <c r="C21" s="242" t="s">
        <v>86</v>
      </c>
      <c r="D21" s="243"/>
      <c r="E21" s="58" t="s">
        <v>114</v>
      </c>
      <c r="F21" s="59"/>
      <c r="G21" s="60" t="s">
        <v>653</v>
      </c>
    </row>
    <row r="22" spans="1:7" ht="36.75" customHeight="1">
      <c r="A22" s="226"/>
      <c r="B22" s="5">
        <v>10</v>
      </c>
      <c r="C22" s="242" t="s">
        <v>12</v>
      </c>
      <c r="D22" s="243"/>
      <c r="E22" s="58" t="s">
        <v>114</v>
      </c>
      <c r="F22" s="59"/>
      <c r="G22" s="60" t="s">
        <v>653</v>
      </c>
    </row>
    <row r="23" spans="1:7">
      <c r="A23" s="226"/>
      <c r="B23" s="5">
        <v>11</v>
      </c>
      <c r="C23" s="242" t="s">
        <v>27</v>
      </c>
      <c r="D23" s="243"/>
      <c r="E23" s="58" t="s">
        <v>114</v>
      </c>
      <c r="F23" s="59"/>
      <c r="G23" s="60" t="s">
        <v>653</v>
      </c>
    </row>
    <row r="24" spans="1:7" ht="33" customHeight="1">
      <c r="A24" s="226"/>
      <c r="B24" s="5">
        <v>12</v>
      </c>
      <c r="C24" s="242" t="s">
        <v>28</v>
      </c>
      <c r="D24" s="243"/>
      <c r="E24" s="58" t="s">
        <v>114</v>
      </c>
      <c r="F24" s="59"/>
      <c r="G24" s="60" t="s">
        <v>653</v>
      </c>
    </row>
    <row r="25" spans="1:7" ht="32.25" customHeight="1">
      <c r="A25" s="226"/>
      <c r="B25" s="5">
        <v>13</v>
      </c>
      <c r="C25" s="242" t="s">
        <v>22</v>
      </c>
      <c r="D25" s="243"/>
      <c r="E25" s="58" t="s">
        <v>114</v>
      </c>
      <c r="F25" s="59"/>
      <c r="G25" s="60" t="s">
        <v>653</v>
      </c>
    </row>
    <row r="26" spans="1:7">
      <c r="A26" s="226"/>
      <c r="B26" s="5">
        <v>14</v>
      </c>
      <c r="C26" s="242" t="s">
        <v>23</v>
      </c>
      <c r="D26" s="243"/>
      <c r="E26" s="58" t="s">
        <v>114</v>
      </c>
      <c r="F26" s="59"/>
      <c r="G26" s="60" t="s">
        <v>653</v>
      </c>
    </row>
    <row r="27" spans="1:7">
      <c r="A27" s="227"/>
      <c r="B27" s="5">
        <v>15</v>
      </c>
      <c r="C27" s="242" t="s">
        <v>29</v>
      </c>
      <c r="D27" s="243"/>
      <c r="E27" s="58" t="s">
        <v>114</v>
      </c>
      <c r="F27" s="59"/>
      <c r="G27" s="60" t="s">
        <v>653</v>
      </c>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60" t="s">
        <v>653</v>
      </c>
    </row>
    <row r="33" spans="1:7" ht="34.5" customHeight="1">
      <c r="A33" s="238"/>
      <c r="B33" s="227"/>
      <c r="C33" s="239" t="s">
        <v>90</v>
      </c>
      <c r="D33" s="239"/>
      <c r="E33" s="58" t="s">
        <v>114</v>
      </c>
      <c r="F33" s="61"/>
      <c r="G33" s="60" t="s">
        <v>653</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0" t="s">
        <v>653</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60" t="s">
        <v>653</v>
      </c>
    </row>
    <row r="40" spans="1:7" ht="16.5" customHeight="1">
      <c r="A40" s="64"/>
      <c r="B40" s="65"/>
      <c r="C40" s="205" t="s">
        <v>93</v>
      </c>
      <c r="D40" s="206"/>
      <c r="E40" s="56" t="s">
        <v>168</v>
      </c>
      <c r="F40" s="205" t="s">
        <v>8</v>
      </c>
      <c r="G40" s="206"/>
    </row>
    <row r="41" spans="1:7">
      <c r="A41" s="222" t="s">
        <v>94</v>
      </c>
      <c r="B41" s="225">
        <v>17</v>
      </c>
      <c r="C41" s="212" t="s">
        <v>69</v>
      </c>
      <c r="D41" s="213"/>
      <c r="E41" s="62"/>
      <c r="F41" s="214" t="s">
        <v>653</v>
      </c>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75" t="s">
        <v>97</v>
      </c>
      <c r="D51" s="276"/>
      <c r="E51" s="61" t="s">
        <v>6</v>
      </c>
      <c r="F51" s="278" t="s">
        <v>252</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7FB3332-9B54-497A-8CAB-88D64A99A4BE}">
          <x14:formula1>
            <xm:f>'D:\SIN HOJA 2\EVALUACIÓN PROPUESTA TÉCNICA\43. FUNDESAHT\[43. FUNDESAHT.xlsx]Hoja1'!#REF!</xm:f>
          </x14:formula1>
          <xm:sqref>E13:E27 E32:E33 E36 E39</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D2255-03DF-4647-8DDD-3FC7F0334DB2}">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654</v>
      </c>
      <c r="D3" s="49" t="s">
        <v>1</v>
      </c>
      <c r="E3" s="53">
        <v>900457831</v>
      </c>
      <c r="F3" s="53" t="s">
        <v>655</v>
      </c>
      <c r="G3" s="54"/>
    </row>
    <row r="4" spans="1:8" ht="15.75">
      <c r="A4" s="258" t="s">
        <v>656</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657</v>
      </c>
      <c r="D7" s="251" t="s">
        <v>337</v>
      </c>
      <c r="E7" s="251"/>
      <c r="F7" s="250"/>
      <c r="G7" s="250"/>
    </row>
    <row r="8" spans="1:8" ht="15.75">
      <c r="A8" s="261"/>
      <c r="B8" s="262"/>
      <c r="C8" s="55" t="s">
        <v>338</v>
      </c>
      <c r="D8" s="268" t="s">
        <v>339</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145</v>
      </c>
      <c r="G13" s="60"/>
      <c r="H13" s="70" t="str">
        <f>+E13</f>
        <v xml:space="preserve">CUMPLE </v>
      </c>
    </row>
    <row r="14" spans="1:8">
      <c r="A14" s="226"/>
      <c r="B14" s="5">
        <v>2</v>
      </c>
      <c r="C14" s="242" t="s">
        <v>19</v>
      </c>
      <c r="D14" s="243"/>
      <c r="E14" s="58" t="s">
        <v>160</v>
      </c>
      <c r="F14" s="58">
        <v>145</v>
      </c>
      <c r="G14" s="60"/>
      <c r="H14" s="70" t="str">
        <f t="shared" ref="H14:H51" si="0">+E14</f>
        <v xml:space="preserve">CUMPLE </v>
      </c>
    </row>
    <row r="15" spans="1:8" ht="31.5" customHeight="1">
      <c r="A15" s="226"/>
      <c r="B15" s="5">
        <v>3</v>
      </c>
      <c r="C15" s="242" t="s">
        <v>26</v>
      </c>
      <c r="D15" s="243"/>
      <c r="E15" s="58" t="s">
        <v>160</v>
      </c>
      <c r="F15" s="58" t="s">
        <v>658</v>
      </c>
      <c r="G15" s="60"/>
      <c r="H15" s="70" t="str">
        <f t="shared" si="0"/>
        <v xml:space="preserve">CUMPLE </v>
      </c>
    </row>
    <row r="16" spans="1:8" ht="29.25" customHeight="1">
      <c r="A16" s="226"/>
      <c r="B16" s="5">
        <v>4</v>
      </c>
      <c r="C16" s="242" t="s">
        <v>20</v>
      </c>
      <c r="D16" s="243"/>
      <c r="E16" s="58" t="s">
        <v>160</v>
      </c>
      <c r="F16" s="58">
        <v>145</v>
      </c>
      <c r="G16" s="60"/>
      <c r="H16" s="70" t="str">
        <f t="shared" si="0"/>
        <v xml:space="preserve">CUMPLE </v>
      </c>
    </row>
    <row r="17" spans="1:8" ht="42" customHeight="1">
      <c r="A17" s="226"/>
      <c r="B17" s="5">
        <v>5</v>
      </c>
      <c r="C17" s="242" t="s">
        <v>13</v>
      </c>
      <c r="D17" s="243"/>
      <c r="E17" s="58" t="s">
        <v>160</v>
      </c>
      <c r="F17" s="58" t="s">
        <v>659</v>
      </c>
      <c r="G17" s="60"/>
      <c r="H17" s="70" t="str">
        <f t="shared" si="0"/>
        <v xml:space="preserve">CUMPLE </v>
      </c>
    </row>
    <row r="18" spans="1:8">
      <c r="A18" s="226"/>
      <c r="B18" s="5">
        <v>6</v>
      </c>
      <c r="C18" s="242" t="s">
        <v>21</v>
      </c>
      <c r="D18" s="243"/>
      <c r="E18" s="58" t="s">
        <v>160</v>
      </c>
      <c r="F18" s="58" t="s">
        <v>660</v>
      </c>
      <c r="G18" s="60"/>
      <c r="H18" s="70" t="str">
        <f t="shared" si="0"/>
        <v xml:space="preserve">CUMPLE </v>
      </c>
    </row>
    <row r="19" spans="1:8" ht="38.25" customHeight="1">
      <c r="A19" s="226"/>
      <c r="B19" s="5">
        <v>7</v>
      </c>
      <c r="C19" s="242" t="s">
        <v>84</v>
      </c>
      <c r="D19" s="243"/>
      <c r="E19" s="58" t="s">
        <v>160</v>
      </c>
      <c r="F19" s="58">
        <v>166</v>
      </c>
      <c r="G19" s="60"/>
      <c r="H19" s="70" t="str">
        <f t="shared" si="0"/>
        <v xml:space="preserve">CUMPLE </v>
      </c>
    </row>
    <row r="20" spans="1:8" ht="32.25" customHeight="1">
      <c r="A20" s="226"/>
      <c r="B20" s="5">
        <v>8</v>
      </c>
      <c r="C20" s="242" t="s">
        <v>85</v>
      </c>
      <c r="D20" s="243"/>
      <c r="E20" s="58" t="s">
        <v>160</v>
      </c>
      <c r="F20" s="58" t="s">
        <v>661</v>
      </c>
      <c r="G20" s="60"/>
      <c r="H20" s="70" t="str">
        <f t="shared" si="0"/>
        <v xml:space="preserve">CUMPLE </v>
      </c>
    </row>
    <row r="21" spans="1:8" ht="48.75" customHeight="1">
      <c r="A21" s="226"/>
      <c r="B21" s="5">
        <v>9</v>
      </c>
      <c r="C21" s="242" t="s">
        <v>86</v>
      </c>
      <c r="D21" s="243"/>
      <c r="E21" s="58" t="s">
        <v>160</v>
      </c>
      <c r="F21" s="58">
        <v>167</v>
      </c>
      <c r="G21" s="60"/>
      <c r="H21" s="70" t="str">
        <f t="shared" si="0"/>
        <v xml:space="preserve">CUMPLE </v>
      </c>
    </row>
    <row r="22" spans="1:8" ht="36.75" customHeight="1">
      <c r="A22" s="226"/>
      <c r="B22" s="5">
        <v>10</v>
      </c>
      <c r="C22" s="242" t="s">
        <v>12</v>
      </c>
      <c r="D22" s="243"/>
      <c r="E22" s="58" t="s">
        <v>160</v>
      </c>
      <c r="F22" s="58" t="s">
        <v>662</v>
      </c>
      <c r="G22" s="60"/>
      <c r="H22" s="70" t="str">
        <f t="shared" si="0"/>
        <v xml:space="preserve">CUMPLE </v>
      </c>
    </row>
    <row r="23" spans="1:8">
      <c r="A23" s="226"/>
      <c r="B23" s="5">
        <v>11</v>
      </c>
      <c r="C23" s="242" t="s">
        <v>27</v>
      </c>
      <c r="D23" s="243"/>
      <c r="E23" s="58" t="s">
        <v>160</v>
      </c>
      <c r="F23" s="58" t="s">
        <v>663</v>
      </c>
      <c r="G23" s="60"/>
      <c r="H23" s="70" t="str">
        <f t="shared" si="0"/>
        <v xml:space="preserve">CUMPLE </v>
      </c>
    </row>
    <row r="24" spans="1:8" ht="33" customHeight="1">
      <c r="A24" s="226"/>
      <c r="B24" s="5">
        <v>12</v>
      </c>
      <c r="C24" s="242" t="s">
        <v>28</v>
      </c>
      <c r="D24" s="243"/>
      <c r="E24" s="58" t="s">
        <v>160</v>
      </c>
      <c r="F24" s="58" t="s">
        <v>664</v>
      </c>
      <c r="G24" s="60"/>
      <c r="H24" s="70" t="str">
        <f t="shared" si="0"/>
        <v xml:space="preserve">CUMPLE </v>
      </c>
    </row>
    <row r="25" spans="1:8" ht="32.25" customHeight="1">
      <c r="A25" s="226"/>
      <c r="B25" s="5">
        <v>13</v>
      </c>
      <c r="C25" s="242" t="s">
        <v>22</v>
      </c>
      <c r="D25" s="243"/>
      <c r="E25" s="58" t="s">
        <v>160</v>
      </c>
      <c r="F25" s="58">
        <v>165</v>
      </c>
      <c r="G25" s="60"/>
      <c r="H25" s="70" t="str">
        <f t="shared" si="0"/>
        <v xml:space="preserve">CUMPLE </v>
      </c>
    </row>
    <row r="26" spans="1:8">
      <c r="A26" s="226"/>
      <c r="B26" s="5">
        <v>14</v>
      </c>
      <c r="C26" s="242" t="s">
        <v>23</v>
      </c>
      <c r="D26" s="243"/>
      <c r="E26" s="58" t="s">
        <v>160</v>
      </c>
      <c r="F26" s="58">
        <v>145</v>
      </c>
      <c r="G26" s="60"/>
      <c r="H26" s="70" t="str">
        <f t="shared" si="0"/>
        <v xml:space="preserve">CUMPLE </v>
      </c>
    </row>
    <row r="27" spans="1:8">
      <c r="A27" s="227"/>
      <c r="B27" s="5">
        <v>15</v>
      </c>
      <c r="C27" s="242" t="s">
        <v>29</v>
      </c>
      <c r="D27" s="243"/>
      <c r="E27" s="58" t="s">
        <v>160</v>
      </c>
      <c r="F27" s="58" t="s">
        <v>665</v>
      </c>
      <c r="G27" s="60"/>
      <c r="H27" s="70" t="str">
        <f t="shared" si="0"/>
        <v xml:space="preserve">CUMPLE </v>
      </c>
    </row>
    <row r="28" spans="1:8" ht="30.75" customHeight="1">
      <c r="A28" s="210" t="s">
        <v>87</v>
      </c>
      <c r="B28" s="210"/>
      <c r="C28" s="210"/>
      <c r="D28" s="210"/>
      <c r="E28" s="210"/>
      <c r="F28" s="211" t="s">
        <v>6</v>
      </c>
      <c r="G28" s="211"/>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c r="F43" s="214"/>
      <c r="G43" s="215"/>
      <c r="H43" s="70">
        <f t="shared" si="0"/>
        <v>0</v>
      </c>
    </row>
    <row r="44" spans="1:8">
      <c r="A44" s="223"/>
      <c r="B44" s="226"/>
      <c r="C44" s="212" t="s">
        <v>72</v>
      </c>
      <c r="D44" s="213"/>
      <c r="E44" s="62" t="s">
        <v>116</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c r="G51" s="209"/>
      <c r="H51" s="70" t="str">
        <f t="shared" si="0"/>
        <v>CUMPLE</v>
      </c>
    </row>
    <row r="52" spans="1:8" ht="22.5" customHeight="1">
      <c r="A52" s="210" t="s">
        <v>98</v>
      </c>
      <c r="B52" s="210"/>
      <c r="C52" s="210"/>
      <c r="D52" s="210"/>
      <c r="E52" s="210"/>
      <c r="F52" s="211" t="s">
        <v>6</v>
      </c>
      <c r="G52" s="211"/>
      <c r="H52" s="70" t="str">
        <f>+F52</f>
        <v>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E8E5168-91EC-4B1F-B9C8-CB9DA9462C92}">
          <x14:formula1>
            <xm:f>'D:\SIN HOJA 2\EVALUACIÓN PROPUESTA TÉCNICA\44.CORPORACION PIEDRALIPE CORPOPIEDRALIPE\[44.CORPORACION PIEDRALIPE CORPOPIEDRALIPE.xlsx]Hoja1'!#REF!</xm:f>
          </x14:formula1>
          <xm:sqref>E13:E27 E32:E33 E36 E39</xm:sqref>
        </x14:dataValidation>
      </x14:dataValidations>
    </ext>
  </extLs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BDC42-C8F2-4762-A04F-FE2B297455F6}">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666</v>
      </c>
      <c r="D3" s="49" t="s">
        <v>1</v>
      </c>
      <c r="E3" s="88">
        <v>900675422</v>
      </c>
      <c r="F3" s="53" t="s">
        <v>119</v>
      </c>
      <c r="G3" s="85">
        <v>43714</v>
      </c>
    </row>
    <row r="4" spans="1:8" ht="15.75">
      <c r="A4" s="258" t="s">
        <v>99</v>
      </c>
      <c r="B4" s="258"/>
      <c r="C4" s="258"/>
      <c r="D4" s="258"/>
      <c r="E4" s="258"/>
      <c r="F4" s="258"/>
      <c r="G4" s="258"/>
    </row>
    <row r="5" spans="1:8" ht="15.75">
      <c r="A5" s="270" t="s">
        <v>667</v>
      </c>
      <c r="B5" s="271"/>
      <c r="C5" s="271"/>
      <c r="D5" s="271"/>
      <c r="E5" s="271"/>
      <c r="F5" s="271"/>
      <c r="G5" s="272"/>
    </row>
    <row r="6" spans="1:8" ht="15.75">
      <c r="A6" s="259" t="s">
        <v>2</v>
      </c>
      <c r="B6" s="260"/>
      <c r="C6" s="80" t="s">
        <v>18</v>
      </c>
      <c r="D6" s="265" t="s">
        <v>3</v>
      </c>
      <c r="E6" s="266"/>
      <c r="F6" s="267"/>
      <c r="G6" s="267"/>
    </row>
    <row r="7" spans="1:8" ht="15.75">
      <c r="A7" s="261"/>
      <c r="B7" s="262"/>
      <c r="C7" s="55" t="s">
        <v>547</v>
      </c>
      <c r="D7" s="251" t="s">
        <v>194</v>
      </c>
      <c r="E7" s="251"/>
      <c r="F7" s="250"/>
      <c r="G7" s="250"/>
    </row>
    <row r="8" spans="1:8" ht="15.75">
      <c r="A8" s="261"/>
      <c r="B8" s="262"/>
      <c r="C8" s="55" t="s">
        <v>548</v>
      </c>
      <c r="D8" s="268" t="s">
        <v>549</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22</v>
      </c>
      <c r="G13" s="60"/>
      <c r="H13" s="70" t="str">
        <f>+E13</f>
        <v xml:space="preserve">CUMPLE </v>
      </c>
    </row>
    <row r="14" spans="1:8">
      <c r="A14" s="226"/>
      <c r="B14" s="5">
        <v>2</v>
      </c>
      <c r="C14" s="242" t="s">
        <v>19</v>
      </c>
      <c r="D14" s="243"/>
      <c r="E14" s="58" t="s">
        <v>160</v>
      </c>
      <c r="F14" s="59">
        <v>22</v>
      </c>
      <c r="G14" s="60"/>
      <c r="H14" s="70" t="str">
        <f t="shared" ref="H14:H51" si="0">+E14</f>
        <v xml:space="preserve">CUMPLE </v>
      </c>
    </row>
    <row r="15" spans="1:8" ht="31.5" customHeight="1">
      <c r="A15" s="226"/>
      <c r="B15" s="5">
        <v>3</v>
      </c>
      <c r="C15" s="242" t="s">
        <v>26</v>
      </c>
      <c r="D15" s="243"/>
      <c r="E15" s="58" t="s">
        <v>160</v>
      </c>
      <c r="F15" s="59">
        <v>23</v>
      </c>
      <c r="G15" s="60"/>
      <c r="H15" s="70" t="str">
        <f t="shared" si="0"/>
        <v xml:space="preserve">CUMPLE </v>
      </c>
    </row>
    <row r="16" spans="1:8" ht="29.25" customHeight="1">
      <c r="A16" s="226"/>
      <c r="B16" s="5">
        <v>4</v>
      </c>
      <c r="C16" s="242" t="s">
        <v>20</v>
      </c>
      <c r="D16" s="243"/>
      <c r="E16" s="58" t="s">
        <v>160</v>
      </c>
      <c r="F16" s="59">
        <v>23</v>
      </c>
      <c r="G16" s="60"/>
      <c r="H16" s="70" t="str">
        <f t="shared" si="0"/>
        <v xml:space="preserve">CUMPLE </v>
      </c>
    </row>
    <row r="17" spans="1:8" ht="42" customHeight="1">
      <c r="A17" s="226"/>
      <c r="B17" s="5">
        <v>5</v>
      </c>
      <c r="C17" s="242" t="s">
        <v>13</v>
      </c>
      <c r="D17" s="243"/>
      <c r="E17" s="58" t="s">
        <v>160</v>
      </c>
      <c r="F17" s="59">
        <v>27</v>
      </c>
      <c r="G17" s="60"/>
      <c r="H17" s="70" t="str">
        <f t="shared" si="0"/>
        <v xml:space="preserve">CUMPLE </v>
      </c>
    </row>
    <row r="18" spans="1:8">
      <c r="A18" s="226"/>
      <c r="B18" s="5">
        <v>6</v>
      </c>
      <c r="C18" s="242" t="s">
        <v>21</v>
      </c>
      <c r="D18" s="243"/>
      <c r="E18" s="58" t="s">
        <v>114</v>
      </c>
      <c r="F18" s="59">
        <v>27</v>
      </c>
      <c r="G18" s="60"/>
      <c r="H18" s="70" t="str">
        <f t="shared" si="0"/>
        <v xml:space="preserve">NO CUMPLE </v>
      </c>
    </row>
    <row r="19" spans="1:8" ht="38.25" customHeight="1">
      <c r="A19" s="226"/>
      <c r="B19" s="5">
        <v>7</v>
      </c>
      <c r="C19" s="242" t="s">
        <v>84</v>
      </c>
      <c r="D19" s="243"/>
      <c r="E19" s="58" t="s">
        <v>160</v>
      </c>
      <c r="F19" s="59">
        <v>26</v>
      </c>
      <c r="G19" s="60"/>
      <c r="H19" s="70" t="str">
        <f t="shared" si="0"/>
        <v xml:space="preserve">CUMPLE </v>
      </c>
    </row>
    <row r="20" spans="1:8" ht="32.25" customHeight="1">
      <c r="A20" s="226"/>
      <c r="B20" s="5">
        <v>8</v>
      </c>
      <c r="C20" s="242" t="s">
        <v>85</v>
      </c>
      <c r="D20" s="243"/>
      <c r="E20" s="58" t="s">
        <v>114</v>
      </c>
      <c r="F20" s="59">
        <v>27</v>
      </c>
      <c r="G20" s="60"/>
      <c r="H20" s="70" t="str">
        <f t="shared" si="0"/>
        <v xml:space="preserve">NO CUMPLE </v>
      </c>
    </row>
    <row r="21" spans="1:8" ht="48.75" customHeight="1">
      <c r="A21" s="226"/>
      <c r="B21" s="5">
        <v>9</v>
      </c>
      <c r="C21" s="242" t="s">
        <v>86</v>
      </c>
      <c r="D21" s="243"/>
      <c r="E21" s="58" t="s">
        <v>160</v>
      </c>
      <c r="F21" s="59">
        <v>24</v>
      </c>
      <c r="G21" s="60"/>
      <c r="H21" s="70" t="str">
        <f t="shared" si="0"/>
        <v xml:space="preserve">CUMPLE </v>
      </c>
    </row>
    <row r="22" spans="1:8" ht="36.75" customHeight="1">
      <c r="A22" s="226"/>
      <c r="B22" s="5">
        <v>10</v>
      </c>
      <c r="C22" s="242" t="s">
        <v>12</v>
      </c>
      <c r="D22" s="243"/>
      <c r="E22" s="58" t="s">
        <v>160</v>
      </c>
      <c r="F22" s="59">
        <v>24</v>
      </c>
      <c r="G22" s="60"/>
      <c r="H22" s="70" t="str">
        <f t="shared" si="0"/>
        <v xml:space="preserve">CUMPLE </v>
      </c>
    </row>
    <row r="23" spans="1:8">
      <c r="A23" s="226"/>
      <c r="B23" s="5">
        <v>11</v>
      </c>
      <c r="C23" s="242" t="s">
        <v>27</v>
      </c>
      <c r="D23" s="243"/>
      <c r="E23" s="58" t="s">
        <v>160</v>
      </c>
      <c r="F23" s="59">
        <v>23</v>
      </c>
      <c r="G23" s="60"/>
      <c r="H23" s="70" t="str">
        <f t="shared" si="0"/>
        <v xml:space="preserve">CUMPLE </v>
      </c>
    </row>
    <row r="24" spans="1:8" ht="33" customHeight="1">
      <c r="A24" s="226"/>
      <c r="B24" s="5">
        <v>12</v>
      </c>
      <c r="C24" s="242" t="s">
        <v>28</v>
      </c>
      <c r="D24" s="243"/>
      <c r="E24" s="58" t="s">
        <v>160</v>
      </c>
      <c r="F24" s="59">
        <v>28</v>
      </c>
      <c r="G24" s="60"/>
      <c r="H24" s="70" t="str">
        <f t="shared" si="0"/>
        <v xml:space="preserve">CUMPLE </v>
      </c>
    </row>
    <row r="25" spans="1:8" ht="32.25" customHeight="1">
      <c r="A25" s="226"/>
      <c r="B25" s="5">
        <v>13</v>
      </c>
      <c r="C25" s="242" t="s">
        <v>22</v>
      </c>
      <c r="D25" s="243"/>
      <c r="E25" s="58" t="s">
        <v>160</v>
      </c>
      <c r="F25" s="59">
        <v>23</v>
      </c>
      <c r="G25" s="60"/>
      <c r="H25" s="70" t="str">
        <f t="shared" si="0"/>
        <v xml:space="preserve">CUMPLE </v>
      </c>
    </row>
    <row r="26" spans="1:8">
      <c r="A26" s="226"/>
      <c r="B26" s="5">
        <v>14</v>
      </c>
      <c r="C26" s="242" t="s">
        <v>23</v>
      </c>
      <c r="D26" s="243"/>
      <c r="E26" s="58" t="s">
        <v>114</v>
      </c>
      <c r="F26" s="59">
        <v>27</v>
      </c>
      <c r="G26" s="60"/>
      <c r="H26" s="70" t="str">
        <f t="shared" si="0"/>
        <v xml:space="preserve">NO CUMPLE </v>
      </c>
    </row>
    <row r="27" spans="1:8">
      <c r="A27" s="227"/>
      <c r="B27" s="5">
        <v>15</v>
      </c>
      <c r="C27" s="242" t="s">
        <v>29</v>
      </c>
      <c r="D27" s="243"/>
      <c r="E27" s="58" t="s">
        <v>160</v>
      </c>
      <c r="F27" s="59">
        <v>30</v>
      </c>
      <c r="G27" s="60"/>
      <c r="H27" s="70" t="str">
        <f t="shared" si="0"/>
        <v xml:space="preserve">CUMPLE </v>
      </c>
    </row>
    <row r="28" spans="1:8" ht="30.75" customHeight="1">
      <c r="A28" s="210" t="s">
        <v>87</v>
      </c>
      <c r="B28" s="210"/>
      <c r="C28" s="210"/>
      <c r="D28" s="210"/>
      <c r="E28" s="210"/>
      <c r="F28" s="211" t="s">
        <v>668</v>
      </c>
      <c r="G28" s="211"/>
      <c r="H28" s="70" t="str">
        <f>+F28</f>
        <v>INCLUIR LOS ASPECTOS 6, 8 Y 14 SEGÚN LOS CRITEROS DE LA PROPUESTA METODOLÓGICA</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114</v>
      </c>
      <c r="F36" s="61">
        <v>27</v>
      </c>
      <c r="G36" s="61"/>
      <c r="H36" s="70" t="str">
        <f t="shared" si="0"/>
        <v xml:space="preserve">NO 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v>32</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t="s">
        <v>116</v>
      </c>
      <c r="F46" s="214"/>
      <c r="G46" s="215"/>
      <c r="H46" s="70" t="str">
        <f t="shared" si="0"/>
        <v>X</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160</v>
      </c>
      <c r="F51" s="208"/>
      <c r="G51" s="209"/>
      <c r="H51" s="70" t="str">
        <f t="shared" si="0"/>
        <v xml:space="preserve">CUMPLE </v>
      </c>
    </row>
    <row r="52" spans="1:8" ht="22.5" customHeight="1">
      <c r="A52" s="210" t="s">
        <v>98</v>
      </c>
      <c r="B52" s="210"/>
      <c r="C52" s="210"/>
      <c r="D52" s="210"/>
      <c r="E52" s="210"/>
      <c r="F52" s="211" t="s">
        <v>668</v>
      </c>
      <c r="G52" s="211"/>
      <c r="H52" s="70" t="str">
        <f>+F52</f>
        <v>INCLUIR LOS ASPECTOS 6, 8 Y 14 SEGÚN LOS CRITEROS DE LA PROPUESTA METODOLÓGICA</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4B2487-27BD-43EB-85FD-1982281BB0D6}">
          <x14:formula1>
            <xm:f>'D:\SIN HOJA 2\EVALUACIÓN PROPUESTA TÉCNICA\45. CORPORACIÓN NUEVA GRANADA\[45. CORPORACIÓN NUEVA GRANADA.xlsx]Hoja1'!#REF!</xm:f>
          </x14:formula1>
          <xm:sqref>E13:E27 E32:E33 E36 E39</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2F516-91E1-4F79-818E-98F783C79F5D}">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434"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669</v>
      </c>
      <c r="D3" s="49" t="s">
        <v>1</v>
      </c>
      <c r="E3" s="53">
        <v>9005943799</v>
      </c>
      <c r="F3" s="53" t="s">
        <v>119</v>
      </c>
      <c r="G3" s="85">
        <v>43714</v>
      </c>
    </row>
    <row r="4" spans="1:8" ht="15.75">
      <c r="A4" s="258" t="s">
        <v>99</v>
      </c>
      <c r="B4" s="258"/>
      <c r="C4" s="258"/>
      <c r="D4" s="258"/>
      <c r="E4" s="258"/>
      <c r="F4" s="258"/>
      <c r="G4" s="258"/>
    </row>
    <row r="5" spans="1:8" ht="15.75">
      <c r="A5" s="270" t="s">
        <v>670</v>
      </c>
      <c r="B5" s="271"/>
      <c r="C5" s="271"/>
      <c r="D5" s="271"/>
      <c r="E5" s="271"/>
      <c r="F5" s="271"/>
      <c r="G5" s="272"/>
    </row>
    <row r="6" spans="1:8" ht="15.75">
      <c r="A6" s="259" t="s">
        <v>2</v>
      </c>
      <c r="B6" s="260"/>
      <c r="C6" s="80" t="s">
        <v>18</v>
      </c>
      <c r="D6" s="265" t="s">
        <v>3</v>
      </c>
      <c r="E6" s="266"/>
      <c r="F6" s="267"/>
      <c r="G6" s="267"/>
    </row>
    <row r="7" spans="1:8" ht="15.75">
      <c r="A7" s="261"/>
      <c r="B7" s="262"/>
      <c r="C7" s="55" t="s">
        <v>156</v>
      </c>
      <c r="D7" s="251" t="s">
        <v>157</v>
      </c>
      <c r="E7" s="251"/>
      <c r="F7" s="250"/>
      <c r="G7" s="250"/>
    </row>
    <row r="8" spans="1:8" ht="15.75">
      <c r="A8" s="261"/>
      <c r="B8" s="262"/>
      <c r="C8" s="55" t="s">
        <v>122</v>
      </c>
      <c r="D8" s="268" t="s">
        <v>158</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91</v>
      </c>
      <c r="G13" s="60"/>
      <c r="H13" s="434" t="str">
        <f>+E13</f>
        <v xml:space="preserve">CUMPLE </v>
      </c>
    </row>
    <row r="14" spans="1:8">
      <c r="A14" s="226"/>
      <c r="B14" s="5">
        <v>2</v>
      </c>
      <c r="C14" s="242" t="s">
        <v>19</v>
      </c>
      <c r="D14" s="243"/>
      <c r="E14" s="58" t="s">
        <v>160</v>
      </c>
      <c r="F14" s="59">
        <v>91</v>
      </c>
      <c r="G14" s="60"/>
      <c r="H14" s="434" t="str">
        <f t="shared" ref="H14:H51" si="0">+E14</f>
        <v xml:space="preserve">CUMPLE </v>
      </c>
    </row>
    <row r="15" spans="1:8" ht="31.5" customHeight="1">
      <c r="A15" s="226"/>
      <c r="B15" s="5">
        <v>3</v>
      </c>
      <c r="C15" s="242" t="s">
        <v>26</v>
      </c>
      <c r="D15" s="243"/>
      <c r="E15" s="58" t="s">
        <v>160</v>
      </c>
      <c r="F15" s="59" t="s">
        <v>671</v>
      </c>
      <c r="G15" s="60"/>
      <c r="H15" s="434" t="str">
        <f t="shared" si="0"/>
        <v xml:space="preserve">CUMPLE </v>
      </c>
    </row>
    <row r="16" spans="1:8" ht="29.25" customHeight="1">
      <c r="A16" s="226"/>
      <c r="B16" s="5">
        <v>4</v>
      </c>
      <c r="C16" s="242" t="s">
        <v>20</v>
      </c>
      <c r="D16" s="243"/>
      <c r="E16" s="58" t="s">
        <v>160</v>
      </c>
      <c r="F16" s="59">
        <v>91</v>
      </c>
      <c r="G16" s="60"/>
      <c r="H16" s="434" t="str">
        <f t="shared" si="0"/>
        <v xml:space="preserve">CUMPLE </v>
      </c>
    </row>
    <row r="17" spans="1:8" ht="42" customHeight="1">
      <c r="A17" s="226"/>
      <c r="B17" s="5">
        <v>5</v>
      </c>
      <c r="C17" s="242" t="s">
        <v>13</v>
      </c>
      <c r="D17" s="243"/>
      <c r="E17" s="58" t="s">
        <v>160</v>
      </c>
      <c r="F17" s="58" t="s">
        <v>672</v>
      </c>
      <c r="G17" s="60"/>
      <c r="H17" s="434" t="str">
        <f t="shared" si="0"/>
        <v xml:space="preserve">CUMPLE </v>
      </c>
    </row>
    <row r="18" spans="1:8">
      <c r="A18" s="226"/>
      <c r="B18" s="5">
        <v>6</v>
      </c>
      <c r="C18" s="242" t="s">
        <v>21</v>
      </c>
      <c r="D18" s="243"/>
      <c r="E18" s="58" t="s">
        <v>160</v>
      </c>
      <c r="F18" s="58">
        <v>103</v>
      </c>
      <c r="G18" s="60"/>
      <c r="H18" s="434" t="str">
        <f t="shared" si="0"/>
        <v xml:space="preserve">CUMPLE </v>
      </c>
    </row>
    <row r="19" spans="1:8" ht="38.25" customHeight="1">
      <c r="A19" s="226"/>
      <c r="B19" s="5">
        <v>7</v>
      </c>
      <c r="C19" s="242" t="s">
        <v>84</v>
      </c>
      <c r="D19" s="243"/>
      <c r="E19" s="58" t="s">
        <v>160</v>
      </c>
      <c r="F19" s="58" t="s">
        <v>673</v>
      </c>
      <c r="G19" s="60"/>
      <c r="H19" s="434" t="str">
        <f t="shared" si="0"/>
        <v xml:space="preserve">CUMPLE </v>
      </c>
    </row>
    <row r="20" spans="1:8" ht="32.25" customHeight="1">
      <c r="A20" s="226"/>
      <c r="B20" s="5">
        <v>8</v>
      </c>
      <c r="C20" s="242" t="s">
        <v>85</v>
      </c>
      <c r="D20" s="243"/>
      <c r="E20" s="58" t="s">
        <v>160</v>
      </c>
      <c r="F20" s="58">
        <v>103</v>
      </c>
      <c r="G20" s="60"/>
      <c r="H20" s="434" t="str">
        <f t="shared" si="0"/>
        <v xml:space="preserve">CUMPLE </v>
      </c>
    </row>
    <row r="21" spans="1:8" ht="48.75" customHeight="1">
      <c r="A21" s="226"/>
      <c r="B21" s="5">
        <v>9</v>
      </c>
      <c r="C21" s="242" t="s">
        <v>86</v>
      </c>
      <c r="D21" s="243"/>
      <c r="E21" s="58" t="s">
        <v>160</v>
      </c>
      <c r="F21" s="58">
        <v>105</v>
      </c>
      <c r="G21" s="60"/>
      <c r="H21" s="434" t="str">
        <f t="shared" si="0"/>
        <v xml:space="preserve">CUMPLE </v>
      </c>
    </row>
    <row r="22" spans="1:8" ht="36.75" customHeight="1">
      <c r="A22" s="226"/>
      <c r="B22" s="5">
        <v>10</v>
      </c>
      <c r="C22" s="242" t="s">
        <v>12</v>
      </c>
      <c r="D22" s="243"/>
      <c r="E22" s="58" t="s">
        <v>160</v>
      </c>
      <c r="F22" s="58">
        <v>106</v>
      </c>
      <c r="G22" s="60"/>
      <c r="H22" s="434" t="str">
        <f t="shared" si="0"/>
        <v xml:space="preserve">CUMPLE </v>
      </c>
    </row>
    <row r="23" spans="1:8">
      <c r="A23" s="226"/>
      <c r="B23" s="5">
        <v>11</v>
      </c>
      <c r="C23" s="242" t="s">
        <v>27</v>
      </c>
      <c r="D23" s="243"/>
      <c r="E23" s="104" t="s">
        <v>160</v>
      </c>
      <c r="F23" s="58" t="s">
        <v>674</v>
      </c>
      <c r="G23" s="60"/>
      <c r="H23" s="434" t="str">
        <f t="shared" si="0"/>
        <v xml:space="preserve">CUMPLE </v>
      </c>
    </row>
    <row r="24" spans="1:8" ht="33" customHeight="1">
      <c r="A24" s="226"/>
      <c r="B24" s="5">
        <v>12</v>
      </c>
      <c r="C24" s="242" t="s">
        <v>28</v>
      </c>
      <c r="D24" s="243"/>
      <c r="E24" s="104" t="s">
        <v>160</v>
      </c>
      <c r="F24" s="138">
        <v>97</v>
      </c>
      <c r="G24" s="60"/>
      <c r="H24" s="434" t="str">
        <f t="shared" si="0"/>
        <v xml:space="preserve">CUMPLE </v>
      </c>
    </row>
    <row r="25" spans="1:8" ht="32.25" customHeight="1">
      <c r="A25" s="226"/>
      <c r="B25" s="5">
        <v>13</v>
      </c>
      <c r="C25" s="242" t="s">
        <v>22</v>
      </c>
      <c r="D25" s="243"/>
      <c r="E25" s="58" t="s">
        <v>160</v>
      </c>
      <c r="F25" s="58">
        <v>105</v>
      </c>
      <c r="G25" s="60"/>
      <c r="H25" s="434" t="str">
        <f t="shared" si="0"/>
        <v xml:space="preserve">CUMPLE </v>
      </c>
    </row>
    <row r="26" spans="1:8">
      <c r="A26" s="226"/>
      <c r="B26" s="5">
        <v>14</v>
      </c>
      <c r="C26" s="242" t="s">
        <v>23</v>
      </c>
      <c r="D26" s="243"/>
      <c r="E26" s="58" t="s">
        <v>160</v>
      </c>
      <c r="F26" s="58">
        <v>96</v>
      </c>
      <c r="G26" s="60"/>
      <c r="H26" s="434" t="str">
        <f t="shared" si="0"/>
        <v xml:space="preserve">CUMPLE </v>
      </c>
    </row>
    <row r="27" spans="1:8">
      <c r="A27" s="227"/>
      <c r="B27" s="5">
        <v>15</v>
      </c>
      <c r="C27" s="242" t="s">
        <v>29</v>
      </c>
      <c r="D27" s="243"/>
      <c r="E27" s="58" t="s">
        <v>160</v>
      </c>
      <c r="F27" s="59" t="s">
        <v>675</v>
      </c>
      <c r="G27" s="60"/>
      <c r="H27" s="434" t="str">
        <f t="shared" si="0"/>
        <v xml:space="preserve">CUMPLE </v>
      </c>
    </row>
    <row r="28" spans="1:8" ht="30.75" customHeight="1">
      <c r="A28" s="210" t="s">
        <v>87</v>
      </c>
      <c r="B28" s="210"/>
      <c r="C28" s="210"/>
      <c r="D28" s="210"/>
      <c r="E28" s="210"/>
      <c r="F28" s="211" t="s">
        <v>160</v>
      </c>
      <c r="G28" s="211"/>
      <c r="H28" s="434" t="str">
        <f>+F28</f>
        <v xml:space="preserve">CUMPLE </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434" t="str">
        <f>+IF(OR(E32="CUMPLE ",E33="CUMPLE "),"CUMPLE","NO CUMPLE")</f>
        <v>CUMPLE</v>
      </c>
    </row>
    <row r="33" spans="1:8" ht="34.5" customHeight="1">
      <c r="A33" s="238"/>
      <c r="B33" s="227"/>
      <c r="C33" s="239" t="s">
        <v>90</v>
      </c>
      <c r="D33" s="239"/>
      <c r="E33" s="58"/>
      <c r="F33" s="61" t="s">
        <v>116</v>
      </c>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v>109</v>
      </c>
      <c r="G36" s="61"/>
      <c r="H36" s="434"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t="s">
        <v>676</v>
      </c>
      <c r="G39" s="61"/>
      <c r="H39" s="434"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434" t="str">
        <f t="shared" si="0"/>
        <v>X</v>
      </c>
    </row>
    <row r="42" spans="1:8">
      <c r="A42" s="223"/>
      <c r="B42" s="226"/>
      <c r="C42" s="212" t="s">
        <v>70</v>
      </c>
      <c r="D42" s="213"/>
      <c r="E42" s="62" t="s">
        <v>116</v>
      </c>
      <c r="F42" s="214"/>
      <c r="G42" s="215"/>
      <c r="H42" s="434" t="str">
        <f t="shared" si="0"/>
        <v>X</v>
      </c>
    </row>
    <row r="43" spans="1:8">
      <c r="A43" s="223"/>
      <c r="B43" s="226"/>
      <c r="C43" s="212" t="s">
        <v>71</v>
      </c>
      <c r="D43" s="213"/>
      <c r="E43" s="62"/>
      <c r="F43" s="214"/>
      <c r="G43" s="215"/>
      <c r="H43" s="434">
        <f t="shared" si="0"/>
        <v>0</v>
      </c>
    </row>
    <row r="44" spans="1:8">
      <c r="A44" s="223"/>
      <c r="B44" s="226"/>
      <c r="C44" s="212" t="s">
        <v>72</v>
      </c>
      <c r="D44" s="213"/>
      <c r="E44" s="62"/>
      <c r="F44" s="214"/>
      <c r="G44" s="215"/>
      <c r="H44" s="434">
        <f t="shared" si="0"/>
        <v>0</v>
      </c>
    </row>
    <row r="45" spans="1:8">
      <c r="A45" s="223"/>
      <c r="B45" s="226"/>
      <c r="C45" s="212" t="s">
        <v>73</v>
      </c>
      <c r="D45" s="213"/>
      <c r="E45" s="62"/>
      <c r="F45" s="214"/>
      <c r="G45" s="215"/>
      <c r="H45" s="434">
        <f t="shared" si="0"/>
        <v>0</v>
      </c>
    </row>
    <row r="46" spans="1:8">
      <c r="A46" s="223"/>
      <c r="B46" s="226"/>
      <c r="C46" s="212" t="s">
        <v>74</v>
      </c>
      <c r="D46" s="213"/>
      <c r="E46" s="62"/>
      <c r="F46" s="214"/>
      <c r="G46" s="215"/>
      <c r="H46" s="434">
        <f t="shared" si="0"/>
        <v>0</v>
      </c>
    </row>
    <row r="47" spans="1:8" ht="27.75" customHeight="1">
      <c r="A47" s="223"/>
      <c r="B47" s="226"/>
      <c r="C47" s="212" t="s">
        <v>75</v>
      </c>
      <c r="D47" s="213"/>
      <c r="E47" s="62" t="s">
        <v>116</v>
      </c>
      <c r="F47" s="214"/>
      <c r="G47" s="215"/>
      <c r="H47" s="434" t="str">
        <f t="shared" si="0"/>
        <v>X</v>
      </c>
    </row>
    <row r="48" spans="1:8">
      <c r="A48" s="224"/>
      <c r="B48" s="227"/>
      <c r="C48" s="212" t="s">
        <v>76</v>
      </c>
      <c r="D48" s="213"/>
      <c r="E48" s="62"/>
      <c r="F48" s="214"/>
      <c r="G48" s="215"/>
      <c r="H48" s="434">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42" customHeight="1">
      <c r="A51" s="219"/>
      <c r="B51" s="219"/>
      <c r="C51" s="221" t="s">
        <v>97</v>
      </c>
      <c r="D51" s="219"/>
      <c r="E51" s="61" t="s">
        <v>6</v>
      </c>
      <c r="F51" s="278" t="s">
        <v>188</v>
      </c>
      <c r="G51" s="279"/>
      <c r="H51" s="434" t="str">
        <f t="shared" si="0"/>
        <v>CUMPLE</v>
      </c>
    </row>
    <row r="52" spans="1:8" ht="22.5" customHeight="1">
      <c r="A52" s="210" t="s">
        <v>98</v>
      </c>
      <c r="B52" s="210"/>
      <c r="C52" s="210"/>
      <c r="D52" s="210"/>
      <c r="E52" s="210"/>
      <c r="F52" s="211" t="s">
        <v>160</v>
      </c>
      <c r="G52" s="211"/>
      <c r="H52" s="434" t="str">
        <f>+F52</f>
        <v xml:space="preserve">CUMPLE </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4AB9F6F-CED8-4EE8-8E78-77AF2BD2FD07}">
          <x14:formula1>
            <xm:f>'D:\SIN HOJA 2\EVALUACIÓN PROPUESTA TÉCNICA\46.RUEDA_RUEDA\[46.FUNDACION A LA RUEDA RUEDA.xlsx]Hoja1'!#REF!</xm:f>
          </x14:formula1>
          <xm:sqref>E39 E32:E33 E36 E13:E27</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49C7C-9DD2-452B-ADEA-56E416647C42}">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677</v>
      </c>
      <c r="D3" s="49" t="s">
        <v>1</v>
      </c>
      <c r="E3" s="53">
        <v>900014331</v>
      </c>
      <c r="F3" s="53" t="s">
        <v>678</v>
      </c>
      <c r="G3" s="54"/>
    </row>
    <row r="4" spans="1:7" ht="15.75">
      <c r="A4" s="258" t="s">
        <v>99</v>
      </c>
      <c r="B4" s="258"/>
      <c r="C4" s="258"/>
      <c r="D4" s="258"/>
      <c r="E4" s="258"/>
      <c r="F4" s="258"/>
      <c r="G4" s="258"/>
    </row>
    <row r="5" spans="1:7" ht="15.75">
      <c r="A5" s="270" t="s">
        <v>679</v>
      </c>
      <c r="B5" s="271"/>
      <c r="C5" s="271"/>
      <c r="D5" s="271"/>
      <c r="E5" s="271"/>
      <c r="F5" s="271"/>
      <c r="G5" s="272"/>
    </row>
    <row r="6" spans="1:7" ht="15.75">
      <c r="A6" s="259" t="s">
        <v>2</v>
      </c>
      <c r="B6" s="260"/>
      <c r="C6" s="80" t="s">
        <v>18</v>
      </c>
      <c r="D6" s="265" t="s">
        <v>3</v>
      </c>
      <c r="E6" s="266"/>
      <c r="F6" s="267"/>
      <c r="G6" s="267"/>
    </row>
    <row r="7" spans="1:7" ht="15.75">
      <c r="A7" s="261"/>
      <c r="B7" s="262"/>
      <c r="C7" s="55" t="s">
        <v>111</v>
      </c>
      <c r="D7" s="251" t="s">
        <v>109</v>
      </c>
      <c r="E7" s="251"/>
      <c r="F7" s="250"/>
      <c r="G7" s="250"/>
    </row>
    <row r="8" spans="1:7" ht="15.75">
      <c r="A8" s="261"/>
      <c r="B8" s="262"/>
      <c r="C8" s="55" t="s">
        <v>680</v>
      </c>
      <c r="D8" s="268" t="s">
        <v>681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44</v>
      </c>
      <c r="G13" s="60"/>
    </row>
    <row r="14" spans="1:7">
      <c r="A14" s="226"/>
      <c r="B14" s="5">
        <v>2</v>
      </c>
      <c r="C14" s="242" t="s">
        <v>19</v>
      </c>
      <c r="D14" s="243"/>
      <c r="E14" s="58" t="s">
        <v>160</v>
      </c>
      <c r="F14" s="59">
        <v>44</v>
      </c>
      <c r="G14" s="60"/>
    </row>
    <row r="15" spans="1:7" ht="31.5" customHeight="1">
      <c r="A15" s="226"/>
      <c r="B15" s="5">
        <v>3</v>
      </c>
      <c r="C15" s="242" t="s">
        <v>26</v>
      </c>
      <c r="D15" s="243"/>
      <c r="E15" s="58" t="s">
        <v>160</v>
      </c>
      <c r="F15" s="59">
        <v>45</v>
      </c>
      <c r="G15" s="60"/>
    </row>
    <row r="16" spans="1:7" ht="29.25" customHeight="1">
      <c r="A16" s="226"/>
      <c r="B16" s="5">
        <v>4</v>
      </c>
      <c r="C16" s="242" t="s">
        <v>20</v>
      </c>
      <c r="D16" s="243"/>
      <c r="E16" s="58" t="s">
        <v>160</v>
      </c>
      <c r="F16" s="59" t="s">
        <v>503</v>
      </c>
      <c r="G16" s="60"/>
    </row>
    <row r="17" spans="1:7" ht="42" customHeight="1">
      <c r="A17" s="226"/>
      <c r="B17" s="5">
        <v>5</v>
      </c>
      <c r="C17" s="242" t="s">
        <v>13</v>
      </c>
      <c r="D17" s="243"/>
      <c r="E17" s="58" t="s">
        <v>160</v>
      </c>
      <c r="F17" s="59" t="s">
        <v>682</v>
      </c>
      <c r="G17" s="60"/>
    </row>
    <row r="18" spans="1:7">
      <c r="A18" s="226"/>
      <c r="B18" s="5">
        <v>6</v>
      </c>
      <c r="C18" s="242" t="s">
        <v>21</v>
      </c>
      <c r="D18" s="243"/>
      <c r="E18" s="58" t="s">
        <v>160</v>
      </c>
      <c r="F18" s="59">
        <v>46</v>
      </c>
      <c r="G18" s="60"/>
    </row>
    <row r="19" spans="1:7" ht="90">
      <c r="A19" s="226"/>
      <c r="B19" s="5">
        <v>7</v>
      </c>
      <c r="C19" s="242" t="s">
        <v>84</v>
      </c>
      <c r="D19" s="243"/>
      <c r="E19" s="58" t="s">
        <v>114</v>
      </c>
      <c r="F19" s="59"/>
      <c r="G19" s="68" t="s">
        <v>683</v>
      </c>
    </row>
    <row r="20" spans="1:7" ht="75">
      <c r="A20" s="226"/>
      <c r="B20" s="5">
        <v>8</v>
      </c>
      <c r="C20" s="242" t="s">
        <v>85</v>
      </c>
      <c r="D20" s="243"/>
      <c r="E20" s="58" t="s">
        <v>114</v>
      </c>
      <c r="F20" s="59"/>
      <c r="G20" s="68" t="s">
        <v>684</v>
      </c>
    </row>
    <row r="21" spans="1:7" ht="48.75" customHeight="1">
      <c r="A21" s="226"/>
      <c r="B21" s="5">
        <v>9</v>
      </c>
      <c r="C21" s="242" t="s">
        <v>86</v>
      </c>
      <c r="D21" s="243"/>
      <c r="E21" s="58" t="s">
        <v>160</v>
      </c>
      <c r="F21" s="59">
        <v>51</v>
      </c>
      <c r="G21" s="60"/>
    </row>
    <row r="22" spans="1:7" ht="36.75" customHeight="1">
      <c r="A22" s="226"/>
      <c r="B22" s="5">
        <v>10</v>
      </c>
      <c r="C22" s="242" t="s">
        <v>12</v>
      </c>
      <c r="D22" s="243"/>
      <c r="E22" s="58" t="s">
        <v>160</v>
      </c>
      <c r="F22" s="59">
        <v>48</v>
      </c>
      <c r="G22" s="60"/>
    </row>
    <row r="23" spans="1:7">
      <c r="A23" s="226"/>
      <c r="B23" s="5">
        <v>11</v>
      </c>
      <c r="C23" s="242" t="s">
        <v>27</v>
      </c>
      <c r="D23" s="243"/>
      <c r="E23" s="58" t="s">
        <v>160</v>
      </c>
      <c r="F23" s="59">
        <v>51</v>
      </c>
      <c r="G23" s="60"/>
    </row>
    <row r="24" spans="1:7" ht="33" customHeight="1">
      <c r="A24" s="226"/>
      <c r="B24" s="5">
        <v>12</v>
      </c>
      <c r="C24" s="242" t="s">
        <v>28</v>
      </c>
      <c r="D24" s="243"/>
      <c r="E24" s="58" t="s">
        <v>160</v>
      </c>
      <c r="F24" s="59">
        <v>48</v>
      </c>
      <c r="G24" s="60"/>
    </row>
    <row r="25" spans="1:7" ht="120">
      <c r="A25" s="226"/>
      <c r="B25" s="5">
        <v>13</v>
      </c>
      <c r="C25" s="242" t="s">
        <v>22</v>
      </c>
      <c r="D25" s="243"/>
      <c r="E25" s="58" t="s">
        <v>114</v>
      </c>
      <c r="F25" s="59"/>
      <c r="G25" s="68" t="s">
        <v>685</v>
      </c>
    </row>
    <row r="26" spans="1:7">
      <c r="A26" s="226"/>
      <c r="B26" s="5">
        <v>14</v>
      </c>
      <c r="C26" s="242" t="s">
        <v>23</v>
      </c>
      <c r="D26" s="243"/>
      <c r="E26" s="58" t="s">
        <v>160</v>
      </c>
      <c r="F26" s="59">
        <v>46</v>
      </c>
      <c r="G26" s="60"/>
    </row>
    <row r="27" spans="1:7">
      <c r="A27" s="227"/>
      <c r="B27" s="5">
        <v>15</v>
      </c>
      <c r="C27" s="242" t="s">
        <v>29</v>
      </c>
      <c r="D27" s="243"/>
      <c r="E27" s="58" t="s">
        <v>160</v>
      </c>
      <c r="F27" s="59">
        <v>52</v>
      </c>
      <c r="G27" s="60"/>
    </row>
    <row r="28" spans="1:7" ht="30.75" customHeight="1">
      <c r="A28" s="210" t="s">
        <v>87</v>
      </c>
      <c r="B28" s="210"/>
      <c r="C28" s="210"/>
      <c r="D28" s="210"/>
      <c r="E28" s="210"/>
      <c r="F28" s="211" t="s">
        <v>114</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120">
      <c r="A32" s="237" t="s">
        <v>15</v>
      </c>
      <c r="B32" s="225">
        <v>14</v>
      </c>
      <c r="C32" s="212" t="s">
        <v>89</v>
      </c>
      <c r="D32" s="213"/>
      <c r="E32" s="58" t="s">
        <v>114</v>
      </c>
      <c r="F32" s="61"/>
      <c r="G32" s="61" t="s">
        <v>686</v>
      </c>
    </row>
    <row r="33" spans="1:7" ht="150">
      <c r="A33" s="238"/>
      <c r="B33" s="227"/>
      <c r="C33" s="239" t="s">
        <v>90</v>
      </c>
      <c r="D33" s="239"/>
      <c r="E33" s="58" t="s">
        <v>114</v>
      </c>
      <c r="F33" s="61"/>
      <c r="G33" s="61" t="s">
        <v>687</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120">
      <c r="A36" s="63" t="s">
        <v>16</v>
      </c>
      <c r="B36" s="5">
        <v>15</v>
      </c>
      <c r="C36" s="240" t="s">
        <v>17</v>
      </c>
      <c r="D36" s="241"/>
      <c r="E36" s="58" t="s">
        <v>114</v>
      </c>
      <c r="F36" s="61"/>
      <c r="G36" s="61" t="s">
        <v>688</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t="s">
        <v>116</v>
      </c>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58" t="s">
        <v>6</v>
      </c>
      <c r="F51" s="208"/>
      <c r="G51" s="209"/>
    </row>
    <row r="52" spans="1:7" ht="22.5" customHeight="1">
      <c r="A52" s="210" t="s">
        <v>98</v>
      </c>
      <c r="B52" s="210"/>
      <c r="C52" s="210"/>
      <c r="D52" s="210"/>
      <c r="E52" s="210"/>
      <c r="F52" s="211" t="s">
        <v>114</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D14DBF-2A2F-4503-83A3-43E7827D74A9}">
          <x14:formula1>
            <xm:f>'D:\SIN HOJA 2\EVALUACIÓN PROPUESTA TÉCNICA\47. CORPORACIÓN TRIGAL DEL NORTE\[47. FORMATOS EVALUACION IP 001-2019_V2.xlsx]Hoja1'!#REF!</xm:f>
          </x14:formula1>
          <xm:sqref>E13:E27 E32:E33 E36 E39</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E92D4-B680-461F-9E1B-F46CA3F20F0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689</v>
      </c>
      <c r="D3" s="49" t="s">
        <v>1</v>
      </c>
      <c r="E3" s="53" t="s">
        <v>690</v>
      </c>
      <c r="F3" s="53" t="s">
        <v>119</v>
      </c>
      <c r="G3" s="85">
        <v>43714</v>
      </c>
    </row>
    <row r="4" spans="1:8" ht="15.75">
      <c r="A4" s="258" t="s">
        <v>99</v>
      </c>
      <c r="B4" s="258"/>
      <c r="C4" s="258"/>
      <c r="D4" s="258"/>
      <c r="E4" s="258"/>
      <c r="F4" s="258"/>
      <c r="G4" s="258"/>
    </row>
    <row r="5" spans="1:8" ht="15.75">
      <c r="A5" s="270" t="s">
        <v>691</v>
      </c>
      <c r="B5" s="271"/>
      <c r="C5" s="271"/>
      <c r="D5" s="271"/>
      <c r="E5" s="271"/>
      <c r="F5" s="271"/>
      <c r="G5" s="272"/>
    </row>
    <row r="6" spans="1:8" ht="15.75">
      <c r="A6" s="259" t="s">
        <v>2</v>
      </c>
      <c r="B6" s="260"/>
      <c r="C6" s="80" t="s">
        <v>18</v>
      </c>
      <c r="D6" s="265" t="s">
        <v>3</v>
      </c>
      <c r="E6" s="266"/>
      <c r="F6" s="267"/>
      <c r="G6" s="267"/>
    </row>
    <row r="7" spans="1:8" ht="15.75">
      <c r="A7" s="261"/>
      <c r="B7" s="262"/>
      <c r="C7" s="55" t="s">
        <v>122</v>
      </c>
      <c r="D7" s="351" t="s">
        <v>692</v>
      </c>
      <c r="E7" s="352"/>
      <c r="F7" s="250"/>
      <c r="G7" s="250"/>
    </row>
    <row r="8" spans="1:8" ht="15.75">
      <c r="A8" s="261"/>
      <c r="B8" s="262"/>
      <c r="C8" s="55" t="s">
        <v>122</v>
      </c>
      <c r="D8" s="268" t="s">
        <v>693</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69</v>
      </c>
      <c r="G13" s="60"/>
      <c r="H13" s="70" t="str">
        <f>+E13</f>
        <v xml:space="preserve">CUMPLE </v>
      </c>
    </row>
    <row r="14" spans="1:8">
      <c r="A14" s="226"/>
      <c r="B14" s="5">
        <v>2</v>
      </c>
      <c r="C14" s="242" t="s">
        <v>19</v>
      </c>
      <c r="D14" s="243"/>
      <c r="E14" s="58" t="s">
        <v>160</v>
      </c>
      <c r="F14" s="59">
        <v>69</v>
      </c>
      <c r="G14" s="60"/>
      <c r="H14" s="70" t="str">
        <f t="shared" ref="H14:H51" si="0">+E14</f>
        <v xml:space="preserve">CUMPLE </v>
      </c>
    </row>
    <row r="15" spans="1:8" ht="31.5" customHeight="1">
      <c r="A15" s="226"/>
      <c r="B15" s="5">
        <v>3</v>
      </c>
      <c r="C15" s="242" t="s">
        <v>26</v>
      </c>
      <c r="D15" s="243"/>
      <c r="E15" s="58" t="s">
        <v>114</v>
      </c>
      <c r="F15" s="59"/>
      <c r="G15" s="68" t="s">
        <v>694</v>
      </c>
      <c r="H15" s="70" t="str">
        <f t="shared" si="0"/>
        <v xml:space="preserve">NO CUMPLE </v>
      </c>
    </row>
    <row r="16" spans="1:8" ht="29.25" customHeight="1">
      <c r="A16" s="226"/>
      <c r="B16" s="5">
        <v>4</v>
      </c>
      <c r="C16" s="242" t="s">
        <v>20</v>
      </c>
      <c r="D16" s="243"/>
      <c r="E16" s="58" t="s">
        <v>160</v>
      </c>
      <c r="F16" s="59">
        <v>70</v>
      </c>
      <c r="G16" s="60"/>
      <c r="H16" s="70" t="str">
        <f t="shared" si="0"/>
        <v xml:space="preserve">CUMPLE </v>
      </c>
    </row>
    <row r="17" spans="1:8" ht="42" customHeight="1">
      <c r="A17" s="226"/>
      <c r="B17" s="5">
        <v>5</v>
      </c>
      <c r="C17" s="242" t="s">
        <v>13</v>
      </c>
      <c r="D17" s="243"/>
      <c r="E17" s="58" t="s">
        <v>160</v>
      </c>
      <c r="F17" s="59" t="s">
        <v>695</v>
      </c>
      <c r="G17" s="60"/>
      <c r="H17" s="70" t="str">
        <f t="shared" si="0"/>
        <v xml:space="preserve">CUMPLE </v>
      </c>
    </row>
    <row r="18" spans="1:8">
      <c r="A18" s="226"/>
      <c r="B18" s="5">
        <v>6</v>
      </c>
      <c r="C18" s="242" t="s">
        <v>21</v>
      </c>
      <c r="D18" s="243"/>
      <c r="E18" s="58" t="s">
        <v>160</v>
      </c>
      <c r="F18" s="59" t="s">
        <v>696</v>
      </c>
      <c r="G18" s="60"/>
      <c r="H18" s="70" t="str">
        <f t="shared" si="0"/>
        <v xml:space="preserve">CUMPLE </v>
      </c>
    </row>
    <row r="19" spans="1:8" ht="38.25" customHeight="1">
      <c r="A19" s="226"/>
      <c r="B19" s="5">
        <v>7</v>
      </c>
      <c r="C19" s="242" t="s">
        <v>84</v>
      </c>
      <c r="D19" s="243"/>
      <c r="E19" s="58" t="s">
        <v>160</v>
      </c>
      <c r="F19" s="59">
        <v>72</v>
      </c>
      <c r="G19" s="60"/>
      <c r="H19" s="70" t="str">
        <f t="shared" si="0"/>
        <v xml:space="preserve">CUMPLE </v>
      </c>
    </row>
    <row r="20" spans="1:8" ht="32.25" customHeight="1">
      <c r="A20" s="226"/>
      <c r="B20" s="5">
        <v>8</v>
      </c>
      <c r="C20" s="242" t="s">
        <v>85</v>
      </c>
      <c r="D20" s="243"/>
      <c r="E20" s="58" t="s">
        <v>114</v>
      </c>
      <c r="F20" s="59"/>
      <c r="G20" s="68" t="s">
        <v>390</v>
      </c>
      <c r="H20" s="70" t="str">
        <f t="shared" si="0"/>
        <v xml:space="preserve">NO CUMPLE </v>
      </c>
    </row>
    <row r="21" spans="1:8" ht="48.75" customHeight="1">
      <c r="A21" s="226"/>
      <c r="B21" s="5">
        <v>9</v>
      </c>
      <c r="C21" s="242" t="s">
        <v>86</v>
      </c>
      <c r="D21" s="243"/>
      <c r="E21" s="58" t="s">
        <v>160</v>
      </c>
      <c r="F21" s="59">
        <v>73</v>
      </c>
      <c r="G21" s="60"/>
      <c r="H21" s="70" t="str">
        <f t="shared" si="0"/>
        <v xml:space="preserve">CUMPLE </v>
      </c>
    </row>
    <row r="22" spans="1:8" ht="36.75" customHeight="1">
      <c r="A22" s="226"/>
      <c r="B22" s="5">
        <v>10</v>
      </c>
      <c r="C22" s="242" t="s">
        <v>12</v>
      </c>
      <c r="D22" s="243"/>
      <c r="E22" s="58" t="s">
        <v>160</v>
      </c>
      <c r="F22" s="59">
        <v>74</v>
      </c>
      <c r="G22" s="60"/>
      <c r="H22" s="70" t="str">
        <f t="shared" si="0"/>
        <v xml:space="preserve">CUMPLE </v>
      </c>
    </row>
    <row r="23" spans="1:8">
      <c r="A23" s="226"/>
      <c r="B23" s="5">
        <v>11</v>
      </c>
      <c r="C23" s="242" t="s">
        <v>27</v>
      </c>
      <c r="D23" s="243"/>
      <c r="E23" s="58" t="s">
        <v>160</v>
      </c>
      <c r="F23" s="59">
        <v>73</v>
      </c>
      <c r="G23" s="60"/>
      <c r="H23" s="70" t="str">
        <f t="shared" si="0"/>
        <v xml:space="preserve">CUMPLE </v>
      </c>
    </row>
    <row r="24" spans="1:8" ht="33" customHeight="1">
      <c r="A24" s="226"/>
      <c r="B24" s="5">
        <v>12</v>
      </c>
      <c r="C24" s="242" t="s">
        <v>28</v>
      </c>
      <c r="D24" s="243"/>
      <c r="E24" s="58" t="s">
        <v>160</v>
      </c>
      <c r="F24" s="59">
        <v>76</v>
      </c>
      <c r="G24" s="60"/>
      <c r="H24" s="70" t="str">
        <f t="shared" si="0"/>
        <v xml:space="preserve">CUMPLE </v>
      </c>
    </row>
    <row r="25" spans="1:8" ht="32.25" customHeight="1">
      <c r="A25" s="226"/>
      <c r="B25" s="5">
        <v>13</v>
      </c>
      <c r="C25" s="242" t="s">
        <v>22</v>
      </c>
      <c r="D25" s="243"/>
      <c r="E25" s="58" t="s">
        <v>160</v>
      </c>
      <c r="F25" s="59">
        <v>80</v>
      </c>
      <c r="G25" s="60"/>
      <c r="H25" s="70" t="str">
        <f t="shared" si="0"/>
        <v xml:space="preserve">CUMPLE </v>
      </c>
    </row>
    <row r="26" spans="1:8" ht="390">
      <c r="A26" s="226"/>
      <c r="B26" s="5">
        <v>14</v>
      </c>
      <c r="C26" s="242" t="s">
        <v>23</v>
      </c>
      <c r="D26" s="243"/>
      <c r="E26" s="58" t="s">
        <v>114</v>
      </c>
      <c r="F26" s="59"/>
      <c r="G26" s="68" t="s">
        <v>697</v>
      </c>
      <c r="H26" s="70" t="str">
        <f t="shared" si="0"/>
        <v xml:space="preserve">NO CUMPLE </v>
      </c>
    </row>
    <row r="27" spans="1:8">
      <c r="A27" s="227"/>
      <c r="B27" s="5">
        <v>15</v>
      </c>
      <c r="C27" s="242" t="s">
        <v>29</v>
      </c>
      <c r="D27" s="243"/>
      <c r="E27" s="58" t="s">
        <v>160</v>
      </c>
      <c r="F27" s="59">
        <v>83</v>
      </c>
      <c r="G27" s="60"/>
      <c r="H27" s="70" t="str">
        <f t="shared" si="0"/>
        <v xml:space="preserve">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t="s">
        <v>698</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v>87</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t="s">
        <v>116</v>
      </c>
      <c r="F44" s="214"/>
      <c r="G44" s="215"/>
      <c r="H44" s="70" t="str">
        <f t="shared" si="0"/>
        <v>X</v>
      </c>
    </row>
    <row r="45" spans="1:8">
      <c r="A45" s="223"/>
      <c r="B45" s="226"/>
      <c r="C45" s="212" t="s">
        <v>73</v>
      </c>
      <c r="D45" s="213"/>
      <c r="E45" s="62" t="s">
        <v>116</v>
      </c>
      <c r="F45" s="214"/>
      <c r="G45" s="215"/>
      <c r="H45" s="70" t="str">
        <f t="shared" si="0"/>
        <v>X</v>
      </c>
    </row>
    <row r="46" spans="1:8">
      <c r="A46" s="223"/>
      <c r="B46" s="226"/>
      <c r="C46" s="212" t="s">
        <v>74</v>
      </c>
      <c r="D46" s="213"/>
      <c r="E46" s="62" t="s">
        <v>116</v>
      </c>
      <c r="F46" s="214"/>
      <c r="G46" s="215"/>
      <c r="H46" s="70" t="str">
        <f t="shared" si="0"/>
        <v>X</v>
      </c>
    </row>
    <row r="47" spans="1:8" ht="27.75" customHeight="1">
      <c r="A47" s="223"/>
      <c r="B47" s="226"/>
      <c r="C47" s="212" t="s">
        <v>75</v>
      </c>
      <c r="D47" s="213"/>
      <c r="E47" s="62" t="s">
        <v>116</v>
      </c>
      <c r="F47" s="214"/>
      <c r="G47" s="215"/>
      <c r="H47" s="70" t="str">
        <f t="shared" si="0"/>
        <v>X</v>
      </c>
    </row>
    <row r="48" spans="1:8">
      <c r="A48" s="224"/>
      <c r="B48" s="227"/>
      <c r="C48" s="212" t="s">
        <v>76</v>
      </c>
      <c r="D48" s="213"/>
      <c r="E48" s="62" t="s">
        <v>116</v>
      </c>
      <c r="F48" s="214"/>
      <c r="G48" s="215"/>
      <c r="H48" s="70" t="str">
        <f t="shared" si="0"/>
        <v>X</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c r="G51" s="20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1F87A6D-C995-4E10-B276-A532AA391126}">
          <x14:formula1>
            <xm:f>'D:\SIN HOJA 2\EVALUACIÓN PROPUESTA TÉCNICA\48. CORPORACIÓN COLOMBIA VERDE - COLVERDE\[48.CORPORACION COLOMBIANA VERDE COLVERDE.xlsx]Hoja1'!#REF!</xm:f>
          </x14:formula1>
          <xm:sqref>E13:E27 E32:E33 E36 E39</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F49CB-D3C4-4C64-9CAB-DAA13ECB21FD}">
  <dimension ref="A1:H53"/>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699</v>
      </c>
      <c r="D3" s="49" t="s">
        <v>1</v>
      </c>
      <c r="E3" s="53">
        <v>900456567</v>
      </c>
      <c r="F3" s="53" t="s">
        <v>119</v>
      </c>
      <c r="G3" s="85">
        <v>43714</v>
      </c>
    </row>
    <row r="4" spans="1:8" ht="15.75">
      <c r="A4" s="258" t="s">
        <v>99</v>
      </c>
      <c r="B4" s="258"/>
      <c r="C4" s="258"/>
      <c r="D4" s="258"/>
      <c r="E4" s="258"/>
      <c r="F4" s="258"/>
      <c r="G4" s="258"/>
    </row>
    <row r="5" spans="1:8" ht="15.75">
      <c r="A5" s="347" t="s">
        <v>700</v>
      </c>
      <c r="B5" s="348"/>
      <c r="C5" s="348"/>
      <c r="D5" s="348"/>
      <c r="E5" s="348"/>
      <c r="F5" s="348"/>
      <c r="G5" s="349"/>
    </row>
    <row r="6" spans="1:8" ht="15.75">
      <c r="A6" s="259" t="s">
        <v>2</v>
      </c>
      <c r="B6" s="260"/>
      <c r="C6" s="80" t="s">
        <v>18</v>
      </c>
      <c r="D6" s="265" t="s">
        <v>3</v>
      </c>
      <c r="E6" s="266"/>
      <c r="F6" s="267"/>
      <c r="G6" s="267"/>
    </row>
    <row r="7" spans="1:8" ht="15.75">
      <c r="A7" s="261"/>
      <c r="B7" s="262"/>
      <c r="C7" s="55" t="s">
        <v>257</v>
      </c>
      <c r="D7" s="251" t="s">
        <v>701</v>
      </c>
      <c r="E7" s="251"/>
      <c r="F7" s="250"/>
      <c r="G7" s="250"/>
    </row>
    <row r="8" spans="1:8" ht="15.75">
      <c r="A8" s="261"/>
      <c r="B8" s="262"/>
      <c r="C8" s="55" t="s">
        <v>122</v>
      </c>
      <c r="D8" s="268" t="s">
        <v>702</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ht="150">
      <c r="A13" s="226"/>
      <c r="B13" s="5">
        <v>1</v>
      </c>
      <c r="C13" s="242" t="s">
        <v>25</v>
      </c>
      <c r="D13" s="243"/>
      <c r="E13" s="58" t="s">
        <v>114</v>
      </c>
      <c r="F13" s="58">
        <v>3</v>
      </c>
      <c r="G13" s="68" t="s">
        <v>703</v>
      </c>
      <c r="H13" s="70" t="str">
        <f>+E13</f>
        <v xml:space="preserve">NO CUMPLE </v>
      </c>
    </row>
    <row r="14" spans="1:8" ht="180">
      <c r="A14" s="226"/>
      <c r="B14" s="5">
        <v>2</v>
      </c>
      <c r="C14" s="242" t="s">
        <v>19</v>
      </c>
      <c r="D14" s="243"/>
      <c r="E14" s="58" t="s">
        <v>114</v>
      </c>
      <c r="F14" s="58" t="s">
        <v>704</v>
      </c>
      <c r="G14" s="68" t="s">
        <v>705</v>
      </c>
      <c r="H14" s="70" t="str">
        <f t="shared" ref="H14:H51" si="0">+E14</f>
        <v xml:space="preserve">NO CUMPLE </v>
      </c>
    </row>
    <row r="15" spans="1:8" ht="31.5" customHeight="1">
      <c r="A15" s="226"/>
      <c r="B15" s="5">
        <v>3</v>
      </c>
      <c r="C15" s="242" t="s">
        <v>26</v>
      </c>
      <c r="D15" s="243"/>
      <c r="E15" s="58" t="s">
        <v>160</v>
      </c>
      <c r="F15" s="58" t="s">
        <v>706</v>
      </c>
      <c r="G15" s="60"/>
      <c r="H15" s="70" t="str">
        <f t="shared" si="0"/>
        <v xml:space="preserve">CUMPLE </v>
      </c>
    </row>
    <row r="16" spans="1:8" ht="29.25" customHeight="1">
      <c r="A16" s="226"/>
      <c r="B16" s="5">
        <v>4</v>
      </c>
      <c r="C16" s="242" t="s">
        <v>20</v>
      </c>
      <c r="D16" s="243"/>
      <c r="E16" s="58" t="s">
        <v>114</v>
      </c>
      <c r="F16" s="58"/>
      <c r="G16" s="68" t="s">
        <v>707</v>
      </c>
      <c r="H16" s="70" t="str">
        <f t="shared" si="0"/>
        <v xml:space="preserve">NO CUMPLE </v>
      </c>
    </row>
    <row r="17" spans="1:8" ht="87.75" customHeight="1">
      <c r="A17" s="226"/>
      <c r="B17" s="5">
        <v>5</v>
      </c>
      <c r="C17" s="242" t="s">
        <v>13</v>
      </c>
      <c r="D17" s="243"/>
      <c r="E17" s="58" t="s">
        <v>114</v>
      </c>
      <c r="F17" s="58"/>
      <c r="G17" s="68" t="s">
        <v>708</v>
      </c>
      <c r="H17" s="70" t="str">
        <f t="shared" si="0"/>
        <v xml:space="preserve">NO CUMPLE </v>
      </c>
    </row>
    <row r="18" spans="1:8" ht="90">
      <c r="A18" s="226"/>
      <c r="B18" s="5">
        <v>6</v>
      </c>
      <c r="C18" s="242" t="s">
        <v>21</v>
      </c>
      <c r="D18" s="243"/>
      <c r="E18" s="58" t="s">
        <v>114</v>
      </c>
      <c r="F18" s="58"/>
      <c r="G18" s="68" t="s">
        <v>709</v>
      </c>
      <c r="H18" s="70" t="str">
        <f t="shared" si="0"/>
        <v xml:space="preserve">NO CUMPLE </v>
      </c>
    </row>
    <row r="19" spans="1:8" ht="84" customHeight="1">
      <c r="A19" s="226"/>
      <c r="B19" s="5">
        <v>7</v>
      </c>
      <c r="C19" s="242" t="s">
        <v>84</v>
      </c>
      <c r="D19" s="243"/>
      <c r="E19" s="58" t="s">
        <v>114</v>
      </c>
      <c r="F19" s="58"/>
      <c r="G19" s="68" t="s">
        <v>710</v>
      </c>
      <c r="H19" s="70" t="str">
        <f t="shared" si="0"/>
        <v xml:space="preserve">NO CUMPLE </v>
      </c>
    </row>
    <row r="20" spans="1:8" ht="96.75" customHeight="1">
      <c r="A20" s="226"/>
      <c r="B20" s="5">
        <v>8</v>
      </c>
      <c r="C20" s="242" t="s">
        <v>85</v>
      </c>
      <c r="D20" s="243"/>
      <c r="E20" s="58" t="s">
        <v>114</v>
      </c>
      <c r="F20" s="58"/>
      <c r="G20" s="68" t="s">
        <v>711</v>
      </c>
      <c r="H20" s="70" t="str">
        <f t="shared" si="0"/>
        <v xml:space="preserve">NO CUMPLE </v>
      </c>
    </row>
    <row r="21" spans="1:8" ht="48.75" customHeight="1">
      <c r="A21" s="226"/>
      <c r="B21" s="5">
        <v>9</v>
      </c>
      <c r="C21" s="242" t="s">
        <v>86</v>
      </c>
      <c r="D21" s="243"/>
      <c r="E21" s="58" t="s">
        <v>160</v>
      </c>
      <c r="F21" s="58" t="s">
        <v>712</v>
      </c>
      <c r="G21" s="68" t="s">
        <v>713</v>
      </c>
      <c r="H21" s="70" t="str">
        <f t="shared" si="0"/>
        <v xml:space="preserve">CUMPLE </v>
      </c>
    </row>
    <row r="22" spans="1:8" ht="87" customHeight="1">
      <c r="A22" s="226"/>
      <c r="B22" s="5">
        <v>10</v>
      </c>
      <c r="C22" s="242" t="s">
        <v>12</v>
      </c>
      <c r="D22" s="243"/>
      <c r="E22" s="58" t="s">
        <v>114</v>
      </c>
      <c r="F22" s="58" t="s">
        <v>714</v>
      </c>
      <c r="G22" s="68" t="s">
        <v>715</v>
      </c>
      <c r="H22" s="70" t="str">
        <f t="shared" si="0"/>
        <v xml:space="preserve">NO CUMPLE </v>
      </c>
    </row>
    <row r="23" spans="1:8" ht="60">
      <c r="A23" s="226"/>
      <c r="B23" s="5">
        <v>11</v>
      </c>
      <c r="C23" s="242" t="s">
        <v>27</v>
      </c>
      <c r="D23" s="243"/>
      <c r="E23" s="58" t="s">
        <v>114</v>
      </c>
      <c r="F23" s="58"/>
      <c r="G23" s="68" t="s">
        <v>716</v>
      </c>
      <c r="H23" s="70" t="str">
        <f t="shared" si="0"/>
        <v xml:space="preserve">NO CUMPLE </v>
      </c>
    </row>
    <row r="24" spans="1:8" ht="111" customHeight="1">
      <c r="A24" s="226"/>
      <c r="B24" s="5">
        <v>12</v>
      </c>
      <c r="C24" s="242" t="s">
        <v>28</v>
      </c>
      <c r="D24" s="243"/>
      <c r="E24" s="58" t="s">
        <v>114</v>
      </c>
      <c r="F24" s="58"/>
      <c r="G24" s="68" t="s">
        <v>717</v>
      </c>
      <c r="H24" s="70" t="str">
        <f t="shared" si="0"/>
        <v xml:space="preserve">NO CUMPLE </v>
      </c>
    </row>
    <row r="25" spans="1:8" ht="69" customHeight="1">
      <c r="A25" s="226"/>
      <c r="B25" s="5">
        <v>13</v>
      </c>
      <c r="C25" s="242" t="s">
        <v>22</v>
      </c>
      <c r="D25" s="243"/>
      <c r="E25" s="58" t="s">
        <v>114</v>
      </c>
      <c r="F25" s="58"/>
      <c r="G25" s="68" t="s">
        <v>718</v>
      </c>
      <c r="H25" s="70" t="str">
        <f t="shared" si="0"/>
        <v xml:space="preserve">NO CUMPLE </v>
      </c>
    </row>
    <row r="26" spans="1:8" ht="59.25" customHeight="1">
      <c r="A26" s="226"/>
      <c r="B26" s="5">
        <v>14</v>
      </c>
      <c r="C26" s="242" t="s">
        <v>23</v>
      </c>
      <c r="D26" s="243"/>
      <c r="E26" s="58" t="s">
        <v>114</v>
      </c>
      <c r="F26" s="58"/>
      <c r="G26" s="68" t="s">
        <v>719</v>
      </c>
      <c r="H26" s="70" t="str">
        <f t="shared" si="0"/>
        <v xml:space="preserve">NO CUMPLE </v>
      </c>
    </row>
    <row r="27" spans="1:8" ht="60">
      <c r="A27" s="227"/>
      <c r="B27" s="5">
        <v>15</v>
      </c>
      <c r="C27" s="242" t="s">
        <v>29</v>
      </c>
      <c r="D27" s="243"/>
      <c r="E27" s="58" t="s">
        <v>114</v>
      </c>
      <c r="F27" s="58"/>
      <c r="G27" s="68" t="s">
        <v>720</v>
      </c>
      <c r="H27" s="70" t="str">
        <f t="shared" si="0"/>
        <v xml:space="preserve">NO 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114</v>
      </c>
      <c r="F32" s="61"/>
      <c r="G32" s="91" t="s">
        <v>721</v>
      </c>
      <c r="H32" s="70" t="str">
        <f>+IF(OR(E32="CUMPLE ",E33="CUMPLE "),"CUMPLE","NO CUMPLE")</f>
        <v>NO CUMPLE</v>
      </c>
    </row>
    <row r="33" spans="1:8" ht="265.5" customHeight="1">
      <c r="A33" s="238"/>
      <c r="B33" s="227"/>
      <c r="C33" s="239" t="s">
        <v>90</v>
      </c>
      <c r="D33" s="239"/>
      <c r="E33" s="58" t="s">
        <v>114</v>
      </c>
      <c r="F33" s="61"/>
      <c r="G33" s="91" t="s">
        <v>722</v>
      </c>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114</v>
      </c>
      <c r="F39" s="61"/>
      <c r="G39" s="61"/>
      <c r="H39" s="70" t="str">
        <f t="shared" si="0"/>
        <v xml:space="preserve">NO CUMPLE </v>
      </c>
    </row>
    <row r="40" spans="1:8" ht="16.5" customHeight="1">
      <c r="A40" s="64"/>
      <c r="B40" s="65"/>
      <c r="C40" s="205" t="s">
        <v>93</v>
      </c>
      <c r="D40" s="206"/>
      <c r="E40" s="56" t="s">
        <v>168</v>
      </c>
      <c r="F40" s="205" t="s">
        <v>8</v>
      </c>
      <c r="G40" s="206"/>
    </row>
    <row r="41" spans="1:8">
      <c r="A41" s="222" t="s">
        <v>94</v>
      </c>
      <c r="B41" s="225">
        <v>17</v>
      </c>
      <c r="C41" s="212" t="s">
        <v>69</v>
      </c>
      <c r="D41" s="213"/>
      <c r="E41" s="62"/>
      <c r="F41" s="357" t="s">
        <v>723</v>
      </c>
      <c r="G41" s="358"/>
      <c r="H41" s="70">
        <f t="shared" si="0"/>
        <v>0</v>
      </c>
    </row>
    <row r="42" spans="1:8">
      <c r="A42" s="223"/>
      <c r="B42" s="226"/>
      <c r="C42" s="212" t="s">
        <v>70</v>
      </c>
      <c r="D42" s="213"/>
      <c r="E42" s="62"/>
      <c r="F42" s="359"/>
      <c r="G42" s="360"/>
      <c r="H42" s="70">
        <f t="shared" si="0"/>
        <v>0</v>
      </c>
    </row>
    <row r="43" spans="1:8">
      <c r="A43" s="223"/>
      <c r="B43" s="226"/>
      <c r="C43" s="212" t="s">
        <v>71</v>
      </c>
      <c r="D43" s="213"/>
      <c r="E43" s="62"/>
      <c r="F43" s="359"/>
      <c r="G43" s="360"/>
      <c r="H43" s="70">
        <f t="shared" si="0"/>
        <v>0</v>
      </c>
    </row>
    <row r="44" spans="1:8">
      <c r="A44" s="223"/>
      <c r="B44" s="226"/>
      <c r="C44" s="212" t="s">
        <v>72</v>
      </c>
      <c r="D44" s="213"/>
      <c r="E44" s="62"/>
      <c r="F44" s="359"/>
      <c r="G44" s="360"/>
      <c r="H44" s="70">
        <f t="shared" si="0"/>
        <v>0</v>
      </c>
    </row>
    <row r="45" spans="1:8">
      <c r="A45" s="223"/>
      <c r="B45" s="226"/>
      <c r="C45" s="212" t="s">
        <v>73</v>
      </c>
      <c r="D45" s="213"/>
      <c r="E45" s="62"/>
      <c r="F45" s="359"/>
      <c r="G45" s="360"/>
      <c r="H45" s="70">
        <f t="shared" si="0"/>
        <v>0</v>
      </c>
    </row>
    <row r="46" spans="1:8">
      <c r="A46" s="223"/>
      <c r="B46" s="226"/>
      <c r="C46" s="212" t="s">
        <v>74</v>
      </c>
      <c r="D46" s="213"/>
      <c r="E46" s="62"/>
      <c r="F46" s="359"/>
      <c r="G46" s="360"/>
      <c r="H46" s="70">
        <f t="shared" si="0"/>
        <v>0</v>
      </c>
    </row>
    <row r="47" spans="1:8" ht="27.75" customHeight="1">
      <c r="A47" s="223"/>
      <c r="B47" s="226"/>
      <c r="C47" s="212" t="s">
        <v>75</v>
      </c>
      <c r="D47" s="213"/>
      <c r="E47" s="62"/>
      <c r="F47" s="359"/>
      <c r="G47" s="360"/>
      <c r="H47" s="70">
        <f t="shared" si="0"/>
        <v>0</v>
      </c>
    </row>
    <row r="48" spans="1:8">
      <c r="A48" s="224"/>
      <c r="B48" s="227"/>
      <c r="C48" s="212" t="s">
        <v>76</v>
      </c>
      <c r="D48" s="213"/>
      <c r="E48" s="62"/>
      <c r="F48" s="361"/>
      <c r="G48" s="362"/>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91.5" customHeight="1">
      <c r="A51" s="219"/>
      <c r="B51" s="219"/>
      <c r="C51" s="275" t="s">
        <v>97</v>
      </c>
      <c r="D51" s="276"/>
      <c r="E51" s="90" t="s">
        <v>6</v>
      </c>
      <c r="F51" s="273" t="s">
        <v>188</v>
      </c>
      <c r="G51" s="274"/>
      <c r="H51" s="70" t="str">
        <f t="shared" si="0"/>
        <v>CUMPLE</v>
      </c>
    </row>
    <row r="52" spans="1:8" ht="146.25" customHeight="1">
      <c r="A52" s="210" t="s">
        <v>98</v>
      </c>
      <c r="B52" s="210"/>
      <c r="C52" s="210"/>
      <c r="D52" s="210"/>
      <c r="E52" s="210"/>
      <c r="F52" s="281" t="s">
        <v>724</v>
      </c>
      <c r="G52" s="281"/>
      <c r="H52" s="70" t="str">
        <f>+F52</f>
        <v>NO CUMPLE, La propuesta no se encontraba foliada por lo que se procedió con la foliación de lo correspondiente al componente técnico y de experiencia del folio 1 al 43. Se deja constancia de que el proponente no presentó diligenciado el Formato No. 3 "Experiencia del Interesado" por lo que la información de experiencia que se incluyó en la hoja de cálculo de experiencia específica es tomada de las certificaciones aportadas en la manifestación de interés.</v>
      </c>
    </row>
    <row r="53" spans="1:8">
      <c r="A53" t="s">
        <v>725</v>
      </c>
    </row>
  </sheetData>
  <mergeCells count="75">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8"/>
    <mergeCell ref="C42:D42"/>
    <mergeCell ref="C43:D43"/>
    <mergeCell ref="C44:D44"/>
    <mergeCell ref="C45:D45"/>
    <mergeCell ref="A52:E52"/>
    <mergeCell ref="F52:G52"/>
    <mergeCell ref="C46:D46"/>
    <mergeCell ref="C47:D47"/>
    <mergeCell ref="C48:D48"/>
    <mergeCell ref="A49:G49"/>
    <mergeCell ref="A50:A51"/>
    <mergeCell ref="B50:B51"/>
    <mergeCell ref="C50:D50"/>
    <mergeCell ref="F50:G50"/>
    <mergeCell ref="C51:D51"/>
    <mergeCell ref="F51:G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A9C4CC7-5828-433C-99AA-C80E67EED312}">
          <x14:formula1>
            <xm:f>'D:\SIN HOJA 2\EVALUACIÓN PROPUESTA TÉCNICA\49. FUNDACIÓN HARRY´S\[49. FUNDACIÓN HARRY´S.xlsx]Hoja1'!#REF!</xm:f>
          </x14:formula1>
          <xm:sqref>E13:E27 E32:E33 E36 E39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C335E-7930-4A72-A098-CFB4943A291A}">
  <dimension ref="A1:I54"/>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169</v>
      </c>
      <c r="D3" s="49" t="s">
        <v>1</v>
      </c>
      <c r="E3" s="53">
        <v>900896160</v>
      </c>
      <c r="F3" s="54" t="s">
        <v>170</v>
      </c>
      <c r="G3" s="53" t="s">
        <v>119</v>
      </c>
      <c r="H3" s="133">
        <v>43713</v>
      </c>
    </row>
    <row r="4" spans="1:9" ht="15.75">
      <c r="A4" s="258" t="s">
        <v>171</v>
      </c>
      <c r="B4" s="258"/>
      <c r="C4" s="258"/>
      <c r="D4" s="258"/>
      <c r="E4" s="258"/>
      <c r="F4" s="258"/>
      <c r="G4" s="258"/>
      <c r="H4" s="258"/>
    </row>
    <row r="5" spans="1:9" ht="15.75">
      <c r="A5" s="270" t="s">
        <v>172</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173</v>
      </c>
      <c r="D7" s="251" t="s">
        <v>174</v>
      </c>
      <c r="E7" s="251"/>
      <c r="F7" s="250"/>
      <c r="G7" s="250"/>
      <c r="H7" s="250"/>
    </row>
    <row r="8" spans="1:9" ht="15.75">
      <c r="A8" s="261"/>
      <c r="B8" s="262"/>
      <c r="C8" s="55" t="s">
        <v>111</v>
      </c>
      <c r="D8" s="268" t="s">
        <v>175</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116</v>
      </c>
      <c r="F13" s="58"/>
      <c r="G13" s="59"/>
      <c r="H13" s="68"/>
      <c r="I13" t="str">
        <f>+IF(AND(E13&lt;&gt;0,F13&lt;&gt;0),"MAL DILIGENCIADO",IF(AND(E13&lt;&gt;0,F13=0),"CUMPLE",IF(AND(E13=0,F13&lt;&gt;0)," NO CUMPLE",IF(AND(E13=0,F13=0),"POR DILIGENCIAR","ERROR"))))</f>
        <v>CUMPLE</v>
      </c>
    </row>
    <row r="14" spans="1:9">
      <c r="A14" s="226"/>
      <c r="B14" s="5">
        <v>2</v>
      </c>
      <c r="C14" s="242" t="s">
        <v>19</v>
      </c>
      <c r="D14" s="243"/>
      <c r="E14" s="58" t="s">
        <v>116</v>
      </c>
      <c r="F14" s="58"/>
      <c r="G14" s="59"/>
      <c r="H14" s="68"/>
      <c r="I14" t="str">
        <f t="shared" ref="I14:I27" si="0">+IF(AND(E14&lt;&gt;0,F14&lt;&gt;0),"MAL DILIGENCIADO",IF(AND(E14&lt;&gt;0,F14=0),"CUMPLE",IF(AND(E14=0,F14&lt;&gt;0)," NO CUMPLE",IF(AND(E14=0,F14=0),"POR DILIGENCIAR","ERROR"))))</f>
        <v>CUMPLE</v>
      </c>
    </row>
    <row r="15" spans="1:9" ht="31.5" customHeight="1">
      <c r="A15" s="226"/>
      <c r="B15" s="5">
        <v>3</v>
      </c>
      <c r="C15" s="242" t="s">
        <v>26</v>
      </c>
      <c r="D15" s="243"/>
      <c r="E15" s="58"/>
      <c r="F15" s="58" t="s">
        <v>116</v>
      </c>
      <c r="G15" s="59" t="s">
        <v>176</v>
      </c>
      <c r="H15" s="68" t="s">
        <v>177</v>
      </c>
      <c r="I15" t="str">
        <f t="shared" si="0"/>
        <v xml:space="preserve"> NO CUMPLE</v>
      </c>
    </row>
    <row r="16" spans="1:9" ht="29.25" customHeight="1">
      <c r="A16" s="226"/>
      <c r="B16" s="5">
        <v>4</v>
      </c>
      <c r="C16" s="242" t="s">
        <v>20</v>
      </c>
      <c r="D16" s="243"/>
      <c r="E16" s="58" t="s">
        <v>116</v>
      </c>
      <c r="F16" s="58"/>
      <c r="G16" s="59"/>
      <c r="H16" s="68"/>
      <c r="I16" t="str">
        <f t="shared" si="0"/>
        <v>CUMPLE</v>
      </c>
    </row>
    <row r="17" spans="1:9" ht="42" customHeight="1">
      <c r="A17" s="226"/>
      <c r="B17" s="5">
        <v>5</v>
      </c>
      <c r="C17" s="242" t="s">
        <v>13</v>
      </c>
      <c r="D17" s="243"/>
      <c r="E17" s="58" t="s">
        <v>116</v>
      </c>
      <c r="F17" s="58"/>
      <c r="G17" s="59"/>
      <c r="H17" s="68"/>
      <c r="I17" t="str">
        <f t="shared" si="0"/>
        <v>CUMPLE</v>
      </c>
    </row>
    <row r="18" spans="1:9" ht="90">
      <c r="A18" s="226"/>
      <c r="B18" s="5">
        <v>6</v>
      </c>
      <c r="C18" s="242" t="s">
        <v>21</v>
      </c>
      <c r="D18" s="243"/>
      <c r="E18" s="58"/>
      <c r="F18" s="58" t="s">
        <v>116</v>
      </c>
      <c r="G18" s="59" t="s">
        <v>178</v>
      </c>
      <c r="H18" s="68" t="s">
        <v>179</v>
      </c>
      <c r="I18" t="str">
        <f t="shared" si="0"/>
        <v xml:space="preserve"> NO CUMPLE</v>
      </c>
    </row>
    <row r="19" spans="1:9" ht="38.25" customHeight="1">
      <c r="A19" s="226"/>
      <c r="B19" s="5">
        <v>7</v>
      </c>
      <c r="C19" s="242" t="s">
        <v>84</v>
      </c>
      <c r="D19" s="243"/>
      <c r="E19" s="58"/>
      <c r="F19" s="58" t="s">
        <v>116</v>
      </c>
      <c r="G19" s="59" t="s">
        <v>178</v>
      </c>
      <c r="H19" s="68" t="s">
        <v>180</v>
      </c>
      <c r="I19" t="str">
        <f t="shared" si="0"/>
        <v xml:space="preserve"> NO CUMPLE</v>
      </c>
    </row>
    <row r="20" spans="1:9" ht="32.25" customHeight="1">
      <c r="A20" s="226"/>
      <c r="B20" s="5">
        <v>8</v>
      </c>
      <c r="C20" s="242" t="s">
        <v>85</v>
      </c>
      <c r="D20" s="243"/>
      <c r="E20" s="58"/>
      <c r="F20" s="58" t="s">
        <v>116</v>
      </c>
      <c r="G20" s="59" t="s">
        <v>178</v>
      </c>
      <c r="H20" s="68" t="s">
        <v>181</v>
      </c>
      <c r="I20" t="str">
        <f t="shared" si="0"/>
        <v xml:space="preserve"> NO CUMPLE</v>
      </c>
    </row>
    <row r="21" spans="1:9" ht="48.75" customHeight="1">
      <c r="A21" s="226"/>
      <c r="B21" s="5">
        <v>9</v>
      </c>
      <c r="C21" s="242" t="s">
        <v>86</v>
      </c>
      <c r="D21" s="243"/>
      <c r="E21" s="58"/>
      <c r="F21" s="58" t="s">
        <v>116</v>
      </c>
      <c r="G21" s="58">
        <v>56</v>
      </c>
      <c r="H21" s="68" t="s">
        <v>182</v>
      </c>
      <c r="I21" t="str">
        <f t="shared" si="0"/>
        <v xml:space="preserve"> NO CUMPLE</v>
      </c>
    </row>
    <row r="22" spans="1:9" ht="36.75" customHeight="1">
      <c r="A22" s="226"/>
      <c r="B22" s="5">
        <v>10</v>
      </c>
      <c r="C22" s="242" t="s">
        <v>12</v>
      </c>
      <c r="D22" s="243"/>
      <c r="E22" s="58" t="s">
        <v>116</v>
      </c>
      <c r="F22" s="58"/>
      <c r="G22" s="59"/>
      <c r="H22" s="68"/>
      <c r="I22" t="str">
        <f t="shared" si="0"/>
        <v>CUMPLE</v>
      </c>
    </row>
    <row r="23" spans="1:9" ht="75">
      <c r="A23" s="226"/>
      <c r="B23" s="5">
        <v>11</v>
      </c>
      <c r="C23" s="242" t="s">
        <v>27</v>
      </c>
      <c r="D23" s="243"/>
      <c r="E23" s="58"/>
      <c r="F23" s="58" t="s">
        <v>116</v>
      </c>
      <c r="G23" s="59" t="s">
        <v>183</v>
      </c>
      <c r="H23" s="68" t="s">
        <v>184</v>
      </c>
      <c r="I23" t="str">
        <f t="shared" si="0"/>
        <v xml:space="preserve"> NO CUMPLE</v>
      </c>
    </row>
    <row r="24" spans="1:9" ht="33" customHeight="1">
      <c r="A24" s="226"/>
      <c r="B24" s="5">
        <v>12</v>
      </c>
      <c r="C24" s="242" t="s">
        <v>28</v>
      </c>
      <c r="D24" s="243"/>
      <c r="E24" s="58"/>
      <c r="F24" s="58" t="s">
        <v>116</v>
      </c>
      <c r="G24" s="59" t="s">
        <v>178</v>
      </c>
      <c r="H24" s="68" t="s">
        <v>185</v>
      </c>
      <c r="I24" t="str">
        <f t="shared" si="0"/>
        <v xml:space="preserve"> NO CUMPLE</v>
      </c>
    </row>
    <row r="25" spans="1:9" ht="32.25" customHeight="1">
      <c r="A25" s="226"/>
      <c r="B25" s="5">
        <v>13</v>
      </c>
      <c r="C25" s="242" t="s">
        <v>22</v>
      </c>
      <c r="D25" s="243"/>
      <c r="E25" s="58"/>
      <c r="F25" s="58" t="s">
        <v>116</v>
      </c>
      <c r="G25" s="59" t="s">
        <v>178</v>
      </c>
      <c r="H25" s="68" t="s">
        <v>186</v>
      </c>
      <c r="I25" t="str">
        <f t="shared" si="0"/>
        <v xml:space="preserve"> NO CUMPLE</v>
      </c>
    </row>
    <row r="26" spans="1:9" ht="45">
      <c r="A26" s="226"/>
      <c r="B26" s="5">
        <v>14</v>
      </c>
      <c r="C26" s="242" t="s">
        <v>23</v>
      </c>
      <c r="D26" s="243"/>
      <c r="E26" s="58"/>
      <c r="F26" s="58" t="s">
        <v>116</v>
      </c>
      <c r="G26" s="59" t="s">
        <v>178</v>
      </c>
      <c r="H26" s="68" t="s">
        <v>187</v>
      </c>
      <c r="I26" t="str">
        <f t="shared" si="0"/>
        <v xml:space="preserve"> NO CUMPLE</v>
      </c>
    </row>
    <row r="27" spans="1:9">
      <c r="A27" s="227"/>
      <c r="B27" s="5">
        <v>15</v>
      </c>
      <c r="C27" s="242" t="s">
        <v>29</v>
      </c>
      <c r="D27" s="243"/>
      <c r="E27" s="58" t="s">
        <v>116</v>
      </c>
      <c r="F27" s="58"/>
      <c r="G27" s="59"/>
      <c r="H27" s="68"/>
      <c r="I27" t="str">
        <f t="shared" si="0"/>
        <v>CUMPLE</v>
      </c>
    </row>
    <row r="28" spans="1:9" ht="30.75" customHeight="1">
      <c r="A28" s="210" t="s">
        <v>87</v>
      </c>
      <c r="B28" s="210"/>
      <c r="C28" s="210"/>
      <c r="D28" s="210"/>
      <c r="E28" s="210"/>
      <c r="F28" s="210"/>
      <c r="G28" s="280" t="s">
        <v>7</v>
      </c>
      <c r="H28" s="280"/>
      <c r="I28" t="str">
        <f>+G28</f>
        <v>NO CUMPLE</v>
      </c>
    </row>
    <row r="29" spans="1:9" ht="18.75" customHeight="1">
      <c r="A29" s="231" t="s">
        <v>126</v>
      </c>
      <c r="B29" s="217"/>
      <c r="C29" s="217"/>
      <c r="D29" s="217"/>
      <c r="E29" s="217"/>
      <c r="F29" s="217"/>
      <c r="G29" s="217"/>
      <c r="H29" s="218"/>
    </row>
    <row r="30" spans="1:9" ht="19.5" customHeight="1">
      <c r="A30" s="232" t="s">
        <v>9</v>
      </c>
      <c r="B30" s="233"/>
      <c r="C30" s="236" t="s">
        <v>88</v>
      </c>
      <c r="D30" s="236"/>
      <c r="E30" s="236"/>
      <c r="F30" s="236"/>
      <c r="G30" s="236"/>
      <c r="H30" s="236"/>
    </row>
    <row r="31" spans="1:9" ht="16.5" customHeight="1">
      <c r="A31" s="234"/>
      <c r="B31" s="235"/>
      <c r="C31" s="205" t="s">
        <v>5</v>
      </c>
      <c r="D31" s="206"/>
      <c r="E31" s="56" t="s">
        <v>6</v>
      </c>
      <c r="F31" s="56" t="s">
        <v>7</v>
      </c>
      <c r="G31" s="56" t="s">
        <v>24</v>
      </c>
      <c r="H31" s="56" t="s">
        <v>8</v>
      </c>
    </row>
    <row r="32" spans="1:9" ht="74.25" customHeight="1">
      <c r="A32" s="237" t="s">
        <v>15</v>
      </c>
      <c r="B32" s="225">
        <v>14</v>
      </c>
      <c r="C32" s="212" t="s">
        <v>89</v>
      </c>
      <c r="D32" s="213"/>
      <c r="E32" s="1" t="s">
        <v>116</v>
      </c>
      <c r="F32" s="74"/>
      <c r="G32" s="61"/>
      <c r="H32" s="61"/>
      <c r="I32" t="str">
        <f>+IF(OR(E32&lt;&gt;0,E33&lt;&gt;0),"CUMPLE")</f>
        <v>CUMPLE</v>
      </c>
    </row>
    <row r="33" spans="1:9" ht="34.5" customHeight="1">
      <c r="A33" s="238"/>
      <c r="B33" s="227"/>
      <c r="C33" s="239" t="s">
        <v>90</v>
      </c>
      <c r="D33" s="239"/>
      <c r="E33" s="62" t="s">
        <v>116</v>
      </c>
      <c r="F33" s="62"/>
      <c r="G33" s="61"/>
      <c r="H33" s="61"/>
    </row>
    <row r="34" spans="1:9" ht="21" customHeight="1">
      <c r="A34" s="232" t="s">
        <v>9</v>
      </c>
      <c r="B34" s="233"/>
      <c r="C34" s="236" t="s">
        <v>88</v>
      </c>
      <c r="D34" s="236"/>
      <c r="E34" s="236"/>
      <c r="F34" s="236"/>
      <c r="G34" s="236"/>
      <c r="H34" s="236"/>
    </row>
    <row r="35" spans="1:9" ht="16.5" customHeight="1">
      <c r="A35" s="234"/>
      <c r="B35" s="235"/>
      <c r="C35" s="205" t="s">
        <v>5</v>
      </c>
      <c r="D35" s="206"/>
      <c r="E35" s="56" t="s">
        <v>6</v>
      </c>
      <c r="F35" s="56" t="s">
        <v>7</v>
      </c>
      <c r="G35" s="57" t="s">
        <v>83</v>
      </c>
      <c r="H35" s="57" t="s">
        <v>8</v>
      </c>
    </row>
    <row r="36" spans="1:9" ht="82.5" customHeight="1">
      <c r="A36" s="63" t="s">
        <v>16</v>
      </c>
      <c r="B36" s="5">
        <v>15</v>
      </c>
      <c r="C36" s="240" t="s">
        <v>17</v>
      </c>
      <c r="D36" s="241"/>
      <c r="E36" s="86" t="s">
        <v>116</v>
      </c>
      <c r="F36" s="62"/>
      <c r="G36" s="61"/>
      <c r="H36" s="61"/>
      <c r="I36" t="str">
        <f t="shared" ref="I36" si="1">+IF(AND(E36&lt;&gt;0,F36&lt;&gt;0),"MAL DILIGENCIADO",IF(AND(E36&lt;&gt;0,F36=0),"CUMPLE",IF(AND(E36=0,F36&lt;&gt;0)," NO CUMPLE",IF(AND(E36=0,F36=0),"POR DILIGENCIAR","ERROR"))))</f>
        <v>CUMPLE</v>
      </c>
    </row>
    <row r="37" spans="1:9" ht="18" customHeight="1">
      <c r="A37" s="231" t="s">
        <v>91</v>
      </c>
      <c r="B37" s="217"/>
      <c r="C37" s="217"/>
      <c r="D37" s="217"/>
      <c r="E37" s="217"/>
      <c r="F37" s="217"/>
      <c r="G37" s="217"/>
      <c r="H37" s="218"/>
    </row>
    <row r="38" spans="1:9" ht="16.5" customHeight="1">
      <c r="A38" s="207" t="s">
        <v>100</v>
      </c>
      <c r="B38" s="228">
        <v>16</v>
      </c>
      <c r="C38" s="205" t="s">
        <v>5</v>
      </c>
      <c r="D38" s="206"/>
      <c r="E38" s="56" t="s">
        <v>6</v>
      </c>
      <c r="F38" s="56" t="s">
        <v>7</v>
      </c>
      <c r="G38" s="57" t="s">
        <v>83</v>
      </c>
      <c r="H38" s="57" t="s">
        <v>8</v>
      </c>
    </row>
    <row r="39" spans="1:9" ht="50.25" customHeight="1">
      <c r="A39" s="207"/>
      <c r="B39" s="229"/>
      <c r="C39" s="212" t="s">
        <v>92</v>
      </c>
      <c r="D39" s="230"/>
      <c r="E39" s="62" t="s">
        <v>116</v>
      </c>
      <c r="F39" s="62"/>
      <c r="G39" s="61"/>
      <c r="H39" s="61"/>
      <c r="I39" t="str">
        <f t="shared" ref="I39" si="2">+IF(AND(E39&lt;&gt;0,F39&lt;&gt;0),"MAL DILIGENCIADO",IF(AND(E39&lt;&gt;0,F39=0),"CUMPLE",IF(AND(E39=0,F39&lt;&gt;0)," NO CUMPLE",IF(AND(E39=0,F39=0),"POR DILIGENCIAR","ERROR"))))</f>
        <v>CUMPLE</v>
      </c>
    </row>
    <row r="40" spans="1:9" ht="16.5" customHeight="1">
      <c r="A40" s="64"/>
      <c r="B40" s="65"/>
      <c r="C40" s="205" t="s">
        <v>93</v>
      </c>
      <c r="D40" s="206"/>
      <c r="E40" s="56" t="s">
        <v>77</v>
      </c>
      <c r="F40" s="56" t="s">
        <v>78</v>
      </c>
      <c r="G40" s="205" t="s">
        <v>8</v>
      </c>
      <c r="H40" s="206"/>
    </row>
    <row r="41" spans="1:9">
      <c r="A41" s="222" t="s">
        <v>94</v>
      </c>
      <c r="B41" s="225">
        <v>17</v>
      </c>
      <c r="C41" s="212" t="s">
        <v>69</v>
      </c>
      <c r="D41" s="213"/>
      <c r="E41" s="62" t="s">
        <v>116</v>
      </c>
      <c r="F41" s="62"/>
      <c r="G41" s="214"/>
      <c r="H41" s="215"/>
      <c r="I41" t="str">
        <f>+E41</f>
        <v>X</v>
      </c>
    </row>
    <row r="42" spans="1:9">
      <c r="A42" s="223"/>
      <c r="B42" s="226"/>
      <c r="C42" s="212" t="s">
        <v>70</v>
      </c>
      <c r="D42" s="213"/>
      <c r="E42" s="62"/>
      <c r="F42" s="62"/>
      <c r="G42" s="214"/>
      <c r="H42" s="215"/>
      <c r="I42">
        <f t="shared" ref="I42:I48" si="3">+E42</f>
        <v>0</v>
      </c>
    </row>
    <row r="43" spans="1:9">
      <c r="A43" s="223"/>
      <c r="B43" s="226"/>
      <c r="C43" s="212" t="s">
        <v>71</v>
      </c>
      <c r="D43" s="213"/>
      <c r="E43" s="62"/>
      <c r="F43" s="62"/>
      <c r="G43" s="214"/>
      <c r="H43" s="215"/>
      <c r="I43">
        <f t="shared" si="3"/>
        <v>0</v>
      </c>
    </row>
    <row r="44" spans="1:9">
      <c r="A44" s="223"/>
      <c r="B44" s="226"/>
      <c r="C44" s="212" t="s">
        <v>72</v>
      </c>
      <c r="D44" s="213"/>
      <c r="E44" s="62"/>
      <c r="F44" s="62"/>
      <c r="G44" s="214"/>
      <c r="H44" s="215"/>
      <c r="I44">
        <f t="shared" si="3"/>
        <v>0</v>
      </c>
    </row>
    <row r="45" spans="1:9">
      <c r="A45" s="223"/>
      <c r="B45" s="226"/>
      <c r="C45" s="212" t="s">
        <v>73</v>
      </c>
      <c r="D45" s="213"/>
      <c r="E45" s="62"/>
      <c r="F45" s="62"/>
      <c r="G45" s="214"/>
      <c r="H45" s="215"/>
      <c r="I45">
        <f t="shared" si="3"/>
        <v>0</v>
      </c>
    </row>
    <row r="46" spans="1:9">
      <c r="A46" s="223"/>
      <c r="B46" s="226"/>
      <c r="C46" s="212" t="s">
        <v>74</v>
      </c>
      <c r="D46" s="213"/>
      <c r="E46" s="62"/>
      <c r="F46" s="62"/>
      <c r="G46" s="214"/>
      <c r="H46" s="215"/>
      <c r="I46">
        <f t="shared" si="3"/>
        <v>0</v>
      </c>
    </row>
    <row r="47" spans="1:9" ht="27.75" customHeight="1">
      <c r="A47" s="223"/>
      <c r="B47" s="226"/>
      <c r="C47" s="212" t="s">
        <v>75</v>
      </c>
      <c r="D47" s="213"/>
      <c r="E47" s="62" t="s">
        <v>116</v>
      </c>
      <c r="F47" s="62"/>
      <c r="G47" s="214"/>
      <c r="H47" s="215"/>
      <c r="I47" t="str">
        <f t="shared" si="3"/>
        <v>X</v>
      </c>
    </row>
    <row r="48" spans="1:9">
      <c r="A48" s="224"/>
      <c r="B48" s="227"/>
      <c r="C48" s="212" t="s">
        <v>76</v>
      </c>
      <c r="D48" s="213"/>
      <c r="E48" s="62"/>
      <c r="F48" s="62"/>
      <c r="G48" s="214"/>
      <c r="H48" s="215"/>
      <c r="I48">
        <f t="shared" si="3"/>
        <v>0</v>
      </c>
    </row>
    <row r="49" spans="1:9" ht="18" customHeight="1">
      <c r="A49" s="216" t="s">
        <v>95</v>
      </c>
      <c r="B49" s="217"/>
      <c r="C49" s="217"/>
      <c r="D49" s="217"/>
      <c r="E49" s="217"/>
      <c r="F49" s="217"/>
      <c r="G49" s="217"/>
      <c r="H49" s="218"/>
    </row>
    <row r="50" spans="1:9" ht="16.5" customHeight="1">
      <c r="A50" s="219" t="s">
        <v>96</v>
      </c>
      <c r="B50" s="219">
        <v>18</v>
      </c>
      <c r="C50" s="220" t="s">
        <v>5</v>
      </c>
      <c r="D50" s="220"/>
      <c r="E50" s="75" t="s">
        <v>6</v>
      </c>
      <c r="F50" s="75" t="s">
        <v>7</v>
      </c>
      <c r="G50" s="205" t="s">
        <v>8</v>
      </c>
      <c r="H50" s="206"/>
    </row>
    <row r="51" spans="1:9" ht="50.25" customHeight="1">
      <c r="A51" s="219"/>
      <c r="B51" s="219"/>
      <c r="C51" s="221" t="s">
        <v>97</v>
      </c>
      <c r="D51" s="219"/>
      <c r="E51" s="74" t="s">
        <v>116</v>
      </c>
      <c r="F51" s="74"/>
      <c r="G51" s="278" t="s">
        <v>188</v>
      </c>
      <c r="H51" s="279"/>
      <c r="I51" t="str">
        <f t="shared" ref="I51" si="4">+IF(AND(E51&lt;&gt;0,F51&lt;&gt;0),"MAL DILIGENCIADO",IF(AND(E51&lt;&gt;0,F51=0),"CUMPLE",IF(AND(E51=0,F51&lt;&gt;0)," NO CUMPLE",IF(AND(E51=0,F51=0),"POR DILIGENCIAR","ERROR"))))</f>
        <v>CUMPLE</v>
      </c>
    </row>
    <row r="52" spans="1:9" ht="22.5" customHeight="1">
      <c r="A52" s="210" t="s">
        <v>98</v>
      </c>
      <c r="B52" s="210"/>
      <c r="C52" s="210"/>
      <c r="D52" s="210"/>
      <c r="E52" s="210"/>
      <c r="F52" s="210"/>
      <c r="G52" s="280" t="s">
        <v>114</v>
      </c>
      <c r="H52" s="280"/>
      <c r="I52" t="str">
        <f>+G52</f>
        <v xml:space="preserve">NO CUMPLE </v>
      </c>
    </row>
    <row r="54" spans="1:9">
      <c r="E54" s="67" t="s">
        <v>189</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C4D2D-E5F2-4E40-BC6C-74F1828A57C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726</v>
      </c>
      <c r="D3" s="49" t="s">
        <v>727</v>
      </c>
      <c r="E3" s="53">
        <v>9004677060</v>
      </c>
      <c r="F3" s="53" t="s">
        <v>728</v>
      </c>
      <c r="G3" s="54"/>
    </row>
    <row r="4" spans="1:7" ht="15.75">
      <c r="A4" s="258" t="s">
        <v>729</v>
      </c>
      <c r="B4" s="258"/>
      <c r="C4" s="258"/>
      <c r="D4" s="258"/>
      <c r="E4" s="258"/>
      <c r="F4" s="258"/>
      <c r="G4" s="258"/>
    </row>
    <row r="5" spans="1:7" ht="15.75">
      <c r="A5" s="270" t="s">
        <v>730</v>
      </c>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532</v>
      </c>
      <c r="E7" s="251"/>
      <c r="F7" s="250"/>
      <c r="G7" s="250"/>
    </row>
    <row r="8" spans="1:7" ht="15.75">
      <c r="A8" s="261"/>
      <c r="B8" s="262"/>
      <c r="C8" s="55" t="s">
        <v>236</v>
      </c>
      <c r="D8" s="268" t="s">
        <v>531</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9">
        <v>57</v>
      </c>
      <c r="G12" s="60"/>
    </row>
    <row r="13" spans="1:7">
      <c r="A13" s="226"/>
      <c r="B13" s="5">
        <v>2</v>
      </c>
      <c r="C13" s="242" t="s">
        <v>19</v>
      </c>
      <c r="D13" s="243"/>
      <c r="E13" s="58" t="s">
        <v>160</v>
      </c>
      <c r="F13" s="59">
        <v>57</v>
      </c>
      <c r="G13" s="60"/>
    </row>
    <row r="14" spans="1:7">
      <c r="A14" s="226"/>
      <c r="B14" s="5">
        <v>3</v>
      </c>
      <c r="C14" s="242" t="s">
        <v>26</v>
      </c>
      <c r="D14" s="243"/>
      <c r="E14" s="58" t="s">
        <v>160</v>
      </c>
      <c r="F14" s="113" t="s">
        <v>731</v>
      </c>
      <c r="G14" s="60"/>
    </row>
    <row r="15" spans="1:7">
      <c r="A15" s="226"/>
      <c r="B15" s="5">
        <v>4</v>
      </c>
      <c r="C15" s="242" t="s">
        <v>20</v>
      </c>
      <c r="D15" s="243"/>
      <c r="E15" s="58" t="s">
        <v>114</v>
      </c>
      <c r="F15" s="113" t="s">
        <v>264</v>
      </c>
      <c r="G15" s="60" t="s">
        <v>732</v>
      </c>
    </row>
    <row r="16" spans="1:7" ht="42" customHeight="1">
      <c r="A16" s="226"/>
      <c r="B16" s="5">
        <v>5</v>
      </c>
      <c r="C16" s="242" t="s">
        <v>13</v>
      </c>
      <c r="D16" s="243"/>
      <c r="E16" s="58" t="s">
        <v>160</v>
      </c>
      <c r="F16" s="113" t="s">
        <v>733</v>
      </c>
      <c r="G16" s="60"/>
    </row>
    <row r="17" spans="1:7" ht="31.5" customHeight="1">
      <c r="A17" s="226"/>
      <c r="B17" s="5">
        <v>6</v>
      </c>
      <c r="C17" s="242" t="s">
        <v>21</v>
      </c>
      <c r="D17" s="243"/>
      <c r="E17" s="58" t="s">
        <v>114</v>
      </c>
      <c r="F17" s="113" t="s">
        <v>734</v>
      </c>
      <c r="G17" s="60" t="s">
        <v>735</v>
      </c>
    </row>
    <row r="18" spans="1:7">
      <c r="A18" s="226"/>
      <c r="B18" s="5">
        <v>7</v>
      </c>
      <c r="C18" s="242" t="s">
        <v>84</v>
      </c>
      <c r="D18" s="243"/>
      <c r="E18" s="58" t="s">
        <v>160</v>
      </c>
      <c r="F18" s="113" t="s">
        <v>734</v>
      </c>
      <c r="G18" s="60"/>
    </row>
    <row r="19" spans="1:7" ht="37.5" customHeight="1">
      <c r="A19" s="226"/>
      <c r="B19" s="5">
        <v>8</v>
      </c>
      <c r="C19" s="242" t="s">
        <v>85</v>
      </c>
      <c r="D19" s="243"/>
      <c r="E19" s="58" t="s">
        <v>114</v>
      </c>
      <c r="F19" s="59"/>
      <c r="G19" s="121" t="s">
        <v>736</v>
      </c>
    </row>
    <row r="20" spans="1:7" ht="48.75" customHeight="1">
      <c r="A20" s="226"/>
      <c r="B20" s="5">
        <v>9</v>
      </c>
      <c r="C20" s="242" t="s">
        <v>86</v>
      </c>
      <c r="D20" s="243"/>
      <c r="E20" s="58" t="s">
        <v>160</v>
      </c>
      <c r="F20" s="59">
        <v>63.64</v>
      </c>
      <c r="G20" s="60"/>
    </row>
    <row r="21" spans="1:7" ht="45.75" customHeight="1">
      <c r="A21" s="226"/>
      <c r="B21" s="5">
        <v>10</v>
      </c>
      <c r="C21" s="242" t="s">
        <v>12</v>
      </c>
      <c r="D21" s="243"/>
      <c r="E21" s="58" t="s">
        <v>160</v>
      </c>
      <c r="F21" s="59">
        <v>63</v>
      </c>
      <c r="G21" s="60"/>
    </row>
    <row r="22" spans="1:7" ht="33.75" customHeight="1">
      <c r="A22" s="226"/>
      <c r="B22" s="5">
        <v>11</v>
      </c>
      <c r="C22" s="242" t="s">
        <v>27</v>
      </c>
      <c r="D22" s="243"/>
      <c r="E22" s="58" t="s">
        <v>160</v>
      </c>
      <c r="F22" s="59">
        <v>61.62</v>
      </c>
      <c r="G22" s="60"/>
    </row>
    <row r="23" spans="1:7" ht="33" customHeight="1">
      <c r="A23" s="226"/>
      <c r="B23" s="5">
        <v>12</v>
      </c>
      <c r="C23" s="242" t="s">
        <v>28</v>
      </c>
      <c r="D23" s="243"/>
      <c r="E23" s="58" t="s">
        <v>160</v>
      </c>
      <c r="F23" s="59">
        <v>65.66</v>
      </c>
      <c r="G23" s="60"/>
    </row>
    <row r="24" spans="1:7" ht="45" customHeight="1">
      <c r="A24" s="226"/>
      <c r="B24" s="5">
        <v>13</v>
      </c>
      <c r="C24" s="242" t="s">
        <v>22</v>
      </c>
      <c r="D24" s="243"/>
      <c r="E24" s="58" t="s">
        <v>114</v>
      </c>
      <c r="F24" s="113" t="s">
        <v>264</v>
      </c>
      <c r="G24" s="60" t="s">
        <v>737</v>
      </c>
    </row>
    <row r="25" spans="1:7" ht="34.5" customHeight="1">
      <c r="A25" s="226"/>
      <c r="B25" s="5">
        <v>14</v>
      </c>
      <c r="C25" s="242" t="s">
        <v>23</v>
      </c>
      <c r="D25" s="243"/>
      <c r="E25" s="58" t="s">
        <v>114</v>
      </c>
      <c r="F25" s="113" t="s">
        <v>264</v>
      </c>
      <c r="G25" s="60" t="s">
        <v>738</v>
      </c>
    </row>
    <row r="26" spans="1:7" ht="26.25" customHeight="1">
      <c r="A26" s="227"/>
      <c r="B26" s="5">
        <v>15</v>
      </c>
      <c r="C26" s="242" t="s">
        <v>29</v>
      </c>
      <c r="D26" s="243"/>
      <c r="E26" s="58" t="s">
        <v>160</v>
      </c>
      <c r="F26" s="59">
        <v>79</v>
      </c>
      <c r="G26" s="60"/>
    </row>
    <row r="27" spans="1:7" ht="30.75" customHeight="1">
      <c r="A27" s="210" t="s">
        <v>87</v>
      </c>
      <c r="B27" s="210"/>
      <c r="C27" s="210"/>
      <c r="D27" s="210"/>
      <c r="E27" s="210"/>
      <c r="F27" s="211"/>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row>
    <row r="32" spans="1:7" ht="69.75" customHeight="1">
      <c r="A32" s="238"/>
      <c r="B32" s="227"/>
      <c r="C32" s="239" t="s">
        <v>90</v>
      </c>
      <c r="D32" s="239"/>
      <c r="E32" s="58" t="s">
        <v>160</v>
      </c>
      <c r="F32" s="74"/>
      <c r="G32" s="90"/>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113.25" customHeight="1">
      <c r="A35" s="63" t="s">
        <v>16</v>
      </c>
      <c r="B35" s="5">
        <v>15</v>
      </c>
      <c r="C35" s="240" t="s">
        <v>17</v>
      </c>
      <c r="D35" s="241"/>
      <c r="E35" s="58" t="s">
        <v>160</v>
      </c>
      <c r="F35" s="61">
        <v>56</v>
      </c>
      <c r="G35" s="140"/>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50.25" customHeight="1">
      <c r="A38" s="207"/>
      <c r="B38" s="229"/>
      <c r="C38" s="212" t="s">
        <v>92</v>
      </c>
      <c r="D38" s="230"/>
      <c r="E38" s="58" t="s">
        <v>160</v>
      </c>
      <c r="F38" s="90">
        <v>91.92</v>
      </c>
      <c r="G38" s="61"/>
    </row>
    <row r="39" spans="1:7" ht="16.5" customHeight="1">
      <c r="A39" s="64"/>
      <c r="B39" s="65"/>
      <c r="C39" s="205" t="s">
        <v>93</v>
      </c>
      <c r="D39" s="206"/>
      <c r="E39" s="56" t="s">
        <v>168</v>
      </c>
      <c r="F39" s="205" t="s">
        <v>8</v>
      </c>
      <c r="G39" s="206"/>
    </row>
    <row r="40" spans="1:7">
      <c r="A40" s="222" t="s">
        <v>94</v>
      </c>
      <c r="B40" s="225">
        <v>17</v>
      </c>
      <c r="C40" s="212" t="s">
        <v>69</v>
      </c>
      <c r="D40" s="213"/>
      <c r="E40" s="62"/>
      <c r="F40" s="214"/>
      <c r="G40" s="215"/>
    </row>
    <row r="41" spans="1:7">
      <c r="A41" s="223"/>
      <c r="B41" s="226"/>
      <c r="C41" s="212" t="s">
        <v>70</v>
      </c>
      <c r="D41" s="213"/>
      <c r="E41" s="62" t="s">
        <v>116</v>
      </c>
      <c r="F41" s="214"/>
      <c r="G41" s="215"/>
    </row>
    <row r="42" spans="1:7">
      <c r="A42" s="223"/>
      <c r="B42" s="226"/>
      <c r="C42" s="212" t="s">
        <v>71</v>
      </c>
      <c r="D42" s="213"/>
      <c r="E42" s="62"/>
      <c r="F42" s="214"/>
      <c r="G42" s="215"/>
    </row>
    <row r="43" spans="1:7">
      <c r="A43" s="223"/>
      <c r="B43" s="226"/>
      <c r="C43" s="212" t="s">
        <v>72</v>
      </c>
      <c r="D43" s="213"/>
      <c r="E43" s="62"/>
      <c r="F43" s="214"/>
      <c r="G43" s="215"/>
    </row>
    <row r="44" spans="1:7">
      <c r="A44" s="223"/>
      <c r="B44" s="226"/>
      <c r="C44" s="212" t="s">
        <v>73</v>
      </c>
      <c r="D44" s="213"/>
      <c r="E44" s="62"/>
      <c r="F44" s="214"/>
      <c r="G44" s="215"/>
    </row>
    <row r="45" spans="1:7">
      <c r="A45" s="223"/>
      <c r="B45" s="226"/>
      <c r="C45" s="212" t="s">
        <v>74</v>
      </c>
      <c r="D45" s="213"/>
      <c r="E45" s="62"/>
      <c r="F45" s="214"/>
      <c r="G45" s="215"/>
    </row>
    <row r="46" spans="1:7" ht="27.75" customHeight="1">
      <c r="A46" s="223"/>
      <c r="B46" s="226"/>
      <c r="C46" s="212" t="s">
        <v>75</v>
      </c>
      <c r="D46" s="213"/>
      <c r="E46" s="62"/>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7" ht="16.5" customHeight="1">
      <c r="A49" s="219" t="s">
        <v>96</v>
      </c>
      <c r="B49" s="219">
        <v>18</v>
      </c>
      <c r="C49" s="220" t="s">
        <v>5</v>
      </c>
      <c r="D49" s="220"/>
      <c r="E49" s="56" t="s">
        <v>159</v>
      </c>
      <c r="F49" s="205" t="s">
        <v>8</v>
      </c>
      <c r="G49" s="206"/>
    </row>
    <row r="50" spans="1:7" ht="42.75" customHeight="1">
      <c r="A50" s="219"/>
      <c r="B50" s="219"/>
      <c r="C50" s="221" t="s">
        <v>97</v>
      </c>
      <c r="D50" s="219"/>
      <c r="E50" s="61" t="s">
        <v>114</v>
      </c>
      <c r="F50" s="208" t="s">
        <v>739</v>
      </c>
      <c r="G50" s="209"/>
    </row>
    <row r="51" spans="1:7" ht="28.5" customHeight="1">
      <c r="A51" s="210" t="s">
        <v>98</v>
      </c>
      <c r="B51" s="210"/>
      <c r="C51" s="210"/>
      <c r="D51" s="210"/>
      <c r="E51" s="210"/>
      <c r="F51" s="211"/>
      <c r="G51" s="211"/>
    </row>
    <row r="52" spans="1:7" ht="22.5" customHeight="1">
      <c r="A52" s="141"/>
      <c r="B52" s="141"/>
      <c r="C52" s="141"/>
      <c r="D52" s="141"/>
      <c r="E52" s="141"/>
      <c r="F52" s="142"/>
      <c r="G52" s="142"/>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7A78EFD-F306-462E-B9D0-D7F3D0C68930}">
          <x14:formula1>
            <xm:f>'[50 FUNDACION POTENCIAL HUMANO .xlsx]Hoja1'!#REF!</xm:f>
          </x14:formula1>
          <xm:sqref>E12:E26 E31:E32 E35 E38</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1B236-AE3C-42F0-8CA7-E2F2141A5A47}">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740</v>
      </c>
      <c r="D3" s="49" t="s">
        <v>727</v>
      </c>
      <c r="E3" s="88">
        <v>9011525864</v>
      </c>
      <c r="F3" s="53" t="s">
        <v>728</v>
      </c>
      <c r="G3" s="54"/>
    </row>
    <row r="4" spans="1:7" ht="15.75">
      <c r="A4" s="258" t="s">
        <v>741</v>
      </c>
      <c r="B4" s="258"/>
      <c r="C4" s="258"/>
      <c r="D4" s="258"/>
      <c r="E4" s="258"/>
      <c r="F4" s="258"/>
      <c r="G4" s="258"/>
    </row>
    <row r="5" spans="1:7" ht="15.75">
      <c r="A5" s="270" t="s">
        <v>742</v>
      </c>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743</v>
      </c>
      <c r="E7" s="251"/>
      <c r="F7" s="250"/>
      <c r="G7" s="250"/>
    </row>
    <row r="8" spans="1:7" ht="15.75">
      <c r="A8" s="261"/>
      <c r="B8" s="262"/>
      <c r="C8" s="55" t="s">
        <v>236</v>
      </c>
      <c r="D8" s="268" t="s">
        <v>744</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v>81</v>
      </c>
      <c r="G12" s="60"/>
    </row>
    <row r="13" spans="1:7">
      <c r="A13" s="226"/>
      <c r="B13" s="5">
        <v>2</v>
      </c>
      <c r="C13" s="242" t="s">
        <v>19</v>
      </c>
      <c r="D13" s="243"/>
      <c r="E13" s="58" t="s">
        <v>160</v>
      </c>
      <c r="F13" s="58">
        <v>81</v>
      </c>
      <c r="G13" s="60"/>
    </row>
    <row r="14" spans="1:7">
      <c r="A14" s="226"/>
      <c r="B14" s="5">
        <v>3</v>
      </c>
      <c r="C14" s="242" t="s">
        <v>26</v>
      </c>
      <c r="D14" s="243"/>
      <c r="E14" s="58" t="s">
        <v>160</v>
      </c>
      <c r="F14" s="58">
        <v>82.86</v>
      </c>
      <c r="G14" s="115"/>
    </row>
    <row r="15" spans="1:7">
      <c r="A15" s="226"/>
      <c r="B15" s="5">
        <v>4</v>
      </c>
      <c r="C15" s="242" t="s">
        <v>20</v>
      </c>
      <c r="D15" s="243"/>
      <c r="E15" s="58" t="s">
        <v>114</v>
      </c>
      <c r="F15" s="58"/>
      <c r="G15" t="s">
        <v>732</v>
      </c>
    </row>
    <row r="16" spans="1:7" ht="42" customHeight="1">
      <c r="A16" s="226"/>
      <c r="B16" s="5">
        <v>5</v>
      </c>
      <c r="C16" s="242" t="s">
        <v>13</v>
      </c>
      <c r="D16" s="243"/>
      <c r="E16" s="58" t="s">
        <v>160</v>
      </c>
      <c r="F16" s="58">
        <v>86.92</v>
      </c>
      <c r="G16" s="60"/>
    </row>
    <row r="17" spans="1:7" ht="31.5" customHeight="1">
      <c r="A17" s="226"/>
      <c r="B17" s="5">
        <v>6</v>
      </c>
      <c r="C17" s="242" t="s">
        <v>21</v>
      </c>
      <c r="D17" s="243"/>
      <c r="E17" s="58" t="s">
        <v>114</v>
      </c>
      <c r="F17" s="58" t="s">
        <v>745</v>
      </c>
      <c r="G17" s="60" t="s">
        <v>746</v>
      </c>
    </row>
    <row r="18" spans="1:7">
      <c r="A18" s="226"/>
      <c r="B18" s="5">
        <v>7</v>
      </c>
      <c r="C18" s="242" t="s">
        <v>84</v>
      </c>
      <c r="D18" s="243"/>
      <c r="E18" s="58" t="s">
        <v>160</v>
      </c>
      <c r="F18" s="58">
        <v>87.88</v>
      </c>
      <c r="G18" s="115"/>
    </row>
    <row r="19" spans="1:7" ht="37.5" customHeight="1">
      <c r="A19" s="226"/>
      <c r="B19" s="5">
        <v>8</v>
      </c>
      <c r="C19" s="242" t="s">
        <v>85</v>
      </c>
      <c r="D19" s="243"/>
      <c r="E19" s="58" t="s">
        <v>160</v>
      </c>
      <c r="F19" s="58">
        <v>91</v>
      </c>
      <c r="G19" s="68"/>
    </row>
    <row r="20" spans="1:7" ht="48.75" customHeight="1">
      <c r="A20" s="226"/>
      <c r="B20" s="5">
        <v>9</v>
      </c>
      <c r="C20" s="242" t="s">
        <v>86</v>
      </c>
      <c r="D20" s="243"/>
      <c r="E20" s="58" t="s">
        <v>160</v>
      </c>
      <c r="F20" s="58">
        <v>88.89</v>
      </c>
      <c r="G20" s="60"/>
    </row>
    <row r="21" spans="1:7" ht="45.75" customHeight="1">
      <c r="A21" s="226"/>
      <c r="B21" s="5">
        <v>10</v>
      </c>
      <c r="C21" s="242" t="s">
        <v>12</v>
      </c>
      <c r="D21" s="243"/>
      <c r="E21" s="58" t="s">
        <v>160</v>
      </c>
      <c r="F21" s="58">
        <v>89</v>
      </c>
      <c r="G21" s="60"/>
    </row>
    <row r="22" spans="1:7" ht="33.75" customHeight="1">
      <c r="A22" s="226"/>
      <c r="B22" s="5">
        <v>11</v>
      </c>
      <c r="C22" s="242" t="s">
        <v>27</v>
      </c>
      <c r="D22" s="243"/>
      <c r="E22" s="58" t="s">
        <v>160</v>
      </c>
      <c r="F22" s="58">
        <v>87</v>
      </c>
      <c r="G22" s="68"/>
    </row>
    <row r="23" spans="1:7" ht="33" customHeight="1">
      <c r="A23" s="226"/>
      <c r="B23" s="5">
        <v>12</v>
      </c>
      <c r="C23" s="242" t="s">
        <v>28</v>
      </c>
      <c r="D23" s="243"/>
      <c r="E23" s="58" t="s">
        <v>160</v>
      </c>
      <c r="F23" s="69">
        <v>86.87</v>
      </c>
      <c r="G23" s="60"/>
    </row>
    <row r="24" spans="1:7" ht="45" customHeight="1">
      <c r="A24" s="226"/>
      <c r="B24" s="5">
        <v>13</v>
      </c>
      <c r="C24" s="242" t="s">
        <v>22</v>
      </c>
      <c r="D24" s="243"/>
      <c r="E24" s="58" t="s">
        <v>160</v>
      </c>
      <c r="F24" s="58">
        <v>86</v>
      </c>
      <c r="G24" s="68"/>
    </row>
    <row r="25" spans="1:7" ht="34.5" customHeight="1">
      <c r="A25" s="226"/>
      <c r="B25" s="5">
        <v>14</v>
      </c>
      <c r="C25" s="242" t="s">
        <v>23</v>
      </c>
      <c r="D25" s="243"/>
      <c r="E25" s="58" t="s">
        <v>160</v>
      </c>
      <c r="F25" s="58">
        <v>87</v>
      </c>
      <c r="G25" s="68"/>
    </row>
    <row r="26" spans="1:7" ht="26.25" customHeight="1">
      <c r="A26" s="227"/>
      <c r="B26" s="5">
        <v>15</v>
      </c>
      <c r="C26" s="242" t="s">
        <v>29</v>
      </c>
      <c r="D26" s="243"/>
      <c r="E26" s="58" t="s">
        <v>160</v>
      </c>
      <c r="F26" s="58">
        <v>92.93</v>
      </c>
      <c r="G26" s="115"/>
    </row>
    <row r="27" spans="1:7" ht="30.75" customHeight="1">
      <c r="A27" s="210" t="s">
        <v>87</v>
      </c>
      <c r="B27" s="210"/>
      <c r="C27" s="210"/>
      <c r="D27" s="210"/>
      <c r="E27" s="210"/>
      <c r="F27" s="211" t="s">
        <v>7</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row>
    <row r="32" spans="1:7" ht="69.75" customHeight="1">
      <c r="A32" s="238"/>
      <c r="B32" s="227"/>
      <c r="C32" s="239" t="s">
        <v>90</v>
      </c>
      <c r="D32" s="239"/>
      <c r="E32" s="58" t="s">
        <v>160</v>
      </c>
      <c r="F32" s="74"/>
      <c r="G32" s="90"/>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113.25" customHeight="1">
      <c r="A35" s="63" t="s">
        <v>16</v>
      </c>
      <c r="B35" s="5">
        <v>15</v>
      </c>
      <c r="C35" s="240" t="s">
        <v>17</v>
      </c>
      <c r="D35" s="241"/>
      <c r="E35" s="58" t="s">
        <v>160</v>
      </c>
      <c r="F35" s="74">
        <v>80</v>
      </c>
      <c r="G35" s="140"/>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50.25" customHeight="1">
      <c r="A38" s="207"/>
      <c r="B38" s="229"/>
      <c r="C38" s="212" t="s">
        <v>92</v>
      </c>
      <c r="D38" s="230"/>
      <c r="E38" s="58" t="s">
        <v>160</v>
      </c>
      <c r="F38" s="90">
        <v>109.11</v>
      </c>
      <c r="G38" s="61"/>
    </row>
    <row r="39" spans="1:7" ht="16.5" customHeight="1">
      <c r="A39" s="64"/>
      <c r="B39" s="65"/>
      <c r="C39" s="205" t="s">
        <v>93</v>
      </c>
      <c r="D39" s="206"/>
      <c r="E39" s="56" t="s">
        <v>168</v>
      </c>
      <c r="F39" s="205" t="s">
        <v>8</v>
      </c>
      <c r="G39" s="206"/>
    </row>
    <row r="40" spans="1:7">
      <c r="A40" s="222" t="s">
        <v>94</v>
      </c>
      <c r="B40" s="225">
        <v>17</v>
      </c>
      <c r="C40" s="212" t="s">
        <v>69</v>
      </c>
      <c r="D40" s="213"/>
      <c r="E40" s="62"/>
      <c r="F40" s="214"/>
      <c r="G40" s="215"/>
    </row>
    <row r="41" spans="1:7">
      <c r="A41" s="223"/>
      <c r="B41" s="226"/>
      <c r="C41" s="212" t="s">
        <v>70</v>
      </c>
      <c r="D41" s="213"/>
      <c r="E41" s="62" t="s">
        <v>116</v>
      </c>
      <c r="F41" s="214"/>
      <c r="G41" s="215"/>
    </row>
    <row r="42" spans="1:7">
      <c r="A42" s="223"/>
      <c r="B42" s="226"/>
      <c r="C42" s="212" t="s">
        <v>71</v>
      </c>
      <c r="D42" s="213"/>
      <c r="E42" s="62"/>
      <c r="F42" s="214"/>
      <c r="G42" s="215"/>
    </row>
    <row r="43" spans="1:7">
      <c r="A43" s="223"/>
      <c r="B43" s="226"/>
      <c r="C43" s="212" t="s">
        <v>72</v>
      </c>
      <c r="D43" s="213"/>
      <c r="E43" s="62"/>
      <c r="F43" s="214"/>
      <c r="G43" s="215"/>
    </row>
    <row r="44" spans="1:7">
      <c r="A44" s="223"/>
      <c r="B44" s="226"/>
      <c r="C44" s="212" t="s">
        <v>73</v>
      </c>
      <c r="D44" s="213"/>
      <c r="E44" s="62"/>
      <c r="F44" s="214"/>
      <c r="G44" s="215"/>
    </row>
    <row r="45" spans="1:7">
      <c r="A45" s="223"/>
      <c r="B45" s="226"/>
      <c r="C45" s="212" t="s">
        <v>74</v>
      </c>
      <c r="D45" s="213"/>
      <c r="E45" s="62"/>
      <c r="F45" s="214"/>
      <c r="G45" s="215"/>
    </row>
    <row r="46" spans="1:7" ht="27.75" customHeight="1">
      <c r="A46" s="223"/>
      <c r="B46" s="226"/>
      <c r="C46" s="212" t="s">
        <v>75</v>
      </c>
      <c r="D46" s="213"/>
      <c r="E46" s="62" t="s">
        <v>116</v>
      </c>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7" ht="16.5" customHeight="1">
      <c r="A49" s="219" t="s">
        <v>96</v>
      </c>
      <c r="B49" s="219">
        <v>18</v>
      </c>
      <c r="C49" s="220" t="s">
        <v>5</v>
      </c>
      <c r="D49" s="220"/>
      <c r="E49" s="56" t="s">
        <v>159</v>
      </c>
      <c r="F49" s="205" t="s">
        <v>8</v>
      </c>
      <c r="G49" s="206"/>
    </row>
    <row r="50" spans="1:7" ht="42.75" customHeight="1">
      <c r="A50" s="219"/>
      <c r="B50" s="219"/>
      <c r="C50" s="221" t="s">
        <v>97</v>
      </c>
      <c r="D50" s="219"/>
      <c r="E50" s="74" t="s">
        <v>6</v>
      </c>
      <c r="F50" s="208"/>
      <c r="G50" s="209"/>
    </row>
    <row r="51" spans="1:7" ht="28.5" customHeight="1">
      <c r="A51" s="210" t="s">
        <v>98</v>
      </c>
      <c r="B51" s="210"/>
      <c r="C51" s="210"/>
      <c r="D51" s="210"/>
      <c r="E51" s="210"/>
      <c r="F51" s="211"/>
      <c r="G51" s="211"/>
    </row>
    <row r="52" spans="1:7" ht="22.5" customHeight="1">
      <c r="A52" s="141"/>
      <c r="B52" s="141"/>
      <c r="C52" s="141"/>
      <c r="D52" s="141"/>
      <c r="E52" s="141"/>
      <c r="F52" s="142"/>
      <c r="G52" s="142"/>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8E55D30-7DF8-4493-8AED-3334DDF5309B}">
          <x14:formula1>
            <xm:f>'D:\SIN HOJA 2\EVALUACIÓN PROPUESTA TÉCNICA\51. FUNDACION TALENTOS DEL PACIFICO\[51. FUNDACION TALENTOS DEL PACIFICO.xlsx]Hoja1'!#REF!</xm:f>
          </x14:formula1>
          <xm:sqref>E12:E26 E31:E32 E35 E38</xm:sqref>
        </x14:dataValidation>
      </x14:dataValidations>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42CA7-FC4A-4A75-A7E6-E52A7B360B3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747</v>
      </c>
      <c r="D3" s="49" t="s">
        <v>1</v>
      </c>
      <c r="E3" s="53">
        <v>9009449966</v>
      </c>
      <c r="F3" s="53" t="s">
        <v>119</v>
      </c>
      <c r="G3" s="85">
        <v>43717</v>
      </c>
    </row>
    <row r="4" spans="1:7" ht="15.75">
      <c r="A4" s="258" t="s">
        <v>99</v>
      </c>
      <c r="B4" s="258"/>
      <c r="C4" s="258"/>
      <c r="D4" s="258"/>
      <c r="E4" s="258"/>
      <c r="F4" s="258"/>
      <c r="G4" s="258"/>
    </row>
    <row r="5" spans="1:7" ht="15.75">
      <c r="A5" s="270">
        <v>78</v>
      </c>
      <c r="B5" s="271"/>
      <c r="C5" s="271"/>
      <c r="D5" s="271"/>
      <c r="E5" s="271"/>
      <c r="F5" s="271"/>
      <c r="G5" s="272"/>
    </row>
    <row r="6" spans="1:7" ht="15.75">
      <c r="A6" s="259" t="s">
        <v>2</v>
      </c>
      <c r="B6" s="260"/>
      <c r="C6" s="80" t="s">
        <v>18</v>
      </c>
      <c r="D6" s="265" t="s">
        <v>3</v>
      </c>
      <c r="E6" s="266"/>
      <c r="F6" s="267"/>
      <c r="G6" s="267"/>
    </row>
    <row r="7" spans="1:7" ht="15.75">
      <c r="A7" s="261"/>
      <c r="B7" s="262"/>
      <c r="C7" s="55" t="s">
        <v>748</v>
      </c>
      <c r="D7" s="251" t="s">
        <v>531</v>
      </c>
      <c r="E7" s="251"/>
      <c r="F7" s="250"/>
      <c r="G7" s="250"/>
    </row>
    <row r="8" spans="1:7" ht="15.75">
      <c r="A8" s="261"/>
      <c r="B8" s="262"/>
      <c r="C8" s="55" t="s">
        <v>748</v>
      </c>
      <c r="D8" s="268" t="s">
        <v>532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68</v>
      </c>
      <c r="G13" s="60"/>
    </row>
    <row r="14" spans="1:7">
      <c r="A14" s="226"/>
      <c r="B14" s="5">
        <v>2</v>
      </c>
      <c r="C14" s="242" t="s">
        <v>19</v>
      </c>
      <c r="D14" s="243"/>
      <c r="E14" s="58" t="s">
        <v>160</v>
      </c>
      <c r="F14" s="59">
        <v>68</v>
      </c>
      <c r="G14" s="60"/>
    </row>
    <row r="15" spans="1:7" ht="31.5" customHeight="1">
      <c r="A15" s="226"/>
      <c r="B15" s="5">
        <v>3</v>
      </c>
      <c r="C15" s="242" t="s">
        <v>26</v>
      </c>
      <c r="D15" s="243"/>
      <c r="E15" s="58" t="s">
        <v>160</v>
      </c>
      <c r="F15" s="113" t="s">
        <v>363</v>
      </c>
      <c r="G15" s="60"/>
    </row>
    <row r="16" spans="1:7" ht="29.25" customHeight="1">
      <c r="A16" s="226"/>
      <c r="B16" s="5">
        <v>4</v>
      </c>
      <c r="C16" s="242" t="s">
        <v>20</v>
      </c>
      <c r="D16" s="243"/>
      <c r="E16" s="58" t="s">
        <v>160</v>
      </c>
      <c r="F16" s="59">
        <v>68.69</v>
      </c>
      <c r="G16" s="60"/>
    </row>
    <row r="17" spans="1:7" ht="42" customHeight="1">
      <c r="A17" s="226"/>
      <c r="B17" s="5">
        <v>5</v>
      </c>
      <c r="C17" s="242" t="s">
        <v>13</v>
      </c>
      <c r="D17" s="243"/>
      <c r="E17" s="58" t="s">
        <v>160</v>
      </c>
      <c r="F17" s="113" t="s">
        <v>749</v>
      </c>
      <c r="G17" s="60"/>
    </row>
    <row r="18" spans="1:7" ht="390">
      <c r="A18" s="226"/>
      <c r="B18" s="5">
        <v>6</v>
      </c>
      <c r="C18" s="242" t="s">
        <v>21</v>
      </c>
      <c r="D18" s="243"/>
      <c r="E18" s="58" t="s">
        <v>114</v>
      </c>
      <c r="F18" s="59"/>
      <c r="G18" s="121" t="s">
        <v>244</v>
      </c>
    </row>
    <row r="19" spans="1:7" ht="38.25" customHeight="1">
      <c r="A19" s="226"/>
      <c r="B19" s="5">
        <v>7</v>
      </c>
      <c r="C19" s="242" t="s">
        <v>84</v>
      </c>
      <c r="D19" s="243"/>
      <c r="E19" s="58" t="s">
        <v>160</v>
      </c>
      <c r="F19" s="113" t="s">
        <v>750</v>
      </c>
      <c r="G19" s="60"/>
    </row>
    <row r="20" spans="1:7" ht="32.25" customHeight="1">
      <c r="A20" s="226"/>
      <c r="B20" s="5">
        <v>8</v>
      </c>
      <c r="C20" s="242" t="s">
        <v>85</v>
      </c>
      <c r="D20" s="243"/>
      <c r="E20" s="58" t="s">
        <v>114</v>
      </c>
      <c r="F20" s="59"/>
      <c r="G20" s="121" t="s">
        <v>390</v>
      </c>
    </row>
    <row r="21" spans="1:7" ht="48.75" customHeight="1">
      <c r="A21" s="226"/>
      <c r="B21" s="5">
        <v>9</v>
      </c>
      <c r="C21" s="242" t="s">
        <v>86</v>
      </c>
      <c r="D21" s="243"/>
      <c r="E21" s="58" t="s">
        <v>160</v>
      </c>
      <c r="F21" s="59">
        <v>75</v>
      </c>
      <c r="G21" s="60"/>
    </row>
    <row r="22" spans="1:7" ht="36.75" customHeight="1">
      <c r="A22" s="226"/>
      <c r="B22" s="5">
        <v>10</v>
      </c>
      <c r="C22" s="242" t="s">
        <v>12</v>
      </c>
      <c r="D22" s="243"/>
      <c r="E22" s="58" t="s">
        <v>114</v>
      </c>
      <c r="F22" s="59"/>
      <c r="G22" s="121" t="s">
        <v>392</v>
      </c>
    </row>
    <row r="23" spans="1:7">
      <c r="A23" s="226"/>
      <c r="B23" s="5">
        <v>11</v>
      </c>
      <c r="C23" s="242" t="s">
        <v>27</v>
      </c>
      <c r="D23" s="243"/>
      <c r="E23" s="58" t="s">
        <v>160</v>
      </c>
      <c r="F23" s="113" t="s">
        <v>751</v>
      </c>
      <c r="G23" s="60"/>
    </row>
    <row r="24" spans="1:7" ht="33" customHeight="1">
      <c r="A24" s="226"/>
      <c r="B24" s="5">
        <v>12</v>
      </c>
      <c r="C24" s="242" t="s">
        <v>28</v>
      </c>
      <c r="D24" s="243"/>
      <c r="E24" s="58" t="s">
        <v>160</v>
      </c>
      <c r="F24" s="59">
        <v>74.75</v>
      </c>
      <c r="G24" s="60"/>
    </row>
    <row r="25" spans="1:7" ht="32.25" customHeight="1">
      <c r="A25" s="226"/>
      <c r="B25" s="5">
        <v>13</v>
      </c>
      <c r="C25" s="242" t="s">
        <v>22</v>
      </c>
      <c r="D25" s="243"/>
      <c r="E25" s="58" t="s">
        <v>114</v>
      </c>
      <c r="F25" s="59"/>
      <c r="G25" s="121" t="s">
        <v>752</v>
      </c>
    </row>
    <row r="26" spans="1:7">
      <c r="A26" s="226"/>
      <c r="B26" s="5">
        <v>14</v>
      </c>
      <c r="C26" s="242" t="s">
        <v>23</v>
      </c>
      <c r="D26" s="243"/>
      <c r="E26" s="58" t="s">
        <v>160</v>
      </c>
      <c r="F26" s="59">
        <v>71.72</v>
      </c>
      <c r="G26" s="60"/>
    </row>
    <row r="27" spans="1:7">
      <c r="A27" s="227"/>
      <c r="B27" s="5">
        <v>15</v>
      </c>
      <c r="C27" s="242" t="s">
        <v>29</v>
      </c>
      <c r="D27" s="243"/>
      <c r="E27" s="58" t="s">
        <v>160</v>
      </c>
      <c r="F27" s="59">
        <v>77.78</v>
      </c>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v>65</v>
      </c>
      <c r="G32" s="61"/>
    </row>
    <row r="33" spans="1:7" ht="34.5" customHeight="1">
      <c r="A33" s="238"/>
      <c r="B33" s="227"/>
      <c r="C33" s="239" t="s">
        <v>90</v>
      </c>
      <c r="D33" s="239"/>
      <c r="E33" s="58" t="s">
        <v>160</v>
      </c>
      <c r="F33" s="61">
        <v>65</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65</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98.99</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t="s">
        <v>116</v>
      </c>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6312BE-48CF-428B-A88B-03278366CB83}">
          <x14:formula1>
            <xm:f>'D:\SIN HOJA 2\EVALUACIÓN PROPUESTA TÉCNICA\52. ASOCIACION FORJANDO FUTURO\[52. ASOCIACION FORJANDO FUTURO PARA TODOS.xlsx]Hoja1'!#REF!</xm:f>
          </x14:formula1>
          <xm:sqref>E13:E27 E32:E33 E36 E39</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FD10F-EE2A-44CB-9EBE-1420F651952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753</v>
      </c>
      <c r="D3" s="49" t="s">
        <v>727</v>
      </c>
      <c r="E3" s="88">
        <v>8600703011</v>
      </c>
      <c r="F3" s="53" t="s">
        <v>728</v>
      </c>
      <c r="G3" s="54"/>
    </row>
    <row r="4" spans="1:7" ht="15.75">
      <c r="A4" s="258" t="s">
        <v>741</v>
      </c>
      <c r="B4" s="258"/>
      <c r="C4" s="258"/>
      <c r="D4" s="258"/>
      <c r="E4" s="258"/>
      <c r="F4" s="258"/>
      <c r="G4" s="258"/>
    </row>
    <row r="5" spans="1:7" ht="15.75">
      <c r="A5" s="270" t="s">
        <v>754</v>
      </c>
      <c r="B5" s="271"/>
      <c r="C5" s="271"/>
      <c r="D5" s="271"/>
      <c r="E5" s="271"/>
      <c r="F5" s="271"/>
      <c r="G5" s="272"/>
    </row>
    <row r="6" spans="1:7" ht="15.75">
      <c r="A6" s="259" t="s">
        <v>2</v>
      </c>
      <c r="B6" s="260"/>
      <c r="C6" s="80" t="s">
        <v>18</v>
      </c>
      <c r="D6" s="265" t="s">
        <v>3</v>
      </c>
      <c r="E6" s="266"/>
      <c r="F6" s="267"/>
      <c r="G6" s="267"/>
    </row>
    <row r="7" spans="1:7" ht="15.75">
      <c r="A7" s="261"/>
      <c r="B7" s="262"/>
      <c r="C7" s="55" t="s">
        <v>755</v>
      </c>
      <c r="D7" s="251" t="s">
        <v>756</v>
      </c>
      <c r="E7" s="251"/>
      <c r="F7" s="250"/>
      <c r="G7" s="250"/>
    </row>
    <row r="8" spans="1:7" ht="15.75">
      <c r="A8" s="261"/>
      <c r="B8" s="262"/>
      <c r="C8" s="55" t="s">
        <v>755</v>
      </c>
      <c r="D8" s="268" t="s">
        <v>757</v>
      </c>
      <c r="E8" s="269"/>
      <c r="F8" s="250"/>
      <c r="G8" s="250"/>
    </row>
    <row r="9" spans="1:7" ht="18" customHeight="1">
      <c r="A9" s="244" t="s">
        <v>82</v>
      </c>
      <c r="B9" s="245"/>
      <c r="C9" s="245"/>
      <c r="D9" s="245"/>
      <c r="E9" s="245"/>
      <c r="F9" s="245"/>
      <c r="G9" s="246"/>
    </row>
    <row r="10" spans="1:7">
      <c r="A10" s="225" t="s">
        <v>82</v>
      </c>
      <c r="B10" s="6"/>
      <c r="C10" s="247" t="s">
        <v>10</v>
      </c>
      <c r="D10" s="248"/>
      <c r="E10" s="248"/>
      <c r="F10" s="248"/>
      <c r="G10" s="249"/>
    </row>
    <row r="11" spans="1:7" ht="16.5" customHeight="1">
      <c r="A11" s="226"/>
      <c r="B11" s="7"/>
      <c r="C11" s="205" t="s">
        <v>5</v>
      </c>
      <c r="D11" s="206"/>
      <c r="E11" s="56" t="s">
        <v>159</v>
      </c>
      <c r="F11" s="57" t="s">
        <v>83</v>
      </c>
      <c r="G11" s="57" t="s">
        <v>8</v>
      </c>
    </row>
    <row r="12" spans="1:7">
      <c r="A12" s="226"/>
      <c r="B12" s="5">
        <v>1</v>
      </c>
      <c r="C12" s="242" t="s">
        <v>25</v>
      </c>
      <c r="D12" s="243"/>
      <c r="E12" s="58" t="s">
        <v>160</v>
      </c>
      <c r="F12" s="58">
        <v>244</v>
      </c>
      <c r="G12" s="60"/>
    </row>
    <row r="13" spans="1:7">
      <c r="A13" s="226"/>
      <c r="B13" s="5">
        <v>2</v>
      </c>
      <c r="C13" s="242" t="s">
        <v>19</v>
      </c>
      <c r="D13" s="243"/>
      <c r="E13" s="58" t="s">
        <v>160</v>
      </c>
      <c r="F13" s="58">
        <v>244</v>
      </c>
      <c r="G13" s="60"/>
    </row>
    <row r="14" spans="1:7">
      <c r="A14" s="226"/>
      <c r="B14" s="5">
        <v>3</v>
      </c>
      <c r="C14" s="242" t="s">
        <v>26</v>
      </c>
      <c r="D14" s="243"/>
      <c r="E14" s="58" t="s">
        <v>160</v>
      </c>
      <c r="F14" s="58" t="s">
        <v>758</v>
      </c>
      <c r="G14" s="115"/>
    </row>
    <row r="15" spans="1:7">
      <c r="A15" s="226"/>
      <c r="B15" s="5">
        <v>4</v>
      </c>
      <c r="C15" s="242" t="s">
        <v>20</v>
      </c>
      <c r="D15" s="243"/>
      <c r="E15" s="58" t="s">
        <v>160</v>
      </c>
      <c r="F15" s="58">
        <v>244</v>
      </c>
      <c r="G15" s="68"/>
    </row>
    <row r="16" spans="1:7" ht="42" customHeight="1">
      <c r="A16" s="226"/>
      <c r="B16" s="5">
        <v>5</v>
      </c>
      <c r="C16" s="242" t="s">
        <v>13</v>
      </c>
      <c r="D16" s="243"/>
      <c r="E16" s="58" t="s">
        <v>160</v>
      </c>
      <c r="F16" s="58" t="s">
        <v>759</v>
      </c>
      <c r="G16" s="60"/>
    </row>
    <row r="17" spans="1:7" ht="31.5" customHeight="1">
      <c r="A17" s="226"/>
      <c r="B17" s="5">
        <v>6</v>
      </c>
      <c r="C17" s="242" t="s">
        <v>21</v>
      </c>
      <c r="D17" s="243"/>
      <c r="E17" s="58" t="s">
        <v>160</v>
      </c>
      <c r="F17" s="58" t="s">
        <v>760</v>
      </c>
      <c r="G17" s="60"/>
    </row>
    <row r="18" spans="1:7">
      <c r="A18" s="226"/>
      <c r="B18" s="5">
        <v>7</v>
      </c>
      <c r="C18" s="242" t="s">
        <v>84</v>
      </c>
      <c r="D18" s="243"/>
      <c r="E18" s="58" t="s">
        <v>160</v>
      </c>
      <c r="F18" s="58" t="s">
        <v>761</v>
      </c>
      <c r="G18" s="115"/>
    </row>
    <row r="19" spans="1:7" ht="37.5" customHeight="1">
      <c r="A19" s="226"/>
      <c r="B19" s="5">
        <v>8</v>
      </c>
      <c r="C19" s="242" t="s">
        <v>85</v>
      </c>
      <c r="D19" s="243"/>
      <c r="E19" s="58" t="s">
        <v>114</v>
      </c>
      <c r="F19" s="58"/>
      <c r="G19" s="121" t="s">
        <v>390</v>
      </c>
    </row>
    <row r="20" spans="1:7" ht="48.75" customHeight="1">
      <c r="A20" s="226"/>
      <c r="B20" s="5">
        <v>9</v>
      </c>
      <c r="C20" s="242" t="s">
        <v>86</v>
      </c>
      <c r="D20" s="243"/>
      <c r="E20" s="58" t="s">
        <v>160</v>
      </c>
      <c r="F20" s="58">
        <v>249</v>
      </c>
      <c r="G20" s="60"/>
    </row>
    <row r="21" spans="1:7" ht="45.75" customHeight="1">
      <c r="A21" s="226"/>
      <c r="B21" s="5">
        <v>10</v>
      </c>
      <c r="C21" s="242" t="s">
        <v>12</v>
      </c>
      <c r="D21" s="243"/>
      <c r="E21" s="58" t="s">
        <v>160</v>
      </c>
      <c r="F21" s="58">
        <v>250</v>
      </c>
      <c r="G21" s="60"/>
    </row>
    <row r="22" spans="1:7" ht="33.75" customHeight="1">
      <c r="A22" s="226"/>
      <c r="B22" s="5">
        <v>11</v>
      </c>
      <c r="C22" s="242" t="s">
        <v>27</v>
      </c>
      <c r="D22" s="243"/>
      <c r="E22" s="58" t="s">
        <v>160</v>
      </c>
      <c r="F22" s="58">
        <v>258</v>
      </c>
      <c r="G22" s="68"/>
    </row>
    <row r="23" spans="1:7" ht="33" customHeight="1">
      <c r="A23" s="226"/>
      <c r="B23" s="5">
        <v>12</v>
      </c>
      <c r="C23" s="242" t="s">
        <v>28</v>
      </c>
      <c r="D23" s="243"/>
      <c r="E23" s="58" t="s">
        <v>160</v>
      </c>
      <c r="F23" s="69">
        <v>250</v>
      </c>
      <c r="G23" s="60"/>
    </row>
    <row r="24" spans="1:7" ht="45" customHeight="1">
      <c r="A24" s="226"/>
      <c r="B24" s="5">
        <v>13</v>
      </c>
      <c r="C24" s="242" t="s">
        <v>22</v>
      </c>
      <c r="D24" s="243"/>
      <c r="E24" s="58" t="s">
        <v>114</v>
      </c>
      <c r="F24" s="58"/>
      <c r="G24" t="s">
        <v>762</v>
      </c>
    </row>
    <row r="25" spans="1:7" ht="34.5" customHeight="1">
      <c r="A25" s="226"/>
      <c r="B25" s="5">
        <v>14</v>
      </c>
      <c r="C25" s="242" t="s">
        <v>23</v>
      </c>
      <c r="D25" s="243"/>
      <c r="E25" s="58" t="s">
        <v>160</v>
      </c>
      <c r="F25" s="58">
        <v>250</v>
      </c>
      <c r="G25" s="68"/>
    </row>
    <row r="26" spans="1:7" ht="26.25" customHeight="1">
      <c r="A26" s="227"/>
      <c r="B26" s="5">
        <v>15</v>
      </c>
      <c r="C26" s="242" t="s">
        <v>29</v>
      </c>
      <c r="D26" s="243"/>
      <c r="E26" s="58" t="s">
        <v>160</v>
      </c>
      <c r="F26" s="58">
        <v>258</v>
      </c>
      <c r="G26" s="115"/>
    </row>
    <row r="27" spans="1:7" ht="30.75" customHeight="1">
      <c r="A27" s="210" t="s">
        <v>87</v>
      </c>
      <c r="B27" s="210"/>
      <c r="C27" s="210"/>
      <c r="D27" s="210"/>
      <c r="E27" s="210"/>
      <c r="F27" s="211" t="s">
        <v>7</v>
      </c>
      <c r="G27" s="211"/>
    </row>
    <row r="28" spans="1:7" ht="18.75" customHeight="1">
      <c r="A28" s="231" t="s">
        <v>126</v>
      </c>
      <c r="B28" s="217"/>
      <c r="C28" s="217"/>
      <c r="D28" s="217"/>
      <c r="E28" s="217"/>
      <c r="F28" s="217"/>
      <c r="G28" s="218"/>
    </row>
    <row r="29" spans="1:7" ht="19.5" customHeight="1">
      <c r="A29" s="232" t="s">
        <v>9</v>
      </c>
      <c r="B29" s="233"/>
      <c r="C29" s="236"/>
      <c r="D29" s="236"/>
      <c r="E29" s="236"/>
      <c r="F29" s="236"/>
      <c r="G29" s="236"/>
    </row>
    <row r="30" spans="1:7" ht="16.5" customHeight="1">
      <c r="A30" s="234"/>
      <c r="B30" s="235"/>
      <c r="C30" s="205" t="s">
        <v>5</v>
      </c>
      <c r="D30" s="206"/>
      <c r="E30" s="56" t="s">
        <v>159</v>
      </c>
      <c r="F30" s="56" t="s">
        <v>24</v>
      </c>
      <c r="G30" s="56" t="s">
        <v>8</v>
      </c>
    </row>
    <row r="31" spans="1:7" ht="84" customHeight="1">
      <c r="A31" s="237" t="s">
        <v>15</v>
      </c>
      <c r="B31" s="225">
        <v>14</v>
      </c>
      <c r="C31" s="212" t="s">
        <v>89</v>
      </c>
      <c r="D31" s="213"/>
      <c r="E31" s="58" t="s">
        <v>160</v>
      </c>
      <c r="F31" s="139"/>
      <c r="G31" s="90"/>
    </row>
    <row r="32" spans="1:7" ht="69.75" customHeight="1">
      <c r="A32" s="238"/>
      <c r="B32" s="227"/>
      <c r="C32" s="239" t="s">
        <v>90</v>
      </c>
      <c r="D32" s="239"/>
      <c r="E32" s="58" t="s">
        <v>160</v>
      </c>
      <c r="F32" s="74"/>
      <c r="G32" s="90"/>
    </row>
    <row r="33" spans="1:7" ht="21" customHeight="1">
      <c r="A33" s="232" t="s">
        <v>9</v>
      </c>
      <c r="B33" s="233"/>
      <c r="C33" s="236" t="s">
        <v>88</v>
      </c>
      <c r="D33" s="236"/>
      <c r="E33" s="236"/>
      <c r="F33" s="236"/>
      <c r="G33" s="236"/>
    </row>
    <row r="34" spans="1:7" ht="16.5" customHeight="1">
      <c r="A34" s="234"/>
      <c r="B34" s="235"/>
      <c r="C34" s="205" t="s">
        <v>5</v>
      </c>
      <c r="D34" s="206"/>
      <c r="E34" s="56" t="s">
        <v>159</v>
      </c>
      <c r="F34" s="57" t="s">
        <v>83</v>
      </c>
      <c r="G34" s="57" t="s">
        <v>8</v>
      </c>
    </row>
    <row r="35" spans="1:7" ht="113.25" customHeight="1">
      <c r="A35" s="63" t="s">
        <v>16</v>
      </c>
      <c r="B35" s="5">
        <v>15</v>
      </c>
      <c r="C35" s="240" t="s">
        <v>17</v>
      </c>
      <c r="D35" s="241"/>
      <c r="E35" s="58" t="s">
        <v>160</v>
      </c>
      <c r="F35" s="74">
        <v>260</v>
      </c>
      <c r="G35" s="140"/>
    </row>
    <row r="36" spans="1:7" ht="18" customHeight="1">
      <c r="A36" s="231" t="s">
        <v>91</v>
      </c>
      <c r="B36" s="217"/>
      <c r="C36" s="217"/>
      <c r="D36" s="217"/>
      <c r="E36" s="217"/>
      <c r="F36" s="217"/>
      <c r="G36" s="218"/>
    </row>
    <row r="37" spans="1:7" ht="16.5" customHeight="1">
      <c r="A37" s="207" t="s">
        <v>100</v>
      </c>
      <c r="B37" s="228">
        <v>16</v>
      </c>
      <c r="C37" s="205" t="s">
        <v>5</v>
      </c>
      <c r="D37" s="206"/>
      <c r="E37" s="56" t="s">
        <v>159</v>
      </c>
      <c r="F37" s="57" t="s">
        <v>83</v>
      </c>
      <c r="G37" s="57" t="s">
        <v>8</v>
      </c>
    </row>
    <row r="38" spans="1:7" ht="50.25" customHeight="1">
      <c r="A38" s="207"/>
      <c r="B38" s="229"/>
      <c r="C38" s="212" t="s">
        <v>92</v>
      </c>
      <c r="D38" s="230"/>
      <c r="E38" s="58" t="s">
        <v>160</v>
      </c>
      <c r="F38" s="90">
        <v>264</v>
      </c>
      <c r="G38" s="61"/>
    </row>
    <row r="39" spans="1:7" ht="16.5" customHeight="1">
      <c r="A39" s="64"/>
      <c r="B39" s="65"/>
      <c r="C39" s="205" t="s">
        <v>93</v>
      </c>
      <c r="D39" s="206"/>
      <c r="E39" s="56" t="s">
        <v>168</v>
      </c>
      <c r="F39" s="205" t="s">
        <v>8</v>
      </c>
      <c r="G39" s="206"/>
    </row>
    <row r="40" spans="1:7">
      <c r="A40" s="222" t="s">
        <v>94</v>
      </c>
      <c r="B40" s="225">
        <v>17</v>
      </c>
      <c r="C40" s="212" t="s">
        <v>69</v>
      </c>
      <c r="D40" s="213"/>
      <c r="E40" s="62"/>
      <c r="F40" s="214"/>
      <c r="G40" s="215"/>
    </row>
    <row r="41" spans="1:7">
      <c r="A41" s="223"/>
      <c r="B41" s="226"/>
      <c r="C41" s="212" t="s">
        <v>70</v>
      </c>
      <c r="D41" s="213"/>
      <c r="E41" s="62" t="s">
        <v>116</v>
      </c>
      <c r="F41" s="214"/>
      <c r="G41" s="215"/>
    </row>
    <row r="42" spans="1:7">
      <c r="A42" s="223"/>
      <c r="B42" s="226"/>
      <c r="C42" s="212" t="s">
        <v>71</v>
      </c>
      <c r="D42" s="213"/>
      <c r="E42" s="62" t="s">
        <v>116</v>
      </c>
      <c r="F42" s="214"/>
      <c r="G42" s="215"/>
    </row>
    <row r="43" spans="1:7">
      <c r="A43" s="223"/>
      <c r="B43" s="226"/>
      <c r="C43" s="212" t="s">
        <v>72</v>
      </c>
      <c r="D43" s="213"/>
      <c r="E43" s="62"/>
      <c r="F43" s="214"/>
      <c r="G43" s="215"/>
    </row>
    <row r="44" spans="1:7">
      <c r="A44" s="223"/>
      <c r="B44" s="226"/>
      <c r="C44" s="212" t="s">
        <v>73</v>
      </c>
      <c r="D44" s="213"/>
      <c r="E44" s="62"/>
      <c r="F44" s="214"/>
      <c r="G44" s="215"/>
    </row>
    <row r="45" spans="1:7">
      <c r="A45" s="223"/>
      <c r="B45" s="226"/>
      <c r="C45" s="212" t="s">
        <v>74</v>
      </c>
      <c r="D45" s="213"/>
      <c r="E45" s="62"/>
      <c r="F45" s="214"/>
      <c r="G45" s="215"/>
    </row>
    <row r="46" spans="1:7" ht="27.75" customHeight="1">
      <c r="A46" s="223"/>
      <c r="B46" s="226"/>
      <c r="C46" s="212" t="s">
        <v>75</v>
      </c>
      <c r="D46" s="213"/>
      <c r="E46" s="62" t="s">
        <v>116</v>
      </c>
      <c r="F46" s="214"/>
      <c r="G46" s="215"/>
    </row>
    <row r="47" spans="1:7">
      <c r="A47" s="224"/>
      <c r="B47" s="227"/>
      <c r="C47" s="212" t="s">
        <v>76</v>
      </c>
      <c r="D47" s="213"/>
      <c r="E47" s="62"/>
      <c r="F47" s="214"/>
      <c r="G47" s="215"/>
    </row>
    <row r="48" spans="1:7" ht="18" customHeight="1">
      <c r="A48" s="216" t="s">
        <v>95</v>
      </c>
      <c r="B48" s="217"/>
      <c r="C48" s="217"/>
      <c r="D48" s="217"/>
      <c r="E48" s="217"/>
      <c r="F48" s="217"/>
      <c r="G48" s="218"/>
    </row>
    <row r="49" spans="1:7" ht="16.5" customHeight="1">
      <c r="A49" s="219" t="s">
        <v>96</v>
      </c>
      <c r="B49" s="219">
        <v>18</v>
      </c>
      <c r="C49" s="220" t="s">
        <v>5</v>
      </c>
      <c r="D49" s="220"/>
      <c r="E49" s="56" t="s">
        <v>159</v>
      </c>
      <c r="F49" s="205" t="s">
        <v>8</v>
      </c>
      <c r="G49" s="206"/>
    </row>
    <row r="50" spans="1:7" ht="42.75" customHeight="1">
      <c r="A50" s="219"/>
      <c r="B50" s="219"/>
      <c r="C50" s="275" t="s">
        <v>97</v>
      </c>
      <c r="D50" s="276"/>
      <c r="E50" s="74" t="s">
        <v>6</v>
      </c>
      <c r="F50" s="278" t="s">
        <v>252</v>
      </c>
      <c r="G50" s="279"/>
    </row>
    <row r="51" spans="1:7" ht="28.5" customHeight="1">
      <c r="A51" s="210" t="s">
        <v>98</v>
      </c>
      <c r="B51" s="210"/>
      <c r="C51" s="210"/>
      <c r="D51" s="210"/>
      <c r="E51" s="210"/>
      <c r="F51" s="211" t="s">
        <v>114</v>
      </c>
      <c r="G51" s="211"/>
    </row>
    <row r="52" spans="1:7" ht="22.5" customHeight="1">
      <c r="A52" s="141"/>
      <c r="B52" s="141"/>
      <c r="C52" s="141"/>
      <c r="D52" s="141"/>
      <c r="E52" s="141"/>
      <c r="F52" s="142"/>
      <c r="G52" s="142"/>
    </row>
  </sheetData>
  <mergeCells count="80">
    <mergeCell ref="A5:G5"/>
    <mergeCell ref="A1:B1"/>
    <mergeCell ref="C1:E1"/>
    <mergeCell ref="A2:G2"/>
    <mergeCell ref="A3:B3"/>
    <mergeCell ref="A4:G4"/>
    <mergeCell ref="A6:B8"/>
    <mergeCell ref="D6:E6"/>
    <mergeCell ref="F6:G6"/>
    <mergeCell ref="D7:E7"/>
    <mergeCell ref="F7:G7"/>
    <mergeCell ref="D8:E8"/>
    <mergeCell ref="F8:G8"/>
    <mergeCell ref="A9:G9"/>
    <mergeCell ref="A10:A26"/>
    <mergeCell ref="C10:G10"/>
    <mergeCell ref="C11:D11"/>
    <mergeCell ref="C12:D12"/>
    <mergeCell ref="C13:D13"/>
    <mergeCell ref="C14:D14"/>
    <mergeCell ref="C15:D15"/>
    <mergeCell ref="C16:D16"/>
    <mergeCell ref="C17:D17"/>
    <mergeCell ref="A28:G28"/>
    <mergeCell ref="C18:D18"/>
    <mergeCell ref="C19:D19"/>
    <mergeCell ref="C20:D20"/>
    <mergeCell ref="C21:D21"/>
    <mergeCell ref="C22:D22"/>
    <mergeCell ref="C23:D23"/>
    <mergeCell ref="C24:D24"/>
    <mergeCell ref="C25:D25"/>
    <mergeCell ref="C26:D26"/>
    <mergeCell ref="A27:E27"/>
    <mergeCell ref="F27:G27"/>
    <mergeCell ref="A37:A38"/>
    <mergeCell ref="B37:B38"/>
    <mergeCell ref="C37:D37"/>
    <mergeCell ref="C38:D38"/>
    <mergeCell ref="A29:B30"/>
    <mergeCell ref="C29:G29"/>
    <mergeCell ref="C30:D30"/>
    <mergeCell ref="A31:A32"/>
    <mergeCell ref="B31:B32"/>
    <mergeCell ref="C31:D31"/>
    <mergeCell ref="C32:D32"/>
    <mergeCell ref="A33:B34"/>
    <mergeCell ref="C33:G33"/>
    <mergeCell ref="C34:D34"/>
    <mergeCell ref="C35:D35"/>
    <mergeCell ref="A36:G36"/>
    <mergeCell ref="C39:D39"/>
    <mergeCell ref="F39:G39"/>
    <mergeCell ref="A40:A47"/>
    <mergeCell ref="B40:B47"/>
    <mergeCell ref="C40:D40"/>
    <mergeCell ref="F40:G40"/>
    <mergeCell ref="C41:D41"/>
    <mergeCell ref="F41:G41"/>
    <mergeCell ref="C42:D42"/>
    <mergeCell ref="F42:G42"/>
    <mergeCell ref="C43:D43"/>
    <mergeCell ref="F43:G43"/>
    <mergeCell ref="C44:D44"/>
    <mergeCell ref="F44:G44"/>
    <mergeCell ref="C45:D45"/>
    <mergeCell ref="F45:G45"/>
    <mergeCell ref="F50:G50"/>
    <mergeCell ref="A51:E51"/>
    <mergeCell ref="F51:G51"/>
    <mergeCell ref="C46:D46"/>
    <mergeCell ref="F46:G46"/>
    <mergeCell ref="C47:D47"/>
    <mergeCell ref="F47:G47"/>
    <mergeCell ref="A48:G48"/>
    <mergeCell ref="A49:A50"/>
    <mergeCell ref="B49:B50"/>
    <mergeCell ref="C49:D49"/>
    <mergeCell ref="F49:G49"/>
    <mergeCell ref="C50:D5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2030673-9B23-4FEB-948D-E75F506BA30D}">
          <x14:formula1>
            <xm:f>'D:\SIN HOJA 2\EVALUACIÓN PROPUESTA TÉCNICA\53. CRUZ ROJA COLOMBIANA\[53. CRUZ ROJA COLOMBIANA.xlsx]Hoja1'!#REF!</xm:f>
          </x14:formula1>
          <xm:sqref>E12:E26 E31:E32 E35 E38</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331AF-A5FC-4AE3-94FB-95F840EC3C44}">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4.425781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763</v>
      </c>
      <c r="D3" s="49" t="s">
        <v>1</v>
      </c>
      <c r="E3" s="53">
        <v>900908345</v>
      </c>
      <c r="F3" s="53" t="s">
        <v>119</v>
      </c>
      <c r="G3" s="85">
        <v>43715</v>
      </c>
    </row>
    <row r="4" spans="1:7" ht="15.75">
      <c r="A4" s="258" t="s">
        <v>99</v>
      </c>
      <c r="B4" s="258"/>
      <c r="C4" s="258"/>
      <c r="D4" s="258"/>
      <c r="E4" s="258"/>
      <c r="F4" s="258"/>
      <c r="G4" s="258"/>
    </row>
    <row r="5" spans="1:7" ht="15.75">
      <c r="A5" s="270" t="s">
        <v>627</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385</v>
      </c>
      <c r="E7" s="251"/>
      <c r="F7" s="250"/>
      <c r="G7" s="250"/>
    </row>
    <row r="8" spans="1:7" ht="15.75">
      <c r="A8" s="261"/>
      <c r="B8" s="262"/>
      <c r="C8" s="55" t="s">
        <v>384</v>
      </c>
      <c r="D8" s="268" t="s">
        <v>764</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ht="120">
      <c r="A13" s="226"/>
      <c r="B13" s="5">
        <v>1</v>
      </c>
      <c r="C13" s="242" t="s">
        <v>25</v>
      </c>
      <c r="D13" s="243"/>
      <c r="E13" s="58" t="s">
        <v>114</v>
      </c>
      <c r="F13" s="59">
        <v>57</v>
      </c>
      <c r="G13" s="143" t="s">
        <v>765</v>
      </c>
    </row>
    <row r="14" spans="1:7">
      <c r="A14" s="226"/>
      <c r="B14" s="5">
        <v>2</v>
      </c>
      <c r="C14" s="242" t="s">
        <v>19</v>
      </c>
      <c r="D14" s="243"/>
      <c r="E14" s="58" t="s">
        <v>160</v>
      </c>
      <c r="F14" s="59"/>
      <c r="G14" s="60"/>
    </row>
    <row r="15" spans="1:7" ht="360">
      <c r="A15" s="226"/>
      <c r="B15" s="5">
        <v>3</v>
      </c>
      <c r="C15" s="242" t="s">
        <v>26</v>
      </c>
      <c r="D15" s="243"/>
      <c r="E15" s="58" t="s">
        <v>114</v>
      </c>
      <c r="F15" s="59">
        <v>60</v>
      </c>
      <c r="G15" s="70" t="s">
        <v>386</v>
      </c>
    </row>
    <row r="16" spans="1:7" ht="252.75" customHeight="1">
      <c r="A16" s="226"/>
      <c r="B16" s="5">
        <v>4</v>
      </c>
      <c r="C16" s="242" t="s">
        <v>20</v>
      </c>
      <c r="D16" s="243"/>
      <c r="E16" s="58" t="s">
        <v>114</v>
      </c>
      <c r="F16" s="59">
        <v>57</v>
      </c>
      <c r="G16" s="144" t="s">
        <v>387</v>
      </c>
    </row>
    <row r="17" spans="1:7" ht="42" customHeight="1">
      <c r="A17" s="226"/>
      <c r="B17" s="5">
        <v>5</v>
      </c>
      <c r="C17" s="242" t="s">
        <v>13</v>
      </c>
      <c r="D17" s="243"/>
      <c r="E17" s="58" t="s">
        <v>160</v>
      </c>
      <c r="F17" s="59"/>
      <c r="G17" s="60"/>
    </row>
    <row r="18" spans="1:7" ht="315">
      <c r="A18" s="226"/>
      <c r="B18" s="5">
        <v>6</v>
      </c>
      <c r="C18" s="242" t="s">
        <v>21</v>
      </c>
      <c r="D18" s="243"/>
      <c r="E18" s="58" t="s">
        <v>114</v>
      </c>
      <c r="F18" s="59">
        <v>74</v>
      </c>
      <c r="G18" s="144" t="s">
        <v>244</v>
      </c>
    </row>
    <row r="19" spans="1:7" ht="234" customHeight="1">
      <c r="A19" s="226"/>
      <c r="B19" s="5">
        <v>7</v>
      </c>
      <c r="C19" s="242" t="s">
        <v>84</v>
      </c>
      <c r="D19" s="243"/>
      <c r="E19" s="58" t="s">
        <v>114</v>
      </c>
      <c r="F19" s="59">
        <v>74</v>
      </c>
      <c r="G19" s="144" t="s">
        <v>389</v>
      </c>
    </row>
    <row r="20" spans="1:7" ht="409.5">
      <c r="A20" s="226"/>
      <c r="B20" s="5">
        <v>8</v>
      </c>
      <c r="C20" s="242" t="s">
        <v>85</v>
      </c>
      <c r="D20" s="243"/>
      <c r="E20" s="58" t="s">
        <v>114</v>
      </c>
      <c r="F20" s="59">
        <v>74</v>
      </c>
      <c r="G20" s="70" t="s">
        <v>390</v>
      </c>
    </row>
    <row r="21" spans="1:7" ht="48.75" customHeight="1">
      <c r="A21" s="226"/>
      <c r="B21" s="5">
        <v>9</v>
      </c>
      <c r="C21" s="242" t="s">
        <v>86</v>
      </c>
      <c r="D21" s="243"/>
      <c r="E21" s="58" t="s">
        <v>160</v>
      </c>
      <c r="F21" s="59"/>
      <c r="G21" s="60"/>
    </row>
    <row r="22" spans="1:7" ht="36.75" customHeight="1">
      <c r="A22" s="226"/>
      <c r="B22" s="5">
        <v>10</v>
      </c>
      <c r="C22" s="242" t="s">
        <v>12</v>
      </c>
      <c r="D22" s="243"/>
      <c r="E22" s="58" t="s">
        <v>160</v>
      </c>
      <c r="F22" s="59"/>
      <c r="G22" s="60"/>
    </row>
    <row r="23" spans="1:7">
      <c r="A23" s="226"/>
      <c r="B23" s="5">
        <v>11</v>
      </c>
      <c r="C23" s="242" t="s">
        <v>27</v>
      </c>
      <c r="D23" s="243"/>
      <c r="E23" s="58" t="s">
        <v>160</v>
      </c>
      <c r="F23" s="59"/>
      <c r="G23" s="60"/>
    </row>
    <row r="24" spans="1:7" ht="33" customHeight="1">
      <c r="A24" s="226"/>
      <c r="B24" s="5">
        <v>12</v>
      </c>
      <c r="C24" s="242" t="s">
        <v>28</v>
      </c>
      <c r="D24" s="243"/>
      <c r="E24" s="58" t="s">
        <v>160</v>
      </c>
      <c r="F24" s="59"/>
      <c r="G24" s="60"/>
    </row>
    <row r="25" spans="1:7" ht="409.5">
      <c r="A25" s="226"/>
      <c r="B25" s="5">
        <v>13</v>
      </c>
      <c r="C25" s="242" t="s">
        <v>22</v>
      </c>
      <c r="D25" s="243"/>
      <c r="E25" s="58" t="s">
        <v>114</v>
      </c>
      <c r="F25" s="59">
        <v>74</v>
      </c>
      <c r="G25" s="70" t="s">
        <v>766</v>
      </c>
    </row>
    <row r="26" spans="1:7" ht="383.25" customHeight="1">
      <c r="A26" s="226"/>
      <c r="B26" s="5">
        <v>14</v>
      </c>
      <c r="C26" s="242" t="s">
        <v>23</v>
      </c>
      <c r="D26" s="243"/>
      <c r="E26" s="58" t="s">
        <v>114</v>
      </c>
      <c r="F26" s="59">
        <v>74</v>
      </c>
      <c r="G26" s="144" t="s">
        <v>697</v>
      </c>
    </row>
    <row r="27" spans="1:7">
      <c r="A27" s="227"/>
      <c r="B27" s="5">
        <v>15</v>
      </c>
      <c r="C27" s="242" t="s">
        <v>29</v>
      </c>
      <c r="D27" s="243"/>
      <c r="E27" s="58" t="s">
        <v>160</v>
      </c>
      <c r="F27" s="59"/>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60" customHeight="1">
      <c r="A32" s="237" t="s">
        <v>15</v>
      </c>
      <c r="B32" s="225">
        <v>14</v>
      </c>
      <c r="C32" s="212" t="s">
        <v>89</v>
      </c>
      <c r="D32" s="213"/>
      <c r="E32" s="58" t="s">
        <v>160</v>
      </c>
      <c r="F32" s="61"/>
      <c r="G32" s="12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t="s">
        <v>116</v>
      </c>
      <c r="F47" s="214"/>
      <c r="G47" s="215"/>
    </row>
    <row r="48" spans="1:7">
      <c r="A48" s="224"/>
      <c r="B48" s="227"/>
      <c r="C48" s="212" t="s">
        <v>76</v>
      </c>
      <c r="D48" s="213"/>
      <c r="E48" s="62" t="s">
        <v>116</v>
      </c>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78" t="s">
        <v>188</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C3A66A-D4E1-4BB9-9846-FD03E75E46F1}">
          <x14:formula1>
            <xm:f>'D:\SIN HOJA 2\EVALUACIÓN PROPUESTA TÉCNICA\54. FUNDACIÓN SOCIAL SAN SEBASTIÁN\[54. FUNDACIÓN SOCIAL SAN SEBASTIÁN.xlsx]Hoja1'!#REF!</xm:f>
          </x14:formula1>
          <xm:sqref>E13:E27 E32:E33 E36 E39</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7A5AB-903B-4813-B8B4-45C6E0D9341D}">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18" t="s">
        <v>767</v>
      </c>
      <c r="D3" s="49" t="s">
        <v>1</v>
      </c>
      <c r="E3" s="88">
        <v>818001995</v>
      </c>
      <c r="F3" s="145" t="s">
        <v>119</v>
      </c>
      <c r="G3" s="131">
        <v>43717</v>
      </c>
    </row>
    <row r="4" spans="1:7" ht="15.75">
      <c r="A4" s="258" t="s">
        <v>99</v>
      </c>
      <c r="B4" s="258"/>
      <c r="C4" s="258"/>
      <c r="D4" s="258"/>
      <c r="E4" s="258"/>
      <c r="F4" s="258"/>
      <c r="G4" s="258"/>
    </row>
    <row r="5" spans="1:7" ht="15.75">
      <c r="A5" s="270" t="s">
        <v>768</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385</v>
      </c>
      <c r="E7" s="251"/>
      <c r="F7" s="250"/>
      <c r="G7" s="250"/>
    </row>
    <row r="8" spans="1:7" ht="15.75">
      <c r="A8" s="261"/>
      <c r="B8" s="262"/>
      <c r="C8" s="55" t="s">
        <v>384</v>
      </c>
      <c r="D8" s="268" t="s">
        <v>764</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59"/>
    </row>
    <row r="14" spans="1:7">
      <c r="A14" s="226"/>
      <c r="B14" s="5">
        <v>2</v>
      </c>
      <c r="C14" s="242" t="s">
        <v>19</v>
      </c>
      <c r="D14" s="243"/>
      <c r="E14" s="58" t="s">
        <v>160</v>
      </c>
      <c r="F14" s="59"/>
      <c r="G14" s="59"/>
    </row>
    <row r="15" spans="1:7" ht="409.5">
      <c r="A15" s="226"/>
      <c r="B15" s="5">
        <v>3</v>
      </c>
      <c r="C15" s="242" t="s">
        <v>26</v>
      </c>
      <c r="D15" s="243"/>
      <c r="E15" s="58" t="s">
        <v>114</v>
      </c>
      <c r="F15" s="59">
        <v>74</v>
      </c>
      <c r="G15" s="136" t="s">
        <v>769</v>
      </c>
    </row>
    <row r="16" spans="1:7">
      <c r="A16" s="226"/>
      <c r="B16" s="5">
        <v>4</v>
      </c>
      <c r="C16" s="242" t="s">
        <v>20</v>
      </c>
      <c r="D16" s="243"/>
      <c r="E16" s="58" t="s">
        <v>160</v>
      </c>
      <c r="F16" s="59"/>
      <c r="G16" s="59"/>
    </row>
    <row r="17" spans="1:7">
      <c r="A17" s="226"/>
      <c r="B17" s="5">
        <v>5</v>
      </c>
      <c r="C17" s="242" t="s">
        <v>13</v>
      </c>
      <c r="D17" s="243"/>
      <c r="E17" s="58" t="s">
        <v>160</v>
      </c>
      <c r="F17" s="59"/>
      <c r="G17" s="59"/>
    </row>
    <row r="18" spans="1:7">
      <c r="A18" s="226"/>
      <c r="B18" s="5">
        <v>6</v>
      </c>
      <c r="C18" s="242" t="s">
        <v>21</v>
      </c>
      <c r="D18" s="243"/>
      <c r="E18" s="58" t="s">
        <v>160</v>
      </c>
      <c r="F18" s="59"/>
      <c r="G18" s="120"/>
    </row>
    <row r="19" spans="1:7">
      <c r="A19" s="226"/>
      <c r="B19" s="5">
        <v>7</v>
      </c>
      <c r="C19" s="242" t="s">
        <v>84</v>
      </c>
      <c r="D19" s="243"/>
      <c r="E19" s="58" t="s">
        <v>160</v>
      </c>
      <c r="F19" s="59"/>
      <c r="G19" s="120"/>
    </row>
    <row r="20" spans="1:7">
      <c r="A20" s="226"/>
      <c r="B20" s="5">
        <v>8</v>
      </c>
      <c r="C20" s="242" t="s">
        <v>85</v>
      </c>
      <c r="D20" s="243"/>
      <c r="E20" s="58" t="s">
        <v>160</v>
      </c>
      <c r="F20" s="59"/>
      <c r="G20" s="136"/>
    </row>
    <row r="21" spans="1:7" ht="390">
      <c r="A21" s="226"/>
      <c r="B21" s="5">
        <v>9</v>
      </c>
      <c r="C21" s="242" t="s">
        <v>86</v>
      </c>
      <c r="D21" s="243"/>
      <c r="E21" s="58" t="s">
        <v>114</v>
      </c>
      <c r="F21" s="59">
        <v>95</v>
      </c>
      <c r="G21" s="136" t="s">
        <v>770</v>
      </c>
    </row>
    <row r="22" spans="1:7">
      <c r="A22" s="226"/>
      <c r="B22" s="5">
        <v>10</v>
      </c>
      <c r="C22" s="242" t="s">
        <v>12</v>
      </c>
      <c r="D22" s="243"/>
      <c r="E22" s="58" t="s">
        <v>160</v>
      </c>
      <c r="F22" s="59"/>
      <c r="G22" s="59"/>
    </row>
    <row r="23" spans="1:7">
      <c r="A23" s="226"/>
      <c r="B23" s="5">
        <v>11</v>
      </c>
      <c r="C23" s="242" t="s">
        <v>27</v>
      </c>
      <c r="D23" s="243"/>
      <c r="E23" s="58" t="s">
        <v>160</v>
      </c>
      <c r="F23" s="59"/>
      <c r="G23" s="59"/>
    </row>
    <row r="24" spans="1:7">
      <c r="A24" s="226"/>
      <c r="B24" s="5">
        <v>12</v>
      </c>
      <c r="C24" s="242" t="s">
        <v>28</v>
      </c>
      <c r="D24" s="243"/>
      <c r="E24" s="58" t="s">
        <v>160</v>
      </c>
      <c r="F24" s="59"/>
      <c r="G24" s="59"/>
    </row>
    <row r="25" spans="1:7">
      <c r="A25" s="226"/>
      <c r="B25" s="5">
        <v>13</v>
      </c>
      <c r="C25" s="242" t="s">
        <v>22</v>
      </c>
      <c r="D25" s="243"/>
      <c r="E25" s="58" t="s">
        <v>160</v>
      </c>
      <c r="F25" s="59"/>
      <c r="G25" s="59"/>
    </row>
    <row r="26" spans="1:7" ht="409.5">
      <c r="A26" s="226"/>
      <c r="B26" s="5">
        <v>14</v>
      </c>
      <c r="C26" s="242" t="s">
        <v>23</v>
      </c>
      <c r="D26" s="243"/>
      <c r="E26" s="58" t="s">
        <v>114</v>
      </c>
      <c r="F26" s="59">
        <v>71</v>
      </c>
      <c r="G26" s="136" t="s">
        <v>766</v>
      </c>
    </row>
    <row r="27" spans="1:7">
      <c r="A27" s="227"/>
      <c r="B27" s="5">
        <v>15</v>
      </c>
      <c r="C27" s="242" t="s">
        <v>29</v>
      </c>
      <c r="D27" s="243"/>
      <c r="E27" s="58" t="s">
        <v>160</v>
      </c>
      <c r="F27" s="59"/>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c r="F32" s="61"/>
      <c r="G32" s="61"/>
    </row>
    <row r="33" spans="1:7" ht="165">
      <c r="A33" s="238"/>
      <c r="B33" s="227"/>
      <c r="C33" s="239" t="s">
        <v>90</v>
      </c>
      <c r="D33" s="239"/>
      <c r="E33" s="58" t="s">
        <v>114</v>
      </c>
      <c r="F33" s="61">
        <v>103</v>
      </c>
      <c r="G33" s="136" t="s">
        <v>771</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CE61E92-FCF5-4EC1-807E-A81A0BA1EFA3}">
          <x14:formula1>
            <xm:f>'D:\SIN HOJA 2\EVALUACIÓN PROPUESTA TÉCNICA\55. ASOCIACION DE TRABAJADORAS SOCIALES POR UN PACIFICO EN PAZ V4\[55. ASOCIACION DE TRABAJADORAS SOCIALES POR UN PACIFICO EN PAZ V4.xlsx]Hoja1'!#REF!</xm:f>
          </x14:formula1>
          <xm:sqref>E39 E32:E33 E36 E13:E27</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699CB-8A61-4984-9DBE-A2F069B3010C}">
  <dimension ref="A1:H52"/>
  <sheetViews>
    <sheetView tabSelected="1" workbookViewId="0">
      <selection activeCell="H1" sqref="H1:H1048576"/>
    </sheetView>
  </sheetViews>
  <sheetFormatPr baseColWidth="10" defaultRowHeight="15"/>
  <cols>
    <col min="1" max="1" width="28.7109375" customWidth="1"/>
    <col min="2" max="2" width="6" customWidth="1"/>
    <col min="3" max="3" width="91.5703125" bestFit="1" customWidth="1"/>
    <col min="4" max="4" width="28.7109375" style="2" customWidth="1"/>
    <col min="5" max="5" width="25.5703125" style="67" customWidth="1"/>
    <col min="6" max="6" width="16" style="67" customWidth="1"/>
    <col min="7" max="7" width="31.57031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c r="A3" s="256" t="s">
        <v>0</v>
      </c>
      <c r="B3" s="257"/>
      <c r="C3" s="118" t="s">
        <v>772</v>
      </c>
      <c r="D3" s="49" t="s">
        <v>1</v>
      </c>
      <c r="E3" s="53">
        <v>900034226</v>
      </c>
      <c r="F3" s="53" t="s">
        <v>119</v>
      </c>
      <c r="G3" s="85">
        <v>43715</v>
      </c>
    </row>
    <row r="4" spans="1:7" ht="15.75">
      <c r="A4" s="258" t="s">
        <v>99</v>
      </c>
      <c r="B4" s="258"/>
      <c r="C4" s="258"/>
      <c r="D4" s="258"/>
      <c r="E4" s="258"/>
      <c r="F4" s="258"/>
      <c r="G4" s="258"/>
    </row>
    <row r="5" spans="1:7" ht="15.75">
      <c r="A5" s="270" t="s">
        <v>773</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764</v>
      </c>
      <c r="E7" s="251"/>
      <c r="F7" s="250"/>
      <c r="G7" s="250"/>
    </row>
    <row r="8" spans="1:7" ht="15.75">
      <c r="A8" s="261"/>
      <c r="B8" s="262"/>
      <c r="C8" s="55" t="s">
        <v>384</v>
      </c>
      <c r="D8" s="268" t="s">
        <v>774</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409.5">
      <c r="A15" s="226"/>
      <c r="B15" s="5">
        <v>3</v>
      </c>
      <c r="C15" s="242" t="s">
        <v>26</v>
      </c>
      <c r="D15" s="243"/>
      <c r="E15" s="58" t="s">
        <v>114</v>
      </c>
      <c r="F15" s="59"/>
      <c r="G15" s="70" t="s">
        <v>386</v>
      </c>
    </row>
    <row r="16" spans="1:7" ht="240">
      <c r="A16" s="226"/>
      <c r="B16" s="5">
        <v>4</v>
      </c>
      <c r="C16" s="242" t="s">
        <v>20</v>
      </c>
      <c r="D16" s="243"/>
      <c r="E16" s="58" t="s">
        <v>114</v>
      </c>
      <c r="F16" s="59"/>
      <c r="G16" s="70" t="s">
        <v>387</v>
      </c>
    </row>
    <row r="17" spans="1:7" ht="42" customHeight="1">
      <c r="A17" s="226"/>
      <c r="B17" s="5">
        <v>5</v>
      </c>
      <c r="C17" s="242" t="s">
        <v>13</v>
      </c>
      <c r="D17" s="243"/>
      <c r="E17" s="58" t="s">
        <v>160</v>
      </c>
      <c r="F17" s="59"/>
      <c r="G17" s="60"/>
    </row>
    <row r="18" spans="1:7">
      <c r="A18" s="226"/>
      <c r="B18" s="5">
        <v>6</v>
      </c>
      <c r="C18" s="242" t="s">
        <v>21</v>
      </c>
      <c r="D18" s="243"/>
      <c r="E18" s="58" t="s">
        <v>160</v>
      </c>
      <c r="F18" s="59"/>
      <c r="G18" s="60"/>
    </row>
    <row r="19" spans="1:7" ht="210">
      <c r="A19" s="226"/>
      <c r="B19" s="5">
        <v>7</v>
      </c>
      <c r="C19" s="242" t="s">
        <v>84</v>
      </c>
      <c r="D19" s="243"/>
      <c r="E19" s="58" t="s">
        <v>114</v>
      </c>
      <c r="F19" s="59"/>
      <c r="G19" s="144" t="s">
        <v>389</v>
      </c>
    </row>
    <row r="20" spans="1:7" ht="409.5">
      <c r="A20" s="226"/>
      <c r="B20" s="5">
        <v>8</v>
      </c>
      <c r="C20" s="242" t="s">
        <v>85</v>
      </c>
      <c r="D20" s="243"/>
      <c r="E20" s="58" t="s">
        <v>114</v>
      </c>
      <c r="F20" s="59"/>
      <c r="G20" s="68" t="s">
        <v>390</v>
      </c>
    </row>
    <row r="21" spans="1:7" ht="48.75" customHeight="1">
      <c r="A21" s="226"/>
      <c r="B21" s="5">
        <v>9</v>
      </c>
      <c r="C21" s="242" t="s">
        <v>86</v>
      </c>
      <c r="D21" s="243"/>
      <c r="E21" s="58" t="s">
        <v>160</v>
      </c>
      <c r="F21" s="59"/>
      <c r="G21" s="60"/>
    </row>
    <row r="22" spans="1:7" ht="36.75" customHeight="1">
      <c r="A22" s="226"/>
      <c r="B22" s="5">
        <v>10</v>
      </c>
      <c r="C22" s="242" t="s">
        <v>12</v>
      </c>
      <c r="D22" s="243"/>
      <c r="E22" s="58" t="s">
        <v>160</v>
      </c>
      <c r="F22" s="59"/>
      <c r="G22" s="60"/>
    </row>
    <row r="23" spans="1:7">
      <c r="A23" s="226"/>
      <c r="B23" s="5">
        <v>11</v>
      </c>
      <c r="C23" s="242" t="s">
        <v>27</v>
      </c>
      <c r="D23" s="243"/>
      <c r="E23" s="58" t="s">
        <v>160</v>
      </c>
      <c r="F23" s="59"/>
      <c r="G23" s="60"/>
    </row>
    <row r="24" spans="1:7" ht="33" customHeight="1">
      <c r="A24" s="226"/>
      <c r="B24" s="5">
        <v>12</v>
      </c>
      <c r="C24" s="242" t="s">
        <v>28</v>
      </c>
      <c r="D24" s="243"/>
      <c r="E24" s="58" t="s">
        <v>160</v>
      </c>
      <c r="F24" s="59"/>
      <c r="G24" s="60"/>
    </row>
    <row r="25" spans="1:7" ht="32.25" customHeight="1">
      <c r="A25" s="226"/>
      <c r="B25" s="5">
        <v>13</v>
      </c>
      <c r="C25" s="242" t="s">
        <v>22</v>
      </c>
      <c r="D25" s="243"/>
      <c r="E25" s="58" t="s">
        <v>160</v>
      </c>
      <c r="F25" s="59"/>
      <c r="G25" s="60"/>
    </row>
    <row r="26" spans="1:7" ht="360">
      <c r="A26" s="226"/>
      <c r="B26" s="5">
        <v>14</v>
      </c>
      <c r="C26" s="242" t="s">
        <v>23</v>
      </c>
      <c r="D26" s="243"/>
      <c r="E26" s="58" t="s">
        <v>114</v>
      </c>
      <c r="F26" s="59"/>
      <c r="G26" s="68" t="s">
        <v>697</v>
      </c>
    </row>
    <row r="27" spans="1:7">
      <c r="A27" s="227"/>
      <c r="B27" s="5">
        <v>15</v>
      </c>
      <c r="C27" s="242" t="s">
        <v>29</v>
      </c>
      <c r="D27" s="243"/>
      <c r="E27" s="58" t="s">
        <v>160</v>
      </c>
      <c r="F27" s="59"/>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t="s">
        <v>116</v>
      </c>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1.25" customHeight="1">
      <c r="A51" s="219"/>
      <c r="B51" s="219"/>
      <c r="C51" s="221" t="s">
        <v>97</v>
      </c>
      <c r="D51" s="219"/>
      <c r="E51" s="74" t="s">
        <v>6</v>
      </c>
      <c r="F51" s="278" t="s">
        <v>188</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EA451F6-0479-4711-B8AF-A1F59A0BF4A0}">
          <x14:formula1>
            <xm:f>'D:\SIN HOJA 2\EVALUACIÓN PROPUESTA TÉCNICA\56. FUNDACION DE COPERACION INVESTIGACION PARA EL DESARROLLO ECONOMICO\[56. FUNDACION DE COPERACION INVESTIGACION PARA EL DESARROLLO.xlsx]Hoja1'!#REF!</xm:f>
          </x14:formula1>
          <xm:sqref>E13:E27 E32:E33 E36 E39</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1B59-BE1C-4A49-939F-80BC231DB2E1}">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775</v>
      </c>
      <c r="D3" s="49" t="s">
        <v>1</v>
      </c>
      <c r="E3" s="53">
        <v>900085882</v>
      </c>
      <c r="F3" s="53" t="s">
        <v>119</v>
      </c>
      <c r="G3" s="85">
        <v>43717</v>
      </c>
    </row>
    <row r="4" spans="1:7" ht="15.75">
      <c r="A4" s="258" t="s">
        <v>99</v>
      </c>
      <c r="B4" s="258"/>
      <c r="C4" s="258"/>
      <c r="D4" s="258"/>
      <c r="E4" s="258"/>
      <c r="F4" s="258"/>
      <c r="G4" s="258"/>
    </row>
    <row r="5" spans="1:7" ht="15.75">
      <c r="A5" s="270" t="s">
        <v>776</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777</v>
      </c>
      <c r="E7" s="251"/>
      <c r="F7" s="250"/>
      <c r="G7" s="250"/>
    </row>
    <row r="8" spans="1:7" ht="15.75">
      <c r="A8" s="261"/>
      <c r="B8" s="262"/>
      <c r="C8" s="55" t="s">
        <v>384</v>
      </c>
      <c r="D8" s="268" t="s">
        <v>764</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31.5" customHeight="1">
      <c r="A15" s="226"/>
      <c r="B15" s="5">
        <v>3</v>
      </c>
      <c r="C15" s="242" t="s">
        <v>26</v>
      </c>
      <c r="D15" s="243"/>
      <c r="E15" s="58" t="s">
        <v>160</v>
      </c>
      <c r="F15" s="59"/>
      <c r="G15" s="60"/>
    </row>
    <row r="16" spans="1:7" ht="29.25" customHeight="1">
      <c r="A16" s="226"/>
      <c r="B16" s="5">
        <v>4</v>
      </c>
      <c r="C16" s="242" t="s">
        <v>20</v>
      </c>
      <c r="D16" s="243"/>
      <c r="E16" s="58" t="s">
        <v>160</v>
      </c>
      <c r="F16" s="59"/>
      <c r="G16" s="60"/>
    </row>
    <row r="17" spans="1:7" ht="42" customHeight="1">
      <c r="A17" s="226"/>
      <c r="B17" s="5">
        <v>5</v>
      </c>
      <c r="C17" s="242" t="s">
        <v>13</v>
      </c>
      <c r="D17" s="243"/>
      <c r="E17" s="58" t="s">
        <v>160</v>
      </c>
      <c r="F17" s="59"/>
      <c r="G17" s="60"/>
    </row>
    <row r="18" spans="1:7">
      <c r="A18" s="226"/>
      <c r="B18" s="5">
        <v>6</v>
      </c>
      <c r="C18" s="242" t="s">
        <v>21</v>
      </c>
      <c r="D18" s="243"/>
      <c r="E18" s="58" t="s">
        <v>160</v>
      </c>
      <c r="F18" s="59"/>
      <c r="G18" s="60"/>
    </row>
    <row r="19" spans="1:7" ht="38.25" customHeight="1">
      <c r="A19" s="226"/>
      <c r="B19" s="5">
        <v>7</v>
      </c>
      <c r="C19" s="242" t="s">
        <v>84</v>
      </c>
      <c r="D19" s="243"/>
      <c r="E19" s="58" t="s">
        <v>160</v>
      </c>
      <c r="F19" s="59"/>
      <c r="G19" s="60"/>
    </row>
    <row r="20" spans="1:7" ht="409.5">
      <c r="A20" s="226"/>
      <c r="B20" s="5">
        <v>8</v>
      </c>
      <c r="C20" s="242" t="s">
        <v>85</v>
      </c>
      <c r="D20" s="243"/>
      <c r="E20" s="58" t="s">
        <v>114</v>
      </c>
      <c r="F20" s="59"/>
      <c r="G20" s="136" t="s">
        <v>390</v>
      </c>
    </row>
    <row r="21" spans="1:7" ht="48.75" customHeight="1">
      <c r="A21" s="226"/>
      <c r="B21" s="5">
        <v>9</v>
      </c>
      <c r="C21" s="242" t="s">
        <v>86</v>
      </c>
      <c r="D21" s="243"/>
      <c r="E21" s="58" t="s">
        <v>160</v>
      </c>
      <c r="F21" s="59"/>
      <c r="G21" s="60"/>
    </row>
    <row r="22" spans="1:7" ht="36.75" customHeight="1">
      <c r="A22" s="226"/>
      <c r="B22" s="5">
        <v>10</v>
      </c>
      <c r="C22" s="242" t="s">
        <v>12</v>
      </c>
      <c r="D22" s="243"/>
      <c r="E22" s="58" t="s">
        <v>160</v>
      </c>
      <c r="F22" s="59"/>
      <c r="G22" s="60"/>
    </row>
    <row r="23" spans="1:7">
      <c r="A23" s="226"/>
      <c r="B23" s="5">
        <v>11</v>
      </c>
      <c r="C23" s="242" t="s">
        <v>27</v>
      </c>
      <c r="D23" s="243"/>
      <c r="E23" s="58" t="s">
        <v>160</v>
      </c>
      <c r="F23" s="59"/>
      <c r="G23" s="60"/>
    </row>
    <row r="24" spans="1:7" ht="33" customHeight="1">
      <c r="A24" s="226"/>
      <c r="B24" s="5">
        <v>12</v>
      </c>
      <c r="C24" s="242" t="s">
        <v>28</v>
      </c>
      <c r="D24" s="243"/>
      <c r="E24" s="58" t="s">
        <v>160</v>
      </c>
      <c r="F24" s="59"/>
      <c r="G24" s="60"/>
    </row>
    <row r="25" spans="1:7" ht="32.25" customHeight="1">
      <c r="A25" s="226"/>
      <c r="B25" s="5">
        <v>13</v>
      </c>
      <c r="C25" s="242" t="s">
        <v>22</v>
      </c>
      <c r="D25" s="243"/>
      <c r="E25" s="58" t="s">
        <v>160</v>
      </c>
      <c r="F25" s="59"/>
      <c r="G25" s="60"/>
    </row>
    <row r="26" spans="1:7" ht="390">
      <c r="A26" s="226"/>
      <c r="B26" s="5">
        <v>14</v>
      </c>
      <c r="C26" s="242" t="s">
        <v>23</v>
      </c>
      <c r="D26" s="243"/>
      <c r="E26" s="58" t="s">
        <v>114</v>
      </c>
      <c r="F26" s="59"/>
      <c r="G26" s="136" t="s">
        <v>697</v>
      </c>
    </row>
    <row r="27" spans="1:7">
      <c r="A27" s="227"/>
      <c r="B27" s="5">
        <v>15</v>
      </c>
      <c r="C27" s="242" t="s">
        <v>29</v>
      </c>
      <c r="D27" s="243"/>
      <c r="E27" s="58" t="s">
        <v>160</v>
      </c>
      <c r="F27" s="59"/>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165">
      <c r="A33" s="238"/>
      <c r="B33" s="227"/>
      <c r="C33" s="239" t="s">
        <v>90</v>
      </c>
      <c r="D33" s="239"/>
      <c r="E33" s="58" t="s">
        <v>114</v>
      </c>
      <c r="F33" s="61"/>
      <c r="G33" s="120" t="s">
        <v>771</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t="s">
        <v>116</v>
      </c>
      <c r="F47" s="214"/>
      <c r="G47" s="215"/>
    </row>
    <row r="48" spans="1:7">
      <c r="A48" s="224"/>
      <c r="B48" s="227"/>
      <c r="C48" s="212" t="s">
        <v>76</v>
      </c>
      <c r="D48" s="213"/>
      <c r="E48" s="62" t="s">
        <v>116</v>
      </c>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B34946-B21A-4868-99E4-BC9F98A506A5}">
          <x14:formula1>
            <xm:f>'D:\SIN HOJA 2\EVALUACIÓN PROPUESTA TÉCNICA\57. FUNDACION REHABILITACION INTEGRAL V4\[57. FUNDACION REHABILITACION INTEGRAL V4.xlsx]Hoja1'!#REF!</xm:f>
          </x14:formula1>
          <xm:sqref>E13:E27 E32:E33 E36 E39</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FA51C-7935-4C9C-BB5E-B31D8FCDBA1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18" t="s">
        <v>778</v>
      </c>
      <c r="D3" s="49" t="s">
        <v>1</v>
      </c>
      <c r="E3" s="53">
        <v>900229768</v>
      </c>
      <c r="F3" s="53" t="s">
        <v>119</v>
      </c>
      <c r="G3" s="85">
        <v>43717</v>
      </c>
    </row>
    <row r="4" spans="1:7" ht="15.75">
      <c r="A4" s="258" t="s">
        <v>99</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777</v>
      </c>
      <c r="E7" s="251"/>
      <c r="F7" s="250"/>
      <c r="G7" s="250"/>
    </row>
    <row r="8" spans="1:7" ht="15.75">
      <c r="A8" s="261"/>
      <c r="B8" s="262"/>
      <c r="C8" s="55" t="s">
        <v>384</v>
      </c>
      <c r="D8" s="268" t="s">
        <v>620</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31.5" customHeight="1">
      <c r="A15" s="226"/>
      <c r="B15" s="5">
        <v>3</v>
      </c>
      <c r="C15" s="242" t="s">
        <v>26</v>
      </c>
      <c r="D15" s="243"/>
      <c r="E15" s="58" t="s">
        <v>160</v>
      </c>
      <c r="F15" s="59"/>
      <c r="G15" s="60"/>
    </row>
    <row r="16" spans="1:7" ht="29.25" customHeight="1">
      <c r="A16" s="226"/>
      <c r="B16" s="5">
        <v>4</v>
      </c>
      <c r="C16" s="242" t="s">
        <v>20</v>
      </c>
      <c r="D16" s="243"/>
      <c r="E16" s="58" t="s">
        <v>160</v>
      </c>
      <c r="F16" s="59"/>
      <c r="G16" s="60"/>
    </row>
    <row r="17" spans="1:7" ht="42" customHeight="1">
      <c r="A17" s="226"/>
      <c r="B17" s="5">
        <v>5</v>
      </c>
      <c r="C17" s="242" t="s">
        <v>13</v>
      </c>
      <c r="D17" s="243"/>
      <c r="E17" s="58" t="s">
        <v>160</v>
      </c>
      <c r="F17" s="59"/>
      <c r="G17" s="60"/>
    </row>
    <row r="18" spans="1:7">
      <c r="A18" s="226"/>
      <c r="B18" s="5">
        <v>6</v>
      </c>
      <c r="C18" s="242" t="s">
        <v>21</v>
      </c>
      <c r="D18" s="243"/>
      <c r="E18" s="58" t="s">
        <v>160</v>
      </c>
      <c r="F18" s="59"/>
      <c r="G18" s="60"/>
    </row>
    <row r="19" spans="1:7" ht="38.25" customHeight="1">
      <c r="A19" s="226"/>
      <c r="B19" s="5">
        <v>7</v>
      </c>
      <c r="C19" s="242" t="s">
        <v>84</v>
      </c>
      <c r="D19" s="243"/>
      <c r="E19" s="58" t="s">
        <v>160</v>
      </c>
      <c r="F19" s="59"/>
      <c r="G19" s="60"/>
    </row>
    <row r="20" spans="1:7" ht="409.5">
      <c r="A20" s="226"/>
      <c r="B20" s="5">
        <v>8</v>
      </c>
      <c r="C20" s="242" t="s">
        <v>85</v>
      </c>
      <c r="D20" s="243"/>
      <c r="E20" s="58" t="s">
        <v>114</v>
      </c>
      <c r="F20" s="59"/>
      <c r="G20" s="121" t="s">
        <v>390</v>
      </c>
    </row>
    <row r="21" spans="1:7" ht="315">
      <c r="A21" s="226"/>
      <c r="B21" s="5">
        <v>9</v>
      </c>
      <c r="C21" s="242" t="s">
        <v>86</v>
      </c>
      <c r="D21" s="243"/>
      <c r="E21" s="58" t="s">
        <v>114</v>
      </c>
      <c r="F21" s="59"/>
      <c r="G21" s="68" t="s">
        <v>391</v>
      </c>
    </row>
    <row r="22" spans="1:7" ht="36.75" customHeight="1">
      <c r="A22" s="226"/>
      <c r="B22" s="5">
        <v>10</v>
      </c>
      <c r="C22" s="242" t="s">
        <v>12</v>
      </c>
      <c r="D22" s="243"/>
      <c r="E22" s="58" t="s">
        <v>160</v>
      </c>
      <c r="F22" s="59"/>
      <c r="G22" s="60"/>
    </row>
    <row r="23" spans="1:7" ht="217.5" customHeight="1">
      <c r="A23" s="226"/>
      <c r="B23" s="5">
        <v>11</v>
      </c>
      <c r="C23" s="242" t="s">
        <v>27</v>
      </c>
      <c r="D23" s="243"/>
      <c r="E23" s="58" t="s">
        <v>114</v>
      </c>
      <c r="F23" s="59"/>
      <c r="G23" s="119" t="s">
        <v>779</v>
      </c>
    </row>
    <row r="24" spans="1:7" ht="316.5" customHeight="1">
      <c r="A24" s="226"/>
      <c r="B24" s="5">
        <v>12</v>
      </c>
      <c r="C24" s="242" t="s">
        <v>28</v>
      </c>
      <c r="D24" s="243"/>
      <c r="E24" s="58" t="s">
        <v>114</v>
      </c>
      <c r="F24" s="59"/>
      <c r="G24" s="70" t="s">
        <v>622</v>
      </c>
    </row>
    <row r="25" spans="1:7" ht="32.25" customHeight="1">
      <c r="A25" s="226"/>
      <c r="B25" s="5">
        <v>13</v>
      </c>
      <c r="C25" s="242" t="s">
        <v>22</v>
      </c>
      <c r="D25" s="243"/>
      <c r="E25" s="58" t="s">
        <v>160</v>
      </c>
      <c r="F25" s="59"/>
      <c r="G25" s="60"/>
    </row>
    <row r="26" spans="1:7">
      <c r="A26" s="226"/>
      <c r="B26" s="5">
        <v>14</v>
      </c>
      <c r="C26" s="242" t="s">
        <v>23</v>
      </c>
      <c r="D26" s="243"/>
      <c r="E26" s="58" t="s">
        <v>160</v>
      </c>
      <c r="F26" s="59"/>
      <c r="G26" s="60"/>
    </row>
    <row r="27" spans="1:7">
      <c r="A27" s="227"/>
      <c r="B27" s="5">
        <v>15</v>
      </c>
      <c r="C27" s="242" t="s">
        <v>29</v>
      </c>
      <c r="D27" s="243"/>
      <c r="E27" s="58" t="s">
        <v>160</v>
      </c>
      <c r="F27" s="59"/>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165">
      <c r="A33" s="238"/>
      <c r="B33" s="227"/>
      <c r="C33" s="239" t="s">
        <v>90</v>
      </c>
      <c r="D33" s="239"/>
      <c r="E33" s="58" t="s">
        <v>114</v>
      </c>
      <c r="F33" s="61"/>
      <c r="G33" s="121" t="s">
        <v>771</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t="s">
        <v>116</v>
      </c>
      <c r="F47" s="214"/>
      <c r="G47" s="215"/>
    </row>
    <row r="48" spans="1:7">
      <c r="A48" s="224"/>
      <c r="B48" s="227"/>
      <c r="C48" s="212" t="s">
        <v>76</v>
      </c>
      <c r="D48" s="213"/>
      <c r="E48" s="62" t="s">
        <v>116</v>
      </c>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05A4388-12E5-4E7C-8399-8C80FC98197F}">
          <x14:formula1>
            <xm:f>'D:\SIN HOJA 2\EVALUACIÓN PROPUESTA TÉCNICA\58. FUNDACION AMERICANA DE MUJERES NEGRAS CHANGAINA\[58. FUNDACION AMERICANA DE MUJERES NEGRAS CHANGAINA.xlsx]Hoja1'!#REF!</xm:f>
          </x14:formula1>
          <xm:sqref>E13:E27 E32:E33 E36 E39</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9DBDE-9D12-49C5-9EA4-8A36EF9ECBD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780</v>
      </c>
      <c r="D3" s="49" t="s">
        <v>1</v>
      </c>
      <c r="E3" s="53">
        <v>9002313057</v>
      </c>
      <c r="F3" s="53" t="s">
        <v>119</v>
      </c>
      <c r="G3" s="85">
        <v>43718</v>
      </c>
    </row>
    <row r="4" spans="1:7" ht="15.75">
      <c r="A4" s="258" t="s">
        <v>99</v>
      </c>
      <c r="B4" s="258"/>
      <c r="C4" s="258"/>
      <c r="D4" s="258"/>
      <c r="E4" s="258"/>
      <c r="F4" s="258"/>
      <c r="G4" s="258"/>
    </row>
    <row r="5" spans="1:7" ht="15.75">
      <c r="A5" s="270" t="s">
        <v>7</v>
      </c>
      <c r="B5" s="271"/>
      <c r="C5" s="271"/>
      <c r="D5" s="271"/>
      <c r="E5" s="271"/>
      <c r="F5" s="271"/>
      <c r="G5" s="272"/>
    </row>
    <row r="6" spans="1:7" ht="15.75">
      <c r="A6" s="259" t="s">
        <v>2</v>
      </c>
      <c r="B6" s="260"/>
      <c r="C6" s="80" t="s">
        <v>18</v>
      </c>
      <c r="D6" s="265" t="s">
        <v>3</v>
      </c>
      <c r="E6" s="266"/>
      <c r="F6" s="267"/>
      <c r="G6" s="267"/>
    </row>
    <row r="7" spans="1:7" ht="15.75">
      <c r="A7" s="261"/>
      <c r="B7" s="262"/>
      <c r="C7" t="s">
        <v>384</v>
      </c>
      <c r="D7" s="351" t="s">
        <v>781</v>
      </c>
      <c r="E7" s="352"/>
      <c r="F7" s="250"/>
      <c r="G7" s="250"/>
    </row>
    <row r="8" spans="1:7" ht="15.75">
      <c r="A8" s="261"/>
      <c r="B8" s="262"/>
      <c r="C8" s="55" t="s">
        <v>384</v>
      </c>
      <c r="D8" s="268" t="s">
        <v>782</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114</v>
      </c>
      <c r="F13" s="59"/>
      <c r="G13" s="60" t="s">
        <v>783</v>
      </c>
    </row>
    <row r="14" spans="1:7">
      <c r="A14" s="226"/>
      <c r="B14" s="5">
        <v>2</v>
      </c>
      <c r="C14" s="242" t="s">
        <v>19</v>
      </c>
      <c r="D14" s="243"/>
      <c r="E14" s="58" t="s">
        <v>114</v>
      </c>
      <c r="F14" s="59"/>
      <c r="G14" t="s">
        <v>783</v>
      </c>
    </row>
    <row r="15" spans="1:7" ht="31.5" customHeight="1">
      <c r="A15" s="226"/>
      <c r="B15" s="5">
        <v>3</v>
      </c>
      <c r="C15" s="242" t="s">
        <v>26</v>
      </c>
      <c r="D15" s="243"/>
      <c r="E15" s="58" t="s">
        <v>114</v>
      </c>
      <c r="F15" s="59"/>
      <c r="G15" s="60" t="s">
        <v>533</v>
      </c>
    </row>
    <row r="16" spans="1:7" ht="29.25" customHeight="1">
      <c r="A16" s="226"/>
      <c r="B16" s="5">
        <v>4</v>
      </c>
      <c r="C16" s="242" t="s">
        <v>20</v>
      </c>
      <c r="D16" s="243"/>
      <c r="E16" s="58" t="s">
        <v>114</v>
      </c>
      <c r="F16" s="59"/>
      <c r="G16" s="60" t="s">
        <v>387</v>
      </c>
    </row>
    <row r="17" spans="1:7" ht="42" customHeight="1">
      <c r="A17" s="226"/>
      <c r="B17" s="5">
        <v>5</v>
      </c>
      <c r="C17" s="242" t="s">
        <v>13</v>
      </c>
      <c r="D17" s="243"/>
      <c r="E17" s="58" t="s">
        <v>114</v>
      </c>
      <c r="F17" s="59"/>
      <c r="G17" s="60" t="s">
        <v>388</v>
      </c>
    </row>
    <row r="18" spans="1:7">
      <c r="A18" s="226"/>
      <c r="B18" s="5">
        <v>6</v>
      </c>
      <c r="C18" s="242" t="s">
        <v>21</v>
      </c>
      <c r="D18" s="243"/>
      <c r="E18" s="58" t="s">
        <v>114</v>
      </c>
      <c r="F18" s="59"/>
      <c r="G18" s="60" t="s">
        <v>244</v>
      </c>
    </row>
    <row r="19" spans="1:7" ht="38.25" customHeight="1">
      <c r="A19" s="226"/>
      <c r="B19" s="5">
        <v>7</v>
      </c>
      <c r="C19" s="242" t="s">
        <v>84</v>
      </c>
      <c r="D19" s="243"/>
      <c r="E19" s="58" t="s">
        <v>114</v>
      </c>
      <c r="F19" s="59"/>
      <c r="G19" s="60" t="s">
        <v>389</v>
      </c>
    </row>
    <row r="20" spans="1:7" ht="32.25" customHeight="1">
      <c r="A20" s="226"/>
      <c r="B20" s="5">
        <v>8</v>
      </c>
      <c r="C20" s="242" t="s">
        <v>85</v>
      </c>
      <c r="D20" s="243"/>
      <c r="E20" s="58" t="s">
        <v>114</v>
      </c>
      <c r="F20" s="59"/>
      <c r="G20" s="60" t="s">
        <v>390</v>
      </c>
    </row>
    <row r="21" spans="1:7" ht="48.75" customHeight="1">
      <c r="A21" s="226"/>
      <c r="B21" s="5">
        <v>9</v>
      </c>
      <c r="C21" s="242" t="s">
        <v>86</v>
      </c>
      <c r="D21" s="243"/>
      <c r="E21" s="58" t="s">
        <v>114</v>
      </c>
      <c r="F21" s="59"/>
      <c r="G21" s="60" t="s">
        <v>391</v>
      </c>
    </row>
    <row r="22" spans="1:7" ht="36.75" customHeight="1">
      <c r="A22" s="226"/>
      <c r="B22" s="5">
        <v>10</v>
      </c>
      <c r="C22" s="242" t="s">
        <v>12</v>
      </c>
      <c r="D22" s="243"/>
      <c r="E22" s="58" t="s">
        <v>114</v>
      </c>
      <c r="F22" s="59"/>
      <c r="G22" s="60" t="s">
        <v>392</v>
      </c>
    </row>
    <row r="23" spans="1:7">
      <c r="A23" s="226"/>
      <c r="B23" s="5">
        <v>11</v>
      </c>
      <c r="C23" s="242" t="s">
        <v>27</v>
      </c>
      <c r="D23" s="243"/>
      <c r="E23" s="58" t="s">
        <v>160</v>
      </c>
      <c r="F23" s="59">
        <v>14</v>
      </c>
      <c r="G23" s="60"/>
    </row>
    <row r="24" spans="1:7" ht="33" customHeight="1">
      <c r="A24" s="226"/>
      <c r="B24" s="5">
        <v>12</v>
      </c>
      <c r="C24" s="242" t="s">
        <v>28</v>
      </c>
      <c r="D24" s="243"/>
      <c r="E24" s="58" t="s">
        <v>160</v>
      </c>
      <c r="F24" s="146" t="s">
        <v>784</v>
      </c>
      <c r="G24" s="60"/>
    </row>
    <row r="25" spans="1:7" ht="32.25" customHeight="1">
      <c r="A25" s="226"/>
      <c r="B25" s="5">
        <v>13</v>
      </c>
      <c r="C25" s="242" t="s">
        <v>22</v>
      </c>
      <c r="D25" s="243"/>
      <c r="E25" s="58" t="s">
        <v>160</v>
      </c>
      <c r="F25" s="146" t="s">
        <v>784</v>
      </c>
      <c r="G25" s="60"/>
    </row>
    <row r="26" spans="1:7">
      <c r="A26" s="226"/>
      <c r="B26" s="5">
        <v>14</v>
      </c>
      <c r="C26" s="242" t="s">
        <v>23</v>
      </c>
      <c r="D26" s="243"/>
      <c r="E26" s="58" t="s">
        <v>114</v>
      </c>
      <c r="F26" s="59"/>
      <c r="G26" s="60" t="s">
        <v>394</v>
      </c>
    </row>
    <row r="27" spans="1:7">
      <c r="A27" s="227"/>
      <c r="B27" s="5">
        <v>15</v>
      </c>
      <c r="C27" s="242" t="s">
        <v>29</v>
      </c>
      <c r="D27" s="243"/>
      <c r="E27" s="58" t="s">
        <v>160</v>
      </c>
      <c r="F27" s="59">
        <v>14</v>
      </c>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61" t="s">
        <v>785</v>
      </c>
    </row>
    <row r="33" spans="1:7" ht="34.5" customHeight="1">
      <c r="A33" s="238"/>
      <c r="B33" s="227"/>
      <c r="C33" s="239" t="s">
        <v>90</v>
      </c>
      <c r="D33" s="239"/>
      <c r="E33" s="58" t="s">
        <v>114</v>
      </c>
      <c r="F33" s="61"/>
      <c r="G33" s="61" t="s">
        <v>785</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786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61" t="s">
        <v>787</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78" t="s">
        <v>252</v>
      </c>
      <c r="G51" s="27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2079724-7267-4C92-878E-DFCEFFED99F9}">
          <x14:formula1>
            <xm:f>'D:\SIN HOJA 2\EVALUACIÓN PROPUESTA TÉCNICA\59. FUNDACION HUELLITAS DEL MUNDO\[59. fUNDACION HUELLITAS DEL MUNDO.xlsx]Hoja1'!#REF!</xm:f>
          </x14:formula1>
          <xm:sqref>E13:E27 E32:E33 E36 E39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62A03-BDFB-41AE-9855-963655633C61}">
  <dimension ref="A1:I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7"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190</v>
      </c>
      <c r="D3" s="49" t="s">
        <v>1</v>
      </c>
      <c r="E3" s="88">
        <v>900921635</v>
      </c>
      <c r="F3" s="54" t="s">
        <v>191</v>
      </c>
      <c r="G3" s="88" t="s">
        <v>119</v>
      </c>
      <c r="H3" s="431" t="s">
        <v>192</v>
      </c>
    </row>
    <row r="4" spans="1:9" ht="15.75">
      <c r="A4" s="258" t="s">
        <v>99</v>
      </c>
      <c r="B4" s="258"/>
      <c r="C4" s="258"/>
      <c r="D4" s="258"/>
      <c r="E4" s="258"/>
      <c r="F4" s="258"/>
      <c r="G4" s="258"/>
      <c r="H4" s="258"/>
    </row>
    <row r="5" spans="1:9" ht="15.75">
      <c r="A5" s="270" t="s">
        <v>193</v>
      </c>
      <c r="B5" s="271"/>
      <c r="C5" s="271"/>
      <c r="D5" s="271"/>
      <c r="E5" s="271"/>
      <c r="F5" s="271"/>
      <c r="G5" s="271"/>
      <c r="H5" s="272"/>
    </row>
    <row r="6" spans="1:9" ht="15.75">
      <c r="A6" s="259" t="s">
        <v>2</v>
      </c>
      <c r="B6" s="260"/>
      <c r="C6" s="80" t="s">
        <v>18</v>
      </c>
      <c r="D6" s="265" t="s">
        <v>3</v>
      </c>
      <c r="E6" s="266"/>
      <c r="F6" s="265" t="s">
        <v>4</v>
      </c>
      <c r="G6" s="267"/>
      <c r="H6" s="267"/>
    </row>
    <row r="7" spans="1:9" ht="15.75">
      <c r="A7" s="261"/>
      <c r="B7" s="262"/>
      <c r="C7" s="55" t="s">
        <v>122</v>
      </c>
      <c r="D7" s="251" t="s">
        <v>194</v>
      </c>
      <c r="E7" s="251"/>
      <c r="F7" s="250"/>
      <c r="G7" s="250"/>
      <c r="H7" s="250"/>
    </row>
    <row r="8" spans="1:9" ht="15.75">
      <c r="A8" s="261"/>
      <c r="B8" s="262"/>
      <c r="C8" s="55" t="s">
        <v>195</v>
      </c>
      <c r="D8" s="268" t="s">
        <v>196</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c r="A13" s="226"/>
      <c r="B13" s="5">
        <v>1</v>
      </c>
      <c r="C13" s="242" t="s">
        <v>25</v>
      </c>
      <c r="D13" s="243"/>
      <c r="E13" s="58" t="s">
        <v>6</v>
      </c>
      <c r="F13" s="58"/>
      <c r="G13" s="59">
        <v>45</v>
      </c>
      <c r="H13" s="68"/>
      <c r="I13" s="83" t="str">
        <f>+IF(AND(E13&lt;&gt;0,F13&lt;&gt;0),"MAL DILIGENCIADO",IF(AND(E13&lt;&gt;0,F13=0),"CUMPLE",IF(AND(E13=0,F13&lt;&gt;0)," NO CUMPLE",IF(AND(E13=0,F13=0),"POR DILIGENCIAR","ERROR"))))</f>
        <v>CUMPLE</v>
      </c>
    </row>
    <row r="14" spans="1:9">
      <c r="A14" s="226"/>
      <c r="B14" s="5">
        <v>2</v>
      </c>
      <c r="C14" s="242" t="s">
        <v>19</v>
      </c>
      <c r="D14" s="243"/>
      <c r="E14" s="58" t="s">
        <v>6</v>
      </c>
      <c r="F14" s="58"/>
      <c r="G14" s="59">
        <v>45</v>
      </c>
      <c r="H14" s="68"/>
      <c r="I14" s="83" t="str">
        <f t="shared" ref="I14:I51" si="0">+IF(AND(E14&lt;&gt;0,F14&lt;&gt;0),"MAL DILIGENCIADO",IF(AND(E14&lt;&gt;0,F14=0),"CUMPLE",IF(AND(E14=0,F14&lt;&gt;0)," NO CUMPLE",IF(AND(E14=0,F14=0),"POR DILIGENCIAR","ERROR"))))</f>
        <v>CUMPLE</v>
      </c>
    </row>
    <row r="15" spans="1:9" ht="31.5" customHeight="1">
      <c r="A15" s="226"/>
      <c r="B15" s="5">
        <v>3</v>
      </c>
      <c r="C15" s="242" t="s">
        <v>26</v>
      </c>
      <c r="D15" s="243"/>
      <c r="E15" s="58" t="s">
        <v>6</v>
      </c>
      <c r="F15" s="58"/>
      <c r="G15" s="59">
        <v>48</v>
      </c>
      <c r="H15" s="68"/>
      <c r="I15" s="83" t="str">
        <f t="shared" si="0"/>
        <v>CUMPLE</v>
      </c>
    </row>
    <row r="16" spans="1:9" ht="29.25" customHeight="1">
      <c r="A16" s="226"/>
      <c r="B16" s="5">
        <v>4</v>
      </c>
      <c r="C16" s="242" t="s">
        <v>20</v>
      </c>
      <c r="D16" s="243"/>
      <c r="E16" s="58" t="s">
        <v>6</v>
      </c>
      <c r="F16" s="58"/>
      <c r="G16" s="59">
        <v>46</v>
      </c>
      <c r="H16" s="68"/>
      <c r="I16" s="83" t="str">
        <f t="shared" si="0"/>
        <v>CUMPLE</v>
      </c>
    </row>
    <row r="17" spans="1:9" ht="42" customHeight="1">
      <c r="A17" s="226"/>
      <c r="B17" s="5">
        <v>5</v>
      </c>
      <c r="C17" s="242" t="s">
        <v>13</v>
      </c>
      <c r="D17" s="243"/>
      <c r="E17" s="58" t="s">
        <v>6</v>
      </c>
      <c r="F17" s="58"/>
      <c r="G17" s="59">
        <v>49</v>
      </c>
      <c r="H17" s="68"/>
      <c r="I17" s="83" t="str">
        <f t="shared" si="0"/>
        <v>CUMPLE</v>
      </c>
    </row>
    <row r="18" spans="1:9">
      <c r="A18" s="226"/>
      <c r="B18" s="5">
        <v>6</v>
      </c>
      <c r="C18" s="242" t="s">
        <v>21</v>
      </c>
      <c r="D18" s="243"/>
      <c r="E18" s="58"/>
      <c r="F18" s="58" t="s">
        <v>7</v>
      </c>
      <c r="G18" s="59">
        <v>50</v>
      </c>
      <c r="H18" s="68"/>
      <c r="I18" s="83" t="str">
        <f t="shared" si="0"/>
        <v xml:space="preserve"> NO CUMPLE</v>
      </c>
    </row>
    <row r="19" spans="1:9" ht="38.25" customHeight="1">
      <c r="A19" s="226"/>
      <c r="B19" s="5">
        <v>7</v>
      </c>
      <c r="C19" s="242" t="s">
        <v>84</v>
      </c>
      <c r="D19" s="243"/>
      <c r="E19" s="58"/>
      <c r="F19" s="58" t="s">
        <v>7</v>
      </c>
      <c r="G19" s="59">
        <v>50</v>
      </c>
      <c r="H19" s="68"/>
      <c r="I19" s="83" t="str">
        <f t="shared" si="0"/>
        <v xml:space="preserve"> NO CUMPLE</v>
      </c>
    </row>
    <row r="20" spans="1:9" ht="32.25" customHeight="1">
      <c r="A20" s="226"/>
      <c r="B20" s="5">
        <v>8</v>
      </c>
      <c r="C20" s="242" t="s">
        <v>85</v>
      </c>
      <c r="D20" s="243"/>
      <c r="E20" s="58"/>
      <c r="F20" s="58" t="s">
        <v>7</v>
      </c>
      <c r="G20" s="59">
        <v>50</v>
      </c>
      <c r="H20" s="68"/>
      <c r="I20" s="83" t="str">
        <f t="shared" si="0"/>
        <v xml:space="preserve"> NO CUMPLE</v>
      </c>
    </row>
    <row r="21" spans="1:9" ht="48.75" customHeight="1">
      <c r="A21" s="226"/>
      <c r="B21" s="5">
        <v>9</v>
      </c>
      <c r="C21" s="242" t="s">
        <v>86</v>
      </c>
      <c r="D21" s="243"/>
      <c r="E21" s="58" t="s">
        <v>6</v>
      </c>
      <c r="F21" s="58"/>
      <c r="G21" s="59">
        <v>51</v>
      </c>
      <c r="H21" s="68"/>
      <c r="I21" s="83" t="str">
        <f t="shared" si="0"/>
        <v>CUMPLE</v>
      </c>
    </row>
    <row r="22" spans="1:9" ht="36.75" customHeight="1">
      <c r="A22" s="226"/>
      <c r="B22" s="5">
        <v>10</v>
      </c>
      <c r="C22" s="242" t="s">
        <v>12</v>
      </c>
      <c r="D22" s="243"/>
      <c r="E22" s="58" t="s">
        <v>6</v>
      </c>
      <c r="F22" s="58"/>
      <c r="G22" s="59">
        <v>51</v>
      </c>
      <c r="H22" s="68"/>
      <c r="I22" s="83" t="str">
        <f t="shared" si="0"/>
        <v>CUMPLE</v>
      </c>
    </row>
    <row r="23" spans="1:9">
      <c r="A23" s="226"/>
      <c r="B23" s="5">
        <v>11</v>
      </c>
      <c r="C23" s="242" t="s">
        <v>27</v>
      </c>
      <c r="D23" s="243"/>
      <c r="E23" s="58"/>
      <c r="F23" s="58" t="s">
        <v>7</v>
      </c>
      <c r="G23" s="59">
        <v>50</v>
      </c>
      <c r="H23" s="68"/>
      <c r="I23" s="83" t="str">
        <f t="shared" si="0"/>
        <v xml:space="preserve"> NO CUMPLE</v>
      </c>
    </row>
    <row r="24" spans="1:9" ht="33" customHeight="1">
      <c r="A24" s="226"/>
      <c r="B24" s="5">
        <v>12</v>
      </c>
      <c r="C24" s="242" t="s">
        <v>28</v>
      </c>
      <c r="D24" s="243"/>
      <c r="E24" s="58"/>
      <c r="F24" s="58" t="s">
        <v>7</v>
      </c>
      <c r="G24" s="59">
        <v>50</v>
      </c>
      <c r="H24" s="68"/>
      <c r="I24" s="83" t="str">
        <f t="shared" si="0"/>
        <v xml:space="preserve"> NO CUMPLE</v>
      </c>
    </row>
    <row r="25" spans="1:9" ht="32.25" customHeight="1">
      <c r="A25" s="226"/>
      <c r="B25" s="5">
        <v>13</v>
      </c>
      <c r="C25" s="242" t="s">
        <v>22</v>
      </c>
      <c r="D25" s="243"/>
      <c r="E25" s="58"/>
      <c r="F25" s="58" t="s">
        <v>7</v>
      </c>
      <c r="G25" s="59">
        <v>50</v>
      </c>
      <c r="H25" s="68"/>
      <c r="I25" s="83" t="str">
        <f t="shared" si="0"/>
        <v xml:space="preserve"> NO CUMPLE</v>
      </c>
    </row>
    <row r="26" spans="1:9">
      <c r="A26" s="226"/>
      <c r="B26" s="5">
        <v>14</v>
      </c>
      <c r="C26" s="242" t="s">
        <v>23</v>
      </c>
      <c r="D26" s="243"/>
      <c r="E26" s="58"/>
      <c r="F26" s="58" t="s">
        <v>7</v>
      </c>
      <c r="G26" s="59">
        <v>50</v>
      </c>
      <c r="H26" s="68"/>
      <c r="I26" s="83" t="str">
        <f t="shared" si="0"/>
        <v xml:space="preserve"> NO CUMPLE</v>
      </c>
    </row>
    <row r="27" spans="1:9">
      <c r="A27" s="227"/>
      <c r="B27" s="5">
        <v>15</v>
      </c>
      <c r="C27" s="242" t="s">
        <v>29</v>
      </c>
      <c r="D27" s="243"/>
      <c r="E27" s="58" t="s">
        <v>6</v>
      </c>
      <c r="F27" s="58"/>
      <c r="G27" s="59">
        <v>53</v>
      </c>
      <c r="H27" s="68"/>
      <c r="I27" s="83" t="str">
        <f t="shared" si="0"/>
        <v>CUMPLE</v>
      </c>
    </row>
    <row r="28" spans="1:9" ht="30.75" customHeight="1">
      <c r="A28" s="210" t="s">
        <v>87</v>
      </c>
      <c r="B28" s="210"/>
      <c r="C28" s="210"/>
      <c r="D28" s="210"/>
      <c r="E28" s="210"/>
      <c r="F28" s="210"/>
      <c r="G28" s="211" t="str">
        <f>+I28</f>
        <v xml:space="preserve"> NO CUMPLE</v>
      </c>
      <c r="H28" s="211"/>
      <c r="I28" s="83" t="s">
        <v>197</v>
      </c>
    </row>
    <row r="29" spans="1:9" ht="18.75" customHeight="1">
      <c r="A29" s="231" t="s">
        <v>126</v>
      </c>
      <c r="B29" s="217"/>
      <c r="C29" s="217"/>
      <c r="D29" s="217"/>
      <c r="E29" s="217"/>
      <c r="F29" s="217"/>
      <c r="G29" s="217"/>
      <c r="H29" s="218"/>
      <c r="I29" s="83"/>
    </row>
    <row r="30" spans="1:9" ht="19.5" customHeight="1">
      <c r="A30" s="232" t="s">
        <v>9</v>
      </c>
      <c r="B30" s="233"/>
      <c r="C30" s="236" t="s">
        <v>88</v>
      </c>
      <c r="D30" s="236"/>
      <c r="E30" s="236"/>
      <c r="F30" s="236"/>
      <c r="G30" s="236"/>
      <c r="H30" s="236"/>
      <c r="I30" s="83"/>
    </row>
    <row r="31" spans="1:9" ht="16.5" customHeight="1">
      <c r="A31" s="234"/>
      <c r="B31" s="235"/>
      <c r="C31" s="205" t="s">
        <v>5</v>
      </c>
      <c r="D31" s="206"/>
      <c r="E31" s="56" t="s">
        <v>6</v>
      </c>
      <c r="F31" s="56" t="s">
        <v>7</v>
      </c>
      <c r="G31" s="56" t="s">
        <v>24</v>
      </c>
      <c r="H31" s="56" t="s">
        <v>8</v>
      </c>
      <c r="I31" s="83"/>
    </row>
    <row r="32" spans="1:9" ht="74.25" customHeight="1">
      <c r="A32" s="237" t="s">
        <v>15</v>
      </c>
      <c r="B32" s="225">
        <v>14</v>
      </c>
      <c r="C32" s="212" t="s">
        <v>89</v>
      </c>
      <c r="D32" s="213"/>
      <c r="E32" s="77"/>
      <c r="F32" s="74" t="s">
        <v>7</v>
      </c>
      <c r="G32" s="61"/>
      <c r="H32" s="61" t="s">
        <v>198</v>
      </c>
      <c r="I32" s="83" t="str">
        <f t="shared" si="0"/>
        <v xml:space="preserve"> NO CUMPLE</v>
      </c>
    </row>
    <row r="33" spans="1:9" ht="34.5" customHeight="1">
      <c r="A33" s="238"/>
      <c r="B33" s="227"/>
      <c r="C33" s="239" t="s">
        <v>90</v>
      </c>
      <c r="D33" s="239"/>
      <c r="E33" s="62"/>
      <c r="F33" s="62"/>
      <c r="G33" s="61"/>
      <c r="H33" s="61"/>
      <c r="I33" s="83"/>
    </row>
    <row r="34" spans="1:9" ht="21" customHeight="1">
      <c r="A34" s="232" t="s">
        <v>9</v>
      </c>
      <c r="B34" s="233"/>
      <c r="C34" s="236" t="s">
        <v>88</v>
      </c>
      <c r="D34" s="236"/>
      <c r="E34" s="236"/>
      <c r="F34" s="236"/>
      <c r="G34" s="236"/>
      <c r="H34" s="236"/>
      <c r="I34" s="83"/>
    </row>
    <row r="35" spans="1:9" ht="16.5" customHeight="1">
      <c r="A35" s="234"/>
      <c r="B35" s="235"/>
      <c r="C35" s="205" t="s">
        <v>5</v>
      </c>
      <c r="D35" s="206"/>
      <c r="E35" s="56" t="s">
        <v>6</v>
      </c>
      <c r="F35" s="56" t="s">
        <v>7</v>
      </c>
      <c r="G35" s="57" t="s">
        <v>83</v>
      </c>
      <c r="H35" s="57" t="s">
        <v>8</v>
      </c>
      <c r="I35" s="83"/>
    </row>
    <row r="36" spans="1:9" ht="82.5" customHeight="1">
      <c r="A36" s="63" t="s">
        <v>16</v>
      </c>
      <c r="B36" s="5">
        <v>15</v>
      </c>
      <c r="C36" s="240" t="s">
        <v>17</v>
      </c>
      <c r="D36" s="241"/>
      <c r="E36" s="62"/>
      <c r="F36" s="86" t="s">
        <v>7</v>
      </c>
      <c r="G36" s="61">
        <v>55</v>
      </c>
      <c r="H36" s="61" t="s">
        <v>198</v>
      </c>
      <c r="I36" s="83" t="str">
        <f t="shared" si="0"/>
        <v xml:space="preserve"> NO CUMPLE</v>
      </c>
    </row>
    <row r="37" spans="1:9" ht="18" customHeight="1">
      <c r="A37" s="231" t="s">
        <v>91</v>
      </c>
      <c r="B37" s="217"/>
      <c r="C37" s="217"/>
      <c r="D37" s="217"/>
      <c r="E37" s="217"/>
      <c r="F37" s="217"/>
      <c r="G37" s="217"/>
      <c r="H37" s="218"/>
      <c r="I37" s="83"/>
    </row>
    <row r="38" spans="1:9" ht="16.5" customHeight="1">
      <c r="A38" s="207" t="s">
        <v>100</v>
      </c>
      <c r="B38" s="228">
        <v>16</v>
      </c>
      <c r="C38" s="205" t="s">
        <v>5</v>
      </c>
      <c r="D38" s="206"/>
      <c r="E38" s="56" t="s">
        <v>6</v>
      </c>
      <c r="F38" s="56" t="s">
        <v>7</v>
      </c>
      <c r="G38" s="57" t="s">
        <v>83</v>
      </c>
      <c r="H38" s="57" t="s">
        <v>8</v>
      </c>
      <c r="I38" s="83"/>
    </row>
    <row r="39" spans="1:9" ht="50.25" customHeight="1">
      <c r="A39" s="207"/>
      <c r="B39" s="229"/>
      <c r="C39" s="212" t="s">
        <v>92</v>
      </c>
      <c r="D39" s="230"/>
      <c r="E39" s="86" t="s">
        <v>6</v>
      </c>
      <c r="F39" s="86"/>
      <c r="G39" s="61">
        <v>205</v>
      </c>
      <c r="H39" s="61"/>
      <c r="I39" s="83" t="str">
        <f t="shared" si="0"/>
        <v>CUMPLE</v>
      </c>
    </row>
    <row r="40" spans="1:9" ht="16.5" customHeight="1">
      <c r="A40" s="64"/>
      <c r="B40" s="65"/>
      <c r="C40" s="205" t="s">
        <v>93</v>
      </c>
      <c r="D40" s="206"/>
      <c r="E40" s="56" t="s">
        <v>77</v>
      </c>
      <c r="F40" s="56" t="s">
        <v>78</v>
      </c>
      <c r="G40" s="205" t="s">
        <v>8</v>
      </c>
      <c r="H40" s="206"/>
      <c r="I40" s="83"/>
    </row>
    <row r="41" spans="1:9">
      <c r="A41" s="222" t="s">
        <v>94</v>
      </c>
      <c r="B41" s="225">
        <v>17</v>
      </c>
      <c r="C41" s="212" t="s">
        <v>69</v>
      </c>
      <c r="D41" s="213"/>
      <c r="E41" s="62" t="s">
        <v>116</v>
      </c>
      <c r="F41" s="62"/>
      <c r="G41" s="214"/>
      <c r="H41" s="215"/>
      <c r="I41" s="83"/>
    </row>
    <row r="42" spans="1:9">
      <c r="A42" s="223"/>
      <c r="B42" s="226"/>
      <c r="C42" s="212" t="s">
        <v>70</v>
      </c>
      <c r="D42" s="213"/>
      <c r="E42" s="62"/>
      <c r="F42" s="62"/>
      <c r="G42" s="214"/>
      <c r="H42" s="215"/>
      <c r="I42" s="83"/>
    </row>
    <row r="43" spans="1:9">
      <c r="A43" s="223"/>
      <c r="B43" s="226"/>
      <c r="C43" s="212" t="s">
        <v>71</v>
      </c>
      <c r="D43" s="213"/>
      <c r="E43" s="62"/>
      <c r="F43" s="62"/>
      <c r="G43" s="214"/>
      <c r="H43" s="215"/>
      <c r="I43" s="83"/>
    </row>
    <row r="44" spans="1:9">
      <c r="A44" s="223"/>
      <c r="B44" s="226"/>
      <c r="C44" s="212" t="s">
        <v>72</v>
      </c>
      <c r="D44" s="213"/>
      <c r="E44" s="62"/>
      <c r="F44" s="62"/>
      <c r="G44" s="214"/>
      <c r="H44" s="215"/>
      <c r="I44" s="83"/>
    </row>
    <row r="45" spans="1:9">
      <c r="A45" s="223"/>
      <c r="B45" s="226"/>
      <c r="C45" s="212" t="s">
        <v>73</v>
      </c>
      <c r="D45" s="213"/>
      <c r="E45" s="62"/>
      <c r="F45" s="62"/>
      <c r="G45" s="214"/>
      <c r="H45" s="215"/>
      <c r="I45" s="83"/>
    </row>
    <row r="46" spans="1:9">
      <c r="A46" s="223"/>
      <c r="B46" s="226"/>
      <c r="C46" s="212" t="s">
        <v>74</v>
      </c>
      <c r="D46" s="213"/>
      <c r="E46" s="62"/>
      <c r="F46" s="62"/>
      <c r="G46" s="214"/>
      <c r="H46" s="215"/>
      <c r="I46" s="83"/>
    </row>
    <row r="47" spans="1:9" ht="27.75" customHeight="1">
      <c r="A47" s="223"/>
      <c r="B47" s="226"/>
      <c r="C47" s="212" t="s">
        <v>75</v>
      </c>
      <c r="D47" s="213"/>
      <c r="E47" s="62" t="s">
        <v>116</v>
      </c>
      <c r="F47" s="62"/>
      <c r="G47" s="214"/>
      <c r="H47" s="215"/>
      <c r="I47" s="83"/>
    </row>
    <row r="48" spans="1:9">
      <c r="A48" s="224"/>
      <c r="B48" s="227"/>
      <c r="C48" s="212" t="s">
        <v>76</v>
      </c>
      <c r="D48" s="213"/>
      <c r="E48" s="62"/>
      <c r="F48" s="62"/>
      <c r="G48" s="214"/>
      <c r="H48" s="215"/>
      <c r="I48" s="83"/>
    </row>
    <row r="49" spans="1:9" ht="18" customHeight="1">
      <c r="A49" s="216" t="s">
        <v>95</v>
      </c>
      <c r="B49" s="217"/>
      <c r="C49" s="217"/>
      <c r="D49" s="217"/>
      <c r="E49" s="217"/>
      <c r="F49" s="217"/>
      <c r="G49" s="217"/>
      <c r="H49" s="218"/>
      <c r="I49" s="83"/>
    </row>
    <row r="50" spans="1:9" ht="16.5" customHeight="1">
      <c r="A50" s="219" t="s">
        <v>96</v>
      </c>
      <c r="B50" s="219">
        <v>18</v>
      </c>
      <c r="C50" s="220" t="s">
        <v>5</v>
      </c>
      <c r="D50" s="220"/>
      <c r="E50" s="75" t="s">
        <v>6</v>
      </c>
      <c r="F50" s="75" t="s">
        <v>7</v>
      </c>
      <c r="G50" s="205" t="s">
        <v>8</v>
      </c>
      <c r="H50" s="206"/>
      <c r="I50" s="83"/>
    </row>
    <row r="51" spans="1:9" ht="25.5" customHeight="1">
      <c r="A51" s="219"/>
      <c r="B51" s="219"/>
      <c r="C51" s="221" t="s">
        <v>97</v>
      </c>
      <c r="D51" s="219"/>
      <c r="E51" s="74" t="s">
        <v>116</v>
      </c>
      <c r="F51" s="61"/>
      <c r="G51" s="208"/>
      <c r="H51" s="209"/>
      <c r="I51" s="83" t="str">
        <f t="shared" si="0"/>
        <v>CUMPLE</v>
      </c>
    </row>
    <row r="52" spans="1:9" ht="48.75" customHeight="1">
      <c r="A52" s="210" t="s">
        <v>98</v>
      </c>
      <c r="B52" s="210"/>
      <c r="C52" s="210"/>
      <c r="D52" s="210"/>
      <c r="E52" s="210"/>
      <c r="F52" s="210"/>
      <c r="G52" s="281" t="s">
        <v>199</v>
      </c>
      <c r="H52" s="281"/>
      <c r="I52" s="83" t="s">
        <v>200</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CFDF2-3439-485F-89D6-AA0FE43F9851}">
  <dimension ref="A1:H52"/>
  <sheetViews>
    <sheetView tabSelected="1" topLeftCell="A40"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788</v>
      </c>
      <c r="D3" s="49" t="s">
        <v>1</v>
      </c>
      <c r="E3" s="53">
        <v>9000986725</v>
      </c>
      <c r="F3" s="53" t="s">
        <v>119</v>
      </c>
      <c r="G3" s="85">
        <v>43718</v>
      </c>
    </row>
    <row r="4" spans="1:7" ht="15.75">
      <c r="A4" s="258" t="s">
        <v>99</v>
      </c>
      <c r="B4" s="258"/>
      <c r="C4" s="258"/>
      <c r="D4" s="258"/>
      <c r="E4" s="258"/>
      <c r="F4" s="258"/>
      <c r="G4" s="258"/>
    </row>
    <row r="5" spans="1:7" ht="15.75">
      <c r="A5" s="270" t="s">
        <v>789</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531</v>
      </c>
      <c r="E7" s="251"/>
      <c r="F7" s="250"/>
      <c r="G7" s="250"/>
    </row>
    <row r="8" spans="1:7" ht="15.75">
      <c r="A8" s="261"/>
      <c r="B8" s="262"/>
      <c r="C8" s="55" t="s">
        <v>384</v>
      </c>
      <c r="D8" s="268" t="s">
        <v>781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1095</v>
      </c>
      <c r="G13" s="60"/>
    </row>
    <row r="14" spans="1:7">
      <c r="A14" s="226"/>
      <c r="B14" s="5">
        <v>2</v>
      </c>
      <c r="C14" s="242" t="s">
        <v>19</v>
      </c>
      <c r="D14" s="243"/>
      <c r="E14" s="58" t="s">
        <v>160</v>
      </c>
      <c r="F14" s="59">
        <v>1095</v>
      </c>
      <c r="G14" s="60"/>
    </row>
    <row r="15" spans="1:7" ht="31.5" customHeight="1">
      <c r="A15" s="226"/>
      <c r="B15" s="5">
        <v>3</v>
      </c>
      <c r="C15" s="242" t="s">
        <v>26</v>
      </c>
      <c r="D15" s="243"/>
      <c r="E15" s="58" t="s">
        <v>160</v>
      </c>
      <c r="F15" s="113" t="s">
        <v>790</v>
      </c>
      <c r="G15" s="60"/>
    </row>
    <row r="16" spans="1:7" ht="29.25" customHeight="1">
      <c r="A16" s="226"/>
      <c r="B16" s="5">
        <v>4</v>
      </c>
      <c r="C16" s="242" t="s">
        <v>20</v>
      </c>
      <c r="D16" s="243"/>
      <c r="E16" s="58" t="s">
        <v>160</v>
      </c>
      <c r="F16" s="59">
        <v>1096</v>
      </c>
      <c r="G16" s="60"/>
    </row>
    <row r="17" spans="1:7" ht="42" customHeight="1">
      <c r="A17" s="226"/>
      <c r="B17" s="5">
        <v>5</v>
      </c>
      <c r="C17" s="242" t="s">
        <v>13</v>
      </c>
      <c r="D17" s="243"/>
      <c r="E17" s="58" t="s">
        <v>160</v>
      </c>
      <c r="F17" s="113" t="s">
        <v>791</v>
      </c>
      <c r="G17" s="60"/>
    </row>
    <row r="18" spans="1:7" ht="390">
      <c r="A18" s="226"/>
      <c r="B18" s="5">
        <v>6</v>
      </c>
      <c r="C18" s="242" t="s">
        <v>21</v>
      </c>
      <c r="D18" s="243"/>
      <c r="E18" s="58" t="s">
        <v>114</v>
      </c>
      <c r="F18" s="59"/>
      <c r="G18" s="68" t="s">
        <v>244</v>
      </c>
    </row>
    <row r="19" spans="1:7" ht="38.25" customHeight="1">
      <c r="A19" s="226"/>
      <c r="B19" s="5">
        <v>7</v>
      </c>
      <c r="C19" s="242" t="s">
        <v>84</v>
      </c>
      <c r="D19" s="243"/>
      <c r="E19" s="58" t="s">
        <v>114</v>
      </c>
      <c r="F19" s="59">
        <v>1106</v>
      </c>
      <c r="G19" s="68" t="s">
        <v>389</v>
      </c>
    </row>
    <row r="20" spans="1:7" ht="32.25" customHeight="1">
      <c r="A20" s="226"/>
      <c r="B20" s="5">
        <v>8</v>
      </c>
      <c r="C20" s="242" t="s">
        <v>85</v>
      </c>
      <c r="D20" s="243"/>
      <c r="E20" s="58" t="s">
        <v>114</v>
      </c>
      <c r="F20" s="59"/>
      <c r="G20" s="68" t="s">
        <v>792</v>
      </c>
    </row>
    <row r="21" spans="1:7" ht="48.75" customHeight="1">
      <c r="A21" s="226"/>
      <c r="B21" s="5">
        <v>9</v>
      </c>
      <c r="C21" s="242" t="s">
        <v>86</v>
      </c>
      <c r="D21" s="243"/>
      <c r="E21" s="58" t="s">
        <v>114</v>
      </c>
      <c r="F21" s="59">
        <v>1105</v>
      </c>
      <c r="G21" s="68" t="s">
        <v>391</v>
      </c>
    </row>
    <row r="22" spans="1:7" ht="36.75" customHeight="1">
      <c r="A22" s="226"/>
      <c r="B22" s="5">
        <v>10</v>
      </c>
      <c r="C22" s="242" t="s">
        <v>12</v>
      </c>
      <c r="D22" s="243"/>
      <c r="E22" s="58" t="s">
        <v>114</v>
      </c>
      <c r="F22" s="59"/>
      <c r="G22" s="68" t="s">
        <v>392</v>
      </c>
    </row>
    <row r="23" spans="1:7" ht="240">
      <c r="A23" s="226"/>
      <c r="B23" s="5">
        <v>11</v>
      </c>
      <c r="C23" s="242" t="s">
        <v>27</v>
      </c>
      <c r="D23" s="243"/>
      <c r="E23" s="58" t="s">
        <v>114</v>
      </c>
      <c r="F23" s="59">
        <v>1103</v>
      </c>
      <c r="G23" s="68" t="s">
        <v>779</v>
      </c>
    </row>
    <row r="24" spans="1:7" ht="33" customHeight="1">
      <c r="A24" s="226"/>
      <c r="B24" s="5">
        <v>12</v>
      </c>
      <c r="C24" s="242" t="s">
        <v>28</v>
      </c>
      <c r="D24" s="243"/>
      <c r="E24" s="58" t="s">
        <v>114</v>
      </c>
      <c r="F24" s="59"/>
      <c r="G24" s="68" t="s">
        <v>762</v>
      </c>
    </row>
    <row r="25" spans="1:7" ht="32.25" customHeight="1">
      <c r="A25" s="226"/>
      <c r="B25" s="5">
        <v>13</v>
      </c>
      <c r="C25" s="242" t="s">
        <v>22</v>
      </c>
      <c r="D25" s="243"/>
      <c r="E25" s="58" t="s">
        <v>114</v>
      </c>
      <c r="F25" s="59"/>
      <c r="G25" s="68" t="s">
        <v>762</v>
      </c>
    </row>
    <row r="26" spans="1:7" ht="180">
      <c r="A26" s="226"/>
      <c r="B26" s="5">
        <v>14</v>
      </c>
      <c r="C26" s="242" t="s">
        <v>23</v>
      </c>
      <c r="D26" s="243"/>
      <c r="E26" s="58" t="s">
        <v>114</v>
      </c>
      <c r="F26" s="59"/>
      <c r="G26" s="68" t="s">
        <v>520</v>
      </c>
    </row>
    <row r="27" spans="1:7">
      <c r="A27" s="227"/>
      <c r="B27" s="5">
        <v>15</v>
      </c>
      <c r="C27" s="242" t="s">
        <v>29</v>
      </c>
      <c r="D27" s="243"/>
      <c r="E27" s="58" t="s">
        <v>160</v>
      </c>
      <c r="F27" s="59" t="s">
        <v>793</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v>1110</v>
      </c>
      <c r="G32" s="61"/>
    </row>
    <row r="33" spans="1:7" ht="34.5" customHeight="1">
      <c r="A33" s="238"/>
      <c r="B33" s="227"/>
      <c r="C33" s="239" t="s">
        <v>90</v>
      </c>
      <c r="D33" s="239"/>
      <c r="E33" s="58" t="s">
        <v>160</v>
      </c>
      <c r="F33" s="61">
        <v>1110</v>
      </c>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1110</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1112</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43301C9-736D-4C4D-A2B2-7B9692619E25}">
          <x14:formula1>
            <xm:f>'D:\SIN HOJA 2\EVALUACIÓN PROPUESTA TÉCNICA\60. CORPORACION PROMOTORA INTEGRAL\[60. CORPORACION PROMOTORA INTEGRAL.xlsx]Hoja1'!#REF!</xm:f>
          </x14:formula1>
          <xm:sqref>E13:E27 E32:E33 E36 E39</xm:sqref>
        </x14:dataValidation>
      </x14:dataValidations>
    </ext>
  </extLs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0D97-111B-4023-BE0E-9D35558B020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794</v>
      </c>
      <c r="D3" s="49" t="s">
        <v>1</v>
      </c>
      <c r="E3" s="53">
        <v>900222878</v>
      </c>
      <c r="F3" s="53" t="s">
        <v>119</v>
      </c>
      <c r="G3" s="85">
        <v>43715</v>
      </c>
    </row>
    <row r="4" spans="1:7" ht="15.75">
      <c r="A4" s="258" t="s">
        <v>99</v>
      </c>
      <c r="B4" s="258"/>
      <c r="C4" s="258"/>
      <c r="D4" s="258"/>
      <c r="E4" s="258"/>
      <c r="F4" s="258"/>
      <c r="G4" s="258"/>
    </row>
    <row r="5" spans="1:7" ht="15.75">
      <c r="A5" s="270" t="s">
        <v>795</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777</v>
      </c>
      <c r="E7" s="251"/>
      <c r="F7" s="250"/>
      <c r="G7" s="250"/>
    </row>
    <row r="8" spans="1:7" ht="15.75">
      <c r="A8" s="261"/>
      <c r="B8" s="262"/>
      <c r="C8" s="55" t="s">
        <v>384</v>
      </c>
      <c r="D8" s="268" t="s">
        <v>764</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ht="120">
      <c r="A13" s="226"/>
      <c r="B13" s="5">
        <v>1</v>
      </c>
      <c r="C13" s="242" t="s">
        <v>25</v>
      </c>
      <c r="D13" s="243"/>
      <c r="E13" s="58" t="s">
        <v>114</v>
      </c>
      <c r="F13" s="59"/>
      <c r="G13" s="68" t="s">
        <v>796</v>
      </c>
    </row>
    <row r="14" spans="1:7" ht="120">
      <c r="A14" s="226"/>
      <c r="B14" s="5">
        <v>2</v>
      </c>
      <c r="C14" s="242" t="s">
        <v>19</v>
      </c>
      <c r="D14" s="243"/>
      <c r="E14" s="58" t="s">
        <v>114</v>
      </c>
      <c r="F14" s="59"/>
      <c r="G14" s="68" t="s">
        <v>796</v>
      </c>
    </row>
    <row r="15" spans="1:7" ht="120">
      <c r="A15" s="226"/>
      <c r="B15" s="5">
        <v>3</v>
      </c>
      <c r="C15" s="242" t="s">
        <v>26</v>
      </c>
      <c r="D15" s="243"/>
      <c r="E15" s="58" t="s">
        <v>114</v>
      </c>
      <c r="F15" s="59"/>
      <c r="G15" s="68" t="s">
        <v>796</v>
      </c>
    </row>
    <row r="16" spans="1:7" ht="120">
      <c r="A16" s="226"/>
      <c r="B16" s="5">
        <v>4</v>
      </c>
      <c r="C16" s="242" t="s">
        <v>20</v>
      </c>
      <c r="D16" s="243"/>
      <c r="E16" s="58" t="s">
        <v>114</v>
      </c>
      <c r="F16" s="59"/>
      <c r="G16" s="68" t="s">
        <v>796</v>
      </c>
    </row>
    <row r="17" spans="1:7" ht="120">
      <c r="A17" s="226"/>
      <c r="B17" s="5">
        <v>5</v>
      </c>
      <c r="C17" s="242" t="s">
        <v>13</v>
      </c>
      <c r="D17" s="243"/>
      <c r="E17" s="58" t="s">
        <v>114</v>
      </c>
      <c r="F17" s="59"/>
      <c r="G17" s="68" t="s">
        <v>796</v>
      </c>
    </row>
    <row r="18" spans="1:7" ht="120">
      <c r="A18" s="226"/>
      <c r="B18" s="5">
        <v>6</v>
      </c>
      <c r="C18" s="242" t="s">
        <v>21</v>
      </c>
      <c r="D18" s="243"/>
      <c r="E18" s="58" t="s">
        <v>114</v>
      </c>
      <c r="F18" s="59"/>
      <c r="G18" s="68" t="s">
        <v>796</v>
      </c>
    </row>
    <row r="19" spans="1:7" ht="120">
      <c r="A19" s="226"/>
      <c r="B19" s="5">
        <v>7</v>
      </c>
      <c r="C19" s="242" t="s">
        <v>84</v>
      </c>
      <c r="D19" s="243"/>
      <c r="E19" s="58" t="s">
        <v>114</v>
      </c>
      <c r="F19" s="59"/>
      <c r="G19" s="68" t="s">
        <v>796</v>
      </c>
    </row>
    <row r="20" spans="1:7" ht="120">
      <c r="A20" s="226"/>
      <c r="B20" s="5">
        <v>8</v>
      </c>
      <c r="C20" s="242" t="s">
        <v>85</v>
      </c>
      <c r="D20" s="243"/>
      <c r="E20" s="58" t="s">
        <v>114</v>
      </c>
      <c r="F20" s="59"/>
      <c r="G20" s="68" t="s">
        <v>796</v>
      </c>
    </row>
    <row r="21" spans="1:7" ht="120">
      <c r="A21" s="226"/>
      <c r="B21" s="5">
        <v>9</v>
      </c>
      <c r="C21" s="242" t="s">
        <v>86</v>
      </c>
      <c r="D21" s="243"/>
      <c r="E21" s="58" t="s">
        <v>114</v>
      </c>
      <c r="F21" s="59"/>
      <c r="G21" s="68" t="s">
        <v>796</v>
      </c>
    </row>
    <row r="22" spans="1:7" ht="120">
      <c r="A22" s="226"/>
      <c r="B22" s="5">
        <v>10</v>
      </c>
      <c r="C22" s="242" t="s">
        <v>12</v>
      </c>
      <c r="D22" s="243"/>
      <c r="E22" s="58" t="s">
        <v>114</v>
      </c>
      <c r="F22" s="59"/>
      <c r="G22" s="68" t="s">
        <v>796</v>
      </c>
    </row>
    <row r="23" spans="1:7" ht="120">
      <c r="A23" s="226"/>
      <c r="B23" s="5">
        <v>11</v>
      </c>
      <c r="C23" s="242" t="s">
        <v>27</v>
      </c>
      <c r="D23" s="243"/>
      <c r="E23" s="58" t="s">
        <v>114</v>
      </c>
      <c r="F23" s="59"/>
      <c r="G23" s="68" t="s">
        <v>796</v>
      </c>
    </row>
    <row r="24" spans="1:7" ht="120">
      <c r="A24" s="226"/>
      <c r="B24" s="5">
        <v>12</v>
      </c>
      <c r="C24" s="242" t="s">
        <v>28</v>
      </c>
      <c r="D24" s="243"/>
      <c r="E24" s="58" t="s">
        <v>114</v>
      </c>
      <c r="F24" s="59"/>
      <c r="G24" s="68" t="s">
        <v>796</v>
      </c>
    </row>
    <row r="25" spans="1:7" ht="120">
      <c r="A25" s="226"/>
      <c r="B25" s="5">
        <v>13</v>
      </c>
      <c r="C25" s="242" t="s">
        <v>22</v>
      </c>
      <c r="D25" s="243"/>
      <c r="E25" s="58" t="s">
        <v>114</v>
      </c>
      <c r="F25" s="59"/>
      <c r="G25" s="68" t="s">
        <v>796</v>
      </c>
    </row>
    <row r="26" spans="1:7" ht="120">
      <c r="A26" s="226"/>
      <c r="B26" s="5">
        <v>14</v>
      </c>
      <c r="C26" s="242" t="s">
        <v>23</v>
      </c>
      <c r="D26" s="243"/>
      <c r="E26" s="58" t="s">
        <v>114</v>
      </c>
      <c r="F26" s="59"/>
      <c r="G26" s="68" t="s">
        <v>796</v>
      </c>
    </row>
    <row r="27" spans="1:7" ht="120">
      <c r="A27" s="227"/>
      <c r="B27" s="5">
        <v>15</v>
      </c>
      <c r="C27" s="242" t="s">
        <v>29</v>
      </c>
      <c r="D27" s="243"/>
      <c r="E27" s="58" t="s">
        <v>114</v>
      </c>
      <c r="F27" s="59"/>
      <c r="G27" s="68" t="s">
        <v>796</v>
      </c>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165">
      <c r="A33" s="238"/>
      <c r="B33" s="227"/>
      <c r="C33" s="239" t="s">
        <v>90</v>
      </c>
      <c r="D33" s="239"/>
      <c r="E33" s="58" t="s">
        <v>114</v>
      </c>
      <c r="F33" s="61"/>
      <c r="G33" s="121" t="s">
        <v>797</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1" customHeight="1">
      <c r="A36" s="63" t="s">
        <v>16</v>
      </c>
      <c r="B36" s="5">
        <v>15</v>
      </c>
      <c r="C36" s="212" t="s">
        <v>17</v>
      </c>
      <c r="D36" s="213"/>
      <c r="E36" s="58" t="s">
        <v>160</v>
      </c>
      <c r="F36" s="61"/>
      <c r="G36" s="12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t="s">
        <v>116</v>
      </c>
      <c r="F45" s="214"/>
      <c r="G45" s="215"/>
    </row>
    <row r="46" spans="1:7">
      <c r="A46" s="223"/>
      <c r="B46" s="226"/>
      <c r="C46" s="212" t="s">
        <v>74</v>
      </c>
      <c r="D46" s="213"/>
      <c r="E46" s="62" t="s">
        <v>116</v>
      </c>
      <c r="F46" s="214"/>
      <c r="G46" s="215"/>
    </row>
    <row r="47" spans="1:7" ht="27.75" customHeight="1">
      <c r="A47" s="223"/>
      <c r="B47" s="226"/>
      <c r="C47" s="212" t="s">
        <v>75</v>
      </c>
      <c r="D47" s="213"/>
      <c r="E47" s="62" t="s">
        <v>116</v>
      </c>
      <c r="F47" s="214"/>
      <c r="G47" s="215"/>
    </row>
    <row r="48" spans="1:7">
      <c r="A48" s="224"/>
      <c r="B48" s="227"/>
      <c r="C48" s="212" t="s">
        <v>76</v>
      </c>
      <c r="D48" s="213"/>
      <c r="E48" s="62" t="s">
        <v>116</v>
      </c>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47.25" customHeight="1">
      <c r="A51" s="219"/>
      <c r="B51" s="219"/>
      <c r="C51" s="221" t="s">
        <v>97</v>
      </c>
      <c r="D51" s="219"/>
      <c r="E51" s="61" t="s">
        <v>6</v>
      </c>
      <c r="F51" s="278" t="s">
        <v>188</v>
      </c>
      <c r="G51" s="27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7192FE-3043-4E40-88F5-F3B8300B3CC6}">
          <x14:formula1>
            <xm:f>'D:\SIN HOJA 2\EVALUACIÓN PROPUESTA TÉCNICA\61. FUNDACION AGUA PARA TODOS\[61. FUNDACION AGUA PARA TODOS.xlsx]Hoja1'!#REF!</xm:f>
          </x14:formula1>
          <xm:sqref>E39 E32:E33 E36 E13:E27</xm:sqref>
        </x14:dataValidation>
      </x14:dataValidation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39E2D-C6B6-42EE-8B77-FD1CB5A6929F}">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798</v>
      </c>
      <c r="D3" s="49" t="s">
        <v>1</v>
      </c>
      <c r="E3" s="53">
        <v>900405923</v>
      </c>
      <c r="F3" s="53" t="s">
        <v>119</v>
      </c>
      <c r="G3" s="85">
        <v>43715</v>
      </c>
    </row>
    <row r="4" spans="1:7" ht="15.75">
      <c r="A4" s="258" t="s">
        <v>99</v>
      </c>
      <c r="B4" s="258"/>
      <c r="C4" s="258"/>
      <c r="D4" s="258"/>
      <c r="E4" s="258"/>
      <c r="F4" s="258"/>
      <c r="G4" s="258"/>
    </row>
    <row r="5" spans="1:7" ht="15.75">
      <c r="A5" s="270">
        <v>54.63</v>
      </c>
      <c r="B5" s="271"/>
      <c r="C5" s="271"/>
      <c r="D5" s="271"/>
      <c r="E5" s="271"/>
      <c r="F5" s="271"/>
      <c r="G5" s="272"/>
    </row>
    <row r="6" spans="1:7" ht="15.75">
      <c r="A6" s="259" t="s">
        <v>2</v>
      </c>
      <c r="B6" s="260"/>
      <c r="C6" s="80" t="s">
        <v>18</v>
      </c>
      <c r="D6" s="265" t="s">
        <v>3</v>
      </c>
      <c r="E6" s="266"/>
      <c r="F6" s="267"/>
      <c r="G6" s="267"/>
    </row>
    <row r="7" spans="1:7" ht="15.75">
      <c r="A7" s="261"/>
      <c r="B7" s="262"/>
      <c r="C7" s="55" t="s">
        <v>384</v>
      </c>
      <c r="D7" s="251" t="s">
        <v>764</v>
      </c>
      <c r="E7" s="251"/>
      <c r="F7" s="250"/>
      <c r="G7" s="250"/>
    </row>
    <row r="8" spans="1:7" ht="15.75">
      <c r="A8" s="261"/>
      <c r="B8" s="262"/>
      <c r="C8" s="55" t="s">
        <v>384</v>
      </c>
      <c r="D8" s="268" t="s">
        <v>777</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ht="120">
      <c r="A13" s="226"/>
      <c r="B13" s="5">
        <v>1</v>
      </c>
      <c r="C13" s="242" t="s">
        <v>25</v>
      </c>
      <c r="D13" s="243"/>
      <c r="E13" s="58" t="s">
        <v>114</v>
      </c>
      <c r="F13" s="59"/>
      <c r="G13" s="136" t="s">
        <v>799</v>
      </c>
    </row>
    <row r="14" spans="1:7" ht="120">
      <c r="A14" s="226"/>
      <c r="B14" s="5">
        <v>2</v>
      </c>
      <c r="C14" s="242" t="s">
        <v>19</v>
      </c>
      <c r="D14" s="243"/>
      <c r="E14" s="58" t="s">
        <v>114</v>
      </c>
      <c r="F14" s="59"/>
      <c r="G14" s="120" t="s">
        <v>800</v>
      </c>
    </row>
    <row r="15" spans="1:7" ht="315">
      <c r="A15" s="226"/>
      <c r="B15" s="5">
        <v>3</v>
      </c>
      <c r="C15" s="242" t="s">
        <v>26</v>
      </c>
      <c r="D15" s="243"/>
      <c r="E15" s="58" t="s">
        <v>114</v>
      </c>
      <c r="F15" s="59"/>
      <c r="G15" s="119" t="s">
        <v>801</v>
      </c>
    </row>
    <row r="16" spans="1:7" ht="29.25" customHeight="1">
      <c r="A16" s="226"/>
      <c r="B16" s="5">
        <v>4</v>
      </c>
      <c r="C16" s="242" t="s">
        <v>20</v>
      </c>
      <c r="D16" s="243"/>
      <c r="E16" s="58" t="s">
        <v>160</v>
      </c>
      <c r="F16" s="59"/>
      <c r="G16" s="60"/>
    </row>
    <row r="17" spans="1:7" ht="42" customHeight="1">
      <c r="A17" s="226"/>
      <c r="B17" s="5">
        <v>5</v>
      </c>
      <c r="C17" s="242" t="s">
        <v>13</v>
      </c>
      <c r="D17" s="243"/>
      <c r="E17" s="58" t="s">
        <v>160</v>
      </c>
      <c r="F17" s="59"/>
      <c r="G17" s="60"/>
    </row>
    <row r="18" spans="1:7">
      <c r="A18" s="226"/>
      <c r="B18" s="5">
        <v>6</v>
      </c>
      <c r="C18" s="242" t="s">
        <v>21</v>
      </c>
      <c r="D18" s="243"/>
      <c r="E18" s="58" t="s">
        <v>160</v>
      </c>
      <c r="F18" s="59"/>
      <c r="G18" s="60"/>
    </row>
    <row r="19" spans="1:7" ht="38.25" customHeight="1">
      <c r="A19" s="226"/>
      <c r="B19" s="5">
        <v>7</v>
      </c>
      <c r="C19" s="242" t="s">
        <v>84</v>
      </c>
      <c r="D19" s="243"/>
      <c r="E19" s="58" t="s">
        <v>160</v>
      </c>
      <c r="F19" s="59"/>
      <c r="G19" s="60"/>
    </row>
    <row r="20" spans="1:7" ht="409.5">
      <c r="A20" s="226"/>
      <c r="B20" s="5">
        <v>8</v>
      </c>
      <c r="C20" s="242" t="s">
        <v>85</v>
      </c>
      <c r="D20" s="243"/>
      <c r="E20" s="58" t="s">
        <v>114</v>
      </c>
      <c r="F20" s="59"/>
      <c r="G20" s="70" t="s">
        <v>390</v>
      </c>
    </row>
    <row r="21" spans="1:7" ht="315">
      <c r="A21" s="226"/>
      <c r="B21" s="5">
        <v>9</v>
      </c>
      <c r="C21" s="242" t="s">
        <v>86</v>
      </c>
      <c r="D21" s="243"/>
      <c r="E21" s="58" t="s">
        <v>114</v>
      </c>
      <c r="F21" s="59"/>
      <c r="G21" s="147" t="s">
        <v>391</v>
      </c>
    </row>
    <row r="22" spans="1:7" ht="300">
      <c r="A22" s="226"/>
      <c r="B22" s="5">
        <v>10</v>
      </c>
      <c r="C22" s="242" t="s">
        <v>12</v>
      </c>
      <c r="D22" s="243"/>
      <c r="E22" s="58" t="s">
        <v>114</v>
      </c>
      <c r="F22" s="59"/>
      <c r="G22" s="120" t="s">
        <v>392</v>
      </c>
    </row>
    <row r="23" spans="1:7">
      <c r="A23" s="226"/>
      <c r="B23" s="5">
        <v>11</v>
      </c>
      <c r="C23" s="242" t="s">
        <v>27</v>
      </c>
      <c r="D23" s="243"/>
      <c r="E23" s="58" t="s">
        <v>160</v>
      </c>
      <c r="F23" s="59"/>
      <c r="G23" s="59"/>
    </row>
    <row r="24" spans="1:7" ht="33" customHeight="1">
      <c r="A24" s="226"/>
      <c r="B24" s="5">
        <v>12</v>
      </c>
      <c r="C24" s="242" t="s">
        <v>28</v>
      </c>
      <c r="D24" s="243"/>
      <c r="E24" s="58" t="s">
        <v>160</v>
      </c>
      <c r="F24" s="59"/>
      <c r="G24" s="59"/>
    </row>
    <row r="25" spans="1:7" ht="409.5">
      <c r="A25" s="226"/>
      <c r="B25" s="5">
        <v>13</v>
      </c>
      <c r="C25" s="242" t="s">
        <v>22</v>
      </c>
      <c r="D25" s="243"/>
      <c r="E25" s="58" t="s">
        <v>114</v>
      </c>
      <c r="F25" s="59"/>
      <c r="G25" s="120" t="s">
        <v>766</v>
      </c>
    </row>
    <row r="26" spans="1:7">
      <c r="A26" s="226"/>
      <c r="B26" s="5">
        <v>14</v>
      </c>
      <c r="C26" s="242" t="s">
        <v>23</v>
      </c>
      <c r="D26" s="243"/>
      <c r="E26" s="58" t="s">
        <v>160</v>
      </c>
      <c r="F26" s="59"/>
      <c r="G26" s="60"/>
    </row>
    <row r="27" spans="1:7">
      <c r="A27" s="227"/>
      <c r="B27" s="5">
        <v>15</v>
      </c>
      <c r="C27" s="242" t="s">
        <v>29</v>
      </c>
      <c r="D27" s="243"/>
      <c r="E27" s="58" t="s">
        <v>160</v>
      </c>
      <c r="F27" s="59"/>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165">
      <c r="A33" s="238"/>
      <c r="B33" s="227"/>
      <c r="C33" s="239" t="s">
        <v>90</v>
      </c>
      <c r="D33" s="239"/>
      <c r="E33" s="58" t="s">
        <v>114</v>
      </c>
      <c r="F33" s="61"/>
      <c r="G33" s="121" t="s">
        <v>802</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180">
      <c r="A36" s="63" t="s">
        <v>16</v>
      </c>
      <c r="B36" s="5">
        <v>15</v>
      </c>
      <c r="C36" s="240" t="s">
        <v>17</v>
      </c>
      <c r="D36" s="241"/>
      <c r="E36" s="58" t="s">
        <v>114</v>
      </c>
      <c r="F36" s="61"/>
      <c r="G36" s="121" t="s">
        <v>396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180">
      <c r="A39" s="207"/>
      <c r="B39" s="229"/>
      <c r="C39" s="212" t="s">
        <v>92</v>
      </c>
      <c r="D39" s="230"/>
      <c r="E39" s="58" t="s">
        <v>114</v>
      </c>
      <c r="F39" s="61"/>
      <c r="G39" s="121" t="s">
        <v>396</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50.25" customHeight="1">
      <c r="A51" s="219"/>
      <c r="B51" s="219"/>
      <c r="C51" s="275" t="s">
        <v>97</v>
      </c>
      <c r="D51" s="276"/>
      <c r="E51" s="61" t="s">
        <v>6</v>
      </c>
      <c r="F51" s="278" t="s">
        <v>188</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2F8681-4FAF-41E4-AF15-2B3F777BB4DA}">
          <x14:formula1>
            <xm:f>'D:\SIN HOJA 2\EVALUACIÓN PROPUESTA TÉCNICA\62. FUNDACION MARIA DE LOS ANGELES\[62. FUNDACION MARIA DE LOS ANGELES.xlsx]Hoja1'!#REF!</xm:f>
          </x14:formula1>
          <xm:sqref>E13:E27 E32:E33 E36 E39</xm:sqref>
        </x14:dataValidation>
      </x14:dataValidations>
    </ext>
  </extLs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00B1B-1F8E-48B8-A872-FCDA5FAAF2C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803</v>
      </c>
      <c r="D3" s="49" t="s">
        <v>1</v>
      </c>
      <c r="E3" s="53">
        <v>900791238</v>
      </c>
      <c r="F3" s="53" t="s">
        <v>119</v>
      </c>
      <c r="G3" s="85">
        <v>43715</v>
      </c>
    </row>
    <row r="4" spans="1:8" ht="15.75">
      <c r="A4" s="258" t="s">
        <v>99</v>
      </c>
      <c r="B4" s="258"/>
      <c r="C4" s="258"/>
      <c r="D4" s="258"/>
      <c r="E4" s="258"/>
      <c r="F4" s="258"/>
      <c r="G4" s="258"/>
    </row>
    <row r="5" spans="1:8" ht="15.75">
      <c r="A5" s="270">
        <v>54.63</v>
      </c>
      <c r="B5" s="271"/>
      <c r="C5" s="271"/>
      <c r="D5" s="271"/>
      <c r="E5" s="271"/>
      <c r="F5" s="271"/>
      <c r="G5" s="272"/>
    </row>
    <row r="6" spans="1:8" ht="15.75">
      <c r="A6" s="259" t="s">
        <v>2</v>
      </c>
      <c r="B6" s="260"/>
      <c r="C6" s="80" t="s">
        <v>18</v>
      </c>
      <c r="D6" s="265" t="s">
        <v>3</v>
      </c>
      <c r="E6" s="266"/>
      <c r="F6" s="267"/>
      <c r="G6" s="267"/>
    </row>
    <row r="7" spans="1:8" ht="15.75">
      <c r="A7" s="261"/>
      <c r="B7" s="262"/>
      <c r="C7" s="55" t="s">
        <v>384</v>
      </c>
      <c r="D7" s="251" t="s">
        <v>764</v>
      </c>
      <c r="E7" s="251"/>
      <c r="F7" s="250"/>
      <c r="G7" s="250"/>
    </row>
    <row r="8" spans="1:8" ht="15.75">
      <c r="A8" s="261"/>
      <c r="B8" s="262"/>
      <c r="C8" s="55" t="s">
        <v>384</v>
      </c>
      <c r="D8" s="268" t="s">
        <v>385</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ht="120">
      <c r="A13" s="226"/>
      <c r="B13" s="5">
        <v>1</v>
      </c>
      <c r="C13" s="242" t="s">
        <v>25</v>
      </c>
      <c r="D13" s="243"/>
      <c r="E13" s="58" t="s">
        <v>114</v>
      </c>
      <c r="F13" s="137" t="s">
        <v>804</v>
      </c>
      <c r="G13" s="70" t="s">
        <v>799</v>
      </c>
      <c r="H13" s="70" t="str">
        <f>+E13</f>
        <v xml:space="preserve">NO CUMPLE </v>
      </c>
    </row>
    <row r="14" spans="1:8" ht="120">
      <c r="A14" s="226"/>
      <c r="B14" s="5">
        <v>2</v>
      </c>
      <c r="C14" s="242" t="s">
        <v>19</v>
      </c>
      <c r="D14" s="243"/>
      <c r="E14" s="58" t="s">
        <v>114</v>
      </c>
      <c r="F14" s="137" t="s">
        <v>804</v>
      </c>
      <c r="G14" s="121" t="s">
        <v>800</v>
      </c>
      <c r="H14" s="70" t="str">
        <f t="shared" ref="H14:H51" si="0">+E14</f>
        <v xml:space="preserve">NO CUMPLE </v>
      </c>
    </row>
    <row r="15" spans="1:8" ht="315">
      <c r="A15" s="226"/>
      <c r="B15" s="5">
        <v>3</v>
      </c>
      <c r="C15" s="242" t="s">
        <v>26</v>
      </c>
      <c r="D15" s="243"/>
      <c r="E15" s="58" t="s">
        <v>114</v>
      </c>
      <c r="F15" s="137" t="s">
        <v>804</v>
      </c>
      <c r="G15" s="144" t="s">
        <v>801</v>
      </c>
      <c r="H15" s="70" t="str">
        <f t="shared" si="0"/>
        <v xml:space="preserve">NO CUMPLE </v>
      </c>
    </row>
    <row r="16" spans="1:8" ht="29.25" customHeight="1">
      <c r="A16" s="226"/>
      <c r="B16" s="5">
        <v>4</v>
      </c>
      <c r="C16" s="242" t="s">
        <v>20</v>
      </c>
      <c r="D16" s="243"/>
      <c r="E16" s="58" t="s">
        <v>160</v>
      </c>
      <c r="F16" s="137"/>
      <c r="G16" s="60"/>
      <c r="H16" s="70" t="str">
        <f t="shared" si="0"/>
        <v xml:space="preserve">CUMPLE </v>
      </c>
    </row>
    <row r="17" spans="1:8" ht="42" customHeight="1">
      <c r="A17" s="226"/>
      <c r="B17" s="5">
        <v>5</v>
      </c>
      <c r="C17" s="242" t="s">
        <v>13</v>
      </c>
      <c r="D17" s="243"/>
      <c r="E17" s="58" t="s">
        <v>160</v>
      </c>
      <c r="F17" s="137"/>
      <c r="G17" s="60"/>
      <c r="H17" s="70" t="str">
        <f t="shared" si="0"/>
        <v xml:space="preserve">CUMPLE </v>
      </c>
    </row>
    <row r="18" spans="1:8">
      <c r="A18" s="226"/>
      <c r="B18" s="5">
        <v>6</v>
      </c>
      <c r="C18" s="242" t="s">
        <v>21</v>
      </c>
      <c r="D18" s="243"/>
      <c r="E18" s="58" t="s">
        <v>160</v>
      </c>
      <c r="F18" s="137"/>
      <c r="G18" s="60"/>
      <c r="H18" s="70" t="str">
        <f t="shared" si="0"/>
        <v xml:space="preserve">CUMPLE </v>
      </c>
    </row>
    <row r="19" spans="1:8" ht="38.25" customHeight="1">
      <c r="A19" s="226"/>
      <c r="B19" s="5">
        <v>7</v>
      </c>
      <c r="C19" s="242" t="s">
        <v>84</v>
      </c>
      <c r="D19" s="243"/>
      <c r="E19" s="58" t="s">
        <v>160</v>
      </c>
      <c r="F19" s="137"/>
      <c r="G19" s="60"/>
      <c r="H19" s="70" t="str">
        <f t="shared" si="0"/>
        <v xml:space="preserve">CUMPLE </v>
      </c>
    </row>
    <row r="20" spans="1:8" ht="409.5">
      <c r="A20" s="226"/>
      <c r="B20" s="5">
        <v>8</v>
      </c>
      <c r="C20" s="242" t="s">
        <v>85</v>
      </c>
      <c r="D20" s="243"/>
      <c r="E20" s="58" t="s">
        <v>114</v>
      </c>
      <c r="F20" s="137" t="s">
        <v>804</v>
      </c>
      <c r="G20" s="70" t="s">
        <v>390</v>
      </c>
      <c r="H20" s="70" t="str">
        <f t="shared" si="0"/>
        <v xml:space="preserve">NO CUMPLE </v>
      </c>
    </row>
    <row r="21" spans="1:8" ht="283.5" customHeight="1">
      <c r="A21" s="226"/>
      <c r="B21" s="5">
        <v>9</v>
      </c>
      <c r="C21" s="242" t="s">
        <v>86</v>
      </c>
      <c r="D21" s="243"/>
      <c r="E21" s="58" t="s">
        <v>114</v>
      </c>
      <c r="F21" s="137" t="s">
        <v>804</v>
      </c>
      <c r="G21" s="147" t="s">
        <v>391</v>
      </c>
      <c r="H21" s="70" t="str">
        <f t="shared" si="0"/>
        <v xml:space="preserve">NO CUMPLE </v>
      </c>
    </row>
    <row r="22" spans="1:8" ht="300">
      <c r="A22" s="226"/>
      <c r="B22" s="5">
        <v>10</v>
      </c>
      <c r="C22" s="242" t="s">
        <v>12</v>
      </c>
      <c r="D22" s="243"/>
      <c r="E22" s="58" t="s">
        <v>114</v>
      </c>
      <c r="F22" s="137" t="s">
        <v>804</v>
      </c>
      <c r="G22" s="121" t="s">
        <v>392</v>
      </c>
      <c r="H22" s="70" t="str">
        <f t="shared" si="0"/>
        <v xml:space="preserve">NO CUMPLE </v>
      </c>
    </row>
    <row r="23" spans="1:8">
      <c r="A23" s="226"/>
      <c r="B23" s="5">
        <v>11</v>
      </c>
      <c r="C23" s="242" t="s">
        <v>27</v>
      </c>
      <c r="D23" s="243"/>
      <c r="E23" s="58" t="s">
        <v>160</v>
      </c>
      <c r="F23" s="59"/>
      <c r="G23" s="60"/>
      <c r="H23" s="70" t="str">
        <f t="shared" si="0"/>
        <v xml:space="preserve">CUMPLE </v>
      </c>
    </row>
    <row r="24" spans="1:8" ht="33" customHeight="1">
      <c r="A24" s="226"/>
      <c r="B24" s="5">
        <v>12</v>
      </c>
      <c r="C24" s="242" t="s">
        <v>28</v>
      </c>
      <c r="D24" s="243"/>
      <c r="E24" s="58" t="s">
        <v>160</v>
      </c>
      <c r="F24" s="59"/>
      <c r="G24" s="60"/>
      <c r="H24" s="70" t="str">
        <f t="shared" si="0"/>
        <v xml:space="preserve">CUMPLE </v>
      </c>
    </row>
    <row r="25" spans="1:8" ht="409.5">
      <c r="A25" s="226"/>
      <c r="B25" s="5">
        <v>13</v>
      </c>
      <c r="C25" s="242" t="s">
        <v>22</v>
      </c>
      <c r="D25" s="243"/>
      <c r="E25" s="58" t="s">
        <v>114</v>
      </c>
      <c r="F25" s="137" t="s">
        <v>804</v>
      </c>
      <c r="G25" s="121" t="s">
        <v>766</v>
      </c>
      <c r="H25" s="70" t="str">
        <f t="shared" si="0"/>
        <v xml:space="preserve">NO CUMPLE </v>
      </c>
    </row>
    <row r="26" spans="1:8">
      <c r="A26" s="226"/>
      <c r="B26" s="5">
        <v>14</v>
      </c>
      <c r="C26" s="242" t="s">
        <v>23</v>
      </c>
      <c r="D26" s="243"/>
      <c r="E26" s="58" t="s">
        <v>160</v>
      </c>
      <c r="F26" s="59"/>
      <c r="G26" s="60"/>
      <c r="H26" s="70" t="str">
        <f t="shared" si="0"/>
        <v xml:space="preserve">CUMPLE </v>
      </c>
    </row>
    <row r="27" spans="1:8">
      <c r="A27" s="227"/>
      <c r="B27" s="5">
        <v>15</v>
      </c>
      <c r="C27" s="242" t="s">
        <v>29</v>
      </c>
      <c r="D27" s="243"/>
      <c r="E27" s="58" t="s">
        <v>160</v>
      </c>
      <c r="F27" s="59"/>
      <c r="G27" s="60"/>
      <c r="H27" s="70" t="str">
        <f t="shared" si="0"/>
        <v xml:space="preserve">CUMPLE </v>
      </c>
    </row>
    <row r="28" spans="1:8" ht="30.75" customHeight="1">
      <c r="A28" s="210" t="s">
        <v>87</v>
      </c>
      <c r="B28" s="210"/>
      <c r="C28" s="210"/>
      <c r="D28" s="210"/>
      <c r="E28" s="210"/>
      <c r="F28" s="211" t="s">
        <v>114</v>
      </c>
      <c r="G28" s="211"/>
      <c r="H28" s="70" t="str">
        <f>+F28</f>
        <v xml:space="preserve">NO CUMPLE </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173.25" customHeight="1">
      <c r="A33" s="238"/>
      <c r="B33" s="227"/>
      <c r="C33" s="239" t="s">
        <v>90</v>
      </c>
      <c r="D33" s="239"/>
      <c r="E33" s="58" t="s">
        <v>114</v>
      </c>
      <c r="F33" s="137" t="s">
        <v>804</v>
      </c>
      <c r="G33" s="121" t="s">
        <v>802</v>
      </c>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165" customHeight="1">
      <c r="A36" s="63" t="s">
        <v>16</v>
      </c>
      <c r="B36" s="5">
        <v>15</v>
      </c>
      <c r="C36" s="240" t="s">
        <v>17</v>
      </c>
      <c r="D36" s="241"/>
      <c r="E36" s="58" t="s">
        <v>114</v>
      </c>
      <c r="F36" s="61"/>
      <c r="G36" s="121" t="s">
        <v>396</v>
      </c>
      <c r="H36" s="70" t="str">
        <f t="shared" si="0"/>
        <v xml:space="preserve">NO 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165.75" customHeight="1">
      <c r="A39" s="207"/>
      <c r="B39" s="229"/>
      <c r="C39" s="212" t="s">
        <v>92</v>
      </c>
      <c r="D39" s="230"/>
      <c r="E39" s="58" t="s">
        <v>114</v>
      </c>
      <c r="F39" s="61"/>
      <c r="G39" s="121" t="s">
        <v>396</v>
      </c>
      <c r="H39" s="70" t="str">
        <f t="shared" si="0"/>
        <v xml:space="preserve">NO 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75" t="s">
        <v>97</v>
      </c>
      <c r="D51" s="276"/>
      <c r="E51" s="61" t="s">
        <v>6</v>
      </c>
      <c r="F51" s="208" t="s">
        <v>188</v>
      </c>
      <c r="G51" s="209"/>
      <c r="H51" s="70" t="str">
        <f t="shared" si="0"/>
        <v>CUMPLE</v>
      </c>
    </row>
    <row r="52" spans="1:8" ht="22.5" customHeight="1">
      <c r="A52" s="210" t="s">
        <v>98</v>
      </c>
      <c r="B52" s="210"/>
      <c r="C52" s="210"/>
      <c r="D52" s="210"/>
      <c r="E52" s="210"/>
      <c r="F52" s="211" t="s">
        <v>114</v>
      </c>
      <c r="G52" s="211"/>
      <c r="H52" s="70" t="str">
        <f>+F52</f>
        <v xml:space="preserve">NO CUMPLE </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98CA14-051A-46EF-985A-0D621F085D81}">
          <x14:formula1>
            <xm:f>'D:\SIN HOJA 2\EVALUACIÓN PROPUESTA TÉCNICA\63. CORPORACION SERVICIOS INTEGRALES DEL NORTE AMIGOS\[63. CORPORACION SERVICIOS INTEGRALES DEL NORTE AMIGOS.xlsx]Hoja1'!#REF!</xm:f>
          </x14:formula1>
          <xm:sqref>E13:E27 E32:E33 E36 E39</xm:sqref>
        </x14:dataValidation>
      </x14:dataValidations>
    </ext>
  </extLs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2CEBE-DEBD-4387-8C51-C03F167C0C58}">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805</v>
      </c>
      <c r="D3" s="49" t="s">
        <v>1</v>
      </c>
      <c r="E3" s="53">
        <v>800217271</v>
      </c>
      <c r="F3" s="53" t="s">
        <v>119</v>
      </c>
      <c r="G3" s="85">
        <v>43717</v>
      </c>
    </row>
    <row r="4" spans="1:7" ht="15.75">
      <c r="A4" s="258" t="s">
        <v>99</v>
      </c>
      <c r="B4" s="258"/>
      <c r="C4" s="258"/>
      <c r="D4" s="258"/>
      <c r="E4" s="258"/>
      <c r="F4" s="258"/>
      <c r="G4" s="258"/>
    </row>
    <row r="5" spans="1:7" ht="15.75">
      <c r="A5" s="270" t="s">
        <v>806</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764</v>
      </c>
      <c r="E7" s="251"/>
      <c r="F7" s="250"/>
      <c r="G7" s="250"/>
    </row>
    <row r="8" spans="1:7" ht="15.75">
      <c r="A8" s="261"/>
      <c r="B8" s="262"/>
      <c r="C8" s="55" t="s">
        <v>122</v>
      </c>
      <c r="D8" s="268" t="s">
        <v>385</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c r="G13" s="60"/>
    </row>
    <row r="14" spans="1:7">
      <c r="A14" s="226"/>
      <c r="B14" s="5">
        <v>2</v>
      </c>
      <c r="C14" s="242" t="s">
        <v>19</v>
      </c>
      <c r="D14" s="243"/>
      <c r="E14" s="58" t="s">
        <v>160</v>
      </c>
      <c r="F14" s="59"/>
      <c r="G14" s="60"/>
    </row>
    <row r="15" spans="1:7" ht="409.5">
      <c r="A15" s="226"/>
      <c r="B15" s="5">
        <v>3</v>
      </c>
      <c r="C15" s="242" t="s">
        <v>26</v>
      </c>
      <c r="D15" s="243"/>
      <c r="E15" s="58" t="s">
        <v>114</v>
      </c>
      <c r="F15" s="59"/>
      <c r="G15" s="70" t="s">
        <v>807</v>
      </c>
    </row>
    <row r="16" spans="1:7" ht="29.25" customHeight="1">
      <c r="A16" s="226"/>
      <c r="B16" s="5">
        <v>4</v>
      </c>
      <c r="C16" s="242" t="s">
        <v>20</v>
      </c>
      <c r="D16" s="243"/>
      <c r="E16" s="58" t="s">
        <v>160</v>
      </c>
      <c r="F16" s="59"/>
      <c r="G16" s="60"/>
    </row>
    <row r="17" spans="1:7" ht="42" customHeight="1">
      <c r="A17" s="226"/>
      <c r="B17" s="5">
        <v>5</v>
      </c>
      <c r="C17" s="242" t="s">
        <v>13</v>
      </c>
      <c r="D17" s="243"/>
      <c r="E17" s="58" t="s">
        <v>160</v>
      </c>
      <c r="F17" s="59"/>
      <c r="G17" s="60"/>
    </row>
    <row r="18" spans="1:7" ht="390">
      <c r="A18" s="226"/>
      <c r="B18" s="5">
        <v>6</v>
      </c>
      <c r="C18" s="242" t="s">
        <v>21</v>
      </c>
      <c r="D18" s="243"/>
      <c r="E18" s="58" t="s">
        <v>114</v>
      </c>
      <c r="F18" s="59"/>
      <c r="G18" s="119" t="s">
        <v>244</v>
      </c>
    </row>
    <row r="19" spans="1:7" ht="225" customHeight="1">
      <c r="A19" s="226"/>
      <c r="B19" s="5">
        <v>7</v>
      </c>
      <c r="C19" s="242" t="s">
        <v>84</v>
      </c>
      <c r="D19" s="243"/>
      <c r="E19" s="58" t="s">
        <v>114</v>
      </c>
      <c r="F19" s="59"/>
      <c r="G19" s="119" t="s">
        <v>389</v>
      </c>
    </row>
    <row r="20" spans="1:7" ht="409.5">
      <c r="A20" s="226"/>
      <c r="B20" s="5">
        <v>8</v>
      </c>
      <c r="C20" s="242" t="s">
        <v>85</v>
      </c>
      <c r="D20" s="243"/>
      <c r="E20" s="58" t="s">
        <v>114</v>
      </c>
      <c r="F20" s="59"/>
      <c r="G20" s="119" t="s">
        <v>390</v>
      </c>
    </row>
    <row r="21" spans="1:7" ht="48.75" customHeight="1">
      <c r="A21" s="226"/>
      <c r="B21" s="5">
        <v>9</v>
      </c>
      <c r="C21" s="242" t="s">
        <v>86</v>
      </c>
      <c r="D21" s="243"/>
      <c r="E21" s="58" t="s">
        <v>160</v>
      </c>
      <c r="F21" s="59"/>
      <c r="G21" s="60"/>
    </row>
    <row r="22" spans="1:7" ht="36.75" customHeight="1">
      <c r="A22" s="226"/>
      <c r="B22" s="5">
        <v>10</v>
      </c>
      <c r="C22" s="242" t="s">
        <v>12</v>
      </c>
      <c r="D22" s="243"/>
      <c r="E22" s="58" t="s">
        <v>160</v>
      </c>
      <c r="F22" s="59"/>
      <c r="G22" s="60"/>
    </row>
    <row r="23" spans="1:7">
      <c r="A23" s="226"/>
      <c r="B23" s="5">
        <v>11</v>
      </c>
      <c r="C23" s="242" t="s">
        <v>27</v>
      </c>
      <c r="D23" s="243"/>
      <c r="E23" s="58" t="s">
        <v>160</v>
      </c>
      <c r="F23" s="59"/>
      <c r="G23" s="60"/>
    </row>
    <row r="24" spans="1:7" ht="343.5" customHeight="1">
      <c r="A24" s="226"/>
      <c r="B24" s="5">
        <v>12</v>
      </c>
      <c r="C24" s="242" t="s">
        <v>28</v>
      </c>
      <c r="D24" s="243"/>
      <c r="E24" s="58" t="s">
        <v>114</v>
      </c>
      <c r="F24" s="59"/>
      <c r="G24" s="119" t="s">
        <v>808</v>
      </c>
    </row>
    <row r="25" spans="1:7" ht="32.25" customHeight="1">
      <c r="A25" s="226"/>
      <c r="B25" s="5">
        <v>13</v>
      </c>
      <c r="C25" s="242" t="s">
        <v>22</v>
      </c>
      <c r="D25" s="243"/>
      <c r="E25" s="58" t="s">
        <v>160</v>
      </c>
      <c r="F25" s="59"/>
      <c r="G25" s="60"/>
    </row>
    <row r="26" spans="1:7">
      <c r="A26" s="226"/>
      <c r="B26" s="5">
        <v>14</v>
      </c>
      <c r="C26" s="242" t="s">
        <v>23</v>
      </c>
      <c r="D26" s="243"/>
      <c r="E26" s="58" t="s">
        <v>160</v>
      </c>
      <c r="F26" s="59"/>
      <c r="G26" s="60"/>
    </row>
    <row r="27" spans="1:7">
      <c r="A27" s="227"/>
      <c r="B27" s="5">
        <v>15</v>
      </c>
      <c r="C27" s="242" t="s">
        <v>29</v>
      </c>
      <c r="D27" s="243"/>
      <c r="E27" s="58" t="s">
        <v>160</v>
      </c>
      <c r="F27" s="59"/>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BD0A52-AEA7-4538-8BCE-A4C5BF888BDB}">
          <x14:formula1>
            <xm:f>'D:\SIN HOJA 2\EVALUACIÓN PROPUESTA TÉCNICA\64. CORPORACIÓN LUIS EDUARDO NIETO ARTETA V4\[64. CORPORACIÓN LUIS EDUARDO NIETO ARTETA V4.xlsx]Hoja1'!#REF!</xm:f>
          </x14:formula1>
          <xm:sqref>E13:E27 E32:E33 E36 E39</xm:sqref>
        </x14:dataValidation>
      </x14:dataValidation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22B73-8D9C-445B-8398-453E3539263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809</v>
      </c>
      <c r="D3" s="49" t="s">
        <v>1</v>
      </c>
      <c r="E3" s="53">
        <v>9000099855</v>
      </c>
      <c r="F3" s="53" t="s">
        <v>119</v>
      </c>
      <c r="G3" s="85">
        <v>43717</v>
      </c>
    </row>
    <row r="4" spans="1:7" ht="15.75">
      <c r="A4" s="258" t="s">
        <v>99</v>
      </c>
      <c r="B4" s="258"/>
      <c r="C4" s="258"/>
      <c r="D4" s="258"/>
      <c r="E4" s="258"/>
      <c r="F4" s="258"/>
      <c r="G4" s="258"/>
    </row>
    <row r="5" spans="1:7" ht="15.75">
      <c r="A5" s="270" t="s">
        <v>810</v>
      </c>
      <c r="B5" s="271"/>
      <c r="C5" s="271"/>
      <c r="D5" s="271"/>
      <c r="E5" s="271"/>
      <c r="F5" s="271"/>
      <c r="G5" s="272"/>
    </row>
    <row r="6" spans="1:7" ht="15.75">
      <c r="A6" s="259" t="s">
        <v>2</v>
      </c>
      <c r="B6" s="260"/>
      <c r="C6" s="80" t="s">
        <v>18</v>
      </c>
      <c r="D6" s="265" t="s">
        <v>3</v>
      </c>
      <c r="E6" s="266"/>
      <c r="F6" s="267"/>
      <c r="G6" s="267"/>
    </row>
    <row r="7" spans="1:7" ht="15.75">
      <c r="A7" s="261"/>
      <c r="B7" s="262"/>
      <c r="C7" s="55" t="s">
        <v>811</v>
      </c>
      <c r="D7" s="251" t="s">
        <v>532</v>
      </c>
      <c r="E7" s="251"/>
      <c r="F7" s="250"/>
      <c r="G7" s="250"/>
    </row>
    <row r="8" spans="1:7" ht="15.75">
      <c r="A8" s="261"/>
      <c r="B8" s="262"/>
      <c r="C8" s="55" t="s">
        <v>811</v>
      </c>
      <c r="D8" s="268" t="s">
        <v>531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127</v>
      </c>
      <c r="G13" s="59"/>
    </row>
    <row r="14" spans="1:7">
      <c r="A14" s="226"/>
      <c r="B14" s="5">
        <v>2</v>
      </c>
      <c r="C14" s="242" t="s">
        <v>19</v>
      </c>
      <c r="D14" s="243"/>
      <c r="E14" s="58" t="s">
        <v>160</v>
      </c>
      <c r="F14" s="59">
        <v>127</v>
      </c>
      <c r="G14" s="59"/>
    </row>
    <row r="15" spans="1:7" ht="31.5" customHeight="1">
      <c r="A15" s="226"/>
      <c r="B15" s="5">
        <v>3</v>
      </c>
      <c r="C15" s="242" t="s">
        <v>26</v>
      </c>
      <c r="D15" s="243"/>
      <c r="E15" s="58" t="s">
        <v>160</v>
      </c>
      <c r="F15" s="113" t="s">
        <v>812</v>
      </c>
      <c r="G15" s="59"/>
    </row>
    <row r="16" spans="1:7" ht="29.25" customHeight="1">
      <c r="A16" s="226"/>
      <c r="B16" s="5">
        <v>4</v>
      </c>
      <c r="C16" s="242" t="s">
        <v>20</v>
      </c>
      <c r="D16" s="243"/>
      <c r="E16" s="58" t="s">
        <v>114</v>
      </c>
      <c r="F16" s="59">
        <v>127</v>
      </c>
      <c r="G16" s="120" t="s">
        <v>732</v>
      </c>
    </row>
    <row r="17" spans="1:7" ht="42" customHeight="1">
      <c r="A17" s="226"/>
      <c r="B17" s="5">
        <v>5</v>
      </c>
      <c r="C17" s="242" t="s">
        <v>13</v>
      </c>
      <c r="D17" s="243"/>
      <c r="E17" s="58" t="s">
        <v>160</v>
      </c>
      <c r="F17" s="113" t="s">
        <v>813</v>
      </c>
      <c r="G17" s="59"/>
    </row>
    <row r="18" spans="1:7" ht="390">
      <c r="A18" s="226"/>
      <c r="B18" s="5">
        <v>6</v>
      </c>
      <c r="C18" s="242" t="s">
        <v>21</v>
      </c>
      <c r="D18" s="243"/>
      <c r="E18" s="58" t="s">
        <v>114</v>
      </c>
      <c r="F18" s="59">
        <v>128</v>
      </c>
      <c r="G18" s="120" t="s">
        <v>746</v>
      </c>
    </row>
    <row r="19" spans="1:7" ht="38.25" customHeight="1">
      <c r="A19" s="226"/>
      <c r="B19" s="5">
        <v>7</v>
      </c>
      <c r="C19" s="242" t="s">
        <v>84</v>
      </c>
      <c r="D19" s="243"/>
      <c r="E19" s="58" t="s">
        <v>114</v>
      </c>
      <c r="F19" s="59"/>
      <c r="G19" s="120" t="s">
        <v>814</v>
      </c>
    </row>
    <row r="20" spans="1:7" ht="32.25" customHeight="1">
      <c r="A20" s="226"/>
      <c r="B20" s="5">
        <v>8</v>
      </c>
      <c r="C20" s="242" t="s">
        <v>85</v>
      </c>
      <c r="D20" s="243"/>
      <c r="E20" s="58" t="s">
        <v>114</v>
      </c>
      <c r="F20" s="59"/>
      <c r="G20" s="120" t="s">
        <v>390</v>
      </c>
    </row>
    <row r="21" spans="1:7" ht="48.75" customHeight="1">
      <c r="A21" s="226"/>
      <c r="B21" s="5">
        <v>9</v>
      </c>
      <c r="C21" s="242" t="s">
        <v>86</v>
      </c>
      <c r="D21" s="243"/>
      <c r="E21" s="58" t="s">
        <v>160</v>
      </c>
      <c r="F21" s="59">
        <v>140</v>
      </c>
      <c r="G21" s="60"/>
    </row>
    <row r="22" spans="1:7" ht="36.75" customHeight="1">
      <c r="A22" s="226"/>
      <c r="B22" s="5">
        <v>10</v>
      </c>
      <c r="C22" s="242" t="s">
        <v>12</v>
      </c>
      <c r="D22" s="243"/>
      <c r="E22" s="58" t="s">
        <v>160</v>
      </c>
      <c r="F22" s="59">
        <v>140</v>
      </c>
      <c r="G22" s="60"/>
    </row>
    <row r="23" spans="1:7">
      <c r="A23" s="226"/>
      <c r="B23" s="5">
        <v>11</v>
      </c>
      <c r="C23" s="242" t="s">
        <v>27</v>
      </c>
      <c r="D23" s="243"/>
      <c r="E23" s="58" t="s">
        <v>160</v>
      </c>
      <c r="F23" s="59">
        <v>141</v>
      </c>
      <c r="G23" s="60"/>
    </row>
    <row r="24" spans="1:7" ht="33" customHeight="1">
      <c r="A24" s="226"/>
      <c r="B24" s="5">
        <v>12</v>
      </c>
      <c r="C24" s="242" t="s">
        <v>28</v>
      </c>
      <c r="D24" s="243"/>
      <c r="E24" s="58" t="s">
        <v>160</v>
      </c>
      <c r="F24" s="59">
        <v>136</v>
      </c>
      <c r="G24" s="60"/>
    </row>
    <row r="25" spans="1:7" ht="32.25" customHeight="1">
      <c r="A25" s="226"/>
      <c r="B25" s="5">
        <v>13</v>
      </c>
      <c r="C25" s="242" t="s">
        <v>22</v>
      </c>
      <c r="D25" s="243"/>
      <c r="E25" s="58" t="s">
        <v>114</v>
      </c>
      <c r="F25" s="59"/>
      <c r="G25" s="121" t="s">
        <v>815</v>
      </c>
    </row>
    <row r="26" spans="1:7" ht="390">
      <c r="A26" s="226"/>
      <c r="B26" s="5">
        <v>14</v>
      </c>
      <c r="C26" s="242" t="s">
        <v>23</v>
      </c>
      <c r="D26" s="243"/>
      <c r="E26" s="58" t="s">
        <v>114</v>
      </c>
      <c r="F26" s="59"/>
      <c r="G26" s="121" t="s">
        <v>394</v>
      </c>
    </row>
    <row r="27" spans="1:7">
      <c r="A27" s="227"/>
      <c r="B27" s="5">
        <v>15</v>
      </c>
      <c r="C27" s="242" t="s">
        <v>29</v>
      </c>
      <c r="D27" s="243"/>
      <c r="E27" s="58" t="s">
        <v>160</v>
      </c>
      <c r="F27" s="59">
        <v>141</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239</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385.38600000000002</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D10EFF3-EE04-41E3-831D-9FB1ADA20C2C}">
          <x14:formula1>
            <xm:f>'D:\SIN HOJA 2\EVALUACIÓN PROPUESTA TÉCNICA\65. FUNDACION DESPERTAR SOLIDARIO\[65. FUNDACION DESPERTAR SOLIDARIO.xlsx]Hoja1'!#REF!</xm:f>
          </x14:formula1>
          <xm:sqref>E13:E27 E32:E33 E36 E39</xm:sqref>
        </x14:dataValidation>
      </x14:dataValidations>
    </ext>
  </extLs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7BF23-5AF5-408F-8BA5-6DCF25986DF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9.7109375" style="135"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816</v>
      </c>
      <c r="D3" s="148" t="s">
        <v>1</v>
      </c>
      <c r="E3" s="88">
        <v>900208959</v>
      </c>
      <c r="F3" s="88" t="s">
        <v>119</v>
      </c>
      <c r="G3" s="149">
        <v>43714</v>
      </c>
    </row>
    <row r="4" spans="1:7" ht="15.75">
      <c r="A4" s="258" t="s">
        <v>99</v>
      </c>
      <c r="B4" s="258"/>
      <c r="C4" s="258"/>
      <c r="D4" s="258"/>
      <c r="E4" s="258"/>
      <c r="F4" s="258"/>
      <c r="G4" s="258"/>
    </row>
    <row r="5" spans="1:7" ht="15.75">
      <c r="A5" s="363" t="s">
        <v>817</v>
      </c>
      <c r="B5" s="364"/>
      <c r="C5" s="364"/>
      <c r="D5" s="364"/>
      <c r="E5" s="364"/>
      <c r="F5" s="364"/>
      <c r="G5" s="365"/>
    </row>
    <row r="6" spans="1:7" ht="15.75">
      <c r="A6" s="259" t="s">
        <v>2</v>
      </c>
      <c r="B6" s="260"/>
      <c r="C6" s="80" t="s">
        <v>18</v>
      </c>
      <c r="D6" s="265" t="s">
        <v>3</v>
      </c>
      <c r="E6" s="266"/>
      <c r="F6" s="267"/>
      <c r="G6" s="267"/>
    </row>
    <row r="7" spans="1:7" ht="15.75">
      <c r="A7" s="261"/>
      <c r="B7" s="262"/>
      <c r="C7" s="55" t="s">
        <v>236</v>
      </c>
      <c r="D7" s="251" t="s">
        <v>563</v>
      </c>
      <c r="E7" s="251"/>
      <c r="F7" s="250"/>
      <c r="G7" s="250"/>
    </row>
    <row r="8" spans="1:7" ht="15.75">
      <c r="A8" s="261"/>
      <c r="B8" s="262"/>
      <c r="C8" s="55" t="s">
        <v>236</v>
      </c>
      <c r="D8" s="268" t="s">
        <v>564</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199</v>
      </c>
      <c r="G13" s="68"/>
    </row>
    <row r="14" spans="1:7">
      <c r="A14" s="226"/>
      <c r="B14" s="5">
        <v>2</v>
      </c>
      <c r="C14" s="242" t="s">
        <v>19</v>
      </c>
      <c r="D14" s="243"/>
      <c r="E14" s="58" t="s">
        <v>160</v>
      </c>
      <c r="F14" s="58">
        <v>199</v>
      </c>
      <c r="G14" s="68"/>
    </row>
    <row r="15" spans="1:7" ht="31.5" customHeight="1">
      <c r="A15" s="226"/>
      <c r="B15" s="5">
        <v>3</v>
      </c>
      <c r="C15" s="242" t="s">
        <v>26</v>
      </c>
      <c r="D15" s="243"/>
      <c r="E15" s="58" t="s">
        <v>160</v>
      </c>
      <c r="F15" s="150" t="s">
        <v>818</v>
      </c>
      <c r="G15" s="68"/>
    </row>
    <row r="16" spans="1:7" ht="29.25" customHeight="1">
      <c r="A16" s="226"/>
      <c r="B16" s="5">
        <v>4</v>
      </c>
      <c r="C16" s="242" t="s">
        <v>20</v>
      </c>
      <c r="D16" s="243"/>
      <c r="E16" s="58" t="s">
        <v>160</v>
      </c>
      <c r="F16" s="58" t="s">
        <v>819</v>
      </c>
      <c r="G16" s="68"/>
    </row>
    <row r="17" spans="1:7" ht="42" customHeight="1">
      <c r="A17" s="226"/>
      <c r="B17" s="5">
        <v>5</v>
      </c>
      <c r="C17" s="242" t="s">
        <v>13</v>
      </c>
      <c r="D17" s="243"/>
      <c r="E17" s="58" t="s">
        <v>160</v>
      </c>
      <c r="F17" s="58" t="s">
        <v>820</v>
      </c>
      <c r="G17" s="68"/>
    </row>
    <row r="18" spans="1:7" ht="255">
      <c r="A18" s="226"/>
      <c r="B18" s="5">
        <v>6</v>
      </c>
      <c r="C18" s="242" t="s">
        <v>21</v>
      </c>
      <c r="D18" s="243"/>
      <c r="E18" s="58" t="s">
        <v>114</v>
      </c>
      <c r="F18" s="58" t="s">
        <v>821</v>
      </c>
      <c r="G18" s="68" t="s">
        <v>822</v>
      </c>
    </row>
    <row r="19" spans="1:7" ht="38.25" customHeight="1">
      <c r="A19" s="226"/>
      <c r="B19" s="5">
        <v>7</v>
      </c>
      <c r="C19" s="242" t="s">
        <v>84</v>
      </c>
      <c r="D19" s="243"/>
      <c r="E19" s="58" t="s">
        <v>160</v>
      </c>
      <c r="F19" s="58" t="s">
        <v>823</v>
      </c>
      <c r="G19" s="68"/>
    </row>
    <row r="20" spans="1:7" ht="409.5" customHeight="1">
      <c r="A20" s="226"/>
      <c r="B20" s="5">
        <v>8</v>
      </c>
      <c r="C20" s="242" t="s">
        <v>85</v>
      </c>
      <c r="D20" s="243"/>
      <c r="E20" s="58" t="s">
        <v>114</v>
      </c>
      <c r="F20" s="58"/>
      <c r="G20" s="68" t="s">
        <v>824</v>
      </c>
    </row>
    <row r="21" spans="1:7" ht="57.75" customHeight="1">
      <c r="A21" s="226"/>
      <c r="B21" s="5">
        <v>9</v>
      </c>
      <c r="C21" s="242" t="s">
        <v>86</v>
      </c>
      <c r="D21" s="243"/>
      <c r="E21" s="58" t="s">
        <v>160</v>
      </c>
      <c r="F21" s="58">
        <v>205</v>
      </c>
      <c r="G21" s="68"/>
    </row>
    <row r="22" spans="1:7" ht="65.25" customHeight="1">
      <c r="A22" s="226"/>
      <c r="B22" s="5">
        <v>10</v>
      </c>
      <c r="C22" s="242" t="s">
        <v>12</v>
      </c>
      <c r="D22" s="243"/>
      <c r="E22" s="58" t="s">
        <v>160</v>
      </c>
      <c r="F22" s="58" t="s">
        <v>825</v>
      </c>
      <c r="G22" s="68"/>
    </row>
    <row r="23" spans="1:7">
      <c r="A23" s="226"/>
      <c r="B23" s="5">
        <v>11</v>
      </c>
      <c r="C23" s="242" t="s">
        <v>27</v>
      </c>
      <c r="D23" s="243"/>
      <c r="E23" s="58" t="s">
        <v>160</v>
      </c>
      <c r="F23" s="58" t="s">
        <v>826</v>
      </c>
      <c r="G23" s="68"/>
    </row>
    <row r="24" spans="1:7" ht="204.75" customHeight="1">
      <c r="A24" s="226"/>
      <c r="B24" s="5">
        <v>12</v>
      </c>
      <c r="C24" s="242" t="s">
        <v>28</v>
      </c>
      <c r="D24" s="243"/>
      <c r="E24" s="58" t="s">
        <v>114</v>
      </c>
      <c r="F24" s="58"/>
      <c r="G24" s="68" t="s">
        <v>622</v>
      </c>
    </row>
    <row r="25" spans="1:7" ht="32.25" customHeight="1">
      <c r="A25" s="226"/>
      <c r="B25" s="5">
        <v>13</v>
      </c>
      <c r="C25" s="242" t="s">
        <v>22</v>
      </c>
      <c r="D25" s="243"/>
      <c r="E25" s="58" t="s">
        <v>160</v>
      </c>
      <c r="F25" s="58">
        <v>205</v>
      </c>
      <c r="G25" s="68"/>
    </row>
    <row r="26" spans="1:7" ht="211.5" customHeight="1">
      <c r="A26" s="226"/>
      <c r="B26" s="5">
        <v>14</v>
      </c>
      <c r="C26" s="242" t="s">
        <v>23</v>
      </c>
      <c r="D26" s="243"/>
      <c r="E26" s="58" t="s">
        <v>114</v>
      </c>
      <c r="F26" s="58"/>
      <c r="G26" s="68" t="s">
        <v>827</v>
      </c>
    </row>
    <row r="27" spans="1:7">
      <c r="A27" s="227"/>
      <c r="B27" s="5">
        <v>15</v>
      </c>
      <c r="C27" s="242" t="s">
        <v>29</v>
      </c>
      <c r="D27" s="243"/>
      <c r="E27" s="58" t="s">
        <v>160</v>
      </c>
      <c r="F27" s="58" t="s">
        <v>828</v>
      </c>
      <c r="G27" s="68"/>
    </row>
    <row r="28" spans="1:7" ht="30.75" customHeight="1">
      <c r="A28" s="210" t="s">
        <v>87</v>
      </c>
      <c r="B28" s="210"/>
      <c r="C28" s="210"/>
      <c r="D28" s="210"/>
      <c r="E28" s="210"/>
      <c r="F28" s="350" t="s">
        <v>7</v>
      </c>
      <c r="G28" s="350"/>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99.75" customHeight="1">
      <c r="A36" s="63" t="s">
        <v>16</v>
      </c>
      <c r="B36" s="5">
        <v>15</v>
      </c>
      <c r="C36" s="240" t="s">
        <v>17</v>
      </c>
      <c r="D36" s="241"/>
      <c r="E36" s="58" t="s">
        <v>160</v>
      </c>
      <c r="F36" s="90" t="s">
        <v>829</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213</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90" t="s">
        <v>6</v>
      </c>
      <c r="F51" s="282"/>
      <c r="G51" s="283"/>
    </row>
    <row r="52" spans="1:7" ht="36" customHeight="1">
      <c r="A52" s="210" t="s">
        <v>98</v>
      </c>
      <c r="B52" s="210"/>
      <c r="C52" s="210"/>
      <c r="D52" s="210"/>
      <c r="E52" s="210"/>
      <c r="F52" s="350" t="s">
        <v>114</v>
      </c>
      <c r="G52" s="350"/>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69ECA69-DEC1-4ED0-9B35-815CF9233C4A}">
          <x14:formula1>
            <xm:f>'D:\SIN HOJA 2\EVALUACIÓN PROPUESTA TÉCNICA\66.CORPORACIÓN UNIDA POR EL DESARROLLO - CORPUDESA\[66. CORPORACION UNIDA POR EL DESARROLLO - CORPUDESA.xlsx]Hoja1'!#REF!</xm:f>
          </x14:formula1>
          <xm:sqref>E13:E27 E32:E33 E36 E39</xm:sqref>
        </x14:dataValidation>
      </x14:dataValidations>
    </ext>
  </extLs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CA4AB-3B37-48E7-98C1-70E39D458F0D}">
  <dimension ref="A1:H52"/>
  <sheetViews>
    <sheetView tabSelected="1" topLeftCell="A3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0.7109375" style="135"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830</v>
      </c>
      <c r="D3" s="49" t="s">
        <v>1</v>
      </c>
      <c r="E3" s="88">
        <v>900925348</v>
      </c>
      <c r="F3" s="88" t="s">
        <v>119</v>
      </c>
      <c r="G3" s="149">
        <v>43714</v>
      </c>
    </row>
    <row r="4" spans="1:8" ht="15.75">
      <c r="A4" s="258" t="s">
        <v>99</v>
      </c>
      <c r="B4" s="258"/>
      <c r="C4" s="258"/>
      <c r="D4" s="258"/>
      <c r="E4" s="258"/>
      <c r="F4" s="258"/>
      <c r="G4" s="258"/>
    </row>
    <row r="5" spans="1:8" ht="54.75" customHeight="1">
      <c r="A5" s="366" t="s">
        <v>831</v>
      </c>
      <c r="B5" s="367"/>
      <c r="C5" s="367"/>
      <c r="D5" s="367"/>
      <c r="E5" s="367"/>
      <c r="F5" s="367"/>
      <c r="G5" s="368"/>
    </row>
    <row r="6" spans="1:8" ht="15.75">
      <c r="A6" s="259" t="s">
        <v>2</v>
      </c>
      <c r="B6" s="260"/>
      <c r="C6" s="80" t="s">
        <v>18</v>
      </c>
      <c r="D6" s="265" t="s">
        <v>3</v>
      </c>
      <c r="E6" s="266"/>
      <c r="F6" s="267"/>
      <c r="G6" s="267"/>
    </row>
    <row r="7" spans="1:8" ht="15.75">
      <c r="A7" s="261"/>
      <c r="B7" s="262"/>
      <c r="C7" s="55" t="s">
        <v>236</v>
      </c>
      <c r="D7" s="251" t="s">
        <v>563</v>
      </c>
      <c r="E7" s="251"/>
      <c r="F7" s="250"/>
      <c r="G7" s="250"/>
    </row>
    <row r="8" spans="1:8" ht="15.75">
      <c r="A8" s="261"/>
      <c r="B8" s="262"/>
      <c r="C8" s="55" t="s">
        <v>236</v>
      </c>
      <c r="D8" s="268" t="s">
        <v>564</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97</v>
      </c>
      <c r="G13" s="68"/>
      <c r="H13" s="70" t="str">
        <f>+E13</f>
        <v xml:space="preserve">CUMPLE </v>
      </c>
    </row>
    <row r="14" spans="1:8">
      <c r="A14" s="226"/>
      <c r="B14" s="5">
        <v>2</v>
      </c>
      <c r="C14" s="242" t="s">
        <v>19</v>
      </c>
      <c r="D14" s="243"/>
      <c r="E14" s="58" t="s">
        <v>160</v>
      </c>
      <c r="F14" s="58">
        <v>97</v>
      </c>
      <c r="G14" s="68"/>
      <c r="H14" s="70" t="str">
        <f t="shared" ref="H14:H51" si="0">+E14</f>
        <v xml:space="preserve">CUMPLE </v>
      </c>
    </row>
    <row r="15" spans="1:8" ht="31.5" customHeight="1">
      <c r="A15" s="226"/>
      <c r="B15" s="5">
        <v>3</v>
      </c>
      <c r="C15" s="242" t="s">
        <v>26</v>
      </c>
      <c r="D15" s="243"/>
      <c r="E15" s="58" t="s">
        <v>160</v>
      </c>
      <c r="F15" s="150" t="s">
        <v>832</v>
      </c>
      <c r="G15" s="68"/>
      <c r="H15" s="70" t="str">
        <f t="shared" si="0"/>
        <v xml:space="preserve">CUMPLE </v>
      </c>
    </row>
    <row r="16" spans="1:8" ht="29.25" customHeight="1">
      <c r="A16" s="226"/>
      <c r="B16" s="5">
        <v>4</v>
      </c>
      <c r="C16" s="242" t="s">
        <v>20</v>
      </c>
      <c r="D16" s="243"/>
      <c r="E16" s="58" t="s">
        <v>160</v>
      </c>
      <c r="F16" s="150" t="s">
        <v>833</v>
      </c>
      <c r="G16" s="68"/>
      <c r="H16" s="70" t="str">
        <f t="shared" si="0"/>
        <v xml:space="preserve">CUMPLE </v>
      </c>
    </row>
    <row r="17" spans="1:8" ht="42" customHeight="1">
      <c r="A17" s="226"/>
      <c r="B17" s="5">
        <v>5</v>
      </c>
      <c r="C17" s="242" t="s">
        <v>13</v>
      </c>
      <c r="D17" s="243"/>
      <c r="E17" s="58" t="s">
        <v>160</v>
      </c>
      <c r="F17" s="58" t="s">
        <v>834</v>
      </c>
      <c r="G17" s="68"/>
      <c r="H17" s="70" t="str">
        <f t="shared" si="0"/>
        <v xml:space="preserve">CUMPLE </v>
      </c>
    </row>
    <row r="18" spans="1:8" ht="30">
      <c r="A18" s="226"/>
      <c r="B18" s="5">
        <v>6</v>
      </c>
      <c r="C18" s="242" t="s">
        <v>21</v>
      </c>
      <c r="D18" s="243"/>
      <c r="E18" s="58" t="s">
        <v>160</v>
      </c>
      <c r="F18" s="69" t="s">
        <v>835</v>
      </c>
      <c r="G18" s="68"/>
      <c r="H18" s="70" t="str">
        <f t="shared" si="0"/>
        <v xml:space="preserve">CUMPLE </v>
      </c>
    </row>
    <row r="19" spans="1:8" ht="38.25" customHeight="1">
      <c r="A19" s="226"/>
      <c r="B19" s="5">
        <v>7</v>
      </c>
      <c r="C19" s="242" t="s">
        <v>84</v>
      </c>
      <c r="D19" s="243"/>
      <c r="E19" s="58" t="s">
        <v>160</v>
      </c>
      <c r="F19" s="58" t="s">
        <v>836</v>
      </c>
      <c r="G19" s="68"/>
      <c r="H19" s="70" t="str">
        <f t="shared" si="0"/>
        <v xml:space="preserve">CUMPLE </v>
      </c>
    </row>
    <row r="20" spans="1:8" ht="78" customHeight="1">
      <c r="A20" s="226"/>
      <c r="B20" s="5">
        <v>8</v>
      </c>
      <c r="C20" s="242" t="s">
        <v>85</v>
      </c>
      <c r="D20" s="243"/>
      <c r="E20" s="58" t="s">
        <v>160</v>
      </c>
      <c r="F20" s="69" t="s">
        <v>837</v>
      </c>
      <c r="G20" s="68"/>
      <c r="H20" s="70" t="str">
        <f t="shared" si="0"/>
        <v xml:space="preserve">CUMPLE </v>
      </c>
    </row>
    <row r="21" spans="1:8" ht="206.25" customHeight="1">
      <c r="A21" s="226"/>
      <c r="B21" s="5">
        <v>9</v>
      </c>
      <c r="C21" s="242" t="s">
        <v>86</v>
      </c>
      <c r="D21" s="243"/>
      <c r="E21" s="58" t="s">
        <v>114</v>
      </c>
      <c r="F21" s="58" t="s">
        <v>838</v>
      </c>
      <c r="G21" s="68" t="s">
        <v>839</v>
      </c>
      <c r="H21" s="70" t="str">
        <f t="shared" si="0"/>
        <v xml:space="preserve">NO CUMPLE </v>
      </c>
    </row>
    <row r="22" spans="1:8" ht="171.75" customHeight="1">
      <c r="A22" s="226"/>
      <c r="B22" s="5">
        <v>10</v>
      </c>
      <c r="C22" s="242" t="s">
        <v>12</v>
      </c>
      <c r="D22" s="243"/>
      <c r="E22" s="58" t="s">
        <v>114</v>
      </c>
      <c r="F22" s="58"/>
      <c r="G22" s="68" t="s">
        <v>840</v>
      </c>
      <c r="H22" s="70" t="str">
        <f t="shared" si="0"/>
        <v xml:space="preserve">NO CUMPLE </v>
      </c>
    </row>
    <row r="23" spans="1:8">
      <c r="A23" s="226"/>
      <c r="B23" s="5">
        <v>11</v>
      </c>
      <c r="C23" s="242" t="s">
        <v>27</v>
      </c>
      <c r="D23" s="243"/>
      <c r="E23" s="58" t="s">
        <v>160</v>
      </c>
      <c r="F23" s="58" t="s">
        <v>841</v>
      </c>
      <c r="G23" s="68"/>
      <c r="H23" s="70" t="str">
        <f t="shared" si="0"/>
        <v xml:space="preserve">CUMPLE </v>
      </c>
    </row>
    <row r="24" spans="1:8" ht="33" customHeight="1">
      <c r="A24" s="226"/>
      <c r="B24" s="5">
        <v>12</v>
      </c>
      <c r="C24" s="242" t="s">
        <v>28</v>
      </c>
      <c r="D24" s="243"/>
      <c r="E24" s="58" t="s">
        <v>160</v>
      </c>
      <c r="F24" s="58" t="s">
        <v>842</v>
      </c>
      <c r="G24" s="68"/>
      <c r="H24" s="70" t="str">
        <f t="shared" si="0"/>
        <v xml:space="preserve">CUMPLE </v>
      </c>
    </row>
    <row r="25" spans="1:8" ht="32.25" customHeight="1">
      <c r="A25" s="226"/>
      <c r="B25" s="5">
        <v>13</v>
      </c>
      <c r="C25" s="242" t="s">
        <v>22</v>
      </c>
      <c r="D25" s="243"/>
      <c r="E25" s="58" t="s">
        <v>160</v>
      </c>
      <c r="F25" s="58">
        <v>110</v>
      </c>
      <c r="G25" s="68"/>
      <c r="H25" s="70" t="str">
        <f t="shared" si="0"/>
        <v xml:space="preserve">CUMPLE </v>
      </c>
    </row>
    <row r="26" spans="1:8" ht="210">
      <c r="A26" s="226"/>
      <c r="B26" s="5">
        <v>14</v>
      </c>
      <c r="C26" s="242" t="s">
        <v>23</v>
      </c>
      <c r="D26" s="243"/>
      <c r="E26" s="58" t="s">
        <v>114</v>
      </c>
      <c r="F26" s="58"/>
      <c r="G26" s="68" t="s">
        <v>827</v>
      </c>
      <c r="H26" s="70" t="str">
        <f t="shared" si="0"/>
        <v xml:space="preserve">NO CUMPLE </v>
      </c>
    </row>
    <row r="27" spans="1:8" ht="409.5">
      <c r="A27" s="227"/>
      <c r="B27" s="5">
        <v>15</v>
      </c>
      <c r="C27" s="242" t="s">
        <v>29</v>
      </c>
      <c r="D27" s="243"/>
      <c r="E27" s="58" t="s">
        <v>114</v>
      </c>
      <c r="F27" s="58" t="s">
        <v>843</v>
      </c>
      <c r="G27" s="68" t="s">
        <v>844</v>
      </c>
      <c r="H27" s="70" t="str">
        <f t="shared" si="0"/>
        <v xml:space="preserve">NO CUMPLE </v>
      </c>
    </row>
    <row r="28" spans="1:8" ht="30.75" customHeight="1">
      <c r="A28" s="210" t="s">
        <v>87</v>
      </c>
      <c r="B28" s="210"/>
      <c r="C28" s="210"/>
      <c r="D28" s="210"/>
      <c r="E28" s="210"/>
      <c r="F28" s="350" t="s">
        <v>7</v>
      </c>
      <c r="G28" s="350"/>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173.25" customHeight="1">
      <c r="A32" s="237" t="s">
        <v>15</v>
      </c>
      <c r="B32" s="225">
        <v>14</v>
      </c>
      <c r="C32" s="212" t="s">
        <v>89</v>
      </c>
      <c r="D32" s="213"/>
      <c r="E32" s="58" t="s">
        <v>114</v>
      </c>
      <c r="F32" s="90">
        <v>96</v>
      </c>
      <c r="G32" s="91" t="s">
        <v>845</v>
      </c>
      <c r="H32" s="70" t="str">
        <f>+IF(OR(E32="CUMPLE ",E33="CUMPLE "),"CUMPLE","NO CUMPLE")</f>
        <v>NO CUMPLE</v>
      </c>
    </row>
    <row r="33" spans="1:8" ht="71.25" customHeight="1">
      <c r="A33" s="238"/>
      <c r="B33" s="227"/>
      <c r="C33" s="239" t="s">
        <v>90</v>
      </c>
      <c r="D33" s="239"/>
      <c r="E33" s="58"/>
      <c r="F33" s="90" t="s">
        <v>24</v>
      </c>
      <c r="G33" s="9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207" customHeight="1">
      <c r="A36" s="63" t="s">
        <v>16</v>
      </c>
      <c r="B36" s="5">
        <v>15</v>
      </c>
      <c r="C36" s="240" t="s">
        <v>17</v>
      </c>
      <c r="D36" s="241"/>
      <c r="E36" s="58" t="s">
        <v>114</v>
      </c>
      <c r="F36" s="90">
        <v>96</v>
      </c>
      <c r="G36" s="91" t="s">
        <v>846</v>
      </c>
      <c r="H36" s="70" t="str">
        <f t="shared" si="0"/>
        <v xml:space="preserve">NO 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90">
        <v>149</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t="s">
        <v>116</v>
      </c>
      <c r="F44" s="214"/>
      <c r="G44" s="215"/>
      <c r="H44" s="70" t="str">
        <f t="shared" si="0"/>
        <v>X</v>
      </c>
    </row>
    <row r="45" spans="1:8">
      <c r="A45" s="223"/>
      <c r="B45" s="226"/>
      <c r="C45" s="212" t="s">
        <v>73</v>
      </c>
      <c r="D45" s="213"/>
      <c r="E45" s="62" t="s">
        <v>116</v>
      </c>
      <c r="F45" s="214"/>
      <c r="G45" s="215"/>
      <c r="H45" s="70" t="str">
        <f t="shared" si="0"/>
        <v>X</v>
      </c>
    </row>
    <row r="46" spans="1:8">
      <c r="A46" s="223"/>
      <c r="B46" s="226"/>
      <c r="C46" s="212" t="s">
        <v>74</v>
      </c>
      <c r="D46" s="213"/>
      <c r="E46" s="62" t="s">
        <v>116</v>
      </c>
      <c r="F46" s="214"/>
      <c r="G46" s="215"/>
      <c r="H46" s="70" t="str">
        <f t="shared" si="0"/>
        <v>X</v>
      </c>
    </row>
    <row r="47" spans="1:8" ht="27.75" customHeight="1">
      <c r="A47" s="223"/>
      <c r="B47" s="226"/>
      <c r="C47" s="212" t="s">
        <v>75</v>
      </c>
      <c r="D47" s="213"/>
      <c r="E47" s="62" t="s">
        <v>116</v>
      </c>
      <c r="F47" s="214"/>
      <c r="G47" s="215"/>
      <c r="H47" s="70" t="str">
        <f t="shared" si="0"/>
        <v>X</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101.25" customHeight="1">
      <c r="A51" s="219"/>
      <c r="B51" s="219"/>
      <c r="C51" s="221" t="s">
        <v>97</v>
      </c>
      <c r="D51" s="219"/>
      <c r="E51" s="90" t="s">
        <v>114</v>
      </c>
      <c r="F51" s="282" t="s">
        <v>847</v>
      </c>
      <c r="G51" s="283"/>
      <c r="H51" s="70" t="str">
        <f t="shared" si="0"/>
        <v xml:space="preserve">NO CUMPLE </v>
      </c>
    </row>
    <row r="52" spans="1:8" ht="22.5" customHeight="1">
      <c r="A52" s="210" t="s">
        <v>98</v>
      </c>
      <c r="B52" s="210"/>
      <c r="C52" s="210"/>
      <c r="D52" s="210"/>
      <c r="E52" s="210"/>
      <c r="F52" s="350" t="s">
        <v>114</v>
      </c>
      <c r="G52" s="350"/>
      <c r="H52" s="70" t="str">
        <f>+F52</f>
        <v xml:space="preserve">NO CUMPLE </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E6ED726-30A6-41E5-95F8-4DC37533E613}">
          <x14:formula1>
            <xm:f>'D:\SIN HOJA 2\EVALUACIÓN PROPUESTA TÉCNICA\67. AFROSALUD\[67. AFROSALUD.xlsx]Hoja1'!#REF!</xm:f>
          </x14:formula1>
          <xm:sqref>E13:E27 E39 E32:E33 E36</xm:sqref>
        </x14:dataValidation>
      </x14:dataValidations>
    </ext>
  </extLst>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BCFC2-8A89-4879-ABC8-851C3EA72DB6}">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0.7109375" style="135"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151" t="s">
        <v>848</v>
      </c>
      <c r="D3" s="49" t="s">
        <v>1</v>
      </c>
      <c r="E3" s="152">
        <v>800220054</v>
      </c>
      <c r="F3" s="88" t="s">
        <v>119</v>
      </c>
      <c r="G3" s="153">
        <v>43714</v>
      </c>
    </row>
    <row r="4" spans="1:8" ht="15.75">
      <c r="A4" s="258" t="s">
        <v>99</v>
      </c>
      <c r="B4" s="258"/>
      <c r="C4" s="258"/>
      <c r="D4" s="258"/>
      <c r="E4" s="258"/>
      <c r="F4" s="258"/>
      <c r="G4" s="258"/>
    </row>
    <row r="5" spans="1:8" ht="33" customHeight="1">
      <c r="A5" s="270" t="s">
        <v>849</v>
      </c>
      <c r="B5" s="271"/>
      <c r="C5" s="271"/>
      <c r="D5" s="271"/>
      <c r="E5" s="271"/>
      <c r="F5" s="271"/>
      <c r="G5" s="272"/>
    </row>
    <row r="6" spans="1:8" ht="15.75">
      <c r="A6" s="259" t="s">
        <v>2</v>
      </c>
      <c r="B6" s="260"/>
      <c r="C6" s="80" t="s">
        <v>18</v>
      </c>
      <c r="D6" s="265" t="s">
        <v>3</v>
      </c>
      <c r="E6" s="266"/>
      <c r="F6" s="267"/>
      <c r="G6" s="267"/>
    </row>
    <row r="7" spans="1:8" ht="15.75">
      <c r="A7" s="261"/>
      <c r="B7" s="262"/>
      <c r="C7" s="55" t="s">
        <v>236</v>
      </c>
      <c r="D7" s="251" t="s">
        <v>563</v>
      </c>
      <c r="E7" s="251"/>
      <c r="F7" s="250"/>
      <c r="G7" s="250"/>
    </row>
    <row r="8" spans="1:8" ht="15.75">
      <c r="A8" s="261"/>
      <c r="B8" s="262"/>
      <c r="C8" s="55" t="s">
        <v>236</v>
      </c>
      <c r="D8" s="268" t="s">
        <v>564</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94</v>
      </c>
      <c r="G13" s="68"/>
      <c r="H13" s="70" t="str">
        <f>+E13</f>
        <v xml:space="preserve">CUMPLE </v>
      </c>
    </row>
    <row r="14" spans="1:8">
      <c r="A14" s="226"/>
      <c r="B14" s="5">
        <v>2</v>
      </c>
      <c r="C14" s="242" t="s">
        <v>19</v>
      </c>
      <c r="D14" s="243"/>
      <c r="E14" s="58" t="s">
        <v>160</v>
      </c>
      <c r="F14" s="59">
        <v>94</v>
      </c>
      <c r="G14" s="68"/>
      <c r="H14" s="70" t="str">
        <f t="shared" ref="H14:H51" si="0">+E14</f>
        <v xml:space="preserve">CUMPLE </v>
      </c>
    </row>
    <row r="15" spans="1:8" ht="31.5" customHeight="1">
      <c r="A15" s="226"/>
      <c r="B15" s="5">
        <v>3</v>
      </c>
      <c r="C15" s="242" t="s">
        <v>26</v>
      </c>
      <c r="D15" s="243"/>
      <c r="E15" s="58" t="s">
        <v>160</v>
      </c>
      <c r="F15" s="154" t="s">
        <v>850</v>
      </c>
      <c r="G15" s="68"/>
      <c r="H15" s="70" t="str">
        <f t="shared" si="0"/>
        <v xml:space="preserve">CUMPLE </v>
      </c>
    </row>
    <row r="16" spans="1:8" ht="29.25" customHeight="1">
      <c r="A16" s="226"/>
      <c r="B16" s="5">
        <v>4</v>
      </c>
      <c r="C16" s="242" t="s">
        <v>20</v>
      </c>
      <c r="D16" s="243"/>
      <c r="E16" s="58" t="s">
        <v>160</v>
      </c>
      <c r="F16" s="154" t="s">
        <v>851</v>
      </c>
      <c r="G16" s="68"/>
      <c r="H16" s="70" t="str">
        <f t="shared" si="0"/>
        <v xml:space="preserve">CUMPLE </v>
      </c>
    </row>
    <row r="17" spans="1:8" ht="42" customHeight="1">
      <c r="A17" s="226"/>
      <c r="B17" s="5">
        <v>5</v>
      </c>
      <c r="C17" s="242" t="s">
        <v>13</v>
      </c>
      <c r="D17" s="243"/>
      <c r="E17" s="58" t="s">
        <v>160</v>
      </c>
      <c r="F17" s="113" t="s">
        <v>852</v>
      </c>
      <c r="G17" s="68"/>
      <c r="H17" s="70" t="str">
        <f t="shared" si="0"/>
        <v xml:space="preserve">CUMPLE </v>
      </c>
    </row>
    <row r="18" spans="1:8">
      <c r="A18" s="226"/>
      <c r="B18" s="5">
        <v>6</v>
      </c>
      <c r="C18" s="242" t="s">
        <v>21</v>
      </c>
      <c r="D18" s="243"/>
      <c r="E18" s="58" t="s">
        <v>160</v>
      </c>
      <c r="F18" s="113" t="s">
        <v>853</v>
      </c>
      <c r="G18" s="68"/>
      <c r="H18" s="70" t="str">
        <f t="shared" si="0"/>
        <v xml:space="preserve">CUMPLE </v>
      </c>
    </row>
    <row r="19" spans="1:8" ht="38.25" customHeight="1">
      <c r="A19" s="226"/>
      <c r="B19" s="5">
        <v>7</v>
      </c>
      <c r="C19" s="242" t="s">
        <v>84</v>
      </c>
      <c r="D19" s="243"/>
      <c r="E19" s="58" t="s">
        <v>160</v>
      </c>
      <c r="F19" s="113" t="s">
        <v>854</v>
      </c>
      <c r="G19" s="68"/>
      <c r="H19" s="70" t="str">
        <f t="shared" si="0"/>
        <v xml:space="preserve">CUMPLE </v>
      </c>
    </row>
    <row r="20" spans="1:8" ht="78" customHeight="1">
      <c r="A20" s="226"/>
      <c r="B20" s="5">
        <v>8</v>
      </c>
      <c r="C20" s="242" t="s">
        <v>85</v>
      </c>
      <c r="D20" s="243"/>
      <c r="E20" s="58" t="s">
        <v>160</v>
      </c>
      <c r="F20" s="113" t="s">
        <v>290</v>
      </c>
      <c r="G20" s="68"/>
      <c r="H20" s="70" t="str">
        <f t="shared" si="0"/>
        <v xml:space="preserve">CUMPLE </v>
      </c>
    </row>
    <row r="21" spans="1:8" ht="57.75" customHeight="1">
      <c r="A21" s="226"/>
      <c r="B21" s="5">
        <v>9</v>
      </c>
      <c r="C21" s="242" t="s">
        <v>86</v>
      </c>
      <c r="D21" s="243"/>
      <c r="E21" s="58" t="s">
        <v>160</v>
      </c>
      <c r="F21" s="113" t="s">
        <v>675</v>
      </c>
      <c r="G21" s="68"/>
      <c r="H21" s="70" t="str">
        <f t="shared" si="0"/>
        <v xml:space="preserve">CUMPLE </v>
      </c>
    </row>
    <row r="22" spans="1:8" ht="65.25" customHeight="1">
      <c r="A22" s="226"/>
      <c r="B22" s="5">
        <v>10</v>
      </c>
      <c r="C22" s="242" t="s">
        <v>12</v>
      </c>
      <c r="D22" s="243"/>
      <c r="E22" s="58" t="s">
        <v>160</v>
      </c>
      <c r="F22" s="113" t="s">
        <v>855</v>
      </c>
      <c r="G22" s="68"/>
      <c r="H22" s="70" t="str">
        <f t="shared" si="0"/>
        <v xml:space="preserve">CUMPLE </v>
      </c>
    </row>
    <row r="23" spans="1:8">
      <c r="A23" s="226"/>
      <c r="B23" s="5">
        <v>11</v>
      </c>
      <c r="C23" s="242" t="s">
        <v>27</v>
      </c>
      <c r="D23" s="243"/>
      <c r="E23" s="58" t="s">
        <v>160</v>
      </c>
      <c r="F23" s="113" t="s">
        <v>853</v>
      </c>
      <c r="G23" s="68"/>
      <c r="H23" s="70" t="str">
        <f t="shared" si="0"/>
        <v xml:space="preserve">CUMPLE </v>
      </c>
    </row>
    <row r="24" spans="1:8" ht="33" customHeight="1">
      <c r="A24" s="226"/>
      <c r="B24" s="5">
        <v>12</v>
      </c>
      <c r="C24" s="242" t="s">
        <v>28</v>
      </c>
      <c r="D24" s="243"/>
      <c r="E24" s="58" t="s">
        <v>160</v>
      </c>
      <c r="F24" s="113" t="s">
        <v>418</v>
      </c>
      <c r="G24" s="68"/>
      <c r="H24" s="70" t="str">
        <f t="shared" si="0"/>
        <v xml:space="preserve">CUMPLE </v>
      </c>
    </row>
    <row r="25" spans="1:8" ht="32.25" customHeight="1">
      <c r="A25" s="226"/>
      <c r="B25" s="5">
        <v>13</v>
      </c>
      <c r="C25" s="242" t="s">
        <v>22</v>
      </c>
      <c r="D25" s="243"/>
      <c r="E25" s="58" t="s">
        <v>160</v>
      </c>
      <c r="F25" s="113" t="s">
        <v>856</v>
      </c>
      <c r="G25" s="68"/>
      <c r="H25" s="70" t="str">
        <f t="shared" si="0"/>
        <v xml:space="preserve">CUMPLE </v>
      </c>
    </row>
    <row r="26" spans="1:8">
      <c r="A26" s="226"/>
      <c r="B26" s="5">
        <v>14</v>
      </c>
      <c r="C26" s="242" t="s">
        <v>23</v>
      </c>
      <c r="D26" s="243"/>
      <c r="E26" s="58" t="s">
        <v>160</v>
      </c>
      <c r="F26" s="59">
        <v>97</v>
      </c>
      <c r="G26" s="68"/>
      <c r="H26" s="70" t="str">
        <f t="shared" si="0"/>
        <v xml:space="preserve">CUMPLE </v>
      </c>
    </row>
    <row r="27" spans="1:8">
      <c r="A27" s="227"/>
      <c r="B27" s="5">
        <v>15</v>
      </c>
      <c r="C27" s="242" t="s">
        <v>29</v>
      </c>
      <c r="D27" s="243"/>
      <c r="E27" s="58" t="s">
        <v>160</v>
      </c>
      <c r="F27" s="113" t="s">
        <v>857</v>
      </c>
      <c r="G27" s="68"/>
      <c r="H27" s="70" t="str">
        <f t="shared" si="0"/>
        <v xml:space="preserve">CUMPLE </v>
      </c>
    </row>
    <row r="28" spans="1:8" ht="30.75" customHeight="1">
      <c r="A28" s="210" t="s">
        <v>87</v>
      </c>
      <c r="B28" s="210"/>
      <c r="C28" s="210"/>
      <c r="D28" s="210"/>
      <c r="E28" s="210"/>
      <c r="F28" s="350" t="s">
        <v>6</v>
      </c>
      <c r="G28" s="350"/>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t="s">
        <v>858</v>
      </c>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114</v>
      </c>
      <c r="F36" s="61">
        <v>114</v>
      </c>
      <c r="G36" s="91" t="s">
        <v>859</v>
      </c>
      <c r="H36" s="70" t="str">
        <f t="shared" si="0"/>
        <v xml:space="preserve">NO 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t="s">
        <v>838</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t="s">
        <v>116</v>
      </c>
      <c r="F41" s="214"/>
      <c r="G41" s="215"/>
      <c r="H41" s="70" t="str">
        <f t="shared" si="0"/>
        <v>X</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c r="F44" s="214"/>
      <c r="G44" s="215"/>
      <c r="H44" s="70">
        <f t="shared" si="0"/>
        <v>0</v>
      </c>
    </row>
    <row r="45" spans="1:8">
      <c r="A45" s="223"/>
      <c r="B45" s="226"/>
      <c r="C45" s="212" t="s">
        <v>73</v>
      </c>
      <c r="D45" s="213"/>
      <c r="E45" s="62" t="s">
        <v>116</v>
      </c>
      <c r="F45" s="214"/>
      <c r="G45" s="215"/>
      <c r="H45" s="70" t="str">
        <f t="shared" si="0"/>
        <v>X</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t="s">
        <v>860</v>
      </c>
      <c r="G51" s="209"/>
      <c r="H51" s="70" t="str">
        <f t="shared" si="0"/>
        <v>CUMPLE</v>
      </c>
    </row>
    <row r="52" spans="1:8" ht="22.5" customHeight="1">
      <c r="A52" s="210" t="s">
        <v>98</v>
      </c>
      <c r="B52" s="210"/>
      <c r="C52" s="210"/>
      <c r="D52" s="210"/>
      <c r="E52" s="210"/>
      <c r="F52" s="350" t="s">
        <v>7</v>
      </c>
      <c r="G52" s="350"/>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A07F9AF-3014-43B6-92C4-9F4B6C67BF4A}">
          <x14:formula1>
            <xm:f>'D:\SIN HOJA 2\EVALUACIÓN PROPUESTA TÉCNICA\68.FUNDACIÓN DESARROLLO Y VIDA\[68. FUNDACION DESARROLLO Y VIDA.xlsx]Hoja1'!#REF!</xm:f>
          </x14:formula1>
          <xm:sqref>E13:E27 E32:E33 E36 E39</xm:sqref>
        </x14:dataValidation>
      </x14:dataValidations>
    </ext>
  </extLst>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670C1-9ACB-455B-9EA4-371B708C8C87}">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0.7109375" style="135" customWidth="1"/>
    <col min="8" max="8" width="0" style="70" hidden="1" customWidth="1"/>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861</v>
      </c>
      <c r="D3" s="49" t="s">
        <v>1</v>
      </c>
      <c r="E3" s="152">
        <v>900001991</v>
      </c>
      <c r="F3" s="61" t="s">
        <v>119</v>
      </c>
      <c r="G3" s="153">
        <v>43714</v>
      </c>
    </row>
    <row r="4" spans="1:7" ht="15.75">
      <c r="A4" s="258" t="s">
        <v>99</v>
      </c>
      <c r="B4" s="258"/>
      <c r="C4" s="258"/>
      <c r="D4" s="258"/>
      <c r="E4" s="258"/>
      <c r="F4" s="258"/>
      <c r="G4" s="258"/>
    </row>
    <row r="5" spans="1:7" ht="15.75">
      <c r="A5" s="270" t="s">
        <v>849</v>
      </c>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563</v>
      </c>
      <c r="E7" s="251"/>
      <c r="F7" s="250"/>
      <c r="G7" s="250"/>
    </row>
    <row r="8" spans="1:7" ht="15.75">
      <c r="A8" s="261"/>
      <c r="B8" s="262"/>
      <c r="C8" s="55" t="s">
        <v>236</v>
      </c>
      <c r="D8" s="268" t="s">
        <v>564</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113">
        <v>86</v>
      </c>
      <c r="G13" s="68"/>
    </row>
    <row r="14" spans="1:7">
      <c r="A14" s="226"/>
      <c r="B14" s="5">
        <v>2</v>
      </c>
      <c r="C14" s="242" t="s">
        <v>19</v>
      </c>
      <c r="D14" s="243"/>
      <c r="E14" s="58" t="s">
        <v>160</v>
      </c>
      <c r="F14" s="113" t="s">
        <v>862</v>
      </c>
      <c r="G14" s="68"/>
    </row>
    <row r="15" spans="1:7" ht="31.5" customHeight="1">
      <c r="A15" s="226"/>
      <c r="B15" s="5">
        <v>3</v>
      </c>
      <c r="C15" s="242" t="s">
        <v>26</v>
      </c>
      <c r="D15" s="243"/>
      <c r="E15" s="58" t="s">
        <v>160</v>
      </c>
      <c r="F15" s="155" t="s">
        <v>863</v>
      </c>
      <c r="G15" s="68"/>
    </row>
    <row r="16" spans="1:7" ht="29.25" customHeight="1">
      <c r="A16" s="226"/>
      <c r="B16" s="5">
        <v>4</v>
      </c>
      <c r="C16" s="242" t="s">
        <v>20</v>
      </c>
      <c r="D16" s="243"/>
      <c r="E16" s="58" t="s">
        <v>160</v>
      </c>
      <c r="F16" s="113">
        <v>87</v>
      </c>
      <c r="G16" s="68"/>
    </row>
    <row r="17" spans="1:8" ht="42" customHeight="1">
      <c r="A17" s="226"/>
      <c r="B17" s="5">
        <v>5</v>
      </c>
      <c r="C17" s="242" t="s">
        <v>13</v>
      </c>
      <c r="D17" s="243"/>
      <c r="E17" s="58" t="s">
        <v>160</v>
      </c>
      <c r="F17" s="113" t="s">
        <v>864</v>
      </c>
      <c r="G17" s="68"/>
    </row>
    <row r="18" spans="1:8">
      <c r="A18" s="226"/>
      <c r="B18" s="5">
        <v>6</v>
      </c>
      <c r="C18" s="242" t="s">
        <v>21</v>
      </c>
      <c r="D18" s="243"/>
      <c r="E18" s="58" t="s">
        <v>160</v>
      </c>
      <c r="F18" s="113" t="s">
        <v>865</v>
      </c>
      <c r="G18" s="68"/>
    </row>
    <row r="19" spans="1:8" ht="38.25" customHeight="1">
      <c r="A19" s="226"/>
      <c r="B19" s="5">
        <v>7</v>
      </c>
      <c r="C19" s="242" t="s">
        <v>84</v>
      </c>
      <c r="D19" s="243"/>
      <c r="E19" s="58" t="s">
        <v>160</v>
      </c>
      <c r="F19" s="113" t="s">
        <v>866</v>
      </c>
      <c r="G19" s="68"/>
    </row>
    <row r="20" spans="1:8" ht="78" customHeight="1">
      <c r="A20" s="226"/>
      <c r="B20" s="5">
        <v>8</v>
      </c>
      <c r="C20" s="242" t="s">
        <v>85</v>
      </c>
      <c r="D20" s="243"/>
      <c r="E20" s="58" t="s">
        <v>160</v>
      </c>
      <c r="F20" s="113" t="s">
        <v>867</v>
      </c>
      <c r="G20" s="68"/>
    </row>
    <row r="21" spans="1:8" ht="57.75" customHeight="1">
      <c r="A21" s="226"/>
      <c r="B21" s="5">
        <v>9</v>
      </c>
      <c r="C21" s="242" t="s">
        <v>86</v>
      </c>
      <c r="D21" s="243"/>
      <c r="E21" s="58" t="s">
        <v>160</v>
      </c>
      <c r="F21" s="113" t="s">
        <v>251</v>
      </c>
      <c r="G21" s="68"/>
    </row>
    <row r="22" spans="1:8" ht="65.25" customHeight="1">
      <c r="A22" s="226"/>
      <c r="B22" s="5">
        <v>10</v>
      </c>
      <c r="C22" s="242" t="s">
        <v>12</v>
      </c>
      <c r="D22" s="243"/>
      <c r="E22" s="58" t="s">
        <v>160</v>
      </c>
      <c r="F22" s="113">
        <v>103</v>
      </c>
      <c r="G22" s="68"/>
    </row>
    <row r="23" spans="1:8">
      <c r="A23" s="226"/>
      <c r="B23" s="5">
        <v>11</v>
      </c>
      <c r="C23" s="242" t="s">
        <v>27</v>
      </c>
      <c r="D23" s="243"/>
      <c r="E23" s="58" t="s">
        <v>160</v>
      </c>
      <c r="F23" s="113" t="s">
        <v>868</v>
      </c>
      <c r="G23" s="68"/>
    </row>
    <row r="24" spans="1:8" ht="33" customHeight="1">
      <c r="A24" s="226"/>
      <c r="B24" s="5">
        <v>12</v>
      </c>
      <c r="C24" s="242" t="s">
        <v>28</v>
      </c>
      <c r="D24" s="243"/>
      <c r="E24" s="58" t="s">
        <v>160</v>
      </c>
      <c r="F24" s="113" t="s">
        <v>673</v>
      </c>
      <c r="G24" s="68"/>
    </row>
    <row r="25" spans="1:8" ht="32.25" customHeight="1">
      <c r="A25" s="226"/>
      <c r="B25" s="5">
        <v>13</v>
      </c>
      <c r="C25" s="242" t="s">
        <v>22</v>
      </c>
      <c r="D25" s="243"/>
      <c r="E25" s="58" t="s">
        <v>160</v>
      </c>
      <c r="F25" s="113" t="s">
        <v>869</v>
      </c>
      <c r="G25" s="68"/>
    </row>
    <row r="26" spans="1:8">
      <c r="A26" s="226"/>
      <c r="B26" s="5">
        <v>14</v>
      </c>
      <c r="C26" s="242" t="s">
        <v>23</v>
      </c>
      <c r="D26" s="243"/>
      <c r="E26" s="58" t="s">
        <v>160</v>
      </c>
      <c r="F26" s="113">
        <v>95</v>
      </c>
      <c r="G26" s="68"/>
    </row>
    <row r="27" spans="1:8">
      <c r="A27" s="227"/>
      <c r="B27" s="5">
        <v>15</v>
      </c>
      <c r="C27" s="242" t="s">
        <v>29</v>
      </c>
      <c r="D27" s="243"/>
      <c r="E27" s="58" t="s">
        <v>160</v>
      </c>
      <c r="F27" s="113" t="s">
        <v>870</v>
      </c>
      <c r="G27" s="68"/>
    </row>
    <row r="28" spans="1:8" ht="30.75" customHeight="1">
      <c r="A28" s="210" t="s">
        <v>87</v>
      </c>
      <c r="B28" s="210"/>
      <c r="C28" s="210"/>
      <c r="D28" s="210"/>
      <c r="E28" s="210"/>
      <c r="F28" s="350" t="s">
        <v>6</v>
      </c>
      <c r="G28" s="350"/>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v>83</v>
      </c>
      <c r="G36" s="61"/>
      <c r="H36" s="70" t="str">
        <f t="shared" ref="H36:H51" si="0">+E36</f>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t="s">
        <v>372</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t="s">
        <v>116</v>
      </c>
      <c r="F47" s="214"/>
      <c r="G47" s="215"/>
      <c r="H47" s="70" t="str">
        <f t="shared" si="0"/>
        <v>X</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t="s">
        <v>871</v>
      </c>
      <c r="G51" s="209"/>
      <c r="H51" s="70" t="str">
        <f t="shared" si="0"/>
        <v>CUMPLE</v>
      </c>
    </row>
    <row r="52" spans="1:8" ht="22.5" customHeight="1">
      <c r="A52" s="210" t="s">
        <v>98</v>
      </c>
      <c r="B52" s="210"/>
      <c r="C52" s="210"/>
      <c r="D52" s="210"/>
      <c r="E52" s="210"/>
      <c r="F52" s="350" t="s">
        <v>7</v>
      </c>
      <c r="G52" s="350"/>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5E3E634-D2C3-4807-A711-5151710645E7}">
          <x14:formula1>
            <xm:f>'D:\SIN HOJA 2\EVALUACIÓN PROPUESTA TÉCNICA\69.FUNDACIÓN ESPERANZA VIVA\[69. FUNDACION ESPERANZA VIVA.xlsx]Hoja1'!#REF!</xm:f>
          </x14:formula1>
          <xm:sqref>E13:E27 E32:E33 E36 E39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D482D-7D77-48BE-A5DD-21FC6A421D6A}">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s>
  <sheetData>
    <row r="1" spans="1:8" ht="61.5" customHeight="1">
      <c r="A1" s="252"/>
      <c r="B1" s="253"/>
      <c r="C1" s="252" t="s">
        <v>81</v>
      </c>
      <c r="D1" s="254"/>
      <c r="E1" s="254"/>
      <c r="F1" s="253"/>
      <c r="G1" s="4"/>
      <c r="H1" s="4"/>
    </row>
    <row r="2" spans="1:8">
      <c r="A2" s="205" t="s">
        <v>11</v>
      </c>
      <c r="B2" s="255"/>
      <c r="C2" s="255"/>
      <c r="D2" s="255"/>
      <c r="E2" s="255"/>
      <c r="F2" s="255"/>
      <c r="G2" s="255"/>
      <c r="H2" s="255"/>
    </row>
    <row r="3" spans="1:8" ht="27.75" customHeight="1">
      <c r="A3" s="256" t="s">
        <v>0</v>
      </c>
      <c r="B3" s="257"/>
      <c r="C3" s="52" t="s">
        <v>201</v>
      </c>
      <c r="D3" s="49" t="s">
        <v>1</v>
      </c>
      <c r="E3" s="53" t="s">
        <v>202</v>
      </c>
      <c r="F3" s="88" t="s">
        <v>203</v>
      </c>
      <c r="G3" s="86">
        <v>7</v>
      </c>
      <c r="H3" s="61" t="s">
        <v>204</v>
      </c>
    </row>
    <row r="4" spans="1:8" ht="15.75">
      <c r="A4" s="258" t="s">
        <v>99</v>
      </c>
      <c r="B4" s="258"/>
      <c r="C4" s="258"/>
      <c r="D4" s="258"/>
      <c r="E4" s="258"/>
      <c r="F4" s="258"/>
      <c r="G4" s="258"/>
      <c r="H4" s="258"/>
    </row>
    <row r="5" spans="1:8" ht="15.75">
      <c r="A5" s="270" t="s">
        <v>205</v>
      </c>
      <c r="B5" s="271"/>
      <c r="C5" s="271"/>
      <c r="D5" s="271"/>
      <c r="E5" s="271"/>
      <c r="F5" s="271"/>
      <c r="G5" s="271"/>
      <c r="H5" s="272"/>
    </row>
    <row r="6" spans="1:8" ht="15.75">
      <c r="A6" s="259" t="s">
        <v>2</v>
      </c>
      <c r="B6" s="260"/>
      <c r="C6" s="80" t="s">
        <v>18</v>
      </c>
      <c r="D6" s="265" t="s">
        <v>3</v>
      </c>
      <c r="E6" s="266"/>
      <c r="F6" s="265" t="s">
        <v>4</v>
      </c>
      <c r="G6" s="267"/>
      <c r="H6" s="267"/>
    </row>
    <row r="7" spans="1:8" ht="15.75">
      <c r="A7" s="261"/>
      <c r="B7" s="262"/>
      <c r="C7" s="55" t="s">
        <v>206</v>
      </c>
      <c r="D7" s="251" t="s">
        <v>207</v>
      </c>
      <c r="E7" s="251"/>
      <c r="F7" s="250"/>
      <c r="G7" s="250"/>
      <c r="H7" s="250"/>
    </row>
    <row r="8" spans="1:8" ht="15.75">
      <c r="A8" s="261"/>
      <c r="B8" s="262"/>
      <c r="C8" s="55" t="s">
        <v>122</v>
      </c>
      <c r="D8" s="268" t="s">
        <v>208</v>
      </c>
      <c r="E8" s="269"/>
      <c r="F8" s="250"/>
      <c r="G8" s="250"/>
      <c r="H8" s="250"/>
    </row>
    <row r="9" spans="1:8" ht="15.75">
      <c r="A9" s="263"/>
      <c r="B9" s="264"/>
      <c r="C9" s="55"/>
      <c r="D9" s="251"/>
      <c r="E9" s="251"/>
      <c r="F9" s="250"/>
      <c r="G9" s="250"/>
      <c r="H9" s="250"/>
    </row>
    <row r="10" spans="1:8" ht="18" customHeight="1">
      <c r="A10" s="244" t="s">
        <v>82</v>
      </c>
      <c r="B10" s="245"/>
      <c r="C10" s="245"/>
      <c r="D10" s="245"/>
      <c r="E10" s="245"/>
      <c r="F10" s="245"/>
      <c r="G10" s="245"/>
      <c r="H10" s="246"/>
    </row>
    <row r="11" spans="1:8">
      <c r="A11" s="225" t="s">
        <v>82</v>
      </c>
      <c r="B11" s="6"/>
      <c r="C11" s="247" t="s">
        <v>10</v>
      </c>
      <c r="D11" s="248"/>
      <c r="E11" s="248"/>
      <c r="F11" s="248"/>
      <c r="G11" s="248"/>
      <c r="H11" s="249"/>
    </row>
    <row r="12" spans="1:8" ht="16.5" customHeight="1">
      <c r="A12" s="226"/>
      <c r="B12" s="7"/>
      <c r="C12" s="205" t="s">
        <v>5</v>
      </c>
      <c r="D12" s="206"/>
      <c r="E12" s="56" t="s">
        <v>6</v>
      </c>
      <c r="F12" s="56" t="s">
        <v>7</v>
      </c>
      <c r="G12" s="57" t="s">
        <v>83</v>
      </c>
      <c r="H12" s="57" t="s">
        <v>8</v>
      </c>
    </row>
    <row r="13" spans="1:8">
      <c r="A13" s="226"/>
      <c r="B13" s="5">
        <v>1</v>
      </c>
      <c r="C13" s="242" t="s">
        <v>25</v>
      </c>
      <c r="D13" s="243"/>
      <c r="E13" s="58" t="s">
        <v>116</v>
      </c>
      <c r="F13" s="58"/>
      <c r="G13" s="58">
        <v>120</v>
      </c>
      <c r="H13" s="68"/>
    </row>
    <row r="14" spans="1:8">
      <c r="A14" s="226"/>
      <c r="B14" s="5">
        <v>2</v>
      </c>
      <c r="C14" s="242" t="s">
        <v>19</v>
      </c>
      <c r="D14" s="243"/>
      <c r="E14" s="58" t="s">
        <v>116</v>
      </c>
      <c r="F14" s="58"/>
      <c r="G14" s="58" t="s">
        <v>209</v>
      </c>
      <c r="H14" s="68"/>
    </row>
    <row r="15" spans="1:8" ht="138" customHeight="1">
      <c r="A15" s="226"/>
      <c r="B15" s="5">
        <v>3</v>
      </c>
      <c r="C15" s="242" t="s">
        <v>26</v>
      </c>
      <c r="D15" s="243"/>
      <c r="E15" s="58"/>
      <c r="F15" s="58" t="s">
        <v>116</v>
      </c>
      <c r="G15" s="58" t="s">
        <v>210</v>
      </c>
      <c r="H15" s="89" t="s">
        <v>211</v>
      </c>
    </row>
    <row r="16" spans="1:8" ht="29.25" customHeight="1">
      <c r="A16" s="226"/>
      <c r="B16" s="5">
        <v>4</v>
      </c>
      <c r="C16" s="242" t="s">
        <v>20</v>
      </c>
      <c r="D16" s="243"/>
      <c r="E16" s="58"/>
      <c r="F16" s="58" t="s">
        <v>116</v>
      </c>
      <c r="G16" s="58"/>
      <c r="H16" s="68" t="s">
        <v>212</v>
      </c>
    </row>
    <row r="17" spans="1:8" ht="42" customHeight="1">
      <c r="A17" s="226"/>
      <c r="B17" s="5">
        <v>5</v>
      </c>
      <c r="C17" s="242" t="s">
        <v>13</v>
      </c>
      <c r="D17" s="243"/>
      <c r="E17" s="58" t="s">
        <v>116</v>
      </c>
      <c r="F17" s="58"/>
      <c r="G17" s="58" t="s">
        <v>213</v>
      </c>
      <c r="H17" s="89"/>
    </row>
    <row r="18" spans="1:8" ht="195">
      <c r="A18" s="226"/>
      <c r="B18" s="5">
        <v>6</v>
      </c>
      <c r="C18" s="242" t="s">
        <v>21</v>
      </c>
      <c r="D18" s="243"/>
      <c r="E18" s="58"/>
      <c r="F18" s="58" t="s">
        <v>116</v>
      </c>
      <c r="G18" s="58" t="s">
        <v>214</v>
      </c>
      <c r="H18" s="89" t="s">
        <v>215</v>
      </c>
    </row>
    <row r="19" spans="1:8" ht="104.25" customHeight="1">
      <c r="A19" s="226"/>
      <c r="B19" s="5">
        <v>7</v>
      </c>
      <c r="C19" s="242" t="s">
        <v>84</v>
      </c>
      <c r="D19" s="243"/>
      <c r="E19" s="58"/>
      <c r="F19" s="58" t="s">
        <v>116</v>
      </c>
      <c r="G19" s="58"/>
      <c r="H19" s="89" t="s">
        <v>216</v>
      </c>
    </row>
    <row r="20" spans="1:8" ht="96.75" customHeight="1">
      <c r="A20" s="226"/>
      <c r="B20" s="5">
        <v>8</v>
      </c>
      <c r="C20" s="242" t="s">
        <v>85</v>
      </c>
      <c r="D20" s="243"/>
      <c r="E20" s="58"/>
      <c r="F20" s="58" t="s">
        <v>116</v>
      </c>
      <c r="G20" s="58"/>
      <c r="H20" s="89" t="s">
        <v>217</v>
      </c>
    </row>
    <row r="21" spans="1:8" ht="48.75" customHeight="1">
      <c r="A21" s="226"/>
      <c r="B21" s="5">
        <v>9</v>
      </c>
      <c r="C21" s="242" t="s">
        <v>86</v>
      </c>
      <c r="D21" s="243"/>
      <c r="E21" s="58"/>
      <c r="F21" s="58" t="s">
        <v>116</v>
      </c>
      <c r="G21" s="58" t="s">
        <v>218</v>
      </c>
      <c r="H21" s="89" t="s">
        <v>219</v>
      </c>
    </row>
    <row r="22" spans="1:8" ht="107.25" customHeight="1">
      <c r="A22" s="226"/>
      <c r="B22" s="5">
        <v>10</v>
      </c>
      <c r="C22" s="242" t="s">
        <v>12</v>
      </c>
      <c r="D22" s="243"/>
      <c r="E22" s="58"/>
      <c r="F22" s="58" t="s">
        <v>116</v>
      </c>
      <c r="G22" s="58" t="s">
        <v>220</v>
      </c>
      <c r="H22" s="89" t="s">
        <v>221</v>
      </c>
    </row>
    <row r="23" spans="1:8" ht="60">
      <c r="A23" s="226"/>
      <c r="B23" s="5">
        <v>11</v>
      </c>
      <c r="C23" s="242" t="s">
        <v>27</v>
      </c>
      <c r="D23" s="243"/>
      <c r="E23" s="58"/>
      <c r="F23" s="58" t="s">
        <v>116</v>
      </c>
      <c r="G23" s="58" t="s">
        <v>222</v>
      </c>
      <c r="H23" s="89" t="s">
        <v>223</v>
      </c>
    </row>
    <row r="24" spans="1:8" ht="33" customHeight="1">
      <c r="A24" s="226"/>
      <c r="B24" s="5">
        <v>12</v>
      </c>
      <c r="C24" s="242" t="s">
        <v>28</v>
      </c>
      <c r="D24" s="243"/>
      <c r="E24" s="58"/>
      <c r="F24" s="58" t="s">
        <v>116</v>
      </c>
      <c r="G24" s="58"/>
      <c r="H24" s="89" t="s">
        <v>224</v>
      </c>
    </row>
    <row r="25" spans="1:8" ht="32.25" customHeight="1">
      <c r="A25" s="226"/>
      <c r="B25" s="5">
        <v>13</v>
      </c>
      <c r="C25" s="242" t="s">
        <v>22</v>
      </c>
      <c r="D25" s="243"/>
      <c r="E25" s="58"/>
      <c r="F25" s="58" t="s">
        <v>116</v>
      </c>
      <c r="G25" s="58"/>
      <c r="H25" s="89" t="s">
        <v>224</v>
      </c>
    </row>
    <row r="26" spans="1:8" ht="30">
      <c r="A26" s="226"/>
      <c r="B26" s="5">
        <v>14</v>
      </c>
      <c r="C26" s="242" t="s">
        <v>23</v>
      </c>
      <c r="D26" s="243"/>
      <c r="E26" s="58"/>
      <c r="F26" s="58" t="s">
        <v>116</v>
      </c>
      <c r="G26" s="58"/>
      <c r="H26" s="89" t="s">
        <v>225</v>
      </c>
    </row>
    <row r="27" spans="1:8" ht="90">
      <c r="A27" s="227"/>
      <c r="B27" s="5">
        <v>15</v>
      </c>
      <c r="C27" s="242" t="s">
        <v>29</v>
      </c>
      <c r="D27" s="243"/>
      <c r="E27" s="58"/>
      <c r="F27" s="58" t="s">
        <v>116</v>
      </c>
      <c r="G27" s="58">
        <v>143</v>
      </c>
      <c r="H27" s="89" t="s">
        <v>226</v>
      </c>
    </row>
    <row r="28" spans="1:8" ht="30.75" customHeight="1">
      <c r="A28" s="210" t="s">
        <v>227</v>
      </c>
      <c r="B28" s="210"/>
      <c r="C28" s="210"/>
      <c r="D28" s="210"/>
      <c r="E28" s="210"/>
      <c r="F28" s="210"/>
      <c r="G28" s="207" t="s">
        <v>7</v>
      </c>
      <c r="H28" s="207"/>
    </row>
    <row r="29" spans="1:8" ht="18.75" customHeight="1">
      <c r="A29" s="231" t="s">
        <v>126</v>
      </c>
      <c r="B29" s="217"/>
      <c r="C29" s="217"/>
      <c r="D29" s="217"/>
      <c r="E29" s="217"/>
      <c r="F29" s="217"/>
      <c r="G29" s="217"/>
      <c r="H29" s="218"/>
    </row>
    <row r="30" spans="1:8" ht="19.5" customHeight="1">
      <c r="A30" s="232" t="s">
        <v>9</v>
      </c>
      <c r="B30" s="233"/>
      <c r="C30" s="236" t="s">
        <v>88</v>
      </c>
      <c r="D30" s="236"/>
      <c r="E30" s="236"/>
      <c r="F30" s="236"/>
      <c r="G30" s="236"/>
      <c r="H30" s="236"/>
    </row>
    <row r="31" spans="1:8" ht="16.5" customHeight="1">
      <c r="A31" s="234"/>
      <c r="B31" s="235"/>
      <c r="C31" s="205" t="s">
        <v>5</v>
      </c>
      <c r="D31" s="206"/>
      <c r="E31" s="56" t="s">
        <v>6</v>
      </c>
      <c r="F31" s="56" t="s">
        <v>7</v>
      </c>
      <c r="G31" s="56" t="s">
        <v>24</v>
      </c>
      <c r="H31" s="56" t="s">
        <v>8</v>
      </c>
    </row>
    <row r="32" spans="1:8" ht="74.25" customHeight="1">
      <c r="A32" s="237" t="s">
        <v>15</v>
      </c>
      <c r="B32" s="225">
        <v>14</v>
      </c>
      <c r="C32" s="212" t="s">
        <v>89</v>
      </c>
      <c r="D32" s="213"/>
      <c r="E32" s="1"/>
      <c r="F32" s="90" t="s">
        <v>116</v>
      </c>
      <c r="G32" s="61"/>
      <c r="H32" s="91" t="s">
        <v>228</v>
      </c>
    </row>
    <row r="33" spans="1:8" ht="66.75" customHeight="1">
      <c r="A33" s="238"/>
      <c r="B33" s="227"/>
      <c r="C33" s="239" t="s">
        <v>90</v>
      </c>
      <c r="D33" s="239"/>
      <c r="E33" s="62"/>
      <c r="F33" s="86" t="s">
        <v>116</v>
      </c>
      <c r="G33" s="61"/>
      <c r="H33" s="91" t="s">
        <v>228</v>
      </c>
    </row>
    <row r="34" spans="1:8" ht="21" customHeight="1">
      <c r="A34" s="232" t="s">
        <v>9</v>
      </c>
      <c r="B34" s="233"/>
      <c r="C34" s="236" t="s">
        <v>88</v>
      </c>
      <c r="D34" s="236"/>
      <c r="E34" s="236"/>
      <c r="F34" s="236"/>
      <c r="G34" s="236"/>
      <c r="H34" s="236"/>
    </row>
    <row r="35" spans="1:8" ht="16.5" customHeight="1">
      <c r="A35" s="234"/>
      <c r="B35" s="235"/>
      <c r="C35" s="205" t="s">
        <v>5</v>
      </c>
      <c r="D35" s="206"/>
      <c r="E35" s="56" t="s">
        <v>6</v>
      </c>
      <c r="F35" s="56" t="s">
        <v>7</v>
      </c>
      <c r="G35" s="57" t="s">
        <v>83</v>
      </c>
      <c r="H35" s="57" t="s">
        <v>8</v>
      </c>
    </row>
    <row r="36" spans="1:8" ht="135.75" customHeight="1">
      <c r="A36" s="63" t="s">
        <v>16</v>
      </c>
      <c r="B36" s="5">
        <v>15</v>
      </c>
      <c r="C36" s="240" t="s">
        <v>17</v>
      </c>
      <c r="D36" s="241"/>
      <c r="E36" s="62"/>
      <c r="F36" s="86" t="s">
        <v>116</v>
      </c>
      <c r="G36" s="74" t="s">
        <v>229</v>
      </c>
      <c r="H36" s="91" t="s">
        <v>230</v>
      </c>
    </row>
    <row r="37" spans="1:8" ht="18" customHeight="1">
      <c r="A37" s="231" t="s">
        <v>91</v>
      </c>
      <c r="B37" s="217"/>
      <c r="C37" s="217"/>
      <c r="D37" s="217"/>
      <c r="E37" s="217"/>
      <c r="F37" s="217"/>
      <c r="G37" s="217"/>
      <c r="H37" s="218"/>
    </row>
    <row r="38" spans="1:8" ht="16.5" customHeight="1">
      <c r="A38" s="207" t="s">
        <v>100</v>
      </c>
      <c r="B38" s="228">
        <v>16</v>
      </c>
      <c r="C38" s="205" t="s">
        <v>5</v>
      </c>
      <c r="D38" s="206"/>
      <c r="E38" s="56" t="s">
        <v>6</v>
      </c>
      <c r="F38" s="56" t="s">
        <v>7</v>
      </c>
      <c r="G38" s="57" t="s">
        <v>83</v>
      </c>
      <c r="H38" s="57" t="s">
        <v>8</v>
      </c>
    </row>
    <row r="39" spans="1:8" ht="50.25" customHeight="1">
      <c r="A39" s="207"/>
      <c r="B39" s="229"/>
      <c r="C39" s="212" t="s">
        <v>92</v>
      </c>
      <c r="D39" s="230"/>
      <c r="E39" s="86" t="s">
        <v>116</v>
      </c>
      <c r="F39" s="62"/>
      <c r="G39" s="74" t="s">
        <v>231</v>
      </c>
      <c r="H39" s="61"/>
    </row>
    <row r="40" spans="1:8" ht="16.5" customHeight="1">
      <c r="A40" s="64"/>
      <c r="B40" s="65"/>
      <c r="C40" s="205" t="s">
        <v>93</v>
      </c>
      <c r="D40" s="206"/>
      <c r="E40" s="56" t="s">
        <v>77</v>
      </c>
      <c r="F40" s="56" t="s">
        <v>78</v>
      </c>
      <c r="G40" s="205" t="s">
        <v>8</v>
      </c>
      <c r="H40" s="206"/>
    </row>
    <row r="41" spans="1:8">
      <c r="A41" s="222" t="s">
        <v>94</v>
      </c>
      <c r="B41" s="225">
        <v>17</v>
      </c>
      <c r="C41" s="212" t="s">
        <v>69</v>
      </c>
      <c r="D41" s="213"/>
      <c r="E41" s="62"/>
      <c r="F41" s="62"/>
      <c r="G41" s="214"/>
      <c r="H41" s="215"/>
    </row>
    <row r="42" spans="1:8">
      <c r="A42" s="223"/>
      <c r="B42" s="226"/>
      <c r="C42" s="212" t="s">
        <v>70</v>
      </c>
      <c r="D42" s="213"/>
      <c r="E42" s="62"/>
      <c r="F42" s="62"/>
      <c r="G42" s="214"/>
      <c r="H42" s="215"/>
    </row>
    <row r="43" spans="1:8" ht="74.25" customHeight="1">
      <c r="A43" s="223"/>
      <c r="B43" s="226"/>
      <c r="C43" s="212" t="s">
        <v>71</v>
      </c>
      <c r="D43" s="213"/>
      <c r="E43" s="86" t="s">
        <v>116</v>
      </c>
      <c r="F43" s="62"/>
      <c r="G43" s="284" t="s">
        <v>232</v>
      </c>
      <c r="H43" s="285"/>
    </row>
    <row r="44" spans="1:8">
      <c r="A44" s="223"/>
      <c r="B44" s="226"/>
      <c r="C44" s="212" t="s">
        <v>72</v>
      </c>
      <c r="D44" s="213"/>
      <c r="E44" s="62"/>
      <c r="F44" s="62"/>
      <c r="G44" s="214"/>
      <c r="H44" s="215"/>
    </row>
    <row r="45" spans="1:8">
      <c r="A45" s="223"/>
      <c r="B45" s="226"/>
      <c r="C45" s="212" t="s">
        <v>73</v>
      </c>
      <c r="D45" s="213"/>
      <c r="E45" s="62"/>
      <c r="F45" s="62"/>
      <c r="G45" s="214"/>
      <c r="H45" s="215"/>
    </row>
    <row r="46" spans="1:8">
      <c r="A46" s="223"/>
      <c r="B46" s="226"/>
      <c r="C46" s="212" t="s">
        <v>74</v>
      </c>
      <c r="D46" s="213"/>
      <c r="E46" s="62"/>
      <c r="F46" s="62"/>
      <c r="G46" s="214"/>
      <c r="H46" s="215"/>
    </row>
    <row r="47" spans="1:8" ht="27.75" customHeight="1">
      <c r="A47" s="223"/>
      <c r="B47" s="226"/>
      <c r="C47" s="212" t="s">
        <v>75</v>
      </c>
      <c r="D47" s="213"/>
      <c r="E47" s="62"/>
      <c r="F47" s="62"/>
      <c r="G47" s="214"/>
      <c r="H47" s="215"/>
    </row>
    <row r="48" spans="1:8">
      <c r="A48" s="224"/>
      <c r="B48" s="227"/>
      <c r="C48" s="212" t="s">
        <v>76</v>
      </c>
      <c r="D48" s="213"/>
      <c r="E48" s="62"/>
      <c r="F48" s="62"/>
      <c r="G48" s="214"/>
      <c r="H48" s="215"/>
    </row>
    <row r="49" spans="1:8" ht="18" customHeight="1">
      <c r="A49" s="216" t="s">
        <v>95</v>
      </c>
      <c r="B49" s="217"/>
      <c r="C49" s="217"/>
      <c r="D49" s="217"/>
      <c r="E49" s="217"/>
      <c r="F49" s="217"/>
      <c r="G49" s="217"/>
      <c r="H49" s="218"/>
    </row>
    <row r="50" spans="1:8" ht="16.5" customHeight="1">
      <c r="A50" s="219" t="s">
        <v>96</v>
      </c>
      <c r="B50" s="219">
        <v>18</v>
      </c>
      <c r="C50" s="220" t="s">
        <v>5</v>
      </c>
      <c r="D50" s="220"/>
      <c r="E50" s="75" t="s">
        <v>6</v>
      </c>
      <c r="F50" s="75" t="s">
        <v>7</v>
      </c>
      <c r="G50" s="205" t="s">
        <v>8</v>
      </c>
      <c r="H50" s="206"/>
    </row>
    <row r="51" spans="1:8" ht="75.75" customHeight="1">
      <c r="A51" s="219"/>
      <c r="B51" s="219"/>
      <c r="C51" s="221" t="s">
        <v>97</v>
      </c>
      <c r="D51" s="219"/>
      <c r="E51" s="86" t="s">
        <v>116</v>
      </c>
      <c r="F51" s="61"/>
      <c r="G51" s="282" t="s">
        <v>233</v>
      </c>
      <c r="H51" s="283"/>
    </row>
    <row r="52" spans="1:8" ht="22.5" customHeight="1">
      <c r="A52" s="210" t="s">
        <v>98</v>
      </c>
      <c r="B52" s="210"/>
      <c r="C52" s="210"/>
      <c r="D52" s="210"/>
      <c r="E52" s="210"/>
      <c r="F52" s="210"/>
      <c r="G52" s="207" t="s">
        <v>7</v>
      </c>
      <c r="H52" s="207"/>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0C1D3-8DF9-4395-B1A1-AA87AF02D13C}">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0.7109375" style="135"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872</v>
      </c>
      <c r="D3" s="49" t="s">
        <v>1</v>
      </c>
      <c r="E3" s="152">
        <v>800185163</v>
      </c>
      <c r="F3" s="61" t="s">
        <v>119</v>
      </c>
      <c r="G3" s="153">
        <v>43714</v>
      </c>
    </row>
    <row r="4" spans="1:8" ht="15.75">
      <c r="A4" s="258" t="s">
        <v>873</v>
      </c>
      <c r="B4" s="258"/>
      <c r="C4" s="258"/>
      <c r="D4" s="258"/>
      <c r="E4" s="258"/>
      <c r="F4" s="258"/>
      <c r="G4" s="258"/>
    </row>
    <row r="5" spans="1:8">
      <c r="A5" s="208"/>
      <c r="B5" s="369"/>
      <c r="C5" s="369"/>
      <c r="D5" s="369"/>
      <c r="E5" s="369"/>
      <c r="F5" s="369"/>
      <c r="G5" s="209"/>
    </row>
    <row r="6" spans="1:8" ht="15.75">
      <c r="A6" s="259" t="s">
        <v>2</v>
      </c>
      <c r="B6" s="260"/>
      <c r="C6" s="80" t="s">
        <v>18</v>
      </c>
      <c r="D6" s="265" t="s">
        <v>3</v>
      </c>
      <c r="E6" s="266"/>
      <c r="F6" s="267"/>
      <c r="G6" s="267"/>
    </row>
    <row r="7" spans="1:8" ht="15.75">
      <c r="A7" s="261"/>
      <c r="B7" s="262"/>
      <c r="C7" s="55" t="s">
        <v>236</v>
      </c>
      <c r="D7" s="251"/>
      <c r="E7" s="251"/>
      <c r="F7" s="250"/>
      <c r="G7" s="250"/>
    </row>
    <row r="8" spans="1:8" ht="15.75">
      <c r="A8" s="261"/>
      <c r="B8" s="262"/>
      <c r="C8" s="55" t="s">
        <v>236</v>
      </c>
      <c r="D8" s="268" t="s">
        <v>564</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56</v>
      </c>
      <c r="G13" s="68"/>
      <c r="H13" s="70" t="str">
        <f>+E13</f>
        <v xml:space="preserve">CUMPLE </v>
      </c>
    </row>
    <row r="14" spans="1:8">
      <c r="A14" s="226"/>
      <c r="B14" s="5">
        <v>2</v>
      </c>
      <c r="C14" s="242" t="s">
        <v>19</v>
      </c>
      <c r="D14" s="243"/>
      <c r="E14" s="58" t="s">
        <v>160</v>
      </c>
      <c r="F14" s="59">
        <v>56</v>
      </c>
      <c r="G14" s="68"/>
      <c r="H14" s="70" t="str">
        <f t="shared" ref="H14:H51" si="0">+E14</f>
        <v xml:space="preserve">CUMPLE </v>
      </c>
    </row>
    <row r="15" spans="1:8" ht="31.5" customHeight="1">
      <c r="A15" s="226"/>
      <c r="B15" s="5">
        <v>3</v>
      </c>
      <c r="C15" s="242" t="s">
        <v>26</v>
      </c>
      <c r="D15" s="243"/>
      <c r="E15" s="58" t="s">
        <v>160</v>
      </c>
      <c r="F15" s="134" t="s">
        <v>874</v>
      </c>
      <c r="G15" s="68"/>
      <c r="H15" s="70" t="str">
        <f t="shared" si="0"/>
        <v xml:space="preserve">CUMPLE </v>
      </c>
    </row>
    <row r="16" spans="1:8" ht="29.25" customHeight="1">
      <c r="A16" s="226"/>
      <c r="B16" s="5">
        <v>4</v>
      </c>
      <c r="C16" s="242" t="s">
        <v>20</v>
      </c>
      <c r="D16" s="243"/>
      <c r="E16" s="58" t="s">
        <v>160</v>
      </c>
      <c r="F16" s="59" t="s">
        <v>509</v>
      </c>
      <c r="G16" s="68"/>
      <c r="H16" s="70" t="str">
        <f t="shared" si="0"/>
        <v xml:space="preserve">CUMPLE </v>
      </c>
    </row>
    <row r="17" spans="1:8" ht="42" customHeight="1">
      <c r="A17" s="226"/>
      <c r="B17" s="5">
        <v>5</v>
      </c>
      <c r="C17" s="242" t="s">
        <v>13</v>
      </c>
      <c r="D17" s="243"/>
      <c r="E17" s="58" t="s">
        <v>160</v>
      </c>
      <c r="F17" s="59" t="s">
        <v>875</v>
      </c>
      <c r="G17" s="68"/>
      <c r="H17" s="70" t="str">
        <f t="shared" si="0"/>
        <v xml:space="preserve">CUMPLE </v>
      </c>
    </row>
    <row r="18" spans="1:8">
      <c r="A18" s="226"/>
      <c r="B18" s="5">
        <v>6</v>
      </c>
      <c r="C18" s="242" t="s">
        <v>21</v>
      </c>
      <c r="D18" s="243"/>
      <c r="E18" s="58" t="s">
        <v>160</v>
      </c>
      <c r="F18" s="59" t="s">
        <v>876</v>
      </c>
      <c r="G18" s="68"/>
      <c r="H18" s="70" t="str">
        <f t="shared" si="0"/>
        <v xml:space="preserve">CUMPLE </v>
      </c>
    </row>
    <row r="19" spans="1:8" ht="38.25" customHeight="1">
      <c r="A19" s="226"/>
      <c r="B19" s="5">
        <v>7</v>
      </c>
      <c r="C19" s="242" t="s">
        <v>84</v>
      </c>
      <c r="D19" s="243"/>
      <c r="E19" s="58" t="s">
        <v>160</v>
      </c>
      <c r="F19" s="59" t="s">
        <v>877</v>
      </c>
      <c r="G19" s="68"/>
      <c r="H19" s="70" t="str">
        <f t="shared" si="0"/>
        <v xml:space="preserve">CUMPLE </v>
      </c>
    </row>
    <row r="20" spans="1:8" ht="78" customHeight="1">
      <c r="A20" s="226"/>
      <c r="B20" s="5">
        <v>8</v>
      </c>
      <c r="C20" s="242" t="s">
        <v>85</v>
      </c>
      <c r="D20" s="243"/>
      <c r="E20" s="58" t="s">
        <v>160</v>
      </c>
      <c r="F20" s="59">
        <v>64</v>
      </c>
      <c r="G20" s="68"/>
      <c r="H20" s="70" t="str">
        <f t="shared" si="0"/>
        <v xml:space="preserve">CUMPLE </v>
      </c>
    </row>
    <row r="21" spans="1:8" ht="57.75" customHeight="1">
      <c r="A21" s="226"/>
      <c r="B21" s="5">
        <v>9</v>
      </c>
      <c r="C21" s="242" t="s">
        <v>86</v>
      </c>
      <c r="D21" s="243"/>
      <c r="E21" s="58" t="s">
        <v>160</v>
      </c>
      <c r="F21" s="59">
        <v>68</v>
      </c>
      <c r="G21" s="68"/>
      <c r="H21" s="70" t="str">
        <f t="shared" si="0"/>
        <v xml:space="preserve">CUMPLE </v>
      </c>
    </row>
    <row r="22" spans="1:8" ht="65.25" customHeight="1">
      <c r="A22" s="226"/>
      <c r="B22" s="5">
        <v>10</v>
      </c>
      <c r="C22" s="242" t="s">
        <v>12</v>
      </c>
      <c r="D22" s="243"/>
      <c r="E22" s="58" t="s">
        <v>160</v>
      </c>
      <c r="F22" s="59" t="s">
        <v>878</v>
      </c>
      <c r="G22" s="68"/>
      <c r="H22" s="70" t="str">
        <f t="shared" si="0"/>
        <v xml:space="preserve">CUMPLE </v>
      </c>
    </row>
    <row r="23" spans="1:8">
      <c r="A23" s="226"/>
      <c r="B23" s="5">
        <v>11</v>
      </c>
      <c r="C23" s="242" t="s">
        <v>27</v>
      </c>
      <c r="D23" s="243"/>
      <c r="E23" s="58" t="s">
        <v>160</v>
      </c>
      <c r="F23" s="59" t="s">
        <v>879</v>
      </c>
      <c r="G23" s="68"/>
      <c r="H23" s="70" t="str">
        <f t="shared" si="0"/>
        <v xml:space="preserve">CUMPLE </v>
      </c>
    </row>
    <row r="24" spans="1:8" ht="33" customHeight="1">
      <c r="A24" s="226"/>
      <c r="B24" s="5">
        <v>12</v>
      </c>
      <c r="C24" s="242" t="s">
        <v>28</v>
      </c>
      <c r="D24" s="243"/>
      <c r="E24" s="58" t="s">
        <v>160</v>
      </c>
      <c r="F24" s="59" t="s">
        <v>880</v>
      </c>
      <c r="G24" s="68"/>
      <c r="H24" s="70" t="str">
        <f t="shared" si="0"/>
        <v xml:space="preserve">CUMPLE </v>
      </c>
    </row>
    <row r="25" spans="1:8" ht="32.25" customHeight="1">
      <c r="A25" s="226"/>
      <c r="B25" s="5">
        <v>13</v>
      </c>
      <c r="C25" s="242" t="s">
        <v>22</v>
      </c>
      <c r="D25" s="243"/>
      <c r="E25" s="58" t="s">
        <v>160</v>
      </c>
      <c r="F25" s="59" t="s">
        <v>881</v>
      </c>
      <c r="G25" s="68"/>
      <c r="H25" s="70" t="str">
        <f t="shared" si="0"/>
        <v xml:space="preserve">CUMPLE </v>
      </c>
    </row>
    <row r="26" spans="1:8">
      <c r="A26" s="226"/>
      <c r="B26" s="5">
        <v>14</v>
      </c>
      <c r="C26" s="242" t="s">
        <v>23</v>
      </c>
      <c r="D26" s="243"/>
      <c r="E26" s="58" t="s">
        <v>160</v>
      </c>
      <c r="F26" s="59">
        <v>59</v>
      </c>
      <c r="G26" s="68"/>
      <c r="H26" s="70" t="str">
        <f t="shared" si="0"/>
        <v xml:space="preserve">CUMPLE </v>
      </c>
    </row>
    <row r="27" spans="1:8">
      <c r="A27" s="227"/>
      <c r="B27" s="5">
        <v>15</v>
      </c>
      <c r="C27" s="242" t="s">
        <v>29</v>
      </c>
      <c r="D27" s="243"/>
      <c r="E27" s="58" t="s">
        <v>160</v>
      </c>
      <c r="F27" s="59" t="s">
        <v>882</v>
      </c>
      <c r="G27" s="68"/>
      <c r="H27" s="70" t="str">
        <f t="shared" si="0"/>
        <v xml:space="preserve">CUMPLE </v>
      </c>
    </row>
    <row r="28" spans="1:8" ht="30.75" customHeight="1">
      <c r="A28" s="210" t="s">
        <v>87</v>
      </c>
      <c r="B28" s="210"/>
      <c r="C28" s="210"/>
      <c r="D28" s="210"/>
      <c r="E28" s="210"/>
      <c r="F28" s="350" t="s">
        <v>6</v>
      </c>
      <c r="G28" s="350"/>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v>54</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t="s">
        <v>883</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t="s">
        <v>884</v>
      </c>
      <c r="G51" s="209"/>
      <c r="H51" s="70" t="str">
        <f t="shared" si="0"/>
        <v>CUMPLE</v>
      </c>
    </row>
    <row r="52" spans="1:8" ht="22.5" customHeight="1">
      <c r="A52" s="210" t="s">
        <v>98</v>
      </c>
      <c r="B52" s="210"/>
      <c r="C52" s="210"/>
      <c r="D52" s="210"/>
      <c r="E52" s="210"/>
      <c r="F52" s="350" t="s">
        <v>6</v>
      </c>
      <c r="G52" s="350"/>
      <c r="H52" s="70" t="str">
        <f>+F52</f>
        <v>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3D77D0-768D-42E0-A044-63406C77C6AB}">
          <x14:formula1>
            <xm:f>'D:\SIN HOJA 2\EVALUACIÓN PROPUESTA TÉCNICA\70.FUNDACIÓN POSITIVOS POR LA VIDA\[70. FUNDACIÓN POSITIVOS POR LA VIDA .xlsx]Hoja1'!#REF!</xm:f>
          </x14:formula1>
          <xm:sqref>E13:E27 E32:E33 E36 E39</xm:sqref>
        </x14:dataValidation>
      </x14:dataValidations>
    </ext>
  </extLs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271E9-2DD6-438B-9455-BA01B1F5FDF8}">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0"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885</v>
      </c>
      <c r="D3" s="49" t="s">
        <v>1</v>
      </c>
      <c r="E3" s="88">
        <v>900774178</v>
      </c>
      <c r="F3" s="88" t="s">
        <v>119</v>
      </c>
      <c r="G3" s="88"/>
    </row>
    <row r="4" spans="1:7" ht="15.75">
      <c r="A4" s="258" t="s">
        <v>886</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236</v>
      </c>
      <c r="D7" s="251" t="s">
        <v>237</v>
      </c>
      <c r="E7" s="251"/>
      <c r="F7" s="250"/>
      <c r="G7" s="250"/>
    </row>
    <row r="8" spans="1:7" ht="15.75">
      <c r="A8" s="261"/>
      <c r="B8" s="262"/>
      <c r="C8" s="55" t="s">
        <v>236</v>
      </c>
      <c r="D8" s="268" t="s">
        <v>887</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139</v>
      </c>
      <c r="G13" s="60"/>
    </row>
    <row r="14" spans="1:7">
      <c r="A14" s="226"/>
      <c r="B14" s="5">
        <v>2</v>
      </c>
      <c r="C14" s="242" t="s">
        <v>19</v>
      </c>
      <c r="D14" s="243"/>
      <c r="E14" s="58" t="s">
        <v>160</v>
      </c>
      <c r="F14" s="59">
        <v>139</v>
      </c>
      <c r="G14" s="60"/>
    </row>
    <row r="15" spans="1:7" ht="31.5" customHeight="1">
      <c r="A15" s="226"/>
      <c r="B15" s="5">
        <v>3</v>
      </c>
      <c r="C15" s="242" t="s">
        <v>26</v>
      </c>
      <c r="D15" s="243"/>
      <c r="E15" s="58" t="s">
        <v>160</v>
      </c>
      <c r="F15" s="59" t="s">
        <v>888</v>
      </c>
      <c r="G15" s="60"/>
    </row>
    <row r="16" spans="1:7" ht="29.25" customHeight="1">
      <c r="A16" s="226"/>
      <c r="B16" s="5">
        <v>4</v>
      </c>
      <c r="C16" s="242" t="s">
        <v>20</v>
      </c>
      <c r="D16" s="243"/>
      <c r="E16" s="58" t="s">
        <v>160</v>
      </c>
      <c r="F16" s="59">
        <v>141</v>
      </c>
      <c r="G16" s="60"/>
    </row>
    <row r="17" spans="1:7" ht="42" customHeight="1">
      <c r="A17" s="226"/>
      <c r="B17" s="5">
        <v>5</v>
      </c>
      <c r="C17" s="242" t="s">
        <v>13</v>
      </c>
      <c r="D17" s="243"/>
      <c r="E17" s="58" t="s">
        <v>160</v>
      </c>
      <c r="F17" s="59" t="s">
        <v>889</v>
      </c>
      <c r="G17" s="60"/>
    </row>
    <row r="18" spans="1:7">
      <c r="A18" s="226"/>
      <c r="B18" s="5">
        <v>6</v>
      </c>
      <c r="C18" s="242" t="s">
        <v>21</v>
      </c>
      <c r="D18" s="243"/>
      <c r="E18" s="58" t="s">
        <v>160</v>
      </c>
      <c r="F18" s="59" t="s">
        <v>890</v>
      </c>
      <c r="G18" s="60"/>
    </row>
    <row r="19" spans="1:7" ht="38.25" customHeight="1">
      <c r="A19" s="226"/>
      <c r="B19" s="5">
        <v>7</v>
      </c>
      <c r="C19" s="242" t="s">
        <v>84</v>
      </c>
      <c r="D19" s="243"/>
      <c r="E19" s="58" t="s">
        <v>160</v>
      </c>
      <c r="F19" s="59" t="s">
        <v>890</v>
      </c>
      <c r="G19" s="60"/>
    </row>
    <row r="20" spans="1:7" ht="32.25" customHeight="1">
      <c r="A20" s="226"/>
      <c r="B20" s="5">
        <v>8</v>
      </c>
      <c r="C20" s="242" t="s">
        <v>85</v>
      </c>
      <c r="D20" s="243"/>
      <c r="E20" s="58" t="s">
        <v>160</v>
      </c>
      <c r="F20" s="59">
        <v>144</v>
      </c>
      <c r="G20" s="60"/>
    </row>
    <row r="21" spans="1:7" ht="48.75" customHeight="1">
      <c r="A21" s="226"/>
      <c r="B21" s="5">
        <v>9</v>
      </c>
      <c r="C21" s="242" t="s">
        <v>86</v>
      </c>
      <c r="D21" s="243"/>
      <c r="E21" s="58" t="s">
        <v>160</v>
      </c>
      <c r="F21" s="59" t="s">
        <v>891</v>
      </c>
      <c r="G21" s="60"/>
    </row>
    <row r="22" spans="1:7" ht="78" customHeight="1">
      <c r="A22" s="226"/>
      <c r="B22" s="5">
        <v>10</v>
      </c>
      <c r="C22" s="242" t="s">
        <v>12</v>
      </c>
      <c r="D22" s="243"/>
      <c r="E22" s="58" t="s">
        <v>160</v>
      </c>
      <c r="F22" s="59" t="s">
        <v>892</v>
      </c>
      <c r="G22" s="121"/>
    </row>
    <row r="23" spans="1:7">
      <c r="A23" s="226"/>
      <c r="B23" s="5">
        <v>11</v>
      </c>
      <c r="C23" s="242" t="s">
        <v>27</v>
      </c>
      <c r="D23" s="243"/>
      <c r="E23" s="58" t="s">
        <v>160</v>
      </c>
      <c r="F23" s="59" t="s">
        <v>893</v>
      </c>
      <c r="G23" s="60"/>
    </row>
    <row r="24" spans="1:7" ht="33" customHeight="1">
      <c r="A24" s="226"/>
      <c r="B24" s="5">
        <v>12</v>
      </c>
      <c r="C24" s="242" t="s">
        <v>28</v>
      </c>
      <c r="D24" s="243"/>
      <c r="E24" s="58" t="s">
        <v>160</v>
      </c>
      <c r="F24" s="59" t="s">
        <v>893</v>
      </c>
      <c r="G24" s="60"/>
    </row>
    <row r="25" spans="1:7" ht="32.25" customHeight="1">
      <c r="A25" s="226"/>
      <c r="B25" s="5">
        <v>13</v>
      </c>
      <c r="C25" s="242" t="s">
        <v>22</v>
      </c>
      <c r="D25" s="243"/>
      <c r="E25" s="58" t="s">
        <v>160</v>
      </c>
      <c r="F25" s="59" t="s">
        <v>893</v>
      </c>
      <c r="G25" s="60"/>
    </row>
    <row r="26" spans="1:7">
      <c r="A26" s="226"/>
      <c r="B26" s="5">
        <v>14</v>
      </c>
      <c r="C26" s="242" t="s">
        <v>23</v>
      </c>
      <c r="D26" s="243"/>
      <c r="E26" s="58" t="s">
        <v>160</v>
      </c>
      <c r="F26" s="59">
        <v>151</v>
      </c>
      <c r="G26" s="68"/>
    </row>
    <row r="27" spans="1:7">
      <c r="A27" s="227"/>
      <c r="B27" s="5">
        <v>15</v>
      </c>
      <c r="C27" s="242" t="s">
        <v>29</v>
      </c>
      <c r="D27" s="243"/>
      <c r="E27" s="58" t="s">
        <v>160</v>
      </c>
      <c r="F27" s="59" t="s">
        <v>894</v>
      </c>
      <c r="G27" s="60"/>
    </row>
    <row r="28" spans="1:7" ht="30.75" customHeight="1">
      <c r="A28" s="210" t="s">
        <v>87</v>
      </c>
      <c r="B28" s="210"/>
      <c r="C28" s="210"/>
      <c r="D28" s="210"/>
      <c r="E28" s="210"/>
      <c r="F28" s="350" t="s">
        <v>6</v>
      </c>
      <c r="G28" s="350"/>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t="s">
        <v>895</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155</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896</v>
      </c>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6E1650-D728-4CEF-A056-5A39D17E6993}">
          <x14:formula1>
            <xm:f>'D:\SIN HOJA 2\EVALUACIÓN PROPUESTA TÉCNICA\71.FUNDACION PARA EL DESARROLLO SOCIAL INTEGRAL FUNPRODESI\[71. FUNDACION PARA EL DESARROLLO SOCIAL INTEGRAL FUNPRODESI.xlsx]Hoja1'!#REF!</xm:f>
          </x14:formula1>
          <xm:sqref>E39 E32:E33 E36 E13:E27</xm:sqref>
        </x14:dataValidation>
      </x14:dataValidations>
    </ext>
  </extLs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A738-1E18-4D22-A247-DD19A5CCCE98}">
  <dimension ref="A1:H52"/>
  <sheetViews>
    <sheetView tabSelected="1" workbookViewId="0">
      <selection activeCell="H1" sqref="H1:H1048576"/>
    </sheetView>
  </sheetViews>
  <sheetFormatPr baseColWidth="10" defaultColWidth="11.42578125" defaultRowHeight="15"/>
  <cols>
    <col min="1" max="1" width="28.7109375" style="2" customWidth="1"/>
    <col min="2" max="2" width="6" style="2" customWidth="1"/>
    <col min="3" max="3" width="57.85546875" style="2" customWidth="1"/>
    <col min="4" max="4" width="28.7109375" style="2" customWidth="1"/>
    <col min="5" max="5" width="25.5703125" style="67" customWidth="1"/>
    <col min="6" max="6" width="20.85546875" style="67" customWidth="1"/>
    <col min="7" max="7" width="41" style="67" customWidth="1"/>
    <col min="8" max="8" width="11.42578125" style="166"/>
    <col min="9" max="16384" width="11.42578125" style="2"/>
  </cols>
  <sheetData>
    <row r="1" spans="1:7" ht="61.5" customHeight="1">
      <c r="A1" s="252"/>
      <c r="B1" s="253"/>
      <c r="C1" s="252" t="s">
        <v>81</v>
      </c>
      <c r="D1" s="254"/>
      <c r="E1" s="254"/>
      <c r="F1" s="127"/>
      <c r="G1" s="127"/>
    </row>
    <row r="2" spans="1:7">
      <c r="A2" s="205" t="s">
        <v>11</v>
      </c>
      <c r="B2" s="255"/>
      <c r="C2" s="255"/>
      <c r="D2" s="255"/>
      <c r="E2" s="255"/>
      <c r="F2" s="255"/>
      <c r="G2" s="255"/>
    </row>
    <row r="3" spans="1:7" ht="27.75" customHeight="1">
      <c r="A3" s="256" t="s">
        <v>0</v>
      </c>
      <c r="B3" s="257"/>
      <c r="C3" s="156" t="s">
        <v>897</v>
      </c>
      <c r="D3" s="157" t="s">
        <v>1</v>
      </c>
      <c r="E3" s="128">
        <v>900123224</v>
      </c>
      <c r="F3" s="128" t="s">
        <v>119</v>
      </c>
      <c r="G3" s="158">
        <v>43715</v>
      </c>
    </row>
    <row r="4" spans="1:7" ht="15.75">
      <c r="A4" s="258" t="s">
        <v>99</v>
      </c>
      <c r="B4" s="258"/>
      <c r="C4" s="258"/>
      <c r="D4" s="258"/>
      <c r="E4" s="258"/>
      <c r="F4" s="258"/>
      <c r="G4" s="258"/>
    </row>
    <row r="5" spans="1:7" ht="15.75">
      <c r="A5" s="270" t="s">
        <v>898</v>
      </c>
      <c r="B5" s="271"/>
      <c r="C5" s="271"/>
      <c r="D5" s="271"/>
      <c r="E5" s="271"/>
      <c r="F5" s="271"/>
      <c r="G5" s="272"/>
    </row>
    <row r="6" spans="1:7" ht="15.75">
      <c r="A6" s="259"/>
      <c r="B6" s="260"/>
      <c r="C6" s="80" t="s">
        <v>18</v>
      </c>
      <c r="D6" s="265" t="s">
        <v>3</v>
      </c>
      <c r="E6" s="266"/>
      <c r="F6" s="267"/>
      <c r="G6" s="267"/>
    </row>
    <row r="7" spans="1:7" ht="15.75">
      <c r="A7" s="261"/>
      <c r="B7" s="262"/>
      <c r="C7" s="79" t="s">
        <v>548</v>
      </c>
      <c r="D7" s="251" t="s">
        <v>899</v>
      </c>
      <c r="E7" s="251"/>
      <c r="F7" s="375"/>
      <c r="G7" s="375"/>
    </row>
    <row r="8" spans="1:7" ht="15.75">
      <c r="A8" s="261"/>
      <c r="B8" s="262"/>
      <c r="C8" s="79" t="s">
        <v>900</v>
      </c>
      <c r="D8" s="268" t="s">
        <v>901</v>
      </c>
      <c r="E8" s="269"/>
      <c r="F8" s="375"/>
      <c r="G8" s="375"/>
    </row>
    <row r="9" spans="1:7" ht="15.75">
      <c r="A9" s="263"/>
      <c r="B9" s="264"/>
      <c r="C9" s="79"/>
      <c r="D9" s="251"/>
      <c r="E9" s="251"/>
      <c r="F9" s="375"/>
      <c r="G9" s="375"/>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75" t="s">
        <v>8</v>
      </c>
    </row>
    <row r="13" spans="1:7">
      <c r="A13" s="226"/>
      <c r="B13" s="5">
        <v>1</v>
      </c>
      <c r="C13" s="242" t="s">
        <v>25</v>
      </c>
      <c r="D13" s="243"/>
      <c r="E13" s="58" t="s">
        <v>160</v>
      </c>
      <c r="F13" s="58">
        <v>50</v>
      </c>
      <c r="G13" s="159"/>
    </row>
    <row r="14" spans="1:7">
      <c r="A14" s="226"/>
      <c r="B14" s="5">
        <v>2</v>
      </c>
      <c r="C14" s="242" t="s">
        <v>19</v>
      </c>
      <c r="D14" s="243"/>
      <c r="E14" s="58" t="s">
        <v>160</v>
      </c>
      <c r="F14" s="58">
        <v>50</v>
      </c>
      <c r="G14" s="159"/>
    </row>
    <row r="15" spans="1:7" ht="31.5" customHeight="1">
      <c r="A15" s="226"/>
      <c r="B15" s="5">
        <v>3</v>
      </c>
      <c r="C15" s="242" t="s">
        <v>26</v>
      </c>
      <c r="D15" s="243"/>
      <c r="E15" s="58" t="s">
        <v>114</v>
      </c>
      <c r="F15" s="69"/>
      <c r="G15" s="160" t="s">
        <v>902</v>
      </c>
    </row>
    <row r="16" spans="1:7" ht="29.25" customHeight="1">
      <c r="A16" s="226"/>
      <c r="B16" s="5">
        <v>4</v>
      </c>
      <c r="C16" s="242" t="s">
        <v>20</v>
      </c>
      <c r="D16" s="243"/>
      <c r="E16" s="58" t="s">
        <v>160</v>
      </c>
      <c r="F16" s="58" t="s">
        <v>903</v>
      </c>
      <c r="G16" s="159"/>
    </row>
    <row r="17" spans="1:7" ht="42" customHeight="1">
      <c r="A17" s="226"/>
      <c r="B17" s="5">
        <v>5</v>
      </c>
      <c r="C17" s="242" t="s">
        <v>13</v>
      </c>
      <c r="D17" s="243"/>
      <c r="E17" s="58" t="s">
        <v>160</v>
      </c>
      <c r="F17" s="58" t="s">
        <v>904</v>
      </c>
      <c r="G17" s="159"/>
    </row>
    <row r="18" spans="1:7">
      <c r="A18" s="226"/>
      <c r="B18" s="5">
        <v>6</v>
      </c>
      <c r="C18" s="242" t="s">
        <v>21</v>
      </c>
      <c r="D18" s="243"/>
      <c r="E18" s="58" t="s">
        <v>160</v>
      </c>
      <c r="F18" s="58" t="s">
        <v>905</v>
      </c>
      <c r="G18" s="159"/>
    </row>
    <row r="19" spans="1:7" ht="38.25" customHeight="1">
      <c r="A19" s="226"/>
      <c r="B19" s="5">
        <v>7</v>
      </c>
      <c r="C19" s="242" t="s">
        <v>84</v>
      </c>
      <c r="D19" s="243"/>
      <c r="E19" s="58" t="s">
        <v>160</v>
      </c>
      <c r="F19" s="58" t="s">
        <v>906</v>
      </c>
      <c r="G19" s="159"/>
    </row>
    <row r="20" spans="1:7" ht="32.25" customHeight="1">
      <c r="A20" s="226"/>
      <c r="B20" s="5">
        <v>8</v>
      </c>
      <c r="C20" s="242" t="s">
        <v>85</v>
      </c>
      <c r="D20" s="243"/>
      <c r="E20" s="58" t="s">
        <v>160</v>
      </c>
      <c r="F20" s="58" t="s">
        <v>907</v>
      </c>
      <c r="G20" s="159"/>
    </row>
    <row r="21" spans="1:7" ht="48.75" customHeight="1">
      <c r="A21" s="226"/>
      <c r="B21" s="5">
        <v>9</v>
      </c>
      <c r="C21" s="242" t="s">
        <v>86</v>
      </c>
      <c r="D21" s="243"/>
      <c r="E21" s="58" t="s">
        <v>160</v>
      </c>
      <c r="F21" s="58">
        <v>61</v>
      </c>
      <c r="G21" s="159"/>
    </row>
    <row r="22" spans="1:7" ht="36.75" customHeight="1">
      <c r="A22" s="226"/>
      <c r="B22" s="5">
        <v>10</v>
      </c>
      <c r="C22" s="242" t="s">
        <v>12</v>
      </c>
      <c r="D22" s="243"/>
      <c r="E22" s="58" t="s">
        <v>160</v>
      </c>
      <c r="F22" s="58" t="s">
        <v>908</v>
      </c>
      <c r="G22" s="159"/>
    </row>
    <row r="23" spans="1:7">
      <c r="A23" s="226"/>
      <c r="B23" s="5">
        <v>11</v>
      </c>
      <c r="C23" s="242" t="s">
        <v>27</v>
      </c>
      <c r="D23" s="243"/>
      <c r="E23" s="58" t="s">
        <v>160</v>
      </c>
      <c r="F23" s="58">
        <v>63</v>
      </c>
      <c r="G23" s="159"/>
    </row>
    <row r="24" spans="1:7" ht="33" customHeight="1">
      <c r="A24" s="226"/>
      <c r="B24" s="5">
        <v>12</v>
      </c>
      <c r="C24" s="242" t="s">
        <v>28</v>
      </c>
      <c r="D24" s="243"/>
      <c r="E24" s="58" t="s">
        <v>160</v>
      </c>
      <c r="F24" s="58" t="s">
        <v>879</v>
      </c>
      <c r="G24" s="159"/>
    </row>
    <row r="25" spans="1:7" ht="32.25" customHeight="1">
      <c r="A25" s="226"/>
      <c r="B25" s="5">
        <v>13</v>
      </c>
      <c r="C25" s="242" t="s">
        <v>22</v>
      </c>
      <c r="D25" s="243"/>
      <c r="E25" s="58" t="s">
        <v>160</v>
      </c>
      <c r="F25" s="58">
        <v>64</v>
      </c>
      <c r="G25" s="159"/>
    </row>
    <row r="26" spans="1:7" ht="270">
      <c r="A26" s="226"/>
      <c r="B26" s="5">
        <v>14</v>
      </c>
      <c r="C26" s="242" t="s">
        <v>23</v>
      </c>
      <c r="D26" s="243"/>
      <c r="E26" s="58" t="s">
        <v>114</v>
      </c>
      <c r="F26" s="58" t="s">
        <v>909</v>
      </c>
      <c r="G26" s="161" t="s">
        <v>910</v>
      </c>
    </row>
    <row r="27" spans="1:7">
      <c r="A27" s="227"/>
      <c r="B27" s="5">
        <v>15</v>
      </c>
      <c r="C27" s="242" t="s">
        <v>29</v>
      </c>
      <c r="D27" s="243"/>
      <c r="E27" s="58" t="s">
        <v>160</v>
      </c>
      <c r="F27" s="58"/>
      <c r="G27" s="159"/>
    </row>
    <row r="28" spans="1:7" ht="30.75" customHeight="1">
      <c r="A28" s="220" t="s">
        <v>87</v>
      </c>
      <c r="B28" s="220"/>
      <c r="C28" s="220"/>
      <c r="D28" s="220"/>
      <c r="E28" s="22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372" t="s">
        <v>89</v>
      </c>
      <c r="D32" s="373"/>
      <c r="E32" s="58" t="s">
        <v>160</v>
      </c>
      <c r="F32" s="74"/>
      <c r="G32" s="74"/>
    </row>
    <row r="33" spans="1:7" ht="34.5" customHeight="1">
      <c r="A33" s="238"/>
      <c r="B33" s="227"/>
      <c r="C33" s="374" t="s">
        <v>90</v>
      </c>
      <c r="D33" s="374"/>
      <c r="E33" s="58"/>
      <c r="F33" s="74"/>
      <c r="G33" s="74"/>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75" t="s">
        <v>8</v>
      </c>
    </row>
    <row r="36" spans="1:7" ht="82.5" customHeight="1">
      <c r="A36" s="63" t="s">
        <v>16</v>
      </c>
      <c r="B36" s="5">
        <v>15</v>
      </c>
      <c r="C36" s="370" t="s">
        <v>17</v>
      </c>
      <c r="D36" s="371"/>
      <c r="E36" s="58" t="s">
        <v>160</v>
      </c>
      <c r="F36" s="74"/>
      <c r="G36" s="74"/>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75" t="s">
        <v>8</v>
      </c>
    </row>
    <row r="39" spans="1:7" ht="50.25" customHeight="1">
      <c r="A39" s="207"/>
      <c r="B39" s="229"/>
      <c r="C39" s="372" t="s">
        <v>92</v>
      </c>
      <c r="D39" s="352"/>
      <c r="E39" s="58" t="s">
        <v>160</v>
      </c>
      <c r="F39" s="74"/>
      <c r="G39" s="74"/>
    </row>
    <row r="40" spans="1:7" ht="16.5" customHeight="1">
      <c r="A40" s="162"/>
      <c r="B40" s="163"/>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c r="F42" s="214"/>
      <c r="G42" s="215"/>
    </row>
    <row r="43" spans="1:7">
      <c r="A43" s="223"/>
      <c r="B43" s="226"/>
      <c r="C43" s="212" t="s">
        <v>71</v>
      </c>
      <c r="D43" s="213"/>
      <c r="E43" s="62" t="s">
        <v>116</v>
      </c>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74" t="s">
        <v>6</v>
      </c>
      <c r="F51" s="208"/>
      <c r="G51" s="209"/>
    </row>
    <row r="52" spans="1:7" ht="22.5" customHeight="1">
      <c r="A52" s="220" t="s">
        <v>98</v>
      </c>
      <c r="B52" s="220"/>
      <c r="C52" s="220"/>
      <c r="D52" s="220"/>
      <c r="E52" s="22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77FF331-DCAE-4BA4-A538-2127CF0AE91F}">
          <x14:formula1>
            <xm:f>'D:\SIN HOJA 2\EVALUACIÓN PROPUESTA TÉCNICA\72. ASOCACIÓN MUTUAL AVANZAR\[72. ASOCACIÓN MUTUAL AVANZAR.xlsx]Hoja1'!#REF!</xm:f>
          </x14:formula1>
          <xm:sqref>E13:E27 E32:E33 E36 E39</xm:sqref>
        </x14:dataValidation>
      </x14:dataValidations>
    </ext>
  </extLs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0B403-9DE6-4D0C-92DE-A77218F941A9}">
  <dimension ref="A1:H52"/>
  <sheetViews>
    <sheetView tabSelected="1" workbookViewId="0">
      <selection activeCell="H1" sqref="H1:H1048576"/>
    </sheetView>
  </sheetViews>
  <sheetFormatPr baseColWidth="10" defaultColWidth="11.42578125" defaultRowHeight="15"/>
  <cols>
    <col min="1" max="1" width="28.7109375" style="2" customWidth="1"/>
    <col min="2" max="2" width="6" style="2" customWidth="1"/>
    <col min="3" max="3" width="57.85546875" style="2" customWidth="1"/>
    <col min="4" max="4" width="28.7109375" style="2" customWidth="1"/>
    <col min="5" max="5" width="25.5703125" style="67" customWidth="1"/>
    <col min="6" max="6" width="16" style="67" customWidth="1"/>
    <col min="7" max="7" width="83.28515625" style="67" customWidth="1"/>
    <col min="8" max="8" width="11.42578125" style="166"/>
    <col min="9" max="16384" width="11.42578125" style="2"/>
  </cols>
  <sheetData>
    <row r="1" spans="1:7" ht="61.5" customHeight="1">
      <c r="A1" s="380"/>
      <c r="B1" s="380"/>
      <c r="C1" s="380" t="s">
        <v>81</v>
      </c>
      <c r="D1" s="380"/>
      <c r="E1" s="380"/>
      <c r="F1" s="127"/>
      <c r="G1" s="127"/>
    </row>
    <row r="2" spans="1:7">
      <c r="A2" s="220" t="s">
        <v>11</v>
      </c>
      <c r="B2" s="220"/>
      <c r="C2" s="220"/>
      <c r="D2" s="220"/>
      <c r="E2" s="220"/>
      <c r="F2" s="220"/>
      <c r="G2" s="220"/>
    </row>
    <row r="3" spans="1:7" s="166" customFormat="1" ht="60" customHeight="1">
      <c r="A3" s="220" t="s">
        <v>0</v>
      </c>
      <c r="B3" s="220"/>
      <c r="C3" s="74" t="s">
        <v>911</v>
      </c>
      <c r="D3" s="74" t="s">
        <v>1</v>
      </c>
      <c r="E3" s="74">
        <v>805017786</v>
      </c>
      <c r="F3" s="164" t="s">
        <v>119</v>
      </c>
      <c r="G3" s="165">
        <v>43715</v>
      </c>
    </row>
    <row r="4" spans="1:7" ht="15.75">
      <c r="A4" s="258" t="s">
        <v>99</v>
      </c>
      <c r="B4" s="258"/>
      <c r="C4" s="258"/>
      <c r="D4" s="258"/>
      <c r="E4" s="258"/>
      <c r="F4" s="258"/>
      <c r="G4" s="258"/>
    </row>
    <row r="5" spans="1:7" ht="15.75">
      <c r="A5" s="377" t="s">
        <v>912</v>
      </c>
      <c r="B5" s="377"/>
      <c r="C5" s="377"/>
      <c r="D5" s="377"/>
      <c r="E5" s="377"/>
      <c r="F5" s="377"/>
      <c r="G5" s="377"/>
    </row>
    <row r="6" spans="1:7" ht="15.75">
      <c r="A6" s="377" t="s">
        <v>2</v>
      </c>
      <c r="B6" s="377"/>
      <c r="C6" s="167" t="s">
        <v>18</v>
      </c>
      <c r="D6" s="378" t="s">
        <v>3</v>
      </c>
      <c r="E6" s="378"/>
      <c r="F6" s="378"/>
      <c r="G6" s="378"/>
    </row>
    <row r="7" spans="1:7" ht="15.75">
      <c r="A7" s="377"/>
      <c r="B7" s="377"/>
      <c r="C7" s="79" t="s">
        <v>900</v>
      </c>
      <c r="D7" s="251" t="s">
        <v>887</v>
      </c>
      <c r="E7" s="251"/>
      <c r="F7" s="375"/>
      <c r="G7" s="375"/>
    </row>
    <row r="8" spans="1:7" ht="15.75">
      <c r="A8" s="377"/>
      <c r="B8" s="377"/>
      <c r="C8" s="79" t="s">
        <v>195</v>
      </c>
      <c r="D8" s="379" t="s">
        <v>899</v>
      </c>
      <c r="E8" s="379"/>
      <c r="F8" s="375"/>
      <c r="G8" s="375"/>
    </row>
    <row r="9" spans="1:7" ht="15.75">
      <c r="A9" s="377"/>
      <c r="B9" s="377"/>
      <c r="C9" s="79"/>
      <c r="D9" s="251"/>
      <c r="E9" s="251"/>
      <c r="F9" s="375"/>
      <c r="G9" s="375"/>
    </row>
    <row r="10" spans="1:7" ht="18" customHeight="1">
      <c r="A10" s="376" t="s">
        <v>82</v>
      </c>
      <c r="B10" s="376"/>
      <c r="C10" s="376"/>
      <c r="D10" s="376"/>
      <c r="E10" s="376"/>
      <c r="F10" s="376"/>
      <c r="G10" s="376"/>
    </row>
    <row r="11" spans="1:7">
      <c r="A11" s="353" t="s">
        <v>82</v>
      </c>
      <c r="B11" s="5"/>
      <c r="C11" s="236" t="s">
        <v>10</v>
      </c>
      <c r="D11" s="236"/>
      <c r="E11" s="236"/>
      <c r="F11" s="236"/>
      <c r="G11" s="236"/>
    </row>
    <row r="12" spans="1:7" ht="39" customHeight="1">
      <c r="A12" s="353"/>
      <c r="B12" s="5"/>
      <c r="C12" s="220" t="s">
        <v>5</v>
      </c>
      <c r="D12" s="220"/>
      <c r="E12" s="75" t="s">
        <v>159</v>
      </c>
      <c r="F12" s="75" t="s">
        <v>83</v>
      </c>
      <c r="G12" s="75" t="s">
        <v>8</v>
      </c>
    </row>
    <row r="13" spans="1:7">
      <c r="A13" s="353"/>
      <c r="B13" s="5">
        <v>1</v>
      </c>
      <c r="C13" s="374" t="s">
        <v>25</v>
      </c>
      <c r="D13" s="374"/>
      <c r="E13" s="58" t="s">
        <v>160</v>
      </c>
      <c r="F13" s="58">
        <v>46</v>
      </c>
      <c r="G13" s="58"/>
    </row>
    <row r="14" spans="1:7">
      <c r="A14" s="353"/>
      <c r="B14" s="5">
        <v>2</v>
      </c>
      <c r="C14" s="374" t="s">
        <v>19</v>
      </c>
      <c r="D14" s="374"/>
      <c r="E14" s="58" t="s">
        <v>160</v>
      </c>
      <c r="F14" s="58">
        <v>46</v>
      </c>
      <c r="G14" s="58"/>
    </row>
    <row r="15" spans="1:7" ht="150">
      <c r="A15" s="353"/>
      <c r="B15" s="5">
        <v>3</v>
      </c>
      <c r="C15" s="374" t="s">
        <v>26</v>
      </c>
      <c r="D15" s="374"/>
      <c r="E15" s="58" t="s">
        <v>114</v>
      </c>
      <c r="F15" s="58" t="s">
        <v>913</v>
      </c>
      <c r="G15" s="69" t="s">
        <v>386</v>
      </c>
    </row>
    <row r="16" spans="1:7">
      <c r="A16" s="353"/>
      <c r="B16" s="5">
        <v>4</v>
      </c>
      <c r="C16" s="374" t="s">
        <v>20</v>
      </c>
      <c r="D16" s="374"/>
      <c r="E16" s="58" t="s">
        <v>160</v>
      </c>
      <c r="F16" s="58" t="s">
        <v>914</v>
      </c>
      <c r="G16" s="168"/>
    </row>
    <row r="17" spans="1:7">
      <c r="A17" s="353"/>
      <c r="B17" s="5">
        <v>5</v>
      </c>
      <c r="C17" s="374" t="s">
        <v>13</v>
      </c>
      <c r="D17" s="374"/>
      <c r="E17" s="58" t="s">
        <v>160</v>
      </c>
      <c r="F17" s="58" t="s">
        <v>914</v>
      </c>
      <c r="G17" s="168"/>
    </row>
    <row r="18" spans="1:7">
      <c r="A18" s="353"/>
      <c r="B18" s="5">
        <v>6</v>
      </c>
      <c r="C18" s="374" t="s">
        <v>21</v>
      </c>
      <c r="D18" s="374"/>
      <c r="E18" s="58" t="s">
        <v>160</v>
      </c>
      <c r="F18" s="58">
        <v>58</v>
      </c>
      <c r="G18" s="168"/>
    </row>
    <row r="19" spans="1:7">
      <c r="A19" s="353"/>
      <c r="B19" s="5">
        <v>7</v>
      </c>
      <c r="C19" s="374" t="s">
        <v>84</v>
      </c>
      <c r="D19" s="374"/>
      <c r="E19" s="58" t="s">
        <v>160</v>
      </c>
      <c r="F19" s="58">
        <v>54</v>
      </c>
      <c r="G19" s="168"/>
    </row>
    <row r="20" spans="1:7">
      <c r="A20" s="353"/>
      <c r="B20" s="5">
        <v>8</v>
      </c>
      <c r="C20" s="374" t="s">
        <v>85</v>
      </c>
      <c r="D20" s="374"/>
      <c r="E20" s="58" t="s">
        <v>160</v>
      </c>
      <c r="F20" s="58" t="s">
        <v>914</v>
      </c>
      <c r="G20" s="76"/>
    </row>
    <row r="21" spans="1:7" ht="48.75" customHeight="1">
      <c r="A21" s="353"/>
      <c r="B21" s="5">
        <v>9</v>
      </c>
      <c r="C21" s="374" t="s">
        <v>86</v>
      </c>
      <c r="D21" s="374"/>
      <c r="E21" s="58" t="s">
        <v>160</v>
      </c>
      <c r="F21" s="58">
        <v>56</v>
      </c>
      <c r="G21" s="58"/>
    </row>
    <row r="22" spans="1:7" ht="46.5" customHeight="1">
      <c r="A22" s="353"/>
      <c r="B22" s="5">
        <v>10</v>
      </c>
      <c r="C22" s="374" t="s">
        <v>12</v>
      </c>
      <c r="D22" s="374"/>
      <c r="E22" s="58" t="s">
        <v>160</v>
      </c>
      <c r="F22" s="58">
        <v>57</v>
      </c>
      <c r="G22" s="58"/>
    </row>
    <row r="23" spans="1:7">
      <c r="A23" s="353"/>
      <c r="B23" s="5">
        <v>11</v>
      </c>
      <c r="C23" s="374" t="s">
        <v>27</v>
      </c>
      <c r="D23" s="374"/>
      <c r="E23" s="58" t="s">
        <v>160</v>
      </c>
      <c r="F23" s="58">
        <v>63</v>
      </c>
      <c r="G23" s="168"/>
    </row>
    <row r="24" spans="1:7" ht="142.5" customHeight="1">
      <c r="A24" s="353"/>
      <c r="B24" s="5">
        <v>12</v>
      </c>
      <c r="C24" s="374" t="s">
        <v>28</v>
      </c>
      <c r="D24" s="374"/>
      <c r="E24" s="58" t="s">
        <v>160</v>
      </c>
      <c r="F24" s="58" t="s">
        <v>915</v>
      </c>
      <c r="G24" s="168"/>
    </row>
    <row r="25" spans="1:7" ht="261.75" customHeight="1">
      <c r="A25" s="353"/>
      <c r="B25" s="5">
        <v>13</v>
      </c>
      <c r="C25" s="374" t="s">
        <v>22</v>
      </c>
      <c r="D25" s="374"/>
      <c r="E25" s="58" t="s">
        <v>114</v>
      </c>
      <c r="F25" s="58" t="s">
        <v>914</v>
      </c>
      <c r="G25" s="69" t="s">
        <v>766</v>
      </c>
    </row>
    <row r="26" spans="1:7" ht="120">
      <c r="A26" s="353"/>
      <c r="B26" s="5">
        <v>14</v>
      </c>
      <c r="C26" s="374" t="s">
        <v>23</v>
      </c>
      <c r="D26" s="374"/>
      <c r="E26" s="58" t="s">
        <v>114</v>
      </c>
      <c r="F26" s="58" t="s">
        <v>914</v>
      </c>
      <c r="G26" s="69" t="s">
        <v>697</v>
      </c>
    </row>
    <row r="27" spans="1:7">
      <c r="A27" s="353"/>
      <c r="B27" s="5">
        <v>15</v>
      </c>
      <c r="C27" s="374" t="s">
        <v>29</v>
      </c>
      <c r="D27" s="374"/>
      <c r="E27" s="58" t="s">
        <v>160</v>
      </c>
      <c r="F27" s="58" t="s">
        <v>916</v>
      </c>
      <c r="G27" s="58"/>
    </row>
    <row r="28" spans="1:7" ht="30.75" customHeight="1">
      <c r="A28" s="220" t="s">
        <v>87</v>
      </c>
      <c r="B28" s="220"/>
      <c r="C28" s="220"/>
      <c r="D28" s="220"/>
      <c r="E28" s="22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31.5" customHeight="1">
      <c r="A31" s="234"/>
      <c r="B31" s="235"/>
      <c r="C31" s="205" t="s">
        <v>5</v>
      </c>
      <c r="D31" s="206"/>
      <c r="E31" s="56" t="s">
        <v>159</v>
      </c>
      <c r="F31" s="56" t="s">
        <v>24</v>
      </c>
      <c r="G31" s="56" t="s">
        <v>8</v>
      </c>
    </row>
    <row r="32" spans="1:7" ht="93.75" customHeight="1">
      <c r="A32" s="237" t="s">
        <v>15</v>
      </c>
      <c r="B32" s="225">
        <v>14</v>
      </c>
      <c r="C32" s="372" t="s">
        <v>89</v>
      </c>
      <c r="D32" s="373"/>
      <c r="E32" s="58" t="s">
        <v>114</v>
      </c>
      <c r="F32" s="74"/>
      <c r="G32" s="90" t="s">
        <v>917</v>
      </c>
    </row>
    <row r="33" spans="1:7" ht="60">
      <c r="A33" s="238"/>
      <c r="B33" s="227"/>
      <c r="C33" s="374" t="s">
        <v>90</v>
      </c>
      <c r="D33" s="374"/>
      <c r="E33" s="58" t="s">
        <v>114</v>
      </c>
      <c r="F33" s="74"/>
      <c r="G33" s="90" t="s">
        <v>918</v>
      </c>
    </row>
    <row r="34" spans="1:7" ht="21" customHeight="1">
      <c r="A34" s="232" t="s">
        <v>9</v>
      </c>
      <c r="B34" s="233"/>
      <c r="C34" s="236" t="s">
        <v>88</v>
      </c>
      <c r="D34" s="236"/>
      <c r="E34" s="236"/>
      <c r="F34" s="236"/>
      <c r="G34" s="236"/>
    </row>
    <row r="35" spans="1:7" ht="35.25" customHeight="1">
      <c r="A35" s="234"/>
      <c r="B35" s="235"/>
      <c r="C35" s="205" t="s">
        <v>5</v>
      </c>
      <c r="D35" s="206"/>
      <c r="E35" s="56" t="s">
        <v>159</v>
      </c>
      <c r="F35" s="75" t="s">
        <v>83</v>
      </c>
      <c r="G35" s="75" t="s">
        <v>8</v>
      </c>
    </row>
    <row r="36" spans="1:7" ht="60">
      <c r="A36" s="63" t="s">
        <v>16</v>
      </c>
      <c r="B36" s="5">
        <v>15</v>
      </c>
      <c r="C36" s="370" t="s">
        <v>17</v>
      </c>
      <c r="D36" s="371"/>
      <c r="E36" s="58" t="s">
        <v>114</v>
      </c>
      <c r="F36" s="74"/>
      <c r="G36" s="90" t="s">
        <v>396</v>
      </c>
    </row>
    <row r="37" spans="1:7">
      <c r="A37" s="231" t="s">
        <v>91</v>
      </c>
      <c r="B37" s="217"/>
      <c r="C37" s="217"/>
      <c r="D37" s="217"/>
      <c r="E37" s="217"/>
      <c r="F37" s="217"/>
      <c r="G37" s="218"/>
    </row>
    <row r="38" spans="1:7" ht="30" customHeight="1">
      <c r="A38" s="207" t="s">
        <v>100</v>
      </c>
      <c r="B38" s="228">
        <v>16</v>
      </c>
      <c r="C38" s="205" t="s">
        <v>5</v>
      </c>
      <c r="D38" s="206"/>
      <c r="E38" s="56" t="s">
        <v>159</v>
      </c>
      <c r="F38" s="75" t="s">
        <v>83</v>
      </c>
      <c r="G38" s="75" t="s">
        <v>8</v>
      </c>
    </row>
    <row r="39" spans="1:7" ht="71.25" customHeight="1">
      <c r="A39" s="207"/>
      <c r="B39" s="229"/>
      <c r="C39" s="372" t="s">
        <v>92</v>
      </c>
      <c r="D39" s="352"/>
      <c r="E39" s="58" t="s">
        <v>114</v>
      </c>
      <c r="F39" s="74"/>
      <c r="G39" s="90" t="s">
        <v>919</v>
      </c>
    </row>
    <row r="40" spans="1:7" ht="16.5" customHeight="1">
      <c r="A40" s="162"/>
      <c r="B40" s="163"/>
      <c r="C40" s="205" t="s">
        <v>93</v>
      </c>
      <c r="D40" s="206"/>
      <c r="E40" s="56" t="s">
        <v>168</v>
      </c>
      <c r="F40" s="205" t="s">
        <v>8</v>
      </c>
      <c r="G40" s="206"/>
    </row>
    <row r="41" spans="1:7">
      <c r="A41" s="222" t="s">
        <v>94</v>
      </c>
      <c r="B41" s="225">
        <v>17</v>
      </c>
      <c r="C41" s="372" t="s">
        <v>69</v>
      </c>
      <c r="D41" s="373"/>
      <c r="E41" s="62"/>
      <c r="F41" s="214" t="s">
        <v>920</v>
      </c>
      <c r="G41" s="215"/>
    </row>
    <row r="42" spans="1:7">
      <c r="A42" s="223"/>
      <c r="B42" s="226"/>
      <c r="C42" s="372" t="s">
        <v>70</v>
      </c>
      <c r="D42" s="373"/>
      <c r="E42" s="62"/>
      <c r="F42" s="214" t="s">
        <v>920</v>
      </c>
      <c r="G42" s="215"/>
    </row>
    <row r="43" spans="1:7">
      <c r="A43" s="223"/>
      <c r="B43" s="226"/>
      <c r="C43" s="372" t="s">
        <v>71</v>
      </c>
      <c r="D43" s="373"/>
      <c r="E43" s="62"/>
      <c r="F43" s="214" t="s">
        <v>920</v>
      </c>
      <c r="G43" s="215"/>
    </row>
    <row r="44" spans="1:7">
      <c r="A44" s="223"/>
      <c r="B44" s="226"/>
      <c r="C44" s="372" t="s">
        <v>72</v>
      </c>
      <c r="D44" s="373"/>
      <c r="E44" s="62"/>
      <c r="F44" s="214" t="s">
        <v>920</v>
      </c>
      <c r="G44" s="215"/>
    </row>
    <row r="45" spans="1:7">
      <c r="A45" s="223"/>
      <c r="B45" s="226"/>
      <c r="C45" s="372" t="s">
        <v>73</v>
      </c>
      <c r="D45" s="373"/>
      <c r="E45" s="62"/>
      <c r="F45" s="214" t="s">
        <v>920</v>
      </c>
      <c r="G45" s="215"/>
    </row>
    <row r="46" spans="1:7">
      <c r="A46" s="223"/>
      <c r="B46" s="226"/>
      <c r="C46" s="372" t="s">
        <v>74</v>
      </c>
      <c r="D46" s="373"/>
      <c r="E46" s="62"/>
      <c r="F46" s="214" t="s">
        <v>920</v>
      </c>
      <c r="G46" s="215"/>
    </row>
    <row r="47" spans="1:7" ht="27.75" customHeight="1">
      <c r="A47" s="223"/>
      <c r="B47" s="226"/>
      <c r="C47" s="372" t="s">
        <v>75</v>
      </c>
      <c r="D47" s="373"/>
      <c r="E47" s="62"/>
      <c r="F47" s="214" t="s">
        <v>920</v>
      </c>
      <c r="G47" s="215"/>
    </row>
    <row r="48" spans="1:7">
      <c r="A48" s="224"/>
      <c r="B48" s="227"/>
      <c r="C48" s="372" t="s">
        <v>76</v>
      </c>
      <c r="D48" s="373"/>
      <c r="E48" s="62"/>
      <c r="F48" s="214" t="s">
        <v>920</v>
      </c>
      <c r="G48" s="215"/>
    </row>
    <row r="49" spans="1:7" ht="18" customHeight="1">
      <c r="A49" s="216" t="s">
        <v>95</v>
      </c>
      <c r="B49" s="217"/>
      <c r="C49" s="217"/>
      <c r="D49" s="217"/>
      <c r="E49" s="217"/>
      <c r="F49" s="217"/>
      <c r="G49" s="218"/>
    </row>
    <row r="50" spans="1:7" ht="28.5" customHeight="1">
      <c r="A50" s="219" t="s">
        <v>96</v>
      </c>
      <c r="B50" s="219">
        <v>18</v>
      </c>
      <c r="C50" s="220" t="s">
        <v>5</v>
      </c>
      <c r="D50" s="220"/>
      <c r="E50" s="56" t="s">
        <v>159</v>
      </c>
      <c r="F50" s="205" t="s">
        <v>8</v>
      </c>
      <c r="G50" s="206"/>
    </row>
    <row r="51" spans="1:7" ht="25.5" customHeight="1">
      <c r="A51" s="219"/>
      <c r="B51" s="219"/>
      <c r="C51" s="221" t="s">
        <v>97</v>
      </c>
      <c r="D51" s="219"/>
      <c r="E51" s="74" t="s">
        <v>6</v>
      </c>
      <c r="F51" s="208"/>
      <c r="G51" s="209"/>
    </row>
    <row r="52" spans="1:7" ht="54.75" customHeight="1">
      <c r="A52" s="220" t="s">
        <v>98</v>
      </c>
      <c r="B52" s="220"/>
      <c r="C52" s="220"/>
      <c r="D52" s="220"/>
      <c r="E52" s="22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3F8B71B-7100-4773-AE3B-DFAE021C13DB}">
          <x14:formula1>
            <xm:f>'D:\SIN HOJA 2\EVALUACIÓN PROPUESTA TÉCNICA\73. FUNDACIÓN PARA EL DESARROLLO Y FOMENTO DEL BIENESTAR SOCIAL\[73. FUNDACIÓN PARA EL DESARROLLO Y FOMENTO DEL BIENESTAR SOCIAL.xlsx]Hoja1'!#REF!</xm:f>
          </x14:formula1>
          <xm:sqref>E13:E27 E32:E33 E36 E39</xm:sqref>
        </x14:dataValidation>
      </x14:dataValidations>
    </ext>
  </extLs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5A2A-3437-48AC-BB77-08483710883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6.2851562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921</v>
      </c>
      <c r="D3" s="49" t="s">
        <v>1</v>
      </c>
      <c r="E3" s="88">
        <v>900497866</v>
      </c>
      <c r="F3" s="53" t="s">
        <v>119</v>
      </c>
      <c r="G3" s="131">
        <v>43715</v>
      </c>
    </row>
    <row r="4" spans="1:7" ht="15.75">
      <c r="A4" s="258" t="s">
        <v>99</v>
      </c>
      <c r="B4" s="258"/>
      <c r="C4" s="258"/>
      <c r="D4" s="258"/>
      <c r="E4" s="258"/>
      <c r="F4" s="258"/>
      <c r="G4" s="258"/>
    </row>
    <row r="5" spans="1:7" ht="15.75">
      <c r="A5" s="270" t="s">
        <v>922</v>
      </c>
      <c r="B5" s="271"/>
      <c r="C5" s="271"/>
      <c r="D5" s="271"/>
      <c r="E5" s="271"/>
      <c r="F5" s="271"/>
      <c r="G5" s="272"/>
    </row>
    <row r="6" spans="1:7" ht="15.75">
      <c r="A6" s="259" t="s">
        <v>2</v>
      </c>
      <c r="B6" s="260"/>
      <c r="C6" s="80" t="s">
        <v>18</v>
      </c>
      <c r="D6" s="265" t="s">
        <v>3</v>
      </c>
      <c r="E6" s="266"/>
      <c r="F6" s="267"/>
      <c r="G6" s="267"/>
    </row>
    <row r="7" spans="1:7" ht="15.75">
      <c r="A7" s="261"/>
      <c r="B7" s="262"/>
      <c r="C7" s="55" t="s">
        <v>900</v>
      </c>
      <c r="D7" s="251" t="s">
        <v>887</v>
      </c>
      <c r="E7" s="251"/>
      <c r="F7" s="250"/>
      <c r="G7" s="250"/>
    </row>
    <row r="8" spans="1:7" ht="15.75">
      <c r="A8" s="261"/>
      <c r="B8" s="262"/>
      <c r="C8" s="55" t="s">
        <v>195</v>
      </c>
      <c r="D8" s="268" t="s">
        <v>899</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56</v>
      </c>
      <c r="G13" s="60"/>
    </row>
    <row r="14" spans="1:7">
      <c r="A14" s="226"/>
      <c r="B14" s="5">
        <v>2</v>
      </c>
      <c r="C14" s="242" t="s">
        <v>19</v>
      </c>
      <c r="D14" s="243"/>
      <c r="E14" s="58" t="s">
        <v>160</v>
      </c>
      <c r="F14" s="59">
        <v>56</v>
      </c>
      <c r="G14" s="60"/>
    </row>
    <row r="15" spans="1:7" ht="31.5" customHeight="1">
      <c r="A15" s="226"/>
      <c r="B15" s="5">
        <v>3</v>
      </c>
      <c r="C15" s="242" t="s">
        <v>26</v>
      </c>
      <c r="D15" s="243"/>
      <c r="E15" s="58" t="s">
        <v>160</v>
      </c>
      <c r="F15" s="59" t="s">
        <v>923</v>
      </c>
      <c r="G15" s="60"/>
    </row>
    <row r="16" spans="1:7" ht="29.25" customHeight="1">
      <c r="A16" s="226"/>
      <c r="B16" s="5">
        <v>4</v>
      </c>
      <c r="C16" s="242" t="s">
        <v>20</v>
      </c>
      <c r="D16" s="243"/>
      <c r="E16" s="58" t="s">
        <v>160</v>
      </c>
      <c r="F16" s="59" t="s">
        <v>924</v>
      </c>
      <c r="G16" s="60"/>
    </row>
    <row r="17" spans="1:7" ht="42" customHeight="1">
      <c r="A17" s="226"/>
      <c r="B17" s="5">
        <v>5</v>
      </c>
      <c r="C17" s="242" t="s">
        <v>13</v>
      </c>
      <c r="D17" s="243"/>
      <c r="E17" s="58" t="s">
        <v>160</v>
      </c>
      <c r="F17" s="59" t="s">
        <v>925</v>
      </c>
      <c r="G17" s="60"/>
    </row>
    <row r="18" spans="1:7">
      <c r="A18" s="226"/>
      <c r="B18" s="5">
        <v>6</v>
      </c>
      <c r="C18" s="242" t="s">
        <v>21</v>
      </c>
      <c r="D18" s="243"/>
      <c r="E18" s="58" t="s">
        <v>160</v>
      </c>
      <c r="F18" s="59" t="s">
        <v>925</v>
      </c>
      <c r="G18" s="60"/>
    </row>
    <row r="19" spans="1:7" ht="38.25" customHeight="1">
      <c r="A19" s="226"/>
      <c r="B19" s="5">
        <v>7</v>
      </c>
      <c r="C19" s="242" t="s">
        <v>84</v>
      </c>
      <c r="D19" s="243"/>
      <c r="E19" s="58" t="s">
        <v>160</v>
      </c>
      <c r="F19" s="59">
        <v>66</v>
      </c>
      <c r="G19" s="60"/>
    </row>
    <row r="20" spans="1:7" ht="32.25" customHeight="1">
      <c r="A20" s="226"/>
      <c r="B20" s="5">
        <v>8</v>
      </c>
      <c r="C20" s="242" t="s">
        <v>85</v>
      </c>
      <c r="D20" s="243"/>
      <c r="E20" s="58" t="s">
        <v>160</v>
      </c>
      <c r="F20" s="59" t="s">
        <v>926</v>
      </c>
      <c r="G20" s="60"/>
    </row>
    <row r="21" spans="1:7" ht="48.75" customHeight="1">
      <c r="A21" s="226"/>
      <c r="B21" s="5">
        <v>9</v>
      </c>
      <c r="C21" s="242" t="s">
        <v>86</v>
      </c>
      <c r="D21" s="243"/>
      <c r="E21" s="58" t="s">
        <v>160</v>
      </c>
      <c r="F21" s="59">
        <v>67</v>
      </c>
      <c r="G21" s="60"/>
    </row>
    <row r="22" spans="1:7" ht="36.75" customHeight="1">
      <c r="A22" s="226"/>
      <c r="B22" s="5">
        <v>10</v>
      </c>
      <c r="C22" s="242" t="s">
        <v>12</v>
      </c>
      <c r="D22" s="243"/>
      <c r="E22" s="58" t="s">
        <v>160</v>
      </c>
      <c r="F22" s="59" t="s">
        <v>927</v>
      </c>
      <c r="G22" s="60"/>
    </row>
    <row r="23" spans="1:7">
      <c r="A23" s="226"/>
      <c r="B23" s="5">
        <v>11</v>
      </c>
      <c r="C23" s="242" t="s">
        <v>27</v>
      </c>
      <c r="D23" s="243"/>
      <c r="E23" s="58" t="s">
        <v>160</v>
      </c>
      <c r="F23" s="59">
        <v>65</v>
      </c>
      <c r="G23" s="60"/>
    </row>
    <row r="24" spans="1:7" ht="33" customHeight="1">
      <c r="A24" s="226"/>
      <c r="B24" s="5">
        <v>12</v>
      </c>
      <c r="C24" s="242" t="s">
        <v>28</v>
      </c>
      <c r="D24" s="243"/>
      <c r="E24" s="58" t="s">
        <v>160</v>
      </c>
      <c r="F24" s="59">
        <v>66</v>
      </c>
      <c r="G24" s="60"/>
    </row>
    <row r="25" spans="1:7" ht="32.25" customHeight="1">
      <c r="A25" s="226"/>
      <c r="B25" s="5">
        <v>13</v>
      </c>
      <c r="C25" s="242" t="s">
        <v>22</v>
      </c>
      <c r="D25" s="243"/>
      <c r="E25" s="58"/>
      <c r="F25" s="59" t="s">
        <v>925</v>
      </c>
      <c r="G25" s="60"/>
    </row>
    <row r="26" spans="1:7" ht="262.5" customHeight="1">
      <c r="A26" s="226"/>
      <c r="B26" s="5">
        <v>14</v>
      </c>
      <c r="C26" s="242" t="s">
        <v>23</v>
      </c>
      <c r="D26" s="243"/>
      <c r="E26" s="58" t="s">
        <v>114</v>
      </c>
      <c r="F26" s="59"/>
      <c r="G26" s="68" t="s">
        <v>697</v>
      </c>
    </row>
    <row r="27" spans="1:7">
      <c r="A27" s="227"/>
      <c r="B27" s="5">
        <v>15</v>
      </c>
      <c r="C27" s="242" t="s">
        <v>29</v>
      </c>
      <c r="D27" s="243"/>
      <c r="E27" s="58" t="s">
        <v>160</v>
      </c>
      <c r="F27" s="59">
        <v>69</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91" t="s">
        <v>771</v>
      </c>
    </row>
    <row r="33" spans="1:7" ht="34.5" customHeight="1">
      <c r="A33" s="238"/>
      <c r="B33" s="227"/>
      <c r="C33" s="239" t="s">
        <v>90</v>
      </c>
      <c r="D33" s="239"/>
      <c r="E33" s="58" t="s">
        <v>114</v>
      </c>
      <c r="F33" s="61"/>
      <c r="G33" s="91" t="s">
        <v>928</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91" t="s">
        <v>396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91" t="s">
        <v>919</v>
      </c>
    </row>
    <row r="40" spans="1:7" ht="16.5" customHeight="1">
      <c r="A40" s="64"/>
      <c r="B40" s="65"/>
      <c r="C40" s="205" t="s">
        <v>93</v>
      </c>
      <c r="D40" s="206"/>
      <c r="E40" s="56" t="s">
        <v>168</v>
      </c>
      <c r="F40" s="205" t="s">
        <v>8</v>
      </c>
      <c r="G40" s="206"/>
    </row>
    <row r="41" spans="1:7">
      <c r="A41" s="222" t="s">
        <v>94</v>
      </c>
      <c r="B41" s="225">
        <v>17</v>
      </c>
      <c r="C41" s="212" t="s">
        <v>69</v>
      </c>
      <c r="D41" s="213"/>
      <c r="E41" s="62"/>
      <c r="F41" s="214" t="s">
        <v>920</v>
      </c>
      <c r="G41" s="215"/>
    </row>
    <row r="42" spans="1:7">
      <c r="A42" s="223"/>
      <c r="B42" s="226"/>
      <c r="C42" s="212" t="s">
        <v>70</v>
      </c>
      <c r="D42" s="213"/>
      <c r="E42" s="62"/>
      <c r="F42" s="214" t="s">
        <v>920</v>
      </c>
      <c r="G42" s="215"/>
    </row>
    <row r="43" spans="1:7">
      <c r="A43" s="223"/>
      <c r="B43" s="226"/>
      <c r="C43" s="212" t="s">
        <v>71</v>
      </c>
      <c r="D43" s="213"/>
      <c r="E43" s="62"/>
      <c r="F43" s="214" t="s">
        <v>920</v>
      </c>
      <c r="G43" s="215"/>
    </row>
    <row r="44" spans="1:7">
      <c r="A44" s="223"/>
      <c r="B44" s="226"/>
      <c r="C44" s="212" t="s">
        <v>72</v>
      </c>
      <c r="D44" s="213"/>
      <c r="E44" s="62"/>
      <c r="F44" s="214" t="s">
        <v>920</v>
      </c>
      <c r="G44" s="215"/>
    </row>
    <row r="45" spans="1:7">
      <c r="A45" s="223"/>
      <c r="B45" s="226"/>
      <c r="C45" s="212" t="s">
        <v>73</v>
      </c>
      <c r="D45" s="213"/>
      <c r="E45" s="62"/>
      <c r="F45" s="214" t="s">
        <v>920</v>
      </c>
      <c r="G45" s="215"/>
    </row>
    <row r="46" spans="1:7">
      <c r="A46" s="223"/>
      <c r="B46" s="226"/>
      <c r="C46" s="212" t="s">
        <v>74</v>
      </c>
      <c r="D46" s="213"/>
      <c r="E46" s="62"/>
      <c r="F46" s="214" t="s">
        <v>920</v>
      </c>
      <c r="G46" s="215"/>
    </row>
    <row r="47" spans="1:7" ht="27.75" customHeight="1">
      <c r="A47" s="223"/>
      <c r="B47" s="226"/>
      <c r="C47" s="212" t="s">
        <v>75</v>
      </c>
      <c r="D47" s="213"/>
      <c r="E47" s="62"/>
      <c r="F47" s="214" t="s">
        <v>920</v>
      </c>
      <c r="G47" s="215"/>
    </row>
    <row r="48" spans="1:7">
      <c r="A48" s="224"/>
      <c r="B48" s="227"/>
      <c r="C48" s="212" t="s">
        <v>76</v>
      </c>
      <c r="D48" s="213"/>
      <c r="E48" s="62"/>
      <c r="F48" s="214" t="s">
        <v>920</v>
      </c>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09AB319-3AE2-4E91-8549-320CD55CA0D9}">
          <x14:formula1>
            <xm:f>'D:\SIN HOJA 2\EVALUACIÓN PROPUESTA TÉCNICA\74. FUNDACIÓN KANIRA\[74. FUNDACIÓN KANIRA.xlsx]Hoja1'!#REF!</xm:f>
          </x14:formula1>
          <xm:sqref>E13:E27 E32:E33 E36 E39</xm:sqref>
        </x14:dataValidation>
      </x14:dataValidations>
    </ext>
  </extLs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A332E-8A04-49C1-8B1E-D78D0DE70538}">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2.855468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929</v>
      </c>
      <c r="D3" s="49" t="s">
        <v>1</v>
      </c>
      <c r="E3" s="88">
        <v>900912372</v>
      </c>
      <c r="F3" s="169">
        <v>372433</v>
      </c>
      <c r="G3" s="54"/>
    </row>
    <row r="4" spans="1:7" ht="15.75">
      <c r="A4" s="258" t="s">
        <v>99</v>
      </c>
      <c r="B4" s="258"/>
      <c r="C4" s="258"/>
      <c r="D4" s="258"/>
      <c r="E4" s="258"/>
      <c r="F4" s="258"/>
      <c r="G4" s="258"/>
    </row>
    <row r="5" spans="1:7" ht="69" customHeight="1">
      <c r="A5" s="277" t="s">
        <v>930</v>
      </c>
      <c r="B5" s="355"/>
      <c r="C5" s="355"/>
      <c r="D5" s="355"/>
      <c r="E5" s="355"/>
      <c r="F5" s="355"/>
      <c r="G5" s="356"/>
    </row>
    <row r="6" spans="1:7" ht="15.75">
      <c r="A6" s="259" t="s">
        <v>2</v>
      </c>
      <c r="B6" s="260"/>
      <c r="C6" s="80" t="s">
        <v>18</v>
      </c>
      <c r="D6" s="265" t="s">
        <v>3</v>
      </c>
      <c r="E6" s="266"/>
      <c r="F6" s="267"/>
      <c r="G6" s="267"/>
    </row>
    <row r="7" spans="1:7" ht="15.75">
      <c r="A7" s="261"/>
      <c r="B7" s="262"/>
      <c r="C7" s="55" t="s">
        <v>900</v>
      </c>
      <c r="D7" s="251" t="s">
        <v>887</v>
      </c>
      <c r="E7" s="251"/>
      <c r="F7" s="250"/>
      <c r="G7" s="250"/>
    </row>
    <row r="8" spans="1:7" ht="15.75">
      <c r="A8" s="261"/>
      <c r="B8" s="262"/>
      <c r="C8" s="55"/>
      <c r="D8" s="268"/>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170">
        <v>36</v>
      </c>
      <c r="G13" s="60"/>
    </row>
    <row r="14" spans="1:7">
      <c r="A14" s="226"/>
      <c r="B14" s="5">
        <v>2</v>
      </c>
      <c r="C14" s="242" t="s">
        <v>19</v>
      </c>
      <c r="D14" s="243"/>
      <c r="E14" s="58" t="s">
        <v>160</v>
      </c>
      <c r="F14" s="170">
        <v>36</v>
      </c>
      <c r="G14" s="60"/>
    </row>
    <row r="15" spans="1:7" ht="31.5" customHeight="1">
      <c r="A15" s="226"/>
      <c r="B15" s="5">
        <v>3</v>
      </c>
      <c r="C15" s="242" t="s">
        <v>26</v>
      </c>
      <c r="D15" s="243"/>
      <c r="E15" s="58" t="s">
        <v>160</v>
      </c>
      <c r="F15" s="137" t="s">
        <v>931</v>
      </c>
      <c r="G15" s="60"/>
    </row>
    <row r="16" spans="1:7" ht="29.25" customHeight="1">
      <c r="A16" s="226"/>
      <c r="B16" s="5">
        <v>4</v>
      </c>
      <c r="C16" s="242" t="s">
        <v>20</v>
      </c>
      <c r="D16" s="243"/>
      <c r="E16" s="58" t="s">
        <v>160</v>
      </c>
      <c r="F16" s="59" t="s">
        <v>932</v>
      </c>
      <c r="G16" s="60"/>
    </row>
    <row r="17" spans="1:7" ht="42" customHeight="1">
      <c r="A17" s="226"/>
      <c r="B17" s="5">
        <v>5</v>
      </c>
      <c r="C17" s="242" t="s">
        <v>13</v>
      </c>
      <c r="D17" s="243"/>
      <c r="E17" s="58" t="s">
        <v>160</v>
      </c>
      <c r="F17" s="59" t="s">
        <v>933</v>
      </c>
      <c r="G17" s="60"/>
    </row>
    <row r="18" spans="1:7">
      <c r="A18" s="226"/>
      <c r="B18" s="5">
        <v>6</v>
      </c>
      <c r="C18" s="242" t="s">
        <v>21</v>
      </c>
      <c r="D18" s="243"/>
      <c r="E18" s="58" t="s">
        <v>160</v>
      </c>
      <c r="F18" s="59" t="s">
        <v>934</v>
      </c>
      <c r="G18" s="60"/>
    </row>
    <row r="19" spans="1:7" ht="38.25" customHeight="1">
      <c r="A19" s="226"/>
      <c r="B19" s="5">
        <v>7</v>
      </c>
      <c r="C19" s="242" t="s">
        <v>84</v>
      </c>
      <c r="D19" s="243"/>
      <c r="E19" s="58" t="s">
        <v>160</v>
      </c>
      <c r="F19" s="59" t="s">
        <v>934</v>
      </c>
      <c r="G19" s="60"/>
    </row>
    <row r="20" spans="1:7" ht="32.25" customHeight="1">
      <c r="A20" s="226"/>
      <c r="B20" s="5">
        <v>8</v>
      </c>
      <c r="C20" s="242" t="s">
        <v>85</v>
      </c>
      <c r="D20" s="243"/>
      <c r="E20" s="58" t="s">
        <v>160</v>
      </c>
      <c r="F20" s="170">
        <v>48</v>
      </c>
      <c r="G20" s="60"/>
    </row>
    <row r="21" spans="1:7" ht="48.75" customHeight="1">
      <c r="A21" s="226"/>
      <c r="B21" s="5">
        <v>9</v>
      </c>
      <c r="C21" s="242" t="s">
        <v>86</v>
      </c>
      <c r="D21" s="243"/>
      <c r="E21" s="58" t="s">
        <v>160</v>
      </c>
      <c r="F21" s="59" t="s">
        <v>935</v>
      </c>
      <c r="G21" s="60"/>
    </row>
    <row r="22" spans="1:7" ht="150" customHeight="1">
      <c r="A22" s="226"/>
      <c r="B22" s="5">
        <v>10</v>
      </c>
      <c r="C22" s="242" t="s">
        <v>12</v>
      </c>
      <c r="D22" s="243"/>
      <c r="E22" s="58" t="s">
        <v>114</v>
      </c>
      <c r="F22" s="170">
        <v>51</v>
      </c>
      <c r="G22" s="70" t="s">
        <v>392</v>
      </c>
    </row>
    <row r="23" spans="1:7" ht="35.25" customHeight="1">
      <c r="A23" s="226"/>
      <c r="B23" s="5">
        <v>11</v>
      </c>
      <c r="C23" s="242" t="s">
        <v>27</v>
      </c>
      <c r="D23" s="243"/>
      <c r="E23" s="58" t="s">
        <v>160</v>
      </c>
      <c r="F23" s="59" t="s">
        <v>936</v>
      </c>
      <c r="G23" s="60"/>
    </row>
    <row r="24" spans="1:7" ht="33" customHeight="1">
      <c r="A24" s="226"/>
      <c r="B24" s="5">
        <v>12</v>
      </c>
      <c r="C24" s="242" t="s">
        <v>28</v>
      </c>
      <c r="D24" s="243"/>
      <c r="E24" s="58" t="s">
        <v>160</v>
      </c>
      <c r="F24" s="59" t="s">
        <v>936</v>
      </c>
      <c r="G24" s="60"/>
    </row>
    <row r="25" spans="1:7" ht="32.25" customHeight="1">
      <c r="A25" s="226"/>
      <c r="B25" s="5">
        <v>13</v>
      </c>
      <c r="C25" s="242" t="s">
        <v>22</v>
      </c>
      <c r="D25" s="243"/>
      <c r="E25" s="58" t="s">
        <v>160</v>
      </c>
      <c r="F25" s="59" t="s">
        <v>936</v>
      </c>
      <c r="G25" s="60"/>
    </row>
    <row r="26" spans="1:7" ht="255">
      <c r="A26" s="226"/>
      <c r="B26" s="5">
        <v>14</v>
      </c>
      <c r="C26" s="242" t="s">
        <v>23</v>
      </c>
      <c r="D26" s="243"/>
      <c r="E26" s="58" t="s">
        <v>114</v>
      </c>
      <c r="F26" s="59"/>
      <c r="G26" s="121" t="s">
        <v>394</v>
      </c>
    </row>
    <row r="27" spans="1:7" ht="39" customHeight="1">
      <c r="A27" s="227"/>
      <c r="B27" s="5">
        <v>15</v>
      </c>
      <c r="C27" s="242" t="s">
        <v>29</v>
      </c>
      <c r="D27" s="243"/>
      <c r="E27" s="58" t="s">
        <v>160</v>
      </c>
      <c r="F27" s="170">
        <v>52</v>
      </c>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137.25" customHeight="1">
      <c r="A32" s="237" t="s">
        <v>15</v>
      </c>
      <c r="B32" s="225">
        <v>14</v>
      </c>
      <c r="C32" s="212" t="s">
        <v>89</v>
      </c>
      <c r="D32" s="213"/>
      <c r="E32" s="58" t="s">
        <v>114</v>
      </c>
      <c r="F32" s="61"/>
      <c r="G32" s="121" t="s">
        <v>802</v>
      </c>
    </row>
    <row r="33" spans="1:7" ht="107.25" customHeight="1">
      <c r="A33" s="238"/>
      <c r="B33" s="227"/>
      <c r="C33" s="239" t="s">
        <v>90</v>
      </c>
      <c r="D33" s="239"/>
      <c r="E33" s="58" t="s">
        <v>114</v>
      </c>
      <c r="F33" s="61"/>
      <c r="G33" s="121" t="s">
        <v>802</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247.5" customHeight="1">
      <c r="A36" s="63" t="s">
        <v>16</v>
      </c>
      <c r="B36" s="5">
        <v>15</v>
      </c>
      <c r="C36" s="240" t="s">
        <v>17</v>
      </c>
      <c r="D36" s="241"/>
      <c r="E36" s="58" t="s">
        <v>114</v>
      </c>
      <c r="F36" s="61"/>
      <c r="G36" s="171" t="s">
        <v>937</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180.75" customHeight="1">
      <c r="A39" s="207"/>
      <c r="B39" s="229"/>
      <c r="C39" s="212" t="s">
        <v>92</v>
      </c>
      <c r="D39" s="230"/>
      <c r="E39" s="58" t="s">
        <v>114</v>
      </c>
      <c r="F39" s="61"/>
      <c r="G39" s="121" t="s">
        <v>787</v>
      </c>
    </row>
    <row r="40" spans="1:7" ht="16.5" customHeight="1">
      <c r="A40" s="64"/>
      <c r="B40" s="65"/>
      <c r="C40" s="205" t="s">
        <v>93</v>
      </c>
      <c r="D40" s="206"/>
      <c r="E40" s="56" t="s">
        <v>168</v>
      </c>
      <c r="F40" s="205" t="s">
        <v>8</v>
      </c>
      <c r="G40" s="206"/>
    </row>
    <row r="41" spans="1:7">
      <c r="A41" s="222" t="s">
        <v>94</v>
      </c>
      <c r="B41" s="225">
        <v>17</v>
      </c>
      <c r="C41" s="212" t="s">
        <v>69</v>
      </c>
      <c r="D41" s="213"/>
      <c r="E41" s="62"/>
      <c r="F41" s="214" t="s">
        <v>920</v>
      </c>
      <c r="G41" s="215"/>
    </row>
    <row r="42" spans="1:7">
      <c r="A42" s="223"/>
      <c r="B42" s="226"/>
      <c r="C42" s="212" t="s">
        <v>70</v>
      </c>
      <c r="D42" s="213"/>
      <c r="E42" s="62"/>
      <c r="F42" s="214" t="s">
        <v>920</v>
      </c>
      <c r="G42" s="215"/>
    </row>
    <row r="43" spans="1:7">
      <c r="A43" s="223"/>
      <c r="B43" s="226"/>
      <c r="C43" s="212" t="s">
        <v>71</v>
      </c>
      <c r="D43" s="213"/>
      <c r="E43" s="62"/>
      <c r="F43" s="214" t="s">
        <v>920</v>
      </c>
      <c r="G43" s="215"/>
    </row>
    <row r="44" spans="1:7">
      <c r="A44" s="223"/>
      <c r="B44" s="226"/>
      <c r="C44" s="212" t="s">
        <v>72</v>
      </c>
      <c r="D44" s="213"/>
      <c r="E44" s="62"/>
      <c r="F44" s="214" t="s">
        <v>920</v>
      </c>
      <c r="G44" s="215"/>
    </row>
    <row r="45" spans="1:7">
      <c r="A45" s="223"/>
      <c r="B45" s="226"/>
      <c r="C45" s="212" t="s">
        <v>73</v>
      </c>
      <c r="D45" s="213"/>
      <c r="E45" s="62"/>
      <c r="F45" s="214" t="s">
        <v>920</v>
      </c>
      <c r="G45" s="215"/>
    </row>
    <row r="46" spans="1:7">
      <c r="A46" s="223"/>
      <c r="B46" s="226"/>
      <c r="C46" s="212" t="s">
        <v>74</v>
      </c>
      <c r="D46" s="213"/>
      <c r="E46" s="62"/>
      <c r="F46" s="214" t="s">
        <v>920</v>
      </c>
      <c r="G46" s="215"/>
    </row>
    <row r="47" spans="1:7" ht="27.75" customHeight="1">
      <c r="A47" s="223"/>
      <c r="B47" s="226"/>
      <c r="C47" s="212" t="s">
        <v>75</v>
      </c>
      <c r="D47" s="213"/>
      <c r="E47" s="62"/>
      <c r="F47" s="214" t="s">
        <v>920</v>
      </c>
      <c r="G47" s="215"/>
    </row>
    <row r="48" spans="1:7">
      <c r="A48" s="224"/>
      <c r="B48" s="227"/>
      <c r="C48" s="212" t="s">
        <v>76</v>
      </c>
      <c r="D48" s="213"/>
      <c r="E48" s="62"/>
      <c r="F48" s="214" t="s">
        <v>920</v>
      </c>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64</v>
      </c>
      <c r="D51" s="219"/>
      <c r="E51" s="61" t="s">
        <v>114</v>
      </c>
      <c r="F51" s="221" t="s">
        <v>938</v>
      </c>
      <c r="G51" s="21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D1DB2F8-6EB3-4610-8260-6258DA621F35}">
          <x14:formula1>
            <xm:f>'D:\SIN HOJA 2\EVALUACIÓN PROPUESTA TÉCNICA\75.CORPORACIÓN PIÑON DE OREJA\[75.CORPORACIÓN PIÑON DE OREJA.xlsx]Hoja1'!#REF!</xm:f>
          </x14:formula1>
          <xm:sqref>E13:E27 E32:E33 E36 E39</xm:sqref>
        </x14:dataValidation>
      </x14:dataValidations>
    </ext>
  </extLs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F5F7-6F62-4185-BDFE-7B97C25526A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s>
  <sheetData>
    <row r="1" spans="1:8" ht="61.5" customHeight="1">
      <c r="A1" s="252"/>
      <c r="B1" s="253"/>
      <c r="C1" s="252" t="s">
        <v>81</v>
      </c>
      <c r="D1" s="254"/>
      <c r="E1" s="254"/>
      <c r="F1" s="253"/>
      <c r="G1" s="4"/>
      <c r="H1" s="4"/>
    </row>
    <row r="2" spans="1:8">
      <c r="A2" s="205" t="s">
        <v>11</v>
      </c>
      <c r="B2" s="255"/>
      <c r="C2" s="255"/>
      <c r="D2" s="255"/>
      <c r="E2" s="255"/>
      <c r="F2" s="255"/>
      <c r="G2" s="255"/>
      <c r="H2" s="255"/>
    </row>
    <row r="3" spans="1:8" ht="27.75" customHeight="1">
      <c r="A3" s="256" t="s">
        <v>0</v>
      </c>
      <c r="B3" s="257"/>
      <c r="C3" s="52" t="s">
        <v>939</v>
      </c>
      <c r="D3" s="172">
        <v>900414120</v>
      </c>
      <c r="E3" s="53"/>
      <c r="F3" s="54">
        <v>76</v>
      </c>
      <c r="G3" s="169">
        <v>43716</v>
      </c>
      <c r="H3" s="431"/>
    </row>
    <row r="4" spans="1:8" ht="15.75">
      <c r="A4" s="258" t="s">
        <v>99</v>
      </c>
      <c r="B4" s="258"/>
      <c r="C4" s="258"/>
      <c r="D4" s="258"/>
      <c r="E4" s="258"/>
      <c r="F4" s="258"/>
      <c r="G4" s="258"/>
      <c r="H4" s="258"/>
    </row>
    <row r="5" spans="1:8" ht="15.75">
      <c r="A5" s="270" t="s">
        <v>940</v>
      </c>
      <c r="B5" s="271"/>
      <c r="C5" s="271"/>
      <c r="D5" s="271"/>
      <c r="E5" s="271"/>
      <c r="F5" s="271"/>
      <c r="G5" s="271"/>
      <c r="H5" s="272"/>
    </row>
    <row r="6" spans="1:8" ht="15.75">
      <c r="A6" s="259" t="s">
        <v>2</v>
      </c>
      <c r="B6" s="260"/>
      <c r="C6" s="80" t="s">
        <v>18</v>
      </c>
      <c r="D6" s="265" t="s">
        <v>3</v>
      </c>
      <c r="E6" s="266"/>
      <c r="F6" s="265" t="s">
        <v>4</v>
      </c>
      <c r="G6" s="267"/>
      <c r="H6" s="267"/>
    </row>
    <row r="7" spans="1:8" ht="15.75">
      <c r="A7" s="261"/>
      <c r="B7" s="262"/>
      <c r="C7" s="55" t="s">
        <v>900</v>
      </c>
      <c r="D7" s="251" t="s">
        <v>887</v>
      </c>
      <c r="E7" s="251"/>
      <c r="F7" s="250"/>
      <c r="G7" s="250"/>
      <c r="H7" s="250"/>
    </row>
    <row r="8" spans="1:8" ht="15.75">
      <c r="A8" s="261"/>
      <c r="B8" s="262"/>
      <c r="C8" s="55" t="s">
        <v>900</v>
      </c>
      <c r="D8" s="268"/>
      <c r="E8" s="269"/>
      <c r="F8" s="250"/>
      <c r="G8" s="250"/>
      <c r="H8" s="250"/>
    </row>
    <row r="9" spans="1:8" ht="15.75">
      <c r="A9" s="263"/>
      <c r="B9" s="264"/>
      <c r="C9" s="55"/>
      <c r="D9" s="251"/>
      <c r="E9" s="251"/>
      <c r="F9" s="250"/>
      <c r="G9" s="250"/>
      <c r="H9" s="250"/>
    </row>
    <row r="10" spans="1:8" ht="18" customHeight="1">
      <c r="A10" s="244" t="s">
        <v>82</v>
      </c>
      <c r="B10" s="245"/>
      <c r="C10" s="245"/>
      <c r="D10" s="245"/>
      <c r="E10" s="245"/>
      <c r="F10" s="245"/>
      <c r="G10" s="245"/>
      <c r="H10" s="246"/>
    </row>
    <row r="11" spans="1:8">
      <c r="A11" s="225" t="s">
        <v>82</v>
      </c>
      <c r="B11" s="6"/>
      <c r="C11" s="247" t="s">
        <v>10</v>
      </c>
      <c r="D11" s="248"/>
      <c r="E11" s="248"/>
      <c r="F11" s="248"/>
      <c r="G11" s="248"/>
      <c r="H11" s="249"/>
    </row>
    <row r="12" spans="1:8" ht="16.5" customHeight="1">
      <c r="A12" s="226"/>
      <c r="B12" s="7"/>
      <c r="C12" s="205" t="s">
        <v>5</v>
      </c>
      <c r="D12" s="206"/>
      <c r="E12" s="56" t="s">
        <v>6</v>
      </c>
      <c r="F12" s="56" t="s">
        <v>7</v>
      </c>
      <c r="G12" s="57" t="s">
        <v>83</v>
      </c>
      <c r="H12" s="57" t="s">
        <v>8</v>
      </c>
    </row>
    <row r="13" spans="1:8">
      <c r="A13" s="226"/>
      <c r="B13" s="5">
        <v>1</v>
      </c>
      <c r="C13" s="242" t="s">
        <v>25</v>
      </c>
      <c r="D13" s="243"/>
      <c r="E13" s="58" t="s">
        <v>6</v>
      </c>
      <c r="F13" s="58"/>
      <c r="G13" s="59">
        <v>102</v>
      </c>
      <c r="H13" s="68"/>
    </row>
    <row r="14" spans="1:8">
      <c r="A14" s="226"/>
      <c r="B14" s="5">
        <v>2</v>
      </c>
      <c r="C14" s="242" t="s">
        <v>19</v>
      </c>
      <c r="D14" s="243"/>
      <c r="E14" s="58" t="s">
        <v>6</v>
      </c>
      <c r="F14" s="58"/>
      <c r="G14" s="59">
        <v>102</v>
      </c>
      <c r="H14" s="68"/>
    </row>
    <row r="15" spans="1:8" ht="285.75" customHeight="1">
      <c r="A15" s="226"/>
      <c r="B15" s="5">
        <v>3</v>
      </c>
      <c r="C15" s="242" t="s">
        <v>26</v>
      </c>
      <c r="D15" s="243"/>
      <c r="E15" s="58" t="s">
        <v>7</v>
      </c>
      <c r="F15" s="58"/>
      <c r="G15" s="59"/>
      <c r="H15" s="433" t="s">
        <v>386</v>
      </c>
    </row>
    <row r="16" spans="1:8" ht="75" customHeight="1">
      <c r="A16" s="226"/>
      <c r="B16" s="5">
        <v>4</v>
      </c>
      <c r="C16" s="242" t="s">
        <v>20</v>
      </c>
      <c r="D16" s="243"/>
      <c r="E16" s="58"/>
      <c r="F16" s="58" t="s">
        <v>7</v>
      </c>
      <c r="G16" s="59"/>
      <c r="H16" s="171" t="s">
        <v>387</v>
      </c>
    </row>
    <row r="17" spans="1:8" ht="42" customHeight="1">
      <c r="A17" s="226"/>
      <c r="B17" s="5">
        <v>5</v>
      </c>
      <c r="C17" s="242" t="s">
        <v>13</v>
      </c>
      <c r="D17" s="243"/>
      <c r="E17" s="58" t="s">
        <v>6</v>
      </c>
      <c r="F17" s="58"/>
      <c r="G17" s="59" t="s">
        <v>941</v>
      </c>
      <c r="H17" s="68"/>
    </row>
    <row r="18" spans="1:8">
      <c r="A18" s="226"/>
      <c r="B18" s="5">
        <v>6</v>
      </c>
      <c r="C18" s="242" t="s">
        <v>21</v>
      </c>
      <c r="D18" s="243"/>
      <c r="E18" s="58" t="s">
        <v>6</v>
      </c>
      <c r="F18" s="58"/>
      <c r="G18" s="59" t="s">
        <v>942</v>
      </c>
      <c r="H18" s="68"/>
    </row>
    <row r="19" spans="1:8" ht="95.25" customHeight="1">
      <c r="A19" s="226"/>
      <c r="B19" s="5">
        <v>7</v>
      </c>
      <c r="C19" s="242" t="s">
        <v>84</v>
      </c>
      <c r="D19" s="243"/>
      <c r="E19" s="58"/>
      <c r="F19" s="58" t="s">
        <v>7</v>
      </c>
      <c r="G19" s="59">
        <v>114</v>
      </c>
      <c r="H19" s="68" t="s">
        <v>389</v>
      </c>
    </row>
    <row r="20" spans="1:8" ht="101.25" customHeight="1">
      <c r="A20" s="226"/>
      <c r="B20" s="5">
        <v>8</v>
      </c>
      <c r="C20" s="242" t="s">
        <v>85</v>
      </c>
      <c r="D20" s="243"/>
      <c r="E20" s="58"/>
      <c r="F20" s="58" t="s">
        <v>7</v>
      </c>
      <c r="G20" s="59" t="s">
        <v>943</v>
      </c>
      <c r="H20" s="137" t="s">
        <v>390</v>
      </c>
    </row>
    <row r="21" spans="1:8" ht="48.75" customHeight="1">
      <c r="A21" s="226"/>
      <c r="B21" s="5">
        <v>9</v>
      </c>
      <c r="C21" s="242" t="s">
        <v>86</v>
      </c>
      <c r="D21" s="243"/>
      <c r="E21" s="58" t="s">
        <v>6</v>
      </c>
      <c r="F21" s="58"/>
      <c r="G21" s="59">
        <v>115</v>
      </c>
      <c r="H21" s="68"/>
    </row>
    <row r="22" spans="1:8" ht="36.75" customHeight="1">
      <c r="A22" s="226"/>
      <c r="B22" s="5">
        <v>10</v>
      </c>
      <c r="C22" s="242" t="s">
        <v>12</v>
      </c>
      <c r="D22" s="243"/>
      <c r="E22" s="58" t="s">
        <v>6</v>
      </c>
      <c r="F22" s="58"/>
      <c r="G22" s="59">
        <v>115</v>
      </c>
      <c r="H22" s="68"/>
    </row>
    <row r="23" spans="1:8" ht="30.75" customHeight="1">
      <c r="A23" s="226"/>
      <c r="B23" s="5">
        <v>11</v>
      </c>
      <c r="C23" s="242" t="s">
        <v>27</v>
      </c>
      <c r="D23" s="243"/>
      <c r="E23" s="58" t="s">
        <v>6</v>
      </c>
      <c r="F23" s="58"/>
      <c r="G23" s="59" t="s">
        <v>944</v>
      </c>
      <c r="H23" s="68"/>
    </row>
    <row r="24" spans="1:8" ht="56.25" customHeight="1">
      <c r="A24" s="226"/>
      <c r="B24" s="5">
        <v>12</v>
      </c>
      <c r="C24" s="242" t="s">
        <v>28</v>
      </c>
      <c r="D24" s="243"/>
      <c r="E24" s="58"/>
      <c r="F24" s="58" t="s">
        <v>7</v>
      </c>
      <c r="G24" s="59"/>
      <c r="H24" s="68" t="s">
        <v>622</v>
      </c>
    </row>
    <row r="25" spans="1:8" ht="32.25" customHeight="1">
      <c r="A25" s="226"/>
      <c r="B25" s="5">
        <v>13</v>
      </c>
      <c r="C25" s="242" t="s">
        <v>22</v>
      </c>
      <c r="D25" s="243"/>
      <c r="E25" s="58" t="s">
        <v>6</v>
      </c>
      <c r="F25" s="58"/>
      <c r="G25" s="59" t="s">
        <v>944</v>
      </c>
      <c r="H25" s="68"/>
    </row>
    <row r="26" spans="1:8" ht="390">
      <c r="A26" s="226"/>
      <c r="B26" s="5">
        <v>14</v>
      </c>
      <c r="C26" s="242" t="s">
        <v>23</v>
      </c>
      <c r="D26" s="243"/>
      <c r="E26" s="58" t="s">
        <v>7</v>
      </c>
      <c r="F26" s="58"/>
      <c r="G26" s="59"/>
      <c r="H26" s="68" t="s">
        <v>394</v>
      </c>
    </row>
    <row r="27" spans="1:8">
      <c r="A27" s="227"/>
      <c r="B27" s="5">
        <v>15</v>
      </c>
      <c r="C27" s="242" t="s">
        <v>29</v>
      </c>
      <c r="D27" s="243"/>
      <c r="E27" s="58" t="s">
        <v>6</v>
      </c>
      <c r="F27" s="58"/>
      <c r="G27" s="59" t="s">
        <v>945</v>
      </c>
      <c r="H27" s="68"/>
    </row>
    <row r="28" spans="1:8" ht="30.75" customHeight="1">
      <c r="A28" s="210" t="s">
        <v>87</v>
      </c>
      <c r="B28" s="210"/>
      <c r="C28" s="210"/>
      <c r="D28" s="210"/>
      <c r="E28" s="210"/>
      <c r="F28" s="210"/>
      <c r="G28" s="211" t="s">
        <v>7</v>
      </c>
      <c r="H28" s="211"/>
    </row>
    <row r="29" spans="1:8" ht="18.75" customHeight="1">
      <c r="A29" s="231" t="s">
        <v>126</v>
      </c>
      <c r="B29" s="217"/>
      <c r="C29" s="217"/>
      <c r="D29" s="217"/>
      <c r="E29" s="217"/>
      <c r="F29" s="217"/>
      <c r="G29" s="217"/>
      <c r="H29" s="218"/>
    </row>
    <row r="30" spans="1:8" ht="19.5" customHeight="1">
      <c r="A30" s="232" t="s">
        <v>9</v>
      </c>
      <c r="B30" s="233"/>
      <c r="C30" s="236" t="s">
        <v>88</v>
      </c>
      <c r="D30" s="236"/>
      <c r="E30" s="236"/>
      <c r="F30" s="236"/>
      <c r="G30" s="236"/>
      <c r="H30" s="236"/>
    </row>
    <row r="31" spans="1:8" ht="16.5" customHeight="1">
      <c r="A31" s="234"/>
      <c r="B31" s="235"/>
      <c r="C31" s="205" t="s">
        <v>5</v>
      </c>
      <c r="D31" s="206"/>
      <c r="E31" s="56" t="s">
        <v>6</v>
      </c>
      <c r="F31" s="56" t="s">
        <v>7</v>
      </c>
      <c r="G31" s="56" t="s">
        <v>24</v>
      </c>
      <c r="H31" s="56" t="s">
        <v>8</v>
      </c>
    </row>
    <row r="32" spans="1:8" ht="74.25" customHeight="1">
      <c r="A32" s="237" t="s">
        <v>15</v>
      </c>
      <c r="B32" s="225">
        <v>14</v>
      </c>
      <c r="C32" s="212" t="s">
        <v>89</v>
      </c>
      <c r="D32" s="213"/>
      <c r="E32" s="1"/>
      <c r="F32" s="74" t="s">
        <v>7</v>
      </c>
      <c r="G32" s="61"/>
      <c r="H32" s="61" t="s">
        <v>946</v>
      </c>
    </row>
    <row r="33" spans="1:8" ht="34.5" customHeight="1">
      <c r="A33" s="238"/>
      <c r="B33" s="227"/>
      <c r="C33" s="239" t="s">
        <v>90</v>
      </c>
      <c r="D33" s="239"/>
      <c r="E33" s="62"/>
      <c r="F33" s="62" t="s">
        <v>7</v>
      </c>
      <c r="G33" s="61"/>
      <c r="H33" s="61" t="s">
        <v>947</v>
      </c>
    </row>
    <row r="34" spans="1:8" ht="21" customHeight="1">
      <c r="A34" s="232" t="s">
        <v>9</v>
      </c>
      <c r="B34" s="233"/>
      <c r="C34" s="236" t="s">
        <v>88</v>
      </c>
      <c r="D34" s="236"/>
      <c r="E34" s="236"/>
      <c r="F34" s="236"/>
      <c r="G34" s="236"/>
      <c r="H34" s="236"/>
    </row>
    <row r="35" spans="1:8" ht="16.5" customHeight="1">
      <c r="A35" s="234"/>
      <c r="B35" s="235"/>
      <c r="C35" s="205" t="s">
        <v>5</v>
      </c>
      <c r="D35" s="206"/>
      <c r="E35" s="56" t="s">
        <v>6</v>
      </c>
      <c r="F35" s="56" t="s">
        <v>7</v>
      </c>
      <c r="G35" s="57" t="s">
        <v>83</v>
      </c>
      <c r="H35" s="57" t="s">
        <v>8</v>
      </c>
    </row>
    <row r="36" spans="1:8" ht="82.5" customHeight="1">
      <c r="A36" s="63" t="s">
        <v>16</v>
      </c>
      <c r="B36" s="5">
        <v>15</v>
      </c>
      <c r="C36" s="240" t="s">
        <v>17</v>
      </c>
      <c r="D36" s="241"/>
      <c r="E36" s="62"/>
      <c r="F36" s="62" t="s">
        <v>7</v>
      </c>
      <c r="G36" s="61"/>
      <c r="H36" s="61" t="s">
        <v>396</v>
      </c>
    </row>
    <row r="37" spans="1:8" ht="18" customHeight="1">
      <c r="A37" s="231" t="s">
        <v>91</v>
      </c>
      <c r="B37" s="217"/>
      <c r="C37" s="217"/>
      <c r="D37" s="217"/>
      <c r="E37" s="217"/>
      <c r="F37" s="217"/>
      <c r="G37" s="217"/>
      <c r="H37" s="218"/>
    </row>
    <row r="38" spans="1:8" ht="16.5" customHeight="1">
      <c r="A38" s="207" t="s">
        <v>100</v>
      </c>
      <c r="B38" s="228">
        <v>16</v>
      </c>
      <c r="C38" s="205" t="s">
        <v>5</v>
      </c>
      <c r="D38" s="206"/>
      <c r="E38" s="56" t="s">
        <v>6</v>
      </c>
      <c r="F38" s="56" t="s">
        <v>7</v>
      </c>
      <c r="G38" s="57" t="s">
        <v>83</v>
      </c>
      <c r="H38" s="57" t="s">
        <v>8</v>
      </c>
    </row>
    <row r="39" spans="1:8" ht="50.25" customHeight="1">
      <c r="A39" s="207"/>
      <c r="B39" s="229"/>
      <c r="C39" s="212" t="s">
        <v>92</v>
      </c>
      <c r="D39" s="230"/>
      <c r="E39" s="62" t="s">
        <v>7</v>
      </c>
      <c r="F39" s="62"/>
      <c r="G39" s="61">
        <v>164</v>
      </c>
      <c r="H39" s="61"/>
    </row>
    <row r="40" spans="1:8" ht="16.5" customHeight="1">
      <c r="A40" s="64"/>
      <c r="B40" s="65"/>
      <c r="C40" s="205" t="s">
        <v>93</v>
      </c>
      <c r="D40" s="206"/>
      <c r="E40" s="56" t="s">
        <v>77</v>
      </c>
      <c r="F40" s="56" t="s">
        <v>78</v>
      </c>
      <c r="G40" s="205" t="s">
        <v>8</v>
      </c>
      <c r="H40" s="206"/>
    </row>
    <row r="41" spans="1:8">
      <c r="A41" s="222" t="s">
        <v>94</v>
      </c>
      <c r="B41" s="225">
        <v>17</v>
      </c>
      <c r="C41" s="212" t="s">
        <v>69</v>
      </c>
      <c r="D41" s="213"/>
      <c r="E41" s="62"/>
      <c r="F41" s="62" t="s">
        <v>116</v>
      </c>
      <c r="G41" s="214"/>
      <c r="H41" s="215"/>
    </row>
    <row r="42" spans="1:8">
      <c r="A42" s="223"/>
      <c r="B42" s="226"/>
      <c r="C42" s="212" t="s">
        <v>70</v>
      </c>
      <c r="D42" s="213"/>
      <c r="E42" s="62"/>
      <c r="F42" s="62" t="s">
        <v>116</v>
      </c>
      <c r="G42" s="214"/>
      <c r="H42" s="215"/>
    </row>
    <row r="43" spans="1:8">
      <c r="A43" s="223"/>
      <c r="B43" s="226"/>
      <c r="C43" s="212" t="s">
        <v>71</v>
      </c>
      <c r="D43" s="213"/>
      <c r="E43" s="62"/>
      <c r="F43" s="62" t="s">
        <v>116</v>
      </c>
      <c r="G43" s="214"/>
      <c r="H43" s="215"/>
    </row>
    <row r="44" spans="1:8">
      <c r="A44" s="223"/>
      <c r="B44" s="226"/>
      <c r="C44" s="212" t="s">
        <v>72</v>
      </c>
      <c r="D44" s="213"/>
      <c r="E44" s="62"/>
      <c r="F44" s="62" t="s">
        <v>116</v>
      </c>
      <c r="G44" s="214"/>
      <c r="H44" s="215"/>
    </row>
    <row r="45" spans="1:8">
      <c r="A45" s="223"/>
      <c r="B45" s="226"/>
      <c r="C45" s="212" t="s">
        <v>73</v>
      </c>
      <c r="D45" s="213"/>
      <c r="E45" s="62"/>
      <c r="F45" s="62" t="s">
        <v>116</v>
      </c>
      <c r="G45" s="214"/>
      <c r="H45" s="215"/>
    </row>
    <row r="46" spans="1:8">
      <c r="A46" s="223"/>
      <c r="B46" s="226"/>
      <c r="C46" s="212" t="s">
        <v>74</v>
      </c>
      <c r="D46" s="213"/>
      <c r="E46" s="62"/>
      <c r="F46" s="62" t="s">
        <v>116</v>
      </c>
      <c r="G46" s="214"/>
      <c r="H46" s="215"/>
    </row>
    <row r="47" spans="1:8" ht="27.75" customHeight="1">
      <c r="A47" s="223"/>
      <c r="B47" s="226"/>
      <c r="C47" s="212" t="s">
        <v>75</v>
      </c>
      <c r="D47" s="213"/>
      <c r="E47" s="62"/>
      <c r="F47" s="62" t="s">
        <v>116</v>
      </c>
      <c r="G47" s="214"/>
      <c r="H47" s="215"/>
    </row>
    <row r="48" spans="1:8">
      <c r="A48" s="224"/>
      <c r="B48" s="227"/>
      <c r="C48" s="212" t="s">
        <v>76</v>
      </c>
      <c r="D48" s="213"/>
      <c r="E48" s="62"/>
      <c r="F48" s="62" t="s">
        <v>116</v>
      </c>
      <c r="G48" s="214"/>
      <c r="H48" s="215"/>
    </row>
    <row r="49" spans="1:8" ht="18" customHeight="1">
      <c r="A49" s="216" t="s">
        <v>95</v>
      </c>
      <c r="B49" s="217"/>
      <c r="C49" s="217"/>
      <c r="D49" s="217"/>
      <c r="E49" s="217"/>
      <c r="F49" s="217"/>
      <c r="G49" s="217"/>
      <c r="H49" s="218"/>
    </row>
    <row r="50" spans="1:8" ht="16.5" customHeight="1">
      <c r="A50" s="219" t="s">
        <v>96</v>
      </c>
      <c r="B50" s="219">
        <v>18</v>
      </c>
      <c r="C50" s="220" t="s">
        <v>5</v>
      </c>
      <c r="D50" s="220"/>
      <c r="E50" s="75" t="s">
        <v>6</v>
      </c>
      <c r="F50" s="75" t="s">
        <v>7</v>
      </c>
      <c r="G50" s="205" t="s">
        <v>8</v>
      </c>
      <c r="H50" s="206"/>
    </row>
    <row r="51" spans="1:8" ht="25.5" customHeight="1">
      <c r="A51" s="219"/>
      <c r="B51" s="219"/>
      <c r="C51" s="221" t="s">
        <v>64</v>
      </c>
      <c r="D51" s="219"/>
      <c r="E51" s="61"/>
      <c r="F51" s="61" t="s">
        <v>7</v>
      </c>
      <c r="G51" s="208" t="s">
        <v>948</v>
      </c>
      <c r="H51" s="209"/>
    </row>
    <row r="52" spans="1:8" ht="22.5" customHeight="1">
      <c r="A52" s="210" t="s">
        <v>98</v>
      </c>
      <c r="B52" s="210"/>
      <c r="C52" s="210"/>
      <c r="D52" s="210"/>
      <c r="E52" s="210"/>
      <c r="F52" s="210"/>
      <c r="G52" s="211"/>
      <c r="H52" s="211"/>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D211E-FEED-4F1C-91FD-526B970A9623}">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40"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949</v>
      </c>
      <c r="D3" s="49" t="s">
        <v>1</v>
      </c>
      <c r="E3" s="88">
        <v>900254067</v>
      </c>
      <c r="F3" s="88" t="s">
        <v>119</v>
      </c>
      <c r="G3" s="131">
        <v>43717</v>
      </c>
    </row>
    <row r="4" spans="1:7" ht="15.75">
      <c r="A4" s="258"/>
      <c r="B4" s="258"/>
      <c r="C4" s="258"/>
      <c r="D4" s="258"/>
      <c r="E4" s="258"/>
      <c r="F4" s="258"/>
      <c r="G4" s="258"/>
    </row>
    <row r="5" spans="1:7" ht="15.75">
      <c r="A5" s="270" t="s">
        <v>950</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237</v>
      </c>
      <c r="E7" s="251"/>
      <c r="F7" s="250"/>
      <c r="G7" s="250"/>
    </row>
    <row r="8" spans="1:7" ht="15.75">
      <c r="A8" s="261"/>
      <c r="B8" s="262"/>
      <c r="C8" s="55" t="s">
        <v>122</v>
      </c>
      <c r="D8" s="268" t="s">
        <v>887</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114</v>
      </c>
      <c r="G13" s="60"/>
    </row>
    <row r="14" spans="1:7">
      <c r="A14" s="226"/>
      <c r="B14" s="5">
        <v>2</v>
      </c>
      <c r="C14" s="242" t="s">
        <v>19</v>
      </c>
      <c r="D14" s="243"/>
      <c r="E14" s="58" t="s">
        <v>160</v>
      </c>
      <c r="F14" s="59">
        <v>114</v>
      </c>
      <c r="G14" s="60"/>
    </row>
    <row r="15" spans="1:7" ht="31.5" customHeight="1">
      <c r="A15" s="226"/>
      <c r="B15" s="5">
        <v>3</v>
      </c>
      <c r="C15" s="242" t="s">
        <v>26</v>
      </c>
      <c r="D15" s="243"/>
      <c r="E15" s="58" t="s">
        <v>160</v>
      </c>
      <c r="F15" s="59" t="s">
        <v>951</v>
      </c>
      <c r="G15" s="60"/>
    </row>
    <row r="16" spans="1:7" ht="29.25" customHeight="1">
      <c r="A16" s="226"/>
      <c r="B16" s="5">
        <v>4</v>
      </c>
      <c r="C16" s="242" t="s">
        <v>20</v>
      </c>
      <c r="D16" s="243"/>
      <c r="E16" s="58" t="s">
        <v>160</v>
      </c>
      <c r="F16" s="59">
        <v>114</v>
      </c>
      <c r="G16" s="60"/>
    </row>
    <row r="17" spans="1:7" ht="42" customHeight="1">
      <c r="A17" s="226"/>
      <c r="B17" s="5">
        <v>5</v>
      </c>
      <c r="C17" s="242" t="s">
        <v>13</v>
      </c>
      <c r="D17" s="243"/>
      <c r="E17" s="58" t="s">
        <v>160</v>
      </c>
      <c r="F17" s="59" t="s">
        <v>952</v>
      </c>
      <c r="G17" s="60"/>
    </row>
    <row r="18" spans="1:7" ht="285">
      <c r="A18" s="226"/>
      <c r="B18" s="5">
        <v>6</v>
      </c>
      <c r="C18" s="242" t="s">
        <v>21</v>
      </c>
      <c r="D18" s="243"/>
      <c r="E18" s="58" t="s">
        <v>114</v>
      </c>
      <c r="F18" s="59" t="s">
        <v>952</v>
      </c>
      <c r="G18" s="68" t="s">
        <v>244</v>
      </c>
    </row>
    <row r="19" spans="1:7" ht="180">
      <c r="A19" s="226"/>
      <c r="B19" s="5">
        <v>7</v>
      </c>
      <c r="C19" s="242" t="s">
        <v>84</v>
      </c>
      <c r="D19" s="243"/>
      <c r="E19" s="58" t="s">
        <v>114</v>
      </c>
      <c r="F19" s="59" t="s">
        <v>953</v>
      </c>
      <c r="G19" s="68" t="s">
        <v>389</v>
      </c>
    </row>
    <row r="20" spans="1:7" ht="409.5">
      <c r="A20" s="226"/>
      <c r="B20" s="5">
        <v>8</v>
      </c>
      <c r="C20" s="242" t="s">
        <v>85</v>
      </c>
      <c r="D20" s="243"/>
      <c r="E20" s="58" t="s">
        <v>114</v>
      </c>
      <c r="F20" s="59" t="s">
        <v>952</v>
      </c>
      <c r="G20" s="68" t="s">
        <v>792</v>
      </c>
    </row>
    <row r="21" spans="1:7" ht="48.75" customHeight="1">
      <c r="A21" s="226"/>
      <c r="B21" s="5">
        <v>9</v>
      </c>
      <c r="C21" s="242" t="s">
        <v>86</v>
      </c>
      <c r="D21" s="243"/>
      <c r="E21" s="58" t="s">
        <v>160</v>
      </c>
      <c r="F21" s="59">
        <v>124</v>
      </c>
      <c r="G21" s="60"/>
    </row>
    <row r="22" spans="1:7" ht="36.75" customHeight="1">
      <c r="A22" s="226"/>
      <c r="B22" s="5">
        <v>10</v>
      </c>
      <c r="C22" s="242" t="s">
        <v>12</v>
      </c>
      <c r="D22" s="243"/>
      <c r="E22" s="58" t="s">
        <v>160</v>
      </c>
      <c r="F22" s="59">
        <v>125</v>
      </c>
      <c r="G22" s="60"/>
    </row>
    <row r="23" spans="1:7">
      <c r="A23" s="226"/>
      <c r="B23" s="5">
        <v>11</v>
      </c>
      <c r="C23" s="242" t="s">
        <v>27</v>
      </c>
      <c r="D23" s="243"/>
      <c r="E23" s="58" t="s">
        <v>160</v>
      </c>
      <c r="F23" s="59" t="s">
        <v>954</v>
      </c>
      <c r="G23" s="60"/>
    </row>
    <row r="24" spans="1:7" ht="33" customHeight="1">
      <c r="A24" s="226"/>
      <c r="B24" s="5">
        <v>12</v>
      </c>
      <c r="C24" s="242" t="s">
        <v>28</v>
      </c>
      <c r="D24" s="243"/>
      <c r="E24" s="58" t="s">
        <v>160</v>
      </c>
      <c r="F24" s="59" t="s">
        <v>952</v>
      </c>
      <c r="G24" s="60"/>
    </row>
    <row r="25" spans="1:7" ht="32.25" customHeight="1">
      <c r="A25" s="226"/>
      <c r="B25" s="5">
        <v>13</v>
      </c>
      <c r="C25" s="242" t="s">
        <v>22</v>
      </c>
      <c r="D25" s="243"/>
      <c r="E25" s="58" t="s">
        <v>160</v>
      </c>
      <c r="F25" s="59" t="s">
        <v>952</v>
      </c>
      <c r="G25" s="60"/>
    </row>
    <row r="26" spans="1:7" ht="255">
      <c r="A26" s="226"/>
      <c r="B26" s="5">
        <v>14</v>
      </c>
      <c r="C26" s="242" t="s">
        <v>23</v>
      </c>
      <c r="D26" s="243"/>
      <c r="E26" s="58" t="s">
        <v>114</v>
      </c>
      <c r="F26" s="59"/>
      <c r="G26" s="68" t="s">
        <v>394</v>
      </c>
    </row>
    <row r="27" spans="1:7">
      <c r="A27" s="227"/>
      <c r="B27" s="5">
        <v>15</v>
      </c>
      <c r="C27" s="242" t="s">
        <v>29</v>
      </c>
      <c r="D27" s="243"/>
      <c r="E27" s="58" t="s">
        <v>160</v>
      </c>
      <c r="F27" s="59" t="s">
        <v>955</v>
      </c>
      <c r="G27" s="60"/>
    </row>
    <row r="28" spans="1:7" ht="30.75" customHeight="1">
      <c r="A28" s="210" t="s">
        <v>87</v>
      </c>
      <c r="B28" s="210"/>
      <c r="C28" s="210"/>
      <c r="D28" s="210"/>
      <c r="E28" s="210"/>
      <c r="F28" s="350" t="s">
        <v>7</v>
      </c>
      <c r="G28" s="350"/>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113</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v>154</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t="s">
        <v>116</v>
      </c>
      <c r="F43" s="214"/>
      <c r="G43" s="215"/>
    </row>
    <row r="44" spans="1:7" ht="12" customHeight="1">
      <c r="A44" s="223"/>
      <c r="B44" s="226"/>
      <c r="C44" s="212" t="s">
        <v>72</v>
      </c>
      <c r="D44" s="213"/>
      <c r="E44" s="62"/>
      <c r="F44" s="214"/>
      <c r="G44" s="215"/>
    </row>
    <row r="45" spans="1:7" hidden="1">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956</v>
      </c>
      <c r="D51" s="219"/>
      <c r="E51" s="61" t="s">
        <v>6</v>
      </c>
      <c r="F51" s="208" t="s">
        <v>252</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EA0274F-484E-4362-ABBD-6988CE6159A8}">
          <x14:formula1>
            <xm:f>'D:\SIN HOJA 2\EVALUACIÓN PROPUESTA TÉCNICA\77. FUNDACIÓN DEPORTIVA PAIZ PAZIFICO\[77. FUNDACION DEPORTIVA PAIZ PAZIFICO.xlsx]Hoja1'!#REF!</xm:f>
          </x14:formula1>
          <xm:sqref>E39 E32:E33 E36 E13:E27</xm:sqref>
        </x14:dataValidation>
      </x14:dataValidations>
    </ext>
  </extLs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F130D-9842-44E2-8BAB-75FEBB0AA991}">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9.855468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957</v>
      </c>
      <c r="D3" s="49" t="s">
        <v>1</v>
      </c>
      <c r="E3" s="88">
        <v>900071005</v>
      </c>
      <c r="F3" s="88" t="s">
        <v>119</v>
      </c>
      <c r="G3" s="88"/>
    </row>
    <row r="4" spans="1:7" ht="15.75">
      <c r="A4" s="258" t="s">
        <v>958</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237</v>
      </c>
      <c r="E7" s="251"/>
      <c r="F7" s="250"/>
      <c r="G7" s="250"/>
    </row>
    <row r="8" spans="1:7" ht="15.75">
      <c r="A8" s="261"/>
      <c r="B8" s="262"/>
      <c r="C8" s="55"/>
      <c r="D8" s="268"/>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81</v>
      </c>
      <c r="G13" s="60"/>
    </row>
    <row r="14" spans="1:7">
      <c r="A14" s="226"/>
      <c r="B14" s="5">
        <v>2</v>
      </c>
      <c r="C14" s="242" t="s">
        <v>19</v>
      </c>
      <c r="D14" s="243"/>
      <c r="E14" s="58" t="s">
        <v>160</v>
      </c>
      <c r="F14" s="59">
        <v>81</v>
      </c>
      <c r="G14" s="60"/>
    </row>
    <row r="15" spans="1:7" ht="31.5" customHeight="1">
      <c r="A15" s="226"/>
      <c r="B15" s="5">
        <v>3</v>
      </c>
      <c r="C15" s="242" t="s">
        <v>26</v>
      </c>
      <c r="D15" s="243"/>
      <c r="E15" s="58" t="s">
        <v>160</v>
      </c>
      <c r="F15" s="59" t="s">
        <v>959</v>
      </c>
      <c r="G15" s="60"/>
    </row>
    <row r="16" spans="1:7" ht="29.25" customHeight="1">
      <c r="A16" s="226"/>
      <c r="B16" s="5">
        <v>4</v>
      </c>
      <c r="C16" s="242" t="s">
        <v>20</v>
      </c>
      <c r="D16" s="243"/>
      <c r="E16" s="58" t="s">
        <v>160</v>
      </c>
      <c r="F16" s="59">
        <v>82</v>
      </c>
      <c r="G16" s="60"/>
    </row>
    <row r="17" spans="1:7" ht="42" customHeight="1">
      <c r="A17" s="226"/>
      <c r="B17" s="5">
        <v>5</v>
      </c>
      <c r="C17" s="242" t="s">
        <v>13</v>
      </c>
      <c r="D17" s="243"/>
      <c r="E17" s="58" t="s">
        <v>160</v>
      </c>
      <c r="F17" s="59" t="s">
        <v>960</v>
      </c>
      <c r="G17" s="60"/>
    </row>
    <row r="18" spans="1:7">
      <c r="A18" s="226"/>
      <c r="B18" s="5">
        <v>6</v>
      </c>
      <c r="C18" s="242" t="s">
        <v>21</v>
      </c>
      <c r="D18" s="243"/>
      <c r="E18" s="58" t="s">
        <v>160</v>
      </c>
      <c r="F18" s="59" t="s">
        <v>961</v>
      </c>
      <c r="G18" s="60"/>
    </row>
    <row r="19" spans="1:7" ht="38.25" customHeight="1">
      <c r="A19" s="226"/>
      <c r="B19" s="5">
        <v>7</v>
      </c>
      <c r="C19" s="242" t="s">
        <v>84</v>
      </c>
      <c r="D19" s="243"/>
      <c r="E19" s="58" t="s">
        <v>160</v>
      </c>
      <c r="F19" s="59" t="s">
        <v>962</v>
      </c>
      <c r="G19" s="60"/>
    </row>
    <row r="20" spans="1:7" ht="32.25" customHeight="1">
      <c r="A20" s="226"/>
      <c r="B20" s="5">
        <v>8</v>
      </c>
      <c r="C20" s="242" t="s">
        <v>85</v>
      </c>
      <c r="D20" s="243"/>
      <c r="E20" s="58" t="s">
        <v>160</v>
      </c>
      <c r="F20" s="59">
        <v>88</v>
      </c>
      <c r="G20" s="60"/>
    </row>
    <row r="21" spans="1:7" ht="48.75" customHeight="1">
      <c r="A21" s="226"/>
      <c r="B21" s="5">
        <v>9</v>
      </c>
      <c r="C21" s="242" t="s">
        <v>86</v>
      </c>
      <c r="D21" s="243"/>
      <c r="E21" s="58" t="s">
        <v>160</v>
      </c>
      <c r="F21" s="59">
        <v>92</v>
      </c>
      <c r="G21" s="60"/>
    </row>
    <row r="22" spans="1:7" ht="36.75" customHeight="1">
      <c r="A22" s="226"/>
      <c r="B22" s="5">
        <v>10</v>
      </c>
      <c r="C22" s="242" t="s">
        <v>12</v>
      </c>
      <c r="D22" s="243"/>
      <c r="E22" s="58" t="s">
        <v>160</v>
      </c>
      <c r="F22" s="59">
        <v>91</v>
      </c>
      <c r="G22" s="60"/>
    </row>
    <row r="23" spans="1:7">
      <c r="A23" s="226"/>
      <c r="B23" s="5">
        <v>11</v>
      </c>
      <c r="C23" s="242" t="s">
        <v>27</v>
      </c>
      <c r="D23" s="243"/>
      <c r="E23" s="58" t="s">
        <v>160</v>
      </c>
      <c r="F23" s="59" t="s">
        <v>963</v>
      </c>
      <c r="G23" s="60"/>
    </row>
    <row r="24" spans="1:7" ht="33" customHeight="1">
      <c r="A24" s="226"/>
      <c r="B24" s="5">
        <v>12</v>
      </c>
      <c r="C24" s="242" t="s">
        <v>28</v>
      </c>
      <c r="D24" s="243"/>
      <c r="E24" s="58" t="s">
        <v>160</v>
      </c>
      <c r="F24" s="59" t="s">
        <v>963</v>
      </c>
      <c r="G24" s="60"/>
    </row>
    <row r="25" spans="1:7" ht="32.25" customHeight="1">
      <c r="A25" s="226"/>
      <c r="B25" s="5">
        <v>13</v>
      </c>
      <c r="C25" s="242" t="s">
        <v>22</v>
      </c>
      <c r="D25" s="243"/>
      <c r="E25" s="58" t="s">
        <v>160</v>
      </c>
      <c r="F25" s="59" t="s">
        <v>960</v>
      </c>
      <c r="G25" s="60"/>
    </row>
    <row r="26" spans="1:7" ht="270">
      <c r="A26" s="226"/>
      <c r="B26" s="5">
        <v>14</v>
      </c>
      <c r="C26" s="242" t="s">
        <v>23</v>
      </c>
      <c r="D26" s="243"/>
      <c r="E26" s="58" t="s">
        <v>114</v>
      </c>
      <c r="F26" s="59"/>
      <c r="G26" s="68" t="s">
        <v>697</v>
      </c>
    </row>
    <row r="27" spans="1:7">
      <c r="A27" s="227"/>
      <c r="B27" s="5">
        <v>15</v>
      </c>
      <c r="C27" s="242" t="s">
        <v>29</v>
      </c>
      <c r="D27" s="243"/>
      <c r="E27" s="58" t="s">
        <v>160</v>
      </c>
      <c r="F27" s="59" t="s">
        <v>674</v>
      </c>
      <c r="G27" s="60"/>
    </row>
    <row r="28" spans="1:7" ht="30.75" customHeight="1">
      <c r="A28" s="210" t="s">
        <v>87</v>
      </c>
      <c r="B28" s="210"/>
      <c r="C28" s="210"/>
      <c r="D28" s="210"/>
      <c r="E28" s="210"/>
      <c r="F28" s="350" t="s">
        <v>7</v>
      </c>
      <c r="G28" s="350"/>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80</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120">
      <c r="A39" s="207"/>
      <c r="B39" s="229"/>
      <c r="C39" s="212" t="s">
        <v>92</v>
      </c>
      <c r="D39" s="230"/>
      <c r="E39" s="58" t="s">
        <v>114</v>
      </c>
      <c r="F39" s="61"/>
      <c r="G39" s="61" t="s">
        <v>918</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350" t="s">
        <v>7</v>
      </c>
      <c r="G52" s="350"/>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EB0CF50-FD5F-4209-AB90-A0830F4C8007}">
          <x14:formula1>
            <xm:f>'D:\SIN HOJA 2\EVALUACIÓN PROPUESTA TÉCNICA\78. FUNDACIÓN GIMNASIO MODERNO DEL CAUCA\[78. FUNDACION GIMNASIO MODERNO DEL CAUCA.xlsx]Hoja1'!#REF!</xm:f>
          </x14:formula1>
          <xm:sqref>E39 E32:E33 E36 E13:E27</xm:sqref>
        </x14:dataValidation>
      </x14:dataValidations>
    </ext>
  </extLs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3BF82-8E4A-4793-AB48-1575ED96974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20" style="67" bestFit="1"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964</v>
      </c>
      <c r="D3" s="49" t="s">
        <v>1</v>
      </c>
      <c r="E3" s="152">
        <v>900274388</v>
      </c>
      <c r="F3" s="88" t="s">
        <v>119</v>
      </c>
      <c r="G3" s="131">
        <v>43717</v>
      </c>
    </row>
    <row r="4" spans="1:7" ht="15.75">
      <c r="A4" s="258" t="s">
        <v>729</v>
      </c>
      <c r="B4" s="258"/>
      <c r="C4" s="258"/>
      <c r="D4" s="258"/>
      <c r="E4" s="258"/>
      <c r="F4" s="258"/>
      <c r="G4" s="258"/>
    </row>
    <row r="5" spans="1:7" ht="15.75">
      <c r="A5" s="347" t="s">
        <v>965</v>
      </c>
      <c r="B5" s="348"/>
      <c r="C5" s="348"/>
      <c r="D5" s="348"/>
      <c r="E5" s="348"/>
      <c r="F5" s="348"/>
      <c r="G5" s="349"/>
    </row>
    <row r="6" spans="1:7" ht="15.75">
      <c r="A6" s="259" t="s">
        <v>2</v>
      </c>
      <c r="B6" s="260"/>
      <c r="C6" s="80" t="s">
        <v>18</v>
      </c>
      <c r="D6" s="265" t="s">
        <v>3</v>
      </c>
      <c r="E6" s="266"/>
      <c r="F6" s="267"/>
      <c r="G6" s="267"/>
    </row>
    <row r="7" spans="1:7" ht="15.75">
      <c r="A7" s="261"/>
      <c r="B7" s="262"/>
      <c r="C7" s="55" t="s">
        <v>122</v>
      </c>
      <c r="D7" s="251" t="s">
        <v>237</v>
      </c>
      <c r="E7" s="251"/>
      <c r="F7" s="250"/>
      <c r="G7" s="250"/>
    </row>
    <row r="8" spans="1:7" ht="15.75">
      <c r="A8" s="261"/>
      <c r="B8" s="262"/>
      <c r="C8" s="55" t="s">
        <v>122</v>
      </c>
      <c r="D8" s="268" t="s">
        <v>887</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35</v>
      </c>
      <c r="G13" s="60"/>
    </row>
    <row r="14" spans="1:7">
      <c r="A14" s="226"/>
      <c r="B14" s="5">
        <v>2</v>
      </c>
      <c r="C14" s="242" t="s">
        <v>19</v>
      </c>
      <c r="D14" s="243"/>
      <c r="E14" s="58" t="s">
        <v>160</v>
      </c>
      <c r="F14" s="58">
        <v>35</v>
      </c>
      <c r="G14" s="60"/>
    </row>
    <row r="15" spans="1:7" ht="31.5" customHeight="1">
      <c r="A15" s="226"/>
      <c r="B15" s="5">
        <v>3</v>
      </c>
      <c r="C15" s="242" t="s">
        <v>26</v>
      </c>
      <c r="D15" s="243"/>
      <c r="E15" s="58" t="s">
        <v>160</v>
      </c>
      <c r="F15" s="58" t="s">
        <v>966</v>
      </c>
      <c r="G15" s="60"/>
    </row>
    <row r="16" spans="1:7" ht="285">
      <c r="A16" s="226"/>
      <c r="B16" s="5">
        <v>4</v>
      </c>
      <c r="C16" s="242" t="s">
        <v>20</v>
      </c>
      <c r="D16" s="243"/>
      <c r="E16" s="58" t="s">
        <v>114</v>
      </c>
      <c r="F16" s="58"/>
      <c r="G16" s="68" t="s">
        <v>387</v>
      </c>
    </row>
    <row r="17" spans="1:7" ht="42" customHeight="1">
      <c r="A17" s="226"/>
      <c r="B17" s="5">
        <v>5</v>
      </c>
      <c r="C17" s="242" t="s">
        <v>13</v>
      </c>
      <c r="D17" s="243"/>
      <c r="E17" s="58" t="s">
        <v>160</v>
      </c>
      <c r="F17" s="58" t="s">
        <v>967</v>
      </c>
      <c r="G17" s="60"/>
    </row>
    <row r="18" spans="1:7">
      <c r="A18" s="226"/>
      <c r="B18" s="5">
        <v>6</v>
      </c>
      <c r="C18" s="242" t="s">
        <v>21</v>
      </c>
      <c r="D18" s="243"/>
      <c r="E18" s="58" t="s">
        <v>160</v>
      </c>
      <c r="F18" s="58" t="s">
        <v>968</v>
      </c>
      <c r="G18" s="60"/>
    </row>
    <row r="19" spans="1:7" ht="38.25" customHeight="1">
      <c r="A19" s="226"/>
      <c r="B19" s="5">
        <v>7</v>
      </c>
      <c r="C19" s="242" t="s">
        <v>84</v>
      </c>
      <c r="D19" s="243"/>
      <c r="E19" s="58" t="s">
        <v>160</v>
      </c>
      <c r="F19" s="58" t="s">
        <v>969</v>
      </c>
      <c r="G19" s="60"/>
    </row>
    <row r="20" spans="1:7" ht="32.25" customHeight="1">
      <c r="A20" s="226"/>
      <c r="B20" s="5">
        <v>8</v>
      </c>
      <c r="C20" s="242" t="s">
        <v>85</v>
      </c>
      <c r="D20" s="243"/>
      <c r="E20" s="58" t="s">
        <v>160</v>
      </c>
      <c r="F20" s="58" t="s">
        <v>970</v>
      </c>
      <c r="G20" s="60"/>
    </row>
    <row r="21" spans="1:7" ht="48.75" customHeight="1">
      <c r="A21" s="226"/>
      <c r="B21" s="5">
        <v>9</v>
      </c>
      <c r="C21" s="242" t="s">
        <v>86</v>
      </c>
      <c r="D21" s="243"/>
      <c r="E21" s="58" t="s">
        <v>160</v>
      </c>
      <c r="F21" s="69" t="s">
        <v>971</v>
      </c>
      <c r="G21" s="60"/>
    </row>
    <row r="22" spans="1:7" ht="36.75" customHeight="1">
      <c r="A22" s="226"/>
      <c r="B22" s="5">
        <v>10</v>
      </c>
      <c r="C22" s="242" t="s">
        <v>12</v>
      </c>
      <c r="D22" s="243"/>
      <c r="E22" s="58" t="s">
        <v>160</v>
      </c>
      <c r="F22" s="58" t="s">
        <v>972</v>
      </c>
      <c r="G22" s="60"/>
    </row>
    <row r="23" spans="1:7">
      <c r="A23" s="226"/>
      <c r="B23" s="5">
        <v>11</v>
      </c>
      <c r="C23" s="242" t="s">
        <v>27</v>
      </c>
      <c r="D23" s="243"/>
      <c r="E23" s="58" t="s">
        <v>160</v>
      </c>
      <c r="F23" s="58" t="s">
        <v>968</v>
      </c>
      <c r="G23" s="60"/>
    </row>
    <row r="24" spans="1:7" ht="33" customHeight="1">
      <c r="A24" s="226"/>
      <c r="B24" s="5">
        <v>12</v>
      </c>
      <c r="C24" s="242" t="s">
        <v>28</v>
      </c>
      <c r="D24" s="243"/>
      <c r="E24" s="58" t="s">
        <v>160</v>
      </c>
      <c r="F24" s="58" t="s">
        <v>968</v>
      </c>
      <c r="G24" s="60"/>
    </row>
    <row r="25" spans="1:7" ht="32.25" customHeight="1">
      <c r="A25" s="226"/>
      <c r="B25" s="5">
        <v>13</v>
      </c>
      <c r="C25" s="242" t="s">
        <v>22</v>
      </c>
      <c r="D25" s="243"/>
      <c r="E25" s="58" t="s">
        <v>160</v>
      </c>
      <c r="F25" s="58" t="s">
        <v>968</v>
      </c>
      <c r="G25" s="60"/>
    </row>
    <row r="26" spans="1:7">
      <c r="A26" s="226"/>
      <c r="B26" s="5">
        <v>14</v>
      </c>
      <c r="C26" s="242" t="s">
        <v>23</v>
      </c>
      <c r="D26" s="243"/>
      <c r="E26" s="58" t="s">
        <v>160</v>
      </c>
      <c r="F26" s="58" t="s">
        <v>968</v>
      </c>
      <c r="G26" s="68"/>
    </row>
    <row r="27" spans="1:7">
      <c r="A27" s="227"/>
      <c r="B27" s="5">
        <v>15</v>
      </c>
      <c r="C27" s="242" t="s">
        <v>29</v>
      </c>
      <c r="D27" s="243"/>
      <c r="E27" s="58" t="s">
        <v>160</v>
      </c>
      <c r="F27" s="58" t="s">
        <v>973</v>
      </c>
      <c r="G27" s="60"/>
    </row>
    <row r="28" spans="1:7" ht="30.75" customHeight="1">
      <c r="A28" s="210" t="s">
        <v>87</v>
      </c>
      <c r="B28" s="210"/>
      <c r="C28" s="210"/>
      <c r="D28" s="210"/>
      <c r="E28" s="210"/>
      <c r="F28" s="350" t="s">
        <v>7</v>
      </c>
      <c r="G28" s="350"/>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74">
        <v>51</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74">
        <v>53</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90"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9B80D34-26E6-4404-9D34-0EDA168407C9}">
          <x14:formula1>
            <xm:f>'D:\SIN HOJA 2\EVALUACIÓN PROPUESTA TÉCNICA\79. CORPOADASES\[79. CORPOADASES.xlsx]Hoja1'!#REF!</xm:f>
          </x14:formula1>
          <xm:sqref>E39 E32:E33 E36 E13:E27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FC470-5C5B-4404-92DC-DC2989A67CAD}">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337"/>
      <c r="B1" s="338"/>
      <c r="C1" s="337" t="s">
        <v>81</v>
      </c>
      <c r="D1" s="339"/>
      <c r="E1" s="339"/>
      <c r="F1" s="92"/>
      <c r="G1" s="92"/>
    </row>
    <row r="2" spans="1:7">
      <c r="A2" s="296" t="s">
        <v>11</v>
      </c>
      <c r="B2" s="340"/>
      <c r="C2" s="340"/>
      <c r="D2" s="340"/>
      <c r="E2" s="340"/>
      <c r="F2" s="340"/>
      <c r="G2" s="340"/>
    </row>
    <row r="3" spans="1:7" ht="27.75" customHeight="1">
      <c r="A3" s="341" t="s">
        <v>0</v>
      </c>
      <c r="B3" s="342"/>
      <c r="C3" s="93" t="s">
        <v>234</v>
      </c>
      <c r="D3" s="94" t="s">
        <v>1</v>
      </c>
      <c r="E3" s="95">
        <v>900479920</v>
      </c>
      <c r="F3" s="95" t="s">
        <v>119</v>
      </c>
      <c r="G3" s="96">
        <v>43719</v>
      </c>
    </row>
    <row r="4" spans="1:7" ht="15.75">
      <c r="A4" s="343" t="s">
        <v>99</v>
      </c>
      <c r="B4" s="343"/>
      <c r="C4" s="343"/>
      <c r="D4" s="343"/>
      <c r="E4" s="343"/>
      <c r="F4" s="343"/>
      <c r="G4" s="343"/>
    </row>
    <row r="5" spans="1:7" ht="55.5" customHeight="1">
      <c r="A5" s="344" t="s">
        <v>235</v>
      </c>
      <c r="B5" s="345"/>
      <c r="C5" s="345"/>
      <c r="D5" s="345"/>
      <c r="E5" s="345"/>
      <c r="F5" s="345"/>
      <c r="G5" s="346"/>
    </row>
    <row r="6" spans="1:7" ht="15.75">
      <c r="A6" s="324" t="s">
        <v>2</v>
      </c>
      <c r="B6" s="325"/>
      <c r="C6" s="97" t="s">
        <v>18</v>
      </c>
      <c r="D6" s="330" t="s">
        <v>3</v>
      </c>
      <c r="E6" s="331"/>
      <c r="F6" s="332"/>
      <c r="G6" s="332"/>
    </row>
    <row r="7" spans="1:7" ht="15.75">
      <c r="A7" s="326"/>
      <c r="B7" s="327"/>
      <c r="C7" s="98" t="s">
        <v>236</v>
      </c>
      <c r="D7" s="333" t="s">
        <v>237</v>
      </c>
      <c r="E7" s="333"/>
      <c r="F7" s="334"/>
      <c r="G7" s="334"/>
    </row>
    <row r="8" spans="1:7" ht="15.75">
      <c r="A8" s="326"/>
      <c r="B8" s="327"/>
      <c r="C8" s="98" t="s">
        <v>236</v>
      </c>
      <c r="D8" s="335" t="s">
        <v>238</v>
      </c>
      <c r="E8" s="336"/>
      <c r="F8" s="334"/>
      <c r="G8" s="334"/>
    </row>
    <row r="9" spans="1:7" ht="15.75">
      <c r="A9" s="328"/>
      <c r="B9" s="329"/>
      <c r="C9" s="98"/>
      <c r="D9" s="333"/>
      <c r="E9" s="333"/>
      <c r="F9" s="334"/>
      <c r="G9" s="334"/>
    </row>
    <row r="10" spans="1:7" ht="18" customHeight="1">
      <c r="A10" s="321" t="s">
        <v>82</v>
      </c>
      <c r="B10" s="322"/>
      <c r="C10" s="322"/>
      <c r="D10" s="322"/>
      <c r="E10" s="322"/>
      <c r="F10" s="322"/>
      <c r="G10" s="323"/>
    </row>
    <row r="11" spans="1:7">
      <c r="A11" s="302" t="s">
        <v>82</v>
      </c>
      <c r="B11" s="99"/>
      <c r="C11" s="247" t="s">
        <v>10</v>
      </c>
      <c r="D11" s="248"/>
      <c r="E11" s="248"/>
      <c r="F11" s="248"/>
      <c r="G11" s="249"/>
    </row>
    <row r="12" spans="1:7" ht="16.5" customHeight="1">
      <c r="A12" s="303"/>
      <c r="B12" s="100"/>
      <c r="C12" s="296" t="s">
        <v>5</v>
      </c>
      <c r="D12" s="297"/>
      <c r="E12" s="101" t="s">
        <v>159</v>
      </c>
      <c r="F12" s="102" t="s">
        <v>83</v>
      </c>
      <c r="G12" s="102" t="s">
        <v>8</v>
      </c>
    </row>
    <row r="13" spans="1:7">
      <c r="A13" s="303"/>
      <c r="B13" s="103">
        <v>1</v>
      </c>
      <c r="C13" s="319" t="s">
        <v>25</v>
      </c>
      <c r="D13" s="320"/>
      <c r="E13" s="104" t="s">
        <v>114</v>
      </c>
      <c r="F13" s="105"/>
      <c r="G13" s="106" t="s">
        <v>239</v>
      </c>
    </row>
    <row r="14" spans="1:7">
      <c r="A14" s="303"/>
      <c r="B14" s="103">
        <v>2</v>
      </c>
      <c r="C14" s="319" t="s">
        <v>19</v>
      </c>
      <c r="D14" s="320"/>
      <c r="E14" s="104" t="s">
        <v>114</v>
      </c>
      <c r="F14" s="105"/>
      <c r="G14" s="106" t="s">
        <v>240</v>
      </c>
    </row>
    <row r="15" spans="1:7" ht="31.5" customHeight="1">
      <c r="A15" s="303"/>
      <c r="B15" s="103">
        <v>3</v>
      </c>
      <c r="C15" s="319" t="s">
        <v>26</v>
      </c>
      <c r="D15" s="320"/>
      <c r="E15" s="104" t="s">
        <v>160</v>
      </c>
      <c r="F15" s="105" t="s">
        <v>241</v>
      </c>
      <c r="G15" s="105"/>
    </row>
    <row r="16" spans="1:7" ht="29.25" customHeight="1">
      <c r="A16" s="303"/>
      <c r="B16" s="103">
        <v>4</v>
      </c>
      <c r="C16" s="319" t="s">
        <v>20</v>
      </c>
      <c r="D16" s="320"/>
      <c r="E16" s="104" t="s">
        <v>160</v>
      </c>
      <c r="F16" s="105" t="s">
        <v>242</v>
      </c>
      <c r="G16" s="107"/>
    </row>
    <row r="17" spans="1:7" ht="42" customHeight="1">
      <c r="A17" s="303"/>
      <c r="B17" s="103">
        <v>5</v>
      </c>
      <c r="C17" s="319" t="s">
        <v>13</v>
      </c>
      <c r="D17" s="320"/>
      <c r="E17" s="104" t="s">
        <v>160</v>
      </c>
      <c r="F17" s="105" t="s">
        <v>243</v>
      </c>
      <c r="G17" s="105"/>
    </row>
    <row r="18" spans="1:7">
      <c r="A18" s="303"/>
      <c r="B18" s="103">
        <v>6</v>
      </c>
      <c r="C18" s="319" t="s">
        <v>21</v>
      </c>
      <c r="D18" s="320"/>
      <c r="E18" s="104" t="s">
        <v>114</v>
      </c>
      <c r="F18" s="105"/>
      <c r="G18" s="105" t="s">
        <v>244</v>
      </c>
    </row>
    <row r="19" spans="1:7" ht="38.25" customHeight="1">
      <c r="A19" s="303"/>
      <c r="B19" s="103">
        <v>7</v>
      </c>
      <c r="C19" s="319" t="s">
        <v>84</v>
      </c>
      <c r="D19" s="320"/>
      <c r="E19" s="104" t="s">
        <v>160</v>
      </c>
      <c r="F19" s="105" t="s">
        <v>245</v>
      </c>
      <c r="G19" s="105"/>
    </row>
    <row r="20" spans="1:7" ht="32.25" customHeight="1">
      <c r="A20" s="303"/>
      <c r="B20" s="103">
        <v>8</v>
      </c>
      <c r="C20" s="319" t="s">
        <v>85</v>
      </c>
      <c r="D20" s="320"/>
      <c r="E20" s="104" t="s">
        <v>160</v>
      </c>
      <c r="F20" s="105">
        <v>195</v>
      </c>
      <c r="G20" s="105"/>
    </row>
    <row r="21" spans="1:7" ht="48.75" customHeight="1">
      <c r="A21" s="303"/>
      <c r="B21" s="103">
        <v>9</v>
      </c>
      <c r="C21" s="319" t="s">
        <v>86</v>
      </c>
      <c r="D21" s="320"/>
      <c r="E21" s="104" t="s">
        <v>160</v>
      </c>
      <c r="F21" s="105" t="s">
        <v>246</v>
      </c>
      <c r="G21" s="105"/>
    </row>
    <row r="22" spans="1:7" ht="36.75" customHeight="1">
      <c r="A22" s="303"/>
      <c r="B22" s="103">
        <v>10</v>
      </c>
      <c r="C22" s="319" t="s">
        <v>12</v>
      </c>
      <c r="D22" s="320"/>
      <c r="E22" s="104" t="s">
        <v>160</v>
      </c>
      <c r="F22" s="105" t="s">
        <v>247</v>
      </c>
      <c r="G22" s="105"/>
    </row>
    <row r="23" spans="1:7">
      <c r="A23" s="303"/>
      <c r="B23" s="103">
        <v>11</v>
      </c>
      <c r="C23" s="319" t="s">
        <v>27</v>
      </c>
      <c r="D23" s="320"/>
      <c r="E23" s="104" t="s">
        <v>160</v>
      </c>
      <c r="F23" s="105" t="s">
        <v>248</v>
      </c>
      <c r="G23" s="105"/>
    </row>
    <row r="24" spans="1:7" ht="33" customHeight="1">
      <c r="A24" s="303"/>
      <c r="B24" s="103">
        <v>12</v>
      </c>
      <c r="C24" s="319" t="s">
        <v>28</v>
      </c>
      <c r="D24" s="320"/>
      <c r="E24" s="104" t="s">
        <v>160</v>
      </c>
      <c r="F24" s="105" t="s">
        <v>245</v>
      </c>
      <c r="G24" s="105"/>
    </row>
    <row r="25" spans="1:7" ht="32.25" customHeight="1">
      <c r="A25" s="303"/>
      <c r="B25" s="103">
        <v>13</v>
      </c>
      <c r="C25" s="319" t="s">
        <v>22</v>
      </c>
      <c r="D25" s="320"/>
      <c r="E25" s="104" t="s">
        <v>160</v>
      </c>
      <c r="F25" s="105" t="s">
        <v>245</v>
      </c>
      <c r="G25" s="106"/>
    </row>
    <row r="26" spans="1:7">
      <c r="A26" s="303"/>
      <c r="B26" s="103">
        <v>14</v>
      </c>
      <c r="C26" s="319" t="s">
        <v>23</v>
      </c>
      <c r="D26" s="320"/>
      <c r="E26" s="104" t="s">
        <v>160</v>
      </c>
      <c r="F26" s="105" t="s">
        <v>249</v>
      </c>
      <c r="G26" s="107"/>
    </row>
    <row r="27" spans="1:7">
      <c r="A27" s="304"/>
      <c r="B27" s="103">
        <v>15</v>
      </c>
      <c r="C27" s="319" t="s">
        <v>29</v>
      </c>
      <c r="D27" s="320"/>
      <c r="E27" s="104" t="s">
        <v>160</v>
      </c>
      <c r="F27" s="105" t="s">
        <v>250</v>
      </c>
      <c r="G27" s="106"/>
    </row>
    <row r="28" spans="1:7" ht="30.75" customHeight="1">
      <c r="A28" s="286" t="s">
        <v>87</v>
      </c>
      <c r="B28" s="286"/>
      <c r="C28" s="286"/>
      <c r="D28" s="286"/>
      <c r="E28" s="286"/>
      <c r="F28" s="287"/>
      <c r="G28" s="287"/>
    </row>
    <row r="29" spans="1:7" ht="18.75" customHeight="1">
      <c r="A29" s="311" t="s">
        <v>126</v>
      </c>
      <c r="B29" s="293"/>
      <c r="C29" s="293"/>
      <c r="D29" s="293"/>
      <c r="E29" s="293"/>
      <c r="F29" s="293"/>
      <c r="G29" s="294"/>
    </row>
    <row r="30" spans="1:7" ht="19.5" customHeight="1">
      <c r="A30" s="305" t="s">
        <v>9</v>
      </c>
      <c r="B30" s="306"/>
      <c r="C30" s="236" t="s">
        <v>88</v>
      </c>
      <c r="D30" s="236"/>
      <c r="E30" s="236"/>
      <c r="F30" s="236"/>
      <c r="G30" s="236"/>
    </row>
    <row r="31" spans="1:7" ht="16.5" customHeight="1">
      <c r="A31" s="307"/>
      <c r="B31" s="308"/>
      <c r="C31" s="296" t="s">
        <v>5</v>
      </c>
      <c r="D31" s="297"/>
      <c r="E31" s="101" t="s">
        <v>159</v>
      </c>
      <c r="F31" s="101" t="s">
        <v>24</v>
      </c>
      <c r="G31" s="101" t="s">
        <v>8</v>
      </c>
    </row>
    <row r="32" spans="1:7" ht="74.25" customHeight="1">
      <c r="A32" s="316" t="s">
        <v>15</v>
      </c>
      <c r="B32" s="302">
        <v>14</v>
      </c>
      <c r="C32" s="288" t="s">
        <v>89</v>
      </c>
      <c r="D32" s="289"/>
      <c r="E32" s="104" t="s">
        <v>160</v>
      </c>
      <c r="F32" s="87"/>
      <c r="G32" s="87"/>
    </row>
    <row r="33" spans="1:7" ht="34.5" customHeight="1">
      <c r="A33" s="317"/>
      <c r="B33" s="304"/>
      <c r="C33" s="318" t="s">
        <v>90</v>
      </c>
      <c r="D33" s="318"/>
      <c r="E33" s="104" t="s">
        <v>160</v>
      </c>
      <c r="F33" s="87"/>
      <c r="G33" s="87"/>
    </row>
    <row r="34" spans="1:7" ht="21" customHeight="1">
      <c r="A34" s="305" t="s">
        <v>9</v>
      </c>
      <c r="B34" s="306"/>
      <c r="C34" s="236" t="s">
        <v>88</v>
      </c>
      <c r="D34" s="236"/>
      <c r="E34" s="236"/>
      <c r="F34" s="236"/>
      <c r="G34" s="236"/>
    </row>
    <row r="35" spans="1:7" ht="16.5" customHeight="1">
      <c r="A35" s="307"/>
      <c r="B35" s="308"/>
      <c r="C35" s="296" t="s">
        <v>5</v>
      </c>
      <c r="D35" s="297"/>
      <c r="E35" s="101" t="s">
        <v>159</v>
      </c>
      <c r="F35" s="102" t="s">
        <v>83</v>
      </c>
      <c r="G35" s="102" t="s">
        <v>8</v>
      </c>
    </row>
    <row r="36" spans="1:7" ht="82.5" customHeight="1">
      <c r="A36" s="108" t="s">
        <v>16</v>
      </c>
      <c r="B36" s="103">
        <v>15</v>
      </c>
      <c r="C36" s="309" t="s">
        <v>17</v>
      </c>
      <c r="D36" s="310"/>
      <c r="E36" s="104" t="s">
        <v>160</v>
      </c>
      <c r="F36" s="87">
        <v>102</v>
      </c>
      <c r="G36" s="87"/>
    </row>
    <row r="37" spans="1:7" ht="18" customHeight="1">
      <c r="A37" s="311" t="s">
        <v>91</v>
      </c>
      <c r="B37" s="293"/>
      <c r="C37" s="293"/>
      <c r="D37" s="293"/>
      <c r="E37" s="293"/>
      <c r="F37" s="293"/>
      <c r="G37" s="294"/>
    </row>
    <row r="38" spans="1:7" ht="16.5" customHeight="1">
      <c r="A38" s="312" t="s">
        <v>100</v>
      </c>
      <c r="B38" s="313">
        <v>16</v>
      </c>
      <c r="C38" s="296" t="s">
        <v>5</v>
      </c>
      <c r="D38" s="297"/>
      <c r="E38" s="101" t="s">
        <v>159</v>
      </c>
      <c r="F38" s="102" t="s">
        <v>83</v>
      </c>
      <c r="G38" s="102" t="s">
        <v>8</v>
      </c>
    </row>
    <row r="39" spans="1:7" ht="50.25" customHeight="1">
      <c r="A39" s="312"/>
      <c r="B39" s="314"/>
      <c r="C39" s="288" t="s">
        <v>92</v>
      </c>
      <c r="D39" s="315"/>
      <c r="E39" s="104" t="s">
        <v>160</v>
      </c>
      <c r="F39" s="87" t="s">
        <v>251</v>
      </c>
      <c r="G39" s="87"/>
    </row>
    <row r="40" spans="1:7" ht="16.5" customHeight="1">
      <c r="A40" s="109"/>
      <c r="B40" s="110"/>
      <c r="C40" s="296" t="s">
        <v>93</v>
      </c>
      <c r="D40" s="297"/>
      <c r="E40" s="101" t="s">
        <v>168</v>
      </c>
      <c r="F40" s="296" t="s">
        <v>8</v>
      </c>
      <c r="G40" s="297"/>
    </row>
    <row r="41" spans="1:7">
      <c r="A41" s="299" t="s">
        <v>94</v>
      </c>
      <c r="B41" s="302">
        <v>17</v>
      </c>
      <c r="C41" s="288" t="s">
        <v>69</v>
      </c>
      <c r="D41" s="289"/>
      <c r="E41" s="111" t="s">
        <v>116</v>
      </c>
      <c r="F41" s="290"/>
      <c r="G41" s="291"/>
    </row>
    <row r="42" spans="1:7">
      <c r="A42" s="300"/>
      <c r="B42" s="303"/>
      <c r="C42" s="288" t="s">
        <v>70</v>
      </c>
      <c r="D42" s="289"/>
      <c r="E42" s="111" t="s">
        <v>116</v>
      </c>
      <c r="F42" s="290"/>
      <c r="G42" s="291"/>
    </row>
    <row r="43" spans="1:7">
      <c r="A43" s="300"/>
      <c r="B43" s="303"/>
      <c r="C43" s="288" t="s">
        <v>71</v>
      </c>
      <c r="D43" s="289"/>
      <c r="E43" s="111"/>
      <c r="F43" s="290"/>
      <c r="G43" s="291"/>
    </row>
    <row r="44" spans="1:7">
      <c r="A44" s="300"/>
      <c r="B44" s="303"/>
      <c r="C44" s="288" t="s">
        <v>72</v>
      </c>
      <c r="D44" s="289"/>
      <c r="E44" s="111" t="s">
        <v>116</v>
      </c>
      <c r="F44" s="290"/>
      <c r="G44" s="291"/>
    </row>
    <row r="45" spans="1:7">
      <c r="A45" s="300"/>
      <c r="B45" s="303"/>
      <c r="C45" s="288" t="s">
        <v>73</v>
      </c>
      <c r="D45" s="289"/>
      <c r="E45" s="111"/>
      <c r="F45" s="290"/>
      <c r="G45" s="291"/>
    </row>
    <row r="46" spans="1:7">
      <c r="A46" s="300"/>
      <c r="B46" s="303"/>
      <c r="C46" s="288" t="s">
        <v>74</v>
      </c>
      <c r="D46" s="289"/>
      <c r="E46" s="111" t="s">
        <v>116</v>
      </c>
      <c r="F46" s="290"/>
      <c r="G46" s="291"/>
    </row>
    <row r="47" spans="1:7" ht="27.75" customHeight="1">
      <c r="A47" s="300"/>
      <c r="B47" s="303"/>
      <c r="C47" s="288" t="s">
        <v>75</v>
      </c>
      <c r="D47" s="289"/>
      <c r="E47" s="111"/>
      <c r="F47" s="290"/>
      <c r="G47" s="291"/>
    </row>
    <row r="48" spans="1:7">
      <c r="A48" s="301"/>
      <c r="B48" s="304"/>
      <c r="C48" s="288" t="s">
        <v>76</v>
      </c>
      <c r="D48" s="289"/>
      <c r="E48" s="111"/>
      <c r="F48" s="290"/>
      <c r="G48" s="291"/>
    </row>
    <row r="49" spans="1:7" ht="18" customHeight="1">
      <c r="A49" s="292" t="s">
        <v>95</v>
      </c>
      <c r="B49" s="293"/>
      <c r="C49" s="293"/>
      <c r="D49" s="293"/>
      <c r="E49" s="293"/>
      <c r="F49" s="293"/>
      <c r="G49" s="294"/>
    </row>
    <row r="50" spans="1:7" ht="16.5" customHeight="1">
      <c r="A50" s="236" t="s">
        <v>96</v>
      </c>
      <c r="B50" s="236">
        <v>18</v>
      </c>
      <c r="C50" s="295" t="s">
        <v>5</v>
      </c>
      <c r="D50" s="295"/>
      <c r="E50" s="101" t="s">
        <v>159</v>
      </c>
      <c r="F50" s="296" t="s">
        <v>8</v>
      </c>
      <c r="G50" s="297"/>
    </row>
    <row r="51" spans="1:7" ht="25.5" customHeight="1">
      <c r="A51" s="236"/>
      <c r="B51" s="236"/>
      <c r="C51" s="298" t="s">
        <v>97</v>
      </c>
      <c r="D51" s="236"/>
      <c r="E51" s="87" t="s">
        <v>6</v>
      </c>
      <c r="F51" s="247" t="s">
        <v>252</v>
      </c>
      <c r="G51" s="249"/>
    </row>
    <row r="52" spans="1:7" ht="22.5" customHeight="1">
      <c r="A52" s="286" t="s">
        <v>98</v>
      </c>
      <c r="B52" s="286"/>
      <c r="C52" s="286"/>
      <c r="D52" s="286"/>
      <c r="E52" s="286"/>
      <c r="F52" s="287" t="s">
        <v>7</v>
      </c>
      <c r="G52" s="287"/>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0A9E7A1-5AA1-46E7-AF4B-03716AB4AC6C}">
          <x14:formula1>
            <xm:f>'C:\Users\Durley.Romero\OneDrive - Instituto Colombiano de Bienestar Familiar\Escritorio\EVALUACIÓN PROPUESTA TÉCNICA\8. FUNDACIÓN AMOR POR MI PUEBLO\[08. FUNDACIÓN AMOR POR MI PUEBLO.xlsx]Hoja1'!#REF!</xm:f>
          </x14:formula1>
          <xm:sqref>E39 E32:E33 E36 E13:E27</xm:sqref>
        </x14:dataValidation>
      </x14:dataValidation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21A6-1C14-49DC-B1C5-08AAB9247268}">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20" style="67" bestFit="1"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974</v>
      </c>
      <c r="D3" s="49" t="s">
        <v>1</v>
      </c>
      <c r="E3" s="88">
        <v>900763127</v>
      </c>
      <c r="F3" s="88" t="s">
        <v>119</v>
      </c>
      <c r="G3" s="131">
        <v>43719</v>
      </c>
    </row>
    <row r="4" spans="1:7" ht="15.75">
      <c r="A4" s="258" t="s">
        <v>940</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237</v>
      </c>
      <c r="E7" s="251"/>
      <c r="F7" s="250"/>
      <c r="G7" s="250"/>
    </row>
    <row r="8" spans="1:7" ht="15.75">
      <c r="A8" s="261"/>
      <c r="B8" s="262"/>
      <c r="C8" s="55" t="s">
        <v>122</v>
      </c>
      <c r="D8" s="268" t="s">
        <v>887</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44</v>
      </c>
      <c r="G13" s="68"/>
    </row>
    <row r="14" spans="1:7">
      <c r="A14" s="226"/>
      <c r="B14" s="5">
        <v>2</v>
      </c>
      <c r="C14" s="242" t="s">
        <v>19</v>
      </c>
      <c r="D14" s="243"/>
      <c r="E14" s="58" t="s">
        <v>160</v>
      </c>
      <c r="F14" s="59">
        <v>44</v>
      </c>
      <c r="G14" s="68"/>
    </row>
    <row r="15" spans="1:7" ht="31.5" customHeight="1">
      <c r="A15" s="226"/>
      <c r="B15" s="5">
        <v>3</v>
      </c>
      <c r="C15" s="242" t="s">
        <v>26</v>
      </c>
      <c r="D15" s="243"/>
      <c r="E15" s="58" t="s">
        <v>160</v>
      </c>
      <c r="F15" s="59" t="s">
        <v>975</v>
      </c>
      <c r="G15" s="68"/>
    </row>
    <row r="16" spans="1:7">
      <c r="A16" s="226"/>
      <c r="B16" s="5">
        <v>4</v>
      </c>
      <c r="C16" s="242" t="s">
        <v>20</v>
      </c>
      <c r="D16" s="243"/>
      <c r="E16" s="58" t="s">
        <v>160</v>
      </c>
      <c r="F16" s="59" t="s">
        <v>976</v>
      </c>
      <c r="G16" s="68"/>
    </row>
    <row r="17" spans="1:7" ht="42" customHeight="1">
      <c r="A17" s="226"/>
      <c r="B17" s="5">
        <v>5</v>
      </c>
      <c r="C17" s="242" t="s">
        <v>13</v>
      </c>
      <c r="D17" s="243"/>
      <c r="E17" s="58" t="s">
        <v>160</v>
      </c>
      <c r="F17" s="59" t="s">
        <v>977</v>
      </c>
      <c r="G17" s="68"/>
    </row>
    <row r="18" spans="1:7">
      <c r="A18" s="226"/>
      <c r="B18" s="5">
        <v>6</v>
      </c>
      <c r="C18" s="242" t="s">
        <v>21</v>
      </c>
      <c r="D18" s="243"/>
      <c r="E18" s="58" t="s">
        <v>160</v>
      </c>
      <c r="F18" s="59" t="s">
        <v>515</v>
      </c>
      <c r="G18" s="68"/>
    </row>
    <row r="19" spans="1:7" ht="38.25" customHeight="1">
      <c r="A19" s="226"/>
      <c r="B19" s="5">
        <v>7</v>
      </c>
      <c r="C19" s="242" t="s">
        <v>84</v>
      </c>
      <c r="D19" s="243"/>
      <c r="E19" s="58" t="s">
        <v>160</v>
      </c>
      <c r="F19" s="59" t="s">
        <v>515</v>
      </c>
      <c r="G19" s="68"/>
    </row>
    <row r="20" spans="1:7" ht="32.25" customHeight="1">
      <c r="A20" s="226"/>
      <c r="B20" s="5">
        <v>8</v>
      </c>
      <c r="C20" s="242" t="s">
        <v>85</v>
      </c>
      <c r="D20" s="243"/>
      <c r="E20" s="58" t="s">
        <v>160</v>
      </c>
      <c r="F20" s="137">
        <v>63</v>
      </c>
      <c r="G20" s="68"/>
    </row>
    <row r="21" spans="1:7" ht="48.75" customHeight="1">
      <c r="A21" s="226"/>
      <c r="B21" s="5">
        <v>9</v>
      </c>
      <c r="C21" s="242" t="s">
        <v>86</v>
      </c>
      <c r="D21" s="243"/>
      <c r="E21" s="58" t="s">
        <v>160</v>
      </c>
      <c r="F21" s="137" t="s">
        <v>978</v>
      </c>
      <c r="G21" s="68"/>
    </row>
    <row r="22" spans="1:7" ht="36.75" customHeight="1">
      <c r="A22" s="226"/>
      <c r="B22" s="5">
        <v>10</v>
      </c>
      <c r="C22" s="242" t="s">
        <v>12</v>
      </c>
      <c r="D22" s="243"/>
      <c r="E22" s="58" t="s">
        <v>160</v>
      </c>
      <c r="F22" s="137" t="s">
        <v>978</v>
      </c>
      <c r="G22" s="68"/>
    </row>
    <row r="23" spans="1:7">
      <c r="A23" s="226"/>
      <c r="B23" s="5">
        <v>11</v>
      </c>
      <c r="C23" s="242" t="s">
        <v>27</v>
      </c>
      <c r="D23" s="243"/>
      <c r="E23" s="58" t="s">
        <v>160</v>
      </c>
      <c r="F23" s="59">
        <v>63</v>
      </c>
      <c r="G23" s="68"/>
    </row>
    <row r="24" spans="1:7" ht="33" customHeight="1">
      <c r="A24" s="226"/>
      <c r="B24" s="5">
        <v>12</v>
      </c>
      <c r="C24" s="242" t="s">
        <v>28</v>
      </c>
      <c r="D24" s="243"/>
      <c r="E24" s="58" t="s">
        <v>160</v>
      </c>
      <c r="F24" s="59" t="s">
        <v>979</v>
      </c>
      <c r="G24" s="68"/>
    </row>
    <row r="25" spans="1:7" ht="32.25" customHeight="1">
      <c r="A25" s="226"/>
      <c r="B25" s="5">
        <v>13</v>
      </c>
      <c r="C25" s="242" t="s">
        <v>22</v>
      </c>
      <c r="D25" s="243"/>
      <c r="E25" s="58" t="s">
        <v>160</v>
      </c>
      <c r="F25" s="59" t="s">
        <v>979</v>
      </c>
      <c r="G25" s="68"/>
    </row>
    <row r="26" spans="1:7">
      <c r="A26" s="226"/>
      <c r="B26" s="5">
        <v>14</v>
      </c>
      <c r="C26" s="242" t="s">
        <v>23</v>
      </c>
      <c r="D26" s="243"/>
      <c r="E26" s="58" t="s">
        <v>160</v>
      </c>
      <c r="F26" s="59" t="s">
        <v>980</v>
      </c>
      <c r="G26" s="68"/>
    </row>
    <row r="27" spans="1:7">
      <c r="A27" s="227"/>
      <c r="B27" s="5">
        <v>15</v>
      </c>
      <c r="C27" s="242" t="s">
        <v>29</v>
      </c>
      <c r="D27" s="243"/>
      <c r="E27" s="58" t="s">
        <v>160</v>
      </c>
      <c r="F27" s="59" t="s">
        <v>981</v>
      </c>
      <c r="G27" s="68"/>
    </row>
    <row r="28" spans="1:7" ht="30.75" customHeight="1">
      <c r="A28" s="210" t="s">
        <v>87</v>
      </c>
      <c r="B28" s="210"/>
      <c r="C28" s="210"/>
      <c r="D28" s="210"/>
      <c r="E28" s="210"/>
      <c r="F28" s="350" t="s">
        <v>6</v>
      </c>
      <c r="G28" s="350"/>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235</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t="s">
        <v>895</v>
      </c>
      <c r="G39" s="61" t="s">
        <v>982</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252</v>
      </c>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F0B8113-9FF7-4DB7-B96F-B98B2233D872}">
          <x14:formula1>
            <xm:f>'D:\SIN HOJA 2\EVALUACIÓN PROPUESTA TÉCNICA\80. FUNDACION JEDIAEL\[80. FUNDACION JEDIAEL.xlsx]Hoja1'!#REF!</xm:f>
          </x14:formula1>
          <xm:sqref>E39 E32:E33 E36 E13:E27</xm:sqref>
        </x14:dataValidation>
      </x14:dataValidations>
    </ext>
  </extLs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BEC49-06C8-4D18-B407-8ADAF637DBC5}">
  <dimension ref="A1:H52"/>
  <sheetViews>
    <sheetView tabSelected="1" workbookViewId="0">
      <selection activeCell="H1" sqref="H1:H1048576"/>
    </sheetView>
  </sheetViews>
  <sheetFormatPr baseColWidth="10" defaultColWidth="11.42578125" defaultRowHeight="15"/>
  <cols>
    <col min="1" max="1" width="28.7109375" style="2" customWidth="1"/>
    <col min="2" max="2" width="6" style="2" customWidth="1"/>
    <col min="3" max="3" width="57.85546875" style="2" customWidth="1"/>
    <col min="4" max="4" width="28.7109375" style="2" customWidth="1"/>
    <col min="5" max="5" width="25.5703125" style="67" customWidth="1"/>
    <col min="6" max="6" width="20" style="67" bestFit="1" customWidth="1"/>
    <col min="7" max="7" width="28.7109375" style="67" customWidth="1"/>
    <col min="8" max="8" width="11.42578125" style="166"/>
    <col min="9" max="16384" width="11.42578125" style="2"/>
  </cols>
  <sheetData>
    <row r="1" spans="1:7" ht="61.5" customHeight="1">
      <c r="A1" s="252"/>
      <c r="B1" s="253"/>
      <c r="C1" s="252" t="s">
        <v>81</v>
      </c>
      <c r="D1" s="254"/>
      <c r="E1" s="254"/>
      <c r="F1" s="127"/>
      <c r="G1" s="127"/>
    </row>
    <row r="2" spans="1:7">
      <c r="A2" s="205" t="s">
        <v>11</v>
      </c>
      <c r="B2" s="255"/>
      <c r="C2" s="255"/>
      <c r="D2" s="255"/>
      <c r="E2" s="255"/>
      <c r="F2" s="255"/>
      <c r="G2" s="255"/>
    </row>
    <row r="3" spans="1:7" ht="27.75" customHeight="1">
      <c r="A3" s="256" t="s">
        <v>0</v>
      </c>
      <c r="B3" s="257"/>
      <c r="C3" s="73" t="s">
        <v>983</v>
      </c>
      <c r="D3" s="157" t="s">
        <v>1</v>
      </c>
      <c r="E3" s="157">
        <v>818001438</v>
      </c>
      <c r="F3" s="157" t="s">
        <v>119</v>
      </c>
      <c r="G3" s="173">
        <v>43717</v>
      </c>
    </row>
    <row r="4" spans="1:7" ht="15.75">
      <c r="A4" s="258" t="s">
        <v>99</v>
      </c>
      <c r="B4" s="258"/>
      <c r="C4" s="258"/>
      <c r="D4" s="258"/>
      <c r="E4" s="258"/>
      <c r="F4" s="258"/>
      <c r="G4" s="258"/>
    </row>
    <row r="5" spans="1:7" ht="15.75">
      <c r="A5" s="383" t="s">
        <v>984</v>
      </c>
      <c r="B5" s="383"/>
      <c r="C5" s="383"/>
      <c r="D5" s="383"/>
      <c r="E5" s="383"/>
      <c r="F5" s="383"/>
      <c r="G5" s="383"/>
    </row>
    <row r="6" spans="1:7" ht="15.75">
      <c r="A6" s="259" t="s">
        <v>2</v>
      </c>
      <c r="B6" s="260"/>
      <c r="C6" s="80" t="s">
        <v>18</v>
      </c>
      <c r="D6" s="265" t="s">
        <v>3</v>
      </c>
      <c r="E6" s="266"/>
      <c r="F6" s="267"/>
      <c r="G6" s="267"/>
    </row>
    <row r="7" spans="1:7" ht="15.75">
      <c r="A7" s="261"/>
      <c r="B7" s="262"/>
      <c r="C7" s="79" t="s">
        <v>122</v>
      </c>
      <c r="D7" s="251" t="s">
        <v>237</v>
      </c>
      <c r="E7" s="251"/>
      <c r="F7" s="375"/>
      <c r="G7" s="375"/>
    </row>
    <row r="8" spans="1:7" ht="15.75">
      <c r="A8" s="261"/>
      <c r="B8" s="262"/>
      <c r="C8" s="79" t="s">
        <v>122</v>
      </c>
      <c r="D8" s="268" t="s">
        <v>887</v>
      </c>
      <c r="E8" s="269"/>
      <c r="F8" s="375"/>
      <c r="G8" s="375"/>
    </row>
    <row r="9" spans="1:7" ht="15.75">
      <c r="A9" s="263"/>
      <c r="B9" s="264"/>
      <c r="C9" s="79"/>
      <c r="D9" s="251"/>
      <c r="E9" s="251"/>
      <c r="F9" s="375"/>
      <c r="G9" s="375"/>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75" t="s">
        <v>8</v>
      </c>
    </row>
    <row r="13" spans="1:7">
      <c r="A13" s="226"/>
      <c r="B13" s="5">
        <v>1</v>
      </c>
      <c r="C13" s="381" t="s">
        <v>25</v>
      </c>
      <c r="D13" s="382"/>
      <c r="E13" s="58" t="s">
        <v>160</v>
      </c>
      <c r="F13" s="58">
        <v>56</v>
      </c>
      <c r="G13" s="159"/>
    </row>
    <row r="14" spans="1:7">
      <c r="A14" s="226"/>
      <c r="B14" s="5">
        <v>2</v>
      </c>
      <c r="C14" s="381" t="s">
        <v>19</v>
      </c>
      <c r="D14" s="382"/>
      <c r="E14" s="58" t="s">
        <v>160</v>
      </c>
      <c r="F14" s="58">
        <v>56</v>
      </c>
      <c r="G14" s="159"/>
    </row>
    <row r="15" spans="1:7" ht="31.5" customHeight="1">
      <c r="A15" s="226"/>
      <c r="B15" s="5">
        <v>3</v>
      </c>
      <c r="C15" s="381" t="s">
        <v>26</v>
      </c>
      <c r="D15" s="382"/>
      <c r="E15" s="58" t="s">
        <v>160</v>
      </c>
      <c r="F15" s="58" t="s">
        <v>985</v>
      </c>
      <c r="G15" s="159"/>
    </row>
    <row r="16" spans="1:7">
      <c r="A16" s="226"/>
      <c r="B16" s="5">
        <v>4</v>
      </c>
      <c r="C16" s="381" t="s">
        <v>20</v>
      </c>
      <c r="D16" s="382"/>
      <c r="E16" s="58" t="s">
        <v>160</v>
      </c>
      <c r="F16" s="58">
        <v>56</v>
      </c>
      <c r="G16" s="161"/>
    </row>
    <row r="17" spans="1:7" ht="42" customHeight="1">
      <c r="A17" s="226"/>
      <c r="B17" s="5">
        <v>5</v>
      </c>
      <c r="C17" s="381" t="s">
        <v>13</v>
      </c>
      <c r="D17" s="382"/>
      <c r="E17" s="58" t="s">
        <v>160</v>
      </c>
      <c r="F17" s="58" t="s">
        <v>986</v>
      </c>
      <c r="G17" s="159"/>
    </row>
    <row r="18" spans="1:7">
      <c r="A18" s="226"/>
      <c r="B18" s="5">
        <v>6</v>
      </c>
      <c r="C18" s="381" t="s">
        <v>21</v>
      </c>
      <c r="D18" s="382"/>
      <c r="E18" s="58" t="s">
        <v>160</v>
      </c>
      <c r="F18" s="58" t="s">
        <v>987</v>
      </c>
      <c r="G18" s="159"/>
    </row>
    <row r="19" spans="1:7" ht="38.25" customHeight="1">
      <c r="A19" s="226"/>
      <c r="B19" s="5">
        <v>7</v>
      </c>
      <c r="C19" s="381" t="s">
        <v>84</v>
      </c>
      <c r="D19" s="382"/>
      <c r="E19" s="58" t="s">
        <v>160</v>
      </c>
      <c r="F19" s="58" t="s">
        <v>988</v>
      </c>
      <c r="G19" s="159"/>
    </row>
    <row r="20" spans="1:7" ht="32.25" customHeight="1">
      <c r="A20" s="226"/>
      <c r="B20" s="5">
        <v>8</v>
      </c>
      <c r="C20" s="381" t="s">
        <v>85</v>
      </c>
      <c r="D20" s="382"/>
      <c r="E20" s="58" t="s">
        <v>160</v>
      </c>
      <c r="F20" s="58" t="s">
        <v>989</v>
      </c>
      <c r="G20" s="159"/>
    </row>
    <row r="21" spans="1:7" ht="48.75" customHeight="1">
      <c r="A21" s="226"/>
      <c r="B21" s="5">
        <v>9</v>
      </c>
      <c r="C21" s="381" t="s">
        <v>86</v>
      </c>
      <c r="D21" s="382"/>
      <c r="E21" s="58" t="s">
        <v>160</v>
      </c>
      <c r="F21" s="69">
        <v>72</v>
      </c>
      <c r="G21" s="159"/>
    </row>
    <row r="22" spans="1:7" ht="36.75" customHeight="1">
      <c r="A22" s="226"/>
      <c r="B22" s="5">
        <v>10</v>
      </c>
      <c r="C22" s="381" t="s">
        <v>12</v>
      </c>
      <c r="D22" s="382"/>
      <c r="E22" s="58" t="s">
        <v>160</v>
      </c>
      <c r="F22" s="58">
        <v>73</v>
      </c>
      <c r="G22" s="161"/>
    </row>
    <row r="23" spans="1:7">
      <c r="A23" s="226"/>
      <c r="B23" s="5">
        <v>11</v>
      </c>
      <c r="C23" s="381" t="s">
        <v>27</v>
      </c>
      <c r="D23" s="382"/>
      <c r="E23" s="58" t="s">
        <v>160</v>
      </c>
      <c r="F23" s="58">
        <v>74</v>
      </c>
      <c r="G23" s="159"/>
    </row>
    <row r="24" spans="1:7" ht="33" customHeight="1">
      <c r="A24" s="226"/>
      <c r="B24" s="5">
        <v>12</v>
      </c>
      <c r="C24" s="381" t="s">
        <v>28</v>
      </c>
      <c r="D24" s="382"/>
      <c r="E24" s="58" t="s">
        <v>160</v>
      </c>
      <c r="F24" s="58" t="s">
        <v>749</v>
      </c>
      <c r="G24" s="159"/>
    </row>
    <row r="25" spans="1:7" ht="32.25" customHeight="1">
      <c r="A25" s="226"/>
      <c r="B25" s="5">
        <v>13</v>
      </c>
      <c r="C25" s="381" t="s">
        <v>22</v>
      </c>
      <c r="D25" s="382"/>
      <c r="E25" s="58" t="s">
        <v>160</v>
      </c>
      <c r="F25" s="58">
        <v>75</v>
      </c>
      <c r="G25" s="159"/>
    </row>
    <row r="26" spans="1:7">
      <c r="A26" s="226"/>
      <c r="B26" s="5">
        <v>14</v>
      </c>
      <c r="C26" s="381" t="s">
        <v>23</v>
      </c>
      <c r="D26" s="382"/>
      <c r="E26" s="58" t="s">
        <v>160</v>
      </c>
      <c r="F26" s="58" t="s">
        <v>514</v>
      </c>
      <c r="G26" s="159"/>
    </row>
    <row r="27" spans="1:7">
      <c r="A27" s="227"/>
      <c r="B27" s="5">
        <v>15</v>
      </c>
      <c r="C27" s="381" t="s">
        <v>29</v>
      </c>
      <c r="D27" s="382"/>
      <c r="E27" s="58" t="s">
        <v>160</v>
      </c>
      <c r="F27" s="58" t="s">
        <v>990</v>
      </c>
      <c r="G27" s="159"/>
    </row>
    <row r="28" spans="1:7" ht="30.75" customHeight="1">
      <c r="A28" s="220" t="s">
        <v>87</v>
      </c>
      <c r="B28" s="220"/>
      <c r="C28" s="220"/>
      <c r="D28" s="220"/>
      <c r="E28" s="220"/>
      <c r="F28" s="350" t="s">
        <v>6</v>
      </c>
      <c r="G28" s="350"/>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372" t="s">
        <v>89</v>
      </c>
      <c r="D32" s="373"/>
      <c r="E32" s="58" t="s">
        <v>114</v>
      </c>
      <c r="F32" s="157"/>
      <c r="G32" s="76" t="s">
        <v>802</v>
      </c>
    </row>
    <row r="33" spans="1:7" ht="34.5" customHeight="1">
      <c r="A33" s="238"/>
      <c r="B33" s="227"/>
      <c r="C33" s="374" t="s">
        <v>90</v>
      </c>
      <c r="D33" s="374"/>
      <c r="E33" s="58" t="s">
        <v>114</v>
      </c>
      <c r="F33" s="157"/>
      <c r="G33" s="76" t="s">
        <v>802</v>
      </c>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75" t="s">
        <v>8</v>
      </c>
    </row>
    <row r="36" spans="1:7" ht="82.5" customHeight="1">
      <c r="A36" s="63" t="s">
        <v>16</v>
      </c>
      <c r="B36" s="5">
        <v>15</v>
      </c>
      <c r="C36" s="370" t="s">
        <v>17</v>
      </c>
      <c r="D36" s="371"/>
      <c r="E36" s="58" t="s">
        <v>114</v>
      </c>
      <c r="F36" s="74"/>
      <c r="G36" s="160" t="s">
        <v>802</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75" t="s">
        <v>8</v>
      </c>
    </row>
    <row r="39" spans="1:7" ht="50.25" customHeight="1">
      <c r="A39" s="207"/>
      <c r="B39" s="229"/>
      <c r="C39" s="372" t="s">
        <v>92</v>
      </c>
      <c r="D39" s="352"/>
      <c r="E39" s="58" t="s">
        <v>114</v>
      </c>
      <c r="F39" s="74"/>
      <c r="G39" s="90" t="s">
        <v>991</v>
      </c>
    </row>
    <row r="40" spans="1:7" ht="16.5" customHeight="1">
      <c r="A40" s="162"/>
      <c r="B40" s="163"/>
      <c r="C40" s="205" t="s">
        <v>93</v>
      </c>
      <c r="D40" s="206"/>
      <c r="E40" s="56" t="s">
        <v>168</v>
      </c>
      <c r="F40" s="205" t="s">
        <v>8</v>
      </c>
      <c r="G40" s="206"/>
    </row>
    <row r="41" spans="1:7">
      <c r="A41" s="222" t="s">
        <v>94</v>
      </c>
      <c r="B41" s="225">
        <v>17</v>
      </c>
      <c r="C41" s="372" t="s">
        <v>69</v>
      </c>
      <c r="D41" s="373"/>
      <c r="E41" s="62"/>
      <c r="F41" s="214" t="s">
        <v>920</v>
      </c>
      <c r="G41" s="215"/>
    </row>
    <row r="42" spans="1:7">
      <c r="A42" s="223"/>
      <c r="B42" s="226"/>
      <c r="C42" s="372" t="s">
        <v>70</v>
      </c>
      <c r="D42" s="373"/>
      <c r="E42" s="62"/>
      <c r="F42" s="214" t="s">
        <v>920</v>
      </c>
      <c r="G42" s="215"/>
    </row>
    <row r="43" spans="1:7">
      <c r="A43" s="223"/>
      <c r="B43" s="226"/>
      <c r="C43" s="372" t="s">
        <v>71</v>
      </c>
      <c r="D43" s="373"/>
      <c r="E43" s="62"/>
      <c r="F43" s="214" t="s">
        <v>920</v>
      </c>
      <c r="G43" s="215"/>
    </row>
    <row r="44" spans="1:7">
      <c r="A44" s="223"/>
      <c r="B44" s="226"/>
      <c r="C44" s="372" t="s">
        <v>72</v>
      </c>
      <c r="D44" s="373"/>
      <c r="E44" s="62"/>
      <c r="F44" s="214" t="s">
        <v>920</v>
      </c>
      <c r="G44" s="215"/>
    </row>
    <row r="45" spans="1:7">
      <c r="A45" s="223"/>
      <c r="B45" s="226"/>
      <c r="C45" s="372" t="s">
        <v>73</v>
      </c>
      <c r="D45" s="373"/>
      <c r="E45" s="62"/>
      <c r="F45" s="214" t="s">
        <v>920</v>
      </c>
      <c r="G45" s="215"/>
    </row>
    <row r="46" spans="1:7">
      <c r="A46" s="223"/>
      <c r="B46" s="226"/>
      <c r="C46" s="372" t="s">
        <v>74</v>
      </c>
      <c r="D46" s="373"/>
      <c r="E46" s="62"/>
      <c r="F46" s="214" t="s">
        <v>920</v>
      </c>
      <c r="G46" s="215"/>
    </row>
    <row r="47" spans="1:7" ht="27.75" customHeight="1">
      <c r="A47" s="223"/>
      <c r="B47" s="226"/>
      <c r="C47" s="372" t="s">
        <v>75</v>
      </c>
      <c r="D47" s="373"/>
      <c r="E47" s="62"/>
      <c r="F47" s="214" t="s">
        <v>920</v>
      </c>
      <c r="G47" s="215"/>
    </row>
    <row r="48" spans="1:7">
      <c r="A48" s="224"/>
      <c r="B48" s="227"/>
      <c r="C48" s="372" t="s">
        <v>76</v>
      </c>
      <c r="D48" s="373"/>
      <c r="E48" s="62"/>
      <c r="F48" s="214" t="s">
        <v>920</v>
      </c>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74" t="s">
        <v>6</v>
      </c>
      <c r="F51" s="208" t="s">
        <v>252</v>
      </c>
      <c r="G51" s="209"/>
    </row>
    <row r="52" spans="1:7" ht="22.5" customHeight="1">
      <c r="A52" s="220" t="s">
        <v>98</v>
      </c>
      <c r="B52" s="220"/>
      <c r="C52" s="220"/>
      <c r="D52" s="220"/>
      <c r="E52" s="22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4A1404-17B1-49F2-BEC0-6AB52DE633D0}">
          <x14:formula1>
            <xm:f>'D:\SIN HOJA 2\EVALUACIÓN PROPUESTA TÉCNICA\81.FUNDACION PARA EL DESARROLLO INTEGRAL DE LA CUENTA DEL PACIFICO FUNDEPA\[81. FUNDACION PARA EL DESARROLLO INTEGRAL DE LA CUENTA DEL PACIFICO FUNDEPA.xlsx]Hoja1'!#REF!</xm:f>
          </x14:formula1>
          <xm:sqref>E39 E32:E33 E36 E13:E27</xm:sqref>
        </x14:dataValidation>
      </x14:dataValidations>
    </ext>
  </extLst>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9EA09-F85C-4008-B236-41C7FF38DDA1}">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20" style="67" bestFit="1"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992</v>
      </c>
      <c r="D3" s="49" t="s">
        <v>1</v>
      </c>
      <c r="E3" s="152">
        <v>800181797</v>
      </c>
      <c r="F3" s="88" t="s">
        <v>119</v>
      </c>
      <c r="G3" s="174">
        <v>43718</v>
      </c>
    </row>
    <row r="4" spans="1:7" ht="15.75">
      <c r="A4" s="258" t="s">
        <v>729</v>
      </c>
      <c r="B4" s="258"/>
      <c r="C4" s="258"/>
      <c r="D4" s="258"/>
      <c r="E4" s="258"/>
      <c r="F4" s="258"/>
      <c r="G4" s="258"/>
    </row>
    <row r="5" spans="1:7" ht="15.75">
      <c r="A5" s="347" t="s">
        <v>993</v>
      </c>
      <c r="B5" s="348"/>
      <c r="C5" s="348"/>
      <c r="D5" s="348"/>
      <c r="E5" s="348"/>
      <c r="F5" s="348"/>
      <c r="G5" s="349"/>
    </row>
    <row r="6" spans="1:7" ht="15.75">
      <c r="A6" s="259" t="s">
        <v>2</v>
      </c>
      <c r="B6" s="260"/>
      <c r="C6" s="80" t="s">
        <v>18</v>
      </c>
      <c r="D6" s="265" t="s">
        <v>3</v>
      </c>
      <c r="E6" s="266"/>
      <c r="F6" s="267"/>
      <c r="G6" s="267"/>
    </row>
    <row r="7" spans="1:7" ht="15.75">
      <c r="A7" s="261"/>
      <c r="B7" s="262"/>
      <c r="C7" s="55" t="s">
        <v>122</v>
      </c>
      <c r="D7" s="251" t="s">
        <v>237</v>
      </c>
      <c r="E7" s="251"/>
      <c r="F7" s="250"/>
      <c r="G7" s="250"/>
    </row>
    <row r="8" spans="1:7" ht="15.75">
      <c r="A8" s="261"/>
      <c r="B8" s="262"/>
      <c r="C8" s="55" t="s">
        <v>122</v>
      </c>
      <c r="D8" s="268" t="s">
        <v>887</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138" t="s">
        <v>160</v>
      </c>
      <c r="F13" s="58">
        <v>140</v>
      </c>
      <c r="G13" s="60"/>
    </row>
    <row r="14" spans="1:7">
      <c r="A14" s="226"/>
      <c r="B14" s="5">
        <v>2</v>
      </c>
      <c r="C14" s="242" t="s">
        <v>19</v>
      </c>
      <c r="D14" s="243"/>
      <c r="E14" s="138" t="s">
        <v>160</v>
      </c>
      <c r="F14" s="58">
        <v>141</v>
      </c>
      <c r="G14" s="60"/>
    </row>
    <row r="15" spans="1:7" ht="31.5" customHeight="1">
      <c r="A15" s="226"/>
      <c r="B15" s="5">
        <v>3</v>
      </c>
      <c r="C15" s="242" t="s">
        <v>26</v>
      </c>
      <c r="D15" s="243"/>
      <c r="E15" s="138" t="s">
        <v>160</v>
      </c>
      <c r="F15" s="58" t="s">
        <v>994</v>
      </c>
      <c r="G15" s="60"/>
    </row>
    <row r="16" spans="1:7" ht="36" customHeight="1">
      <c r="A16" s="226"/>
      <c r="B16" s="5">
        <v>4</v>
      </c>
      <c r="C16" s="242" t="s">
        <v>20</v>
      </c>
      <c r="D16" s="243"/>
      <c r="E16" s="138" t="s">
        <v>160</v>
      </c>
      <c r="F16" s="58" t="s">
        <v>995</v>
      </c>
      <c r="G16" s="68"/>
    </row>
    <row r="17" spans="1:8" ht="42" customHeight="1">
      <c r="A17" s="226"/>
      <c r="B17" s="5">
        <v>5</v>
      </c>
      <c r="C17" s="242" t="s">
        <v>13</v>
      </c>
      <c r="D17" s="243"/>
      <c r="E17" s="138" t="s">
        <v>160</v>
      </c>
      <c r="F17" s="58" t="s">
        <v>996</v>
      </c>
      <c r="G17" s="60"/>
    </row>
    <row r="18" spans="1:8">
      <c r="A18" s="226"/>
      <c r="B18" s="5">
        <v>6</v>
      </c>
      <c r="C18" s="242" t="s">
        <v>21</v>
      </c>
      <c r="D18" s="243"/>
      <c r="E18" s="138" t="s">
        <v>160</v>
      </c>
      <c r="F18" s="58" t="s">
        <v>997</v>
      </c>
      <c r="G18" s="60"/>
    </row>
    <row r="19" spans="1:8" ht="38.25" customHeight="1">
      <c r="A19" s="226"/>
      <c r="B19" s="5">
        <v>7</v>
      </c>
      <c r="C19" s="242" t="s">
        <v>84</v>
      </c>
      <c r="D19" s="243"/>
      <c r="E19" s="138" t="s">
        <v>160</v>
      </c>
      <c r="F19" s="58" t="s">
        <v>997</v>
      </c>
      <c r="G19" s="60"/>
    </row>
    <row r="20" spans="1:8" ht="32.25" customHeight="1">
      <c r="A20" s="226"/>
      <c r="B20" s="5">
        <v>8</v>
      </c>
      <c r="C20" s="242" t="s">
        <v>85</v>
      </c>
      <c r="D20" s="243"/>
      <c r="E20" s="138" t="s">
        <v>160</v>
      </c>
      <c r="F20" s="58" t="s">
        <v>998</v>
      </c>
      <c r="G20" s="60"/>
    </row>
    <row r="21" spans="1:8" ht="48.75" customHeight="1">
      <c r="A21" s="226"/>
      <c r="B21" s="5">
        <v>9</v>
      </c>
      <c r="C21" s="242" t="s">
        <v>86</v>
      </c>
      <c r="D21" s="243"/>
      <c r="E21" s="138" t="s">
        <v>160</v>
      </c>
      <c r="F21" s="69">
        <v>142</v>
      </c>
      <c r="G21" s="60"/>
    </row>
    <row r="22" spans="1:8" ht="36.75" customHeight="1">
      <c r="A22" s="226"/>
      <c r="B22" s="5">
        <v>10</v>
      </c>
      <c r="C22" s="242" t="s">
        <v>12</v>
      </c>
      <c r="D22" s="243"/>
      <c r="E22" s="138" t="s">
        <v>160</v>
      </c>
      <c r="F22" s="58" t="s">
        <v>999</v>
      </c>
      <c r="G22" s="60"/>
    </row>
    <row r="23" spans="1:8" ht="360">
      <c r="A23" s="226"/>
      <c r="B23" s="5">
        <v>11</v>
      </c>
      <c r="C23" s="242" t="s">
        <v>27</v>
      </c>
      <c r="D23" s="243"/>
      <c r="E23" s="138" t="s">
        <v>114</v>
      </c>
      <c r="F23" s="58">
        <v>173</v>
      </c>
      <c r="G23" s="68" t="s">
        <v>1000</v>
      </c>
    </row>
    <row r="24" spans="1:8" ht="33" customHeight="1">
      <c r="A24" s="226"/>
      <c r="B24" s="5">
        <v>12</v>
      </c>
      <c r="C24" s="242" t="s">
        <v>28</v>
      </c>
      <c r="D24" s="243"/>
      <c r="E24" s="138" t="s">
        <v>160</v>
      </c>
      <c r="F24" s="69" t="s">
        <v>1001</v>
      </c>
      <c r="G24" s="60"/>
    </row>
    <row r="25" spans="1:8" ht="32.25" customHeight="1">
      <c r="A25" s="226"/>
      <c r="B25" s="5">
        <v>13</v>
      </c>
      <c r="C25" s="242" t="s">
        <v>22</v>
      </c>
      <c r="D25" s="243"/>
      <c r="E25" s="138" t="s">
        <v>160</v>
      </c>
      <c r="F25" s="58">
        <v>164</v>
      </c>
      <c r="G25" s="60"/>
    </row>
    <row r="26" spans="1:8">
      <c r="A26" s="226"/>
      <c r="B26" s="5">
        <v>14</v>
      </c>
      <c r="C26" s="242" t="s">
        <v>23</v>
      </c>
      <c r="D26" s="243"/>
      <c r="E26" s="138" t="s">
        <v>160</v>
      </c>
      <c r="F26" s="58" t="s">
        <v>1002</v>
      </c>
      <c r="G26" s="60"/>
    </row>
    <row r="27" spans="1:8">
      <c r="A27" s="227"/>
      <c r="B27" s="5">
        <v>15</v>
      </c>
      <c r="C27" s="242" t="s">
        <v>29</v>
      </c>
      <c r="D27" s="243"/>
      <c r="E27" s="138" t="s">
        <v>160</v>
      </c>
      <c r="F27" s="58">
        <v>172</v>
      </c>
      <c r="G27" s="60"/>
    </row>
    <row r="28" spans="1:8" s="83" customFormat="1" ht="30.75" customHeight="1">
      <c r="A28" s="210" t="s">
        <v>87</v>
      </c>
      <c r="B28" s="210"/>
      <c r="C28" s="210"/>
      <c r="D28" s="210"/>
      <c r="E28" s="210"/>
      <c r="F28" s="350" t="s">
        <v>7</v>
      </c>
      <c r="G28" s="350"/>
      <c r="H28" s="144"/>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90">
        <v>174</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90">
        <v>176</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90" t="s">
        <v>6</v>
      </c>
      <c r="F51" s="282" t="s">
        <v>1003</v>
      </c>
      <c r="G51" s="283"/>
    </row>
    <row r="52" spans="1:8" s="83" customFormat="1" ht="22.5" customHeight="1">
      <c r="A52" s="210" t="s">
        <v>98</v>
      </c>
      <c r="B52" s="210"/>
      <c r="C52" s="210"/>
      <c r="D52" s="210"/>
      <c r="E52" s="210"/>
      <c r="F52" s="350" t="s">
        <v>7</v>
      </c>
      <c r="G52" s="350"/>
      <c r="H52" s="144"/>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49A6FE-8408-44C8-8A74-1579435D483D}">
          <x14:formula1>
            <xm:f>'D:\SIN HOJA 2\EVALUACIÓN PROPUESTA TÉCNICA\82. FUNDACION LICEO COMERCIAL CIUDAD DE EL DORDO\[82. FUNDACION LICEO COMERCIAL CIUDAD DE EL BORDO.xlsx]Hoja1'!#REF!</xm:f>
          </x14:formula1>
          <xm:sqref>E39 E32:E33 E36 E13:E27</xm:sqref>
        </x14:dataValidation>
      </x14:dataValidations>
    </ext>
  </extLst>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4E700-8874-4BFC-8BF3-D000AEFF21C9}">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20" style="67" bestFit="1"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1004</v>
      </c>
      <c r="D3" s="49" t="s">
        <v>1</v>
      </c>
      <c r="E3" s="152">
        <v>818000937</v>
      </c>
      <c r="F3" s="88" t="s">
        <v>119</v>
      </c>
      <c r="G3" s="174">
        <v>43718</v>
      </c>
    </row>
    <row r="4" spans="1:7" ht="15.75">
      <c r="A4" s="258" t="s">
        <v>99</v>
      </c>
      <c r="B4" s="258"/>
      <c r="C4" s="258"/>
      <c r="D4" s="258"/>
      <c r="E4" s="258"/>
      <c r="F4" s="258"/>
      <c r="G4" s="258"/>
    </row>
    <row r="5" spans="1:7" ht="15.75">
      <c r="A5" s="270" t="s">
        <v>235</v>
      </c>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237</v>
      </c>
      <c r="E7" s="251"/>
      <c r="F7" s="250"/>
      <c r="G7" s="250"/>
    </row>
    <row r="8" spans="1:7" ht="15.75">
      <c r="A8" s="261"/>
      <c r="B8" s="262"/>
      <c r="C8" s="55" t="s">
        <v>122</v>
      </c>
      <c r="D8" s="268" t="s">
        <v>887</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62</v>
      </c>
      <c r="G13" s="60"/>
    </row>
    <row r="14" spans="1:7">
      <c r="A14" s="226"/>
      <c r="B14" s="5">
        <v>2</v>
      </c>
      <c r="C14" s="242" t="s">
        <v>19</v>
      </c>
      <c r="D14" s="243"/>
      <c r="E14" s="58" t="s">
        <v>160</v>
      </c>
      <c r="F14" s="59" t="s">
        <v>361</v>
      </c>
      <c r="G14" s="60"/>
    </row>
    <row r="15" spans="1:7">
      <c r="A15" s="226"/>
      <c r="B15" s="5">
        <v>3</v>
      </c>
      <c r="C15" s="242" t="s">
        <v>26</v>
      </c>
      <c r="D15" s="243"/>
      <c r="E15" s="58" t="s">
        <v>114</v>
      </c>
      <c r="F15" s="59">
        <v>64</v>
      </c>
      <c r="G15" s="60" t="s">
        <v>386</v>
      </c>
    </row>
    <row r="16" spans="1:7">
      <c r="A16" s="226"/>
      <c r="B16" s="5">
        <v>4</v>
      </c>
      <c r="C16" s="242" t="s">
        <v>20</v>
      </c>
      <c r="D16" s="243"/>
      <c r="E16" s="58" t="s">
        <v>160</v>
      </c>
      <c r="F16" s="59" t="s">
        <v>1005</v>
      </c>
      <c r="G16" s="68"/>
    </row>
    <row r="17" spans="1:8" ht="42" customHeight="1">
      <c r="A17" s="226"/>
      <c r="B17" s="5">
        <v>5</v>
      </c>
      <c r="C17" s="242" t="s">
        <v>13</v>
      </c>
      <c r="D17" s="243"/>
      <c r="E17" s="58" t="s">
        <v>160</v>
      </c>
      <c r="F17" s="59" t="s">
        <v>1006</v>
      </c>
      <c r="G17" s="60"/>
    </row>
    <row r="18" spans="1:8">
      <c r="A18" s="226"/>
      <c r="B18" s="5">
        <v>6</v>
      </c>
      <c r="C18" s="242" t="s">
        <v>21</v>
      </c>
      <c r="D18" s="243"/>
      <c r="E18" s="58" t="s">
        <v>160</v>
      </c>
      <c r="F18" s="59" t="s">
        <v>1007</v>
      </c>
      <c r="G18" s="60"/>
    </row>
    <row r="19" spans="1:8" ht="38.25" customHeight="1">
      <c r="A19" s="226"/>
      <c r="B19" s="5">
        <v>7</v>
      </c>
      <c r="C19" s="242" t="s">
        <v>84</v>
      </c>
      <c r="D19" s="243"/>
      <c r="E19" s="58" t="s">
        <v>160</v>
      </c>
      <c r="F19" s="59" t="s">
        <v>1008</v>
      </c>
      <c r="G19" s="68"/>
    </row>
    <row r="20" spans="1:8" ht="32.25" customHeight="1">
      <c r="A20" s="226"/>
      <c r="B20" s="5">
        <v>8</v>
      </c>
      <c r="C20" s="242" t="s">
        <v>85</v>
      </c>
      <c r="D20" s="243"/>
      <c r="E20" s="58" t="s">
        <v>160</v>
      </c>
      <c r="F20" s="59" t="s">
        <v>1009</v>
      </c>
      <c r="G20" s="60"/>
    </row>
    <row r="21" spans="1:8" ht="48.75" customHeight="1">
      <c r="A21" s="226"/>
      <c r="B21" s="5">
        <v>9</v>
      </c>
      <c r="C21" s="242" t="s">
        <v>86</v>
      </c>
      <c r="D21" s="243"/>
      <c r="E21" s="58" t="s">
        <v>160</v>
      </c>
      <c r="F21" s="59">
        <v>87</v>
      </c>
      <c r="G21" s="60"/>
    </row>
    <row r="22" spans="1:8" ht="36.75" customHeight="1">
      <c r="A22" s="226"/>
      <c r="B22" s="5">
        <v>10</v>
      </c>
      <c r="C22" s="242" t="s">
        <v>12</v>
      </c>
      <c r="D22" s="243"/>
      <c r="E22" s="58" t="s">
        <v>160</v>
      </c>
      <c r="F22" s="59" t="s">
        <v>1010</v>
      </c>
      <c r="G22" s="60"/>
    </row>
    <row r="23" spans="1:8">
      <c r="A23" s="226"/>
      <c r="B23" s="5">
        <v>11</v>
      </c>
      <c r="C23" s="242" t="s">
        <v>27</v>
      </c>
      <c r="D23" s="243"/>
      <c r="E23" s="58" t="s">
        <v>160</v>
      </c>
      <c r="F23" s="59" t="s">
        <v>1006</v>
      </c>
      <c r="G23" s="60"/>
    </row>
    <row r="24" spans="1:8" ht="33" customHeight="1">
      <c r="A24" s="226"/>
      <c r="B24" s="5">
        <v>12</v>
      </c>
      <c r="C24" s="242" t="s">
        <v>28</v>
      </c>
      <c r="D24" s="243"/>
      <c r="E24" s="58" t="s">
        <v>160</v>
      </c>
      <c r="F24" s="59" t="s">
        <v>1006</v>
      </c>
      <c r="G24" s="60"/>
    </row>
    <row r="25" spans="1:8" ht="32.25" customHeight="1">
      <c r="A25" s="226"/>
      <c r="B25" s="5">
        <v>13</v>
      </c>
      <c r="C25" s="242" t="s">
        <v>22</v>
      </c>
      <c r="D25" s="243"/>
      <c r="E25" s="58" t="s">
        <v>160</v>
      </c>
      <c r="F25" s="59" t="s">
        <v>1006</v>
      </c>
      <c r="G25" s="60"/>
    </row>
    <row r="26" spans="1:8" ht="390">
      <c r="A26" s="226"/>
      <c r="B26" s="5">
        <v>14</v>
      </c>
      <c r="C26" s="242" t="s">
        <v>23</v>
      </c>
      <c r="D26" s="243"/>
      <c r="E26" s="58" t="s">
        <v>114</v>
      </c>
      <c r="F26" s="59"/>
      <c r="G26" s="68" t="s">
        <v>394</v>
      </c>
    </row>
    <row r="27" spans="1:8">
      <c r="A27" s="227"/>
      <c r="B27" s="5">
        <v>15</v>
      </c>
      <c r="C27" s="242" t="s">
        <v>29</v>
      </c>
      <c r="D27" s="243"/>
      <c r="E27" s="58" t="s">
        <v>160</v>
      </c>
      <c r="F27" s="59">
        <v>93</v>
      </c>
      <c r="G27" s="60"/>
    </row>
    <row r="28" spans="1:8" s="83" customFormat="1" ht="30.75" customHeight="1">
      <c r="A28" s="210" t="s">
        <v>87</v>
      </c>
      <c r="B28" s="210"/>
      <c r="C28" s="210"/>
      <c r="D28" s="210"/>
      <c r="E28" s="210"/>
      <c r="F28" s="350" t="s">
        <v>7</v>
      </c>
      <c r="G28" s="350"/>
      <c r="H28" s="144"/>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51</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t="s">
        <v>1011</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t="s">
        <v>116</v>
      </c>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63</v>
      </c>
      <c r="F51" s="208" t="s">
        <v>1012</v>
      </c>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59FACAA-32DC-49D1-855B-7B2850668116}">
          <x14:formula1>
            <xm:f>'D:\SIN HOJA 2\EVALUACIÓN PROPUESTA TÉCNICA\83. PARROQUIA SAN FRANCISCO DE ASIS\[83. PARROQUIA SAN FRANCISCO DE ASIS.xlsx]Hoja1'!#REF!</xm:f>
          </x14:formula1>
          <xm:sqref>E39 E32:E33 E36 E13:E27</xm:sqref>
        </x14:dataValidation>
      </x14:dataValidations>
    </ext>
  </extLst>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9E7CA-AD33-4111-9B3C-9390E5303DD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20" style="67" bestFit="1"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151" t="s">
        <v>1013</v>
      </c>
      <c r="D3" s="49" t="s">
        <v>1</v>
      </c>
      <c r="E3" s="152">
        <v>837000135</v>
      </c>
      <c r="F3" s="88" t="s">
        <v>119</v>
      </c>
      <c r="G3" s="174">
        <v>43718</v>
      </c>
    </row>
    <row r="4" spans="1:7" ht="15.75">
      <c r="A4" s="258" t="s">
        <v>940</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122</v>
      </c>
      <c r="D7" s="251" t="s">
        <v>237</v>
      </c>
      <c r="E7" s="251"/>
      <c r="F7" s="250"/>
      <c r="G7" s="250"/>
    </row>
    <row r="8" spans="1:7" ht="15.75">
      <c r="A8" s="261"/>
      <c r="B8" s="262"/>
      <c r="C8" s="55" t="s">
        <v>122</v>
      </c>
      <c r="D8" s="268" t="s">
        <v>887</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9">
        <v>47</v>
      </c>
      <c r="G13" s="60"/>
    </row>
    <row r="14" spans="1:7">
      <c r="A14" s="226"/>
      <c r="B14" s="5">
        <v>2</v>
      </c>
      <c r="C14" s="242" t="s">
        <v>19</v>
      </c>
      <c r="D14" s="243"/>
      <c r="E14" s="58" t="s">
        <v>160</v>
      </c>
      <c r="F14" s="59">
        <v>47</v>
      </c>
      <c r="G14" s="60"/>
    </row>
    <row r="15" spans="1:7" ht="31.5" customHeight="1">
      <c r="A15" s="226"/>
      <c r="B15" s="5">
        <v>3</v>
      </c>
      <c r="C15" s="242" t="s">
        <v>26</v>
      </c>
      <c r="D15" s="243"/>
      <c r="E15" s="58" t="s">
        <v>160</v>
      </c>
      <c r="F15" s="59" t="s">
        <v>1014</v>
      </c>
      <c r="G15" s="60"/>
    </row>
    <row r="16" spans="1:7">
      <c r="A16" s="226"/>
      <c r="B16" s="5">
        <v>4</v>
      </c>
      <c r="C16" s="242" t="s">
        <v>20</v>
      </c>
      <c r="D16" s="243"/>
      <c r="E16" s="58" t="s">
        <v>114</v>
      </c>
      <c r="F16" s="59"/>
      <c r="G16" s="175" t="s">
        <v>387</v>
      </c>
    </row>
    <row r="17" spans="1:7" ht="42" customHeight="1">
      <c r="A17" s="226"/>
      <c r="B17" s="5">
        <v>5</v>
      </c>
      <c r="C17" s="242" t="s">
        <v>13</v>
      </c>
      <c r="D17" s="243"/>
      <c r="E17" s="58" t="s">
        <v>160</v>
      </c>
      <c r="F17" s="59" t="s">
        <v>1015</v>
      </c>
      <c r="G17" s="60"/>
    </row>
    <row r="18" spans="1:7">
      <c r="A18" s="226"/>
      <c r="B18" s="5">
        <v>6</v>
      </c>
      <c r="C18" s="242" t="s">
        <v>21</v>
      </c>
      <c r="D18" s="243"/>
      <c r="E18" s="58" t="s">
        <v>114</v>
      </c>
      <c r="F18" s="59"/>
      <c r="G18" s="60" t="s">
        <v>1016</v>
      </c>
    </row>
    <row r="19" spans="1:7" ht="38.25" customHeight="1">
      <c r="A19" s="226"/>
      <c r="B19" s="5">
        <v>7</v>
      </c>
      <c r="C19" s="242" t="s">
        <v>84</v>
      </c>
      <c r="D19" s="243"/>
      <c r="E19" s="58" t="s">
        <v>160</v>
      </c>
      <c r="F19" s="59" t="s">
        <v>1017</v>
      </c>
      <c r="G19" s="60"/>
    </row>
    <row r="20" spans="1:7" ht="32.25" customHeight="1">
      <c r="A20" s="226"/>
      <c r="B20" s="5">
        <v>8</v>
      </c>
      <c r="C20" s="242" t="s">
        <v>85</v>
      </c>
      <c r="D20" s="243"/>
      <c r="E20" s="58" t="s">
        <v>160</v>
      </c>
      <c r="F20" s="59" t="s">
        <v>1018</v>
      </c>
      <c r="G20" s="60"/>
    </row>
    <row r="21" spans="1:7" ht="48.75" customHeight="1">
      <c r="A21" s="226"/>
      <c r="B21" s="5">
        <v>9</v>
      </c>
      <c r="C21" s="242" t="s">
        <v>86</v>
      </c>
      <c r="D21" s="243"/>
      <c r="E21" s="58" t="s">
        <v>160</v>
      </c>
      <c r="F21" s="137">
        <v>53</v>
      </c>
      <c r="G21" s="60"/>
    </row>
    <row r="22" spans="1:7" ht="36.75" customHeight="1">
      <c r="A22" s="226"/>
      <c r="B22" s="5">
        <v>10</v>
      </c>
      <c r="C22" s="242" t="s">
        <v>12</v>
      </c>
      <c r="D22" s="243"/>
      <c r="E22" s="58" t="s">
        <v>160</v>
      </c>
      <c r="F22" s="59" t="s">
        <v>1019</v>
      </c>
      <c r="G22" s="60"/>
    </row>
    <row r="23" spans="1:7">
      <c r="A23" s="226"/>
      <c r="B23" s="5">
        <v>11</v>
      </c>
      <c r="C23" s="242" t="s">
        <v>27</v>
      </c>
      <c r="D23" s="243"/>
      <c r="E23" s="58" t="s">
        <v>160</v>
      </c>
      <c r="F23" s="59">
        <v>51</v>
      </c>
      <c r="G23" s="60"/>
    </row>
    <row r="24" spans="1:7" ht="33" customHeight="1">
      <c r="A24" s="226"/>
      <c r="B24" s="5">
        <v>12</v>
      </c>
      <c r="C24" s="242" t="s">
        <v>28</v>
      </c>
      <c r="D24" s="243"/>
      <c r="E24" s="58" t="s">
        <v>160</v>
      </c>
      <c r="F24" s="59" t="s">
        <v>1020</v>
      </c>
      <c r="G24" s="60"/>
    </row>
    <row r="25" spans="1:7" ht="32.25" customHeight="1">
      <c r="A25" s="226"/>
      <c r="B25" s="5">
        <v>13</v>
      </c>
      <c r="C25" s="242" t="s">
        <v>22</v>
      </c>
      <c r="D25" s="243"/>
      <c r="E25" s="58" t="s">
        <v>160</v>
      </c>
      <c r="F25" s="59" t="s">
        <v>1020</v>
      </c>
      <c r="G25" s="60"/>
    </row>
    <row r="26" spans="1:7">
      <c r="A26" s="226"/>
      <c r="B26" s="5">
        <v>14</v>
      </c>
      <c r="C26" s="242" t="s">
        <v>23</v>
      </c>
      <c r="D26" s="243"/>
      <c r="E26" s="58" t="s">
        <v>114</v>
      </c>
      <c r="F26" s="59"/>
      <c r="G26" s="60" t="s">
        <v>1021</v>
      </c>
    </row>
    <row r="27" spans="1:7">
      <c r="A27" s="227"/>
      <c r="B27" s="5">
        <v>15</v>
      </c>
      <c r="C27" s="242" t="s">
        <v>29</v>
      </c>
      <c r="D27" s="243"/>
      <c r="E27" s="58" t="s">
        <v>160</v>
      </c>
      <c r="F27" s="59">
        <v>57</v>
      </c>
      <c r="G27" s="60"/>
    </row>
    <row r="28" spans="1:7" ht="30.75" customHeight="1">
      <c r="A28" s="210" t="s">
        <v>87</v>
      </c>
      <c r="B28" s="210"/>
      <c r="C28" s="210"/>
      <c r="D28" s="210"/>
      <c r="E28" s="210"/>
      <c r="F28" s="211"/>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88" t="s">
        <v>771</v>
      </c>
    </row>
    <row r="33" spans="1:7" ht="34.5" customHeight="1">
      <c r="A33" s="238"/>
      <c r="B33" s="227"/>
      <c r="C33" s="239" t="s">
        <v>90</v>
      </c>
      <c r="D33" s="239"/>
      <c r="E33" s="58" t="s">
        <v>114</v>
      </c>
      <c r="F33" s="61"/>
      <c r="G33" s="88" t="s">
        <v>1022</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88" t="s">
        <v>396</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88" t="s">
        <v>787</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956</v>
      </c>
      <c r="D51" s="219"/>
      <c r="E51" s="61" t="s">
        <v>6</v>
      </c>
      <c r="F51" s="384" t="s">
        <v>252</v>
      </c>
      <c r="G51" s="385"/>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C7FBA71-028C-465C-B2CB-07E3C6C92A52}">
          <x14:formula1>
            <xm:f>'D:\SIN HOJA 2\EVALUACIÓN PROPUESTA TÉCNICA\84. CLUB DE LEONES IPIALES MONARCA\[84. CLUB DE LEONES IPIALES MONARCA.xlsx]Hoja1'!#REF!</xm:f>
          </x14:formula1>
          <xm:sqref>E39 E32:E33 E36 E13:E27</xm:sqref>
        </x14:dataValidation>
      </x14:dataValidations>
    </ext>
  </extLs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686A8-800B-4AA8-9859-85450243D596}">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37" style="67" customWidth="1"/>
    <col min="8" max="8" width="11.42578125" style="70"/>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1023</v>
      </c>
      <c r="D3" s="49" t="s">
        <v>1</v>
      </c>
      <c r="E3" s="53">
        <v>900090967</v>
      </c>
      <c r="F3" s="53" t="s">
        <v>119</v>
      </c>
      <c r="G3" s="85">
        <v>43714</v>
      </c>
    </row>
    <row r="4" spans="1:8" ht="15.75">
      <c r="A4" s="258" t="s">
        <v>1024</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657</v>
      </c>
      <c r="D7" s="251" t="s">
        <v>337</v>
      </c>
      <c r="E7" s="251"/>
      <c r="F7" s="250"/>
      <c r="G7" s="250"/>
    </row>
    <row r="8" spans="1:8" ht="15.75">
      <c r="A8" s="261"/>
      <c r="B8" s="262"/>
      <c r="C8" s="55" t="s">
        <v>338</v>
      </c>
      <c r="D8" s="268" t="s">
        <v>339</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49</v>
      </c>
      <c r="G13" s="60"/>
      <c r="H13" s="70" t="str">
        <f>+E13</f>
        <v xml:space="preserve">CUMPLE </v>
      </c>
    </row>
    <row r="14" spans="1:8">
      <c r="A14" s="226"/>
      <c r="B14" s="5">
        <v>2</v>
      </c>
      <c r="C14" s="242" t="s">
        <v>19</v>
      </c>
      <c r="D14" s="243"/>
      <c r="E14" s="58" t="s">
        <v>160</v>
      </c>
      <c r="F14" s="58">
        <v>49</v>
      </c>
      <c r="G14" s="60"/>
      <c r="H14" s="70" t="str">
        <f t="shared" ref="H14:H51" si="0">+E14</f>
        <v xml:space="preserve">CUMPLE </v>
      </c>
    </row>
    <row r="15" spans="1:8" ht="31.5" customHeight="1">
      <c r="A15" s="226"/>
      <c r="B15" s="5">
        <v>3</v>
      </c>
      <c r="C15" s="242" t="s">
        <v>26</v>
      </c>
      <c r="D15" s="243"/>
      <c r="E15" s="58" t="s">
        <v>160</v>
      </c>
      <c r="F15" s="58" t="s">
        <v>1025</v>
      </c>
      <c r="G15" s="60"/>
      <c r="H15" s="70" t="str">
        <f t="shared" si="0"/>
        <v xml:space="preserve">CUMPLE </v>
      </c>
    </row>
    <row r="16" spans="1:8" ht="29.25" customHeight="1">
      <c r="A16" s="226"/>
      <c r="B16" s="5">
        <v>4</v>
      </c>
      <c r="C16" s="242" t="s">
        <v>20</v>
      </c>
      <c r="D16" s="243"/>
      <c r="E16" s="58" t="s">
        <v>160</v>
      </c>
      <c r="F16" s="58">
        <v>50</v>
      </c>
      <c r="G16" s="60"/>
      <c r="H16" s="70" t="str">
        <f t="shared" si="0"/>
        <v xml:space="preserve">CUMPLE </v>
      </c>
    </row>
    <row r="17" spans="1:8" ht="42" customHeight="1">
      <c r="A17" s="226"/>
      <c r="B17" s="5">
        <v>5</v>
      </c>
      <c r="C17" s="242" t="s">
        <v>13</v>
      </c>
      <c r="D17" s="243"/>
      <c r="E17" s="58" t="s">
        <v>160</v>
      </c>
      <c r="F17" s="58" t="s">
        <v>1026</v>
      </c>
      <c r="G17" s="60"/>
      <c r="H17" s="70" t="str">
        <f t="shared" si="0"/>
        <v xml:space="preserve">CUMPLE </v>
      </c>
    </row>
    <row r="18" spans="1:8">
      <c r="A18" s="226"/>
      <c r="B18" s="5">
        <v>6</v>
      </c>
      <c r="C18" s="242" t="s">
        <v>21</v>
      </c>
      <c r="D18" s="243"/>
      <c r="E18" s="58" t="s">
        <v>160</v>
      </c>
      <c r="F18" s="58" t="s">
        <v>1026</v>
      </c>
      <c r="G18" s="60"/>
      <c r="H18" s="70" t="str">
        <f t="shared" si="0"/>
        <v xml:space="preserve">CUMPLE </v>
      </c>
    </row>
    <row r="19" spans="1:8" ht="38.25" customHeight="1">
      <c r="A19" s="226"/>
      <c r="B19" s="5">
        <v>7</v>
      </c>
      <c r="C19" s="242" t="s">
        <v>84</v>
      </c>
      <c r="D19" s="243"/>
      <c r="E19" s="58" t="s">
        <v>160</v>
      </c>
      <c r="F19" s="58" t="s">
        <v>1027</v>
      </c>
      <c r="G19" s="60"/>
      <c r="H19" s="70" t="str">
        <f t="shared" si="0"/>
        <v xml:space="preserve">CUMPLE </v>
      </c>
    </row>
    <row r="20" spans="1:8" ht="32.25" customHeight="1">
      <c r="A20" s="226"/>
      <c r="B20" s="5">
        <v>8</v>
      </c>
      <c r="C20" s="242" t="s">
        <v>85</v>
      </c>
      <c r="D20" s="243"/>
      <c r="E20" s="58" t="s">
        <v>160</v>
      </c>
      <c r="F20" s="58" t="s">
        <v>361</v>
      </c>
      <c r="G20" s="60"/>
      <c r="H20" s="70" t="str">
        <f t="shared" si="0"/>
        <v xml:space="preserve">CUMPLE </v>
      </c>
    </row>
    <row r="21" spans="1:8" ht="48.75" customHeight="1">
      <c r="A21" s="226"/>
      <c r="B21" s="5">
        <v>9</v>
      </c>
      <c r="C21" s="242" t="s">
        <v>86</v>
      </c>
      <c r="D21" s="243"/>
      <c r="E21" s="58" t="s">
        <v>160</v>
      </c>
      <c r="F21" s="58">
        <v>64</v>
      </c>
      <c r="G21" s="60"/>
      <c r="H21" s="70" t="str">
        <f t="shared" si="0"/>
        <v xml:space="preserve">CUMPLE </v>
      </c>
    </row>
    <row r="22" spans="1:8" ht="36.75" customHeight="1">
      <c r="A22" s="226"/>
      <c r="B22" s="5">
        <v>10</v>
      </c>
      <c r="C22" s="242" t="s">
        <v>12</v>
      </c>
      <c r="D22" s="243"/>
      <c r="E22" s="58" t="s">
        <v>160</v>
      </c>
      <c r="F22" s="58">
        <v>64</v>
      </c>
      <c r="G22" s="60"/>
      <c r="H22" s="70" t="str">
        <f t="shared" si="0"/>
        <v xml:space="preserve">CUMPLE </v>
      </c>
    </row>
    <row r="23" spans="1:8">
      <c r="A23" s="226"/>
      <c r="B23" s="5">
        <v>11</v>
      </c>
      <c r="C23" s="242" t="s">
        <v>27</v>
      </c>
      <c r="D23" s="243"/>
      <c r="E23" s="58" t="s">
        <v>160</v>
      </c>
      <c r="F23" s="58">
        <v>63</v>
      </c>
      <c r="G23" s="60"/>
      <c r="H23" s="70" t="str">
        <f t="shared" si="0"/>
        <v xml:space="preserve">CUMPLE </v>
      </c>
    </row>
    <row r="24" spans="1:8" ht="33" customHeight="1">
      <c r="A24" s="226"/>
      <c r="B24" s="5">
        <v>12</v>
      </c>
      <c r="C24" s="242" t="s">
        <v>28</v>
      </c>
      <c r="D24" s="243"/>
      <c r="E24" s="58" t="s">
        <v>160</v>
      </c>
      <c r="F24" s="58" t="s">
        <v>1028</v>
      </c>
      <c r="G24" s="60"/>
      <c r="H24" s="70" t="str">
        <f t="shared" si="0"/>
        <v xml:space="preserve">CUMPLE </v>
      </c>
    </row>
    <row r="25" spans="1:8" ht="32.25" customHeight="1">
      <c r="A25" s="226"/>
      <c r="B25" s="5">
        <v>13</v>
      </c>
      <c r="C25" s="242" t="s">
        <v>22</v>
      </c>
      <c r="D25" s="243"/>
      <c r="E25" s="58" t="s">
        <v>160</v>
      </c>
      <c r="F25" s="58" t="s">
        <v>1028</v>
      </c>
      <c r="G25" s="60"/>
      <c r="H25" s="70" t="str">
        <f t="shared" si="0"/>
        <v xml:space="preserve">CUMPLE </v>
      </c>
    </row>
    <row r="26" spans="1:8">
      <c r="A26" s="226"/>
      <c r="B26" s="5">
        <v>14</v>
      </c>
      <c r="C26" s="242" t="s">
        <v>23</v>
      </c>
      <c r="D26" s="243"/>
      <c r="E26" s="58" t="s">
        <v>160</v>
      </c>
      <c r="F26" s="58">
        <v>54</v>
      </c>
      <c r="G26" s="60"/>
      <c r="H26" s="70" t="str">
        <f t="shared" si="0"/>
        <v xml:space="preserve">CUMPLE </v>
      </c>
    </row>
    <row r="27" spans="1:8">
      <c r="A27" s="227"/>
      <c r="B27" s="5">
        <v>15</v>
      </c>
      <c r="C27" s="242" t="s">
        <v>29</v>
      </c>
      <c r="D27" s="243"/>
      <c r="E27" s="58" t="s">
        <v>160</v>
      </c>
      <c r="F27" s="58">
        <v>75</v>
      </c>
      <c r="G27" s="60"/>
      <c r="H27" s="70" t="str">
        <f t="shared" si="0"/>
        <v xml:space="preserve">CUMPLE </v>
      </c>
    </row>
    <row r="28" spans="1:8" ht="30.75" customHeight="1">
      <c r="A28" s="210" t="s">
        <v>87</v>
      </c>
      <c r="B28" s="210"/>
      <c r="C28" s="210"/>
      <c r="D28" s="210"/>
      <c r="E28" s="210"/>
      <c r="F28" s="211" t="s">
        <v>6</v>
      </c>
      <c r="G28" s="211"/>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81.75" customHeight="1">
      <c r="A39" s="207"/>
      <c r="B39" s="229"/>
      <c r="C39" s="212" t="s">
        <v>92</v>
      </c>
      <c r="D39" s="230"/>
      <c r="E39" s="58" t="s">
        <v>114</v>
      </c>
      <c r="F39" s="61">
        <v>113</v>
      </c>
      <c r="G39" s="61" t="s">
        <v>1029</v>
      </c>
      <c r="H39" s="70" t="str">
        <f t="shared" si="0"/>
        <v xml:space="preserve">NO 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41.25" customHeight="1">
      <c r="A51" s="219"/>
      <c r="B51" s="219"/>
      <c r="C51" s="221" t="s">
        <v>97</v>
      </c>
      <c r="D51" s="219"/>
      <c r="E51" s="61" t="s">
        <v>6</v>
      </c>
      <c r="F51" s="278" t="s">
        <v>188</v>
      </c>
      <c r="G51" s="27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8BB5D99-F5FD-4489-97DA-09E29AA5E677}">
          <x14:formula1>
            <xm:f>'D:\SIN HOJA 2\EVALUACIÓN PROPUESTA TÉCNICA\85.FUNDACIÓN LUZ Y ESPERANZA\[FUNDACIÓN LUZ Y ESPERANZA.xlsx]Hoja1'!#REF!</xm:f>
          </x14:formula1>
          <xm:sqref>E13:E27 E32:E33 E36 E39</xm:sqref>
        </x14:dataValidation>
      </x14:dataValidations>
    </ext>
  </extLst>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731DF-88D3-4F1A-A89F-8318BC2F27A0}">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1030</v>
      </c>
      <c r="D3" s="49" t="s">
        <v>1</v>
      </c>
      <c r="E3" s="53">
        <v>843000021</v>
      </c>
      <c r="F3" s="53" t="s">
        <v>119</v>
      </c>
      <c r="G3" s="85">
        <v>43714</v>
      </c>
    </row>
    <row r="4" spans="1:8" ht="15.75">
      <c r="A4" s="258" t="s">
        <v>1024</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236</v>
      </c>
      <c r="D7" s="251" t="s">
        <v>1031</v>
      </c>
      <c r="E7" s="251"/>
      <c r="F7" s="250"/>
      <c r="G7" s="250"/>
    </row>
    <row r="8" spans="1:8" ht="15.75">
      <c r="A8" s="261"/>
      <c r="B8" s="262"/>
      <c r="C8" s="55" t="s">
        <v>320</v>
      </c>
      <c r="D8" s="268" t="s">
        <v>1032</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ht="105">
      <c r="A13" s="226"/>
      <c r="B13" s="5">
        <v>1</v>
      </c>
      <c r="C13" s="242" t="s">
        <v>25</v>
      </c>
      <c r="D13" s="243"/>
      <c r="E13" s="58" t="s">
        <v>114</v>
      </c>
      <c r="F13" s="58"/>
      <c r="G13" s="89" t="s">
        <v>1033</v>
      </c>
      <c r="H13" s="70" t="str">
        <f>+E13</f>
        <v xml:space="preserve">NO CUMPLE </v>
      </c>
    </row>
    <row r="14" spans="1:8" ht="105">
      <c r="A14" s="226"/>
      <c r="B14" s="5">
        <v>2</v>
      </c>
      <c r="C14" s="242" t="s">
        <v>19</v>
      </c>
      <c r="D14" s="243"/>
      <c r="E14" s="58" t="s">
        <v>114</v>
      </c>
      <c r="F14" s="58"/>
      <c r="G14" s="89" t="s">
        <v>1033</v>
      </c>
      <c r="H14" s="70" t="str">
        <f t="shared" ref="H14:H51" si="0">+E14</f>
        <v xml:space="preserve">NO CUMPLE </v>
      </c>
    </row>
    <row r="15" spans="1:8" ht="31.5" customHeight="1">
      <c r="A15" s="226"/>
      <c r="B15" s="5">
        <v>3</v>
      </c>
      <c r="C15" s="242" t="s">
        <v>26</v>
      </c>
      <c r="D15" s="243"/>
      <c r="E15" s="58" t="s">
        <v>114</v>
      </c>
      <c r="F15" s="59"/>
      <c r="G15" s="89" t="s">
        <v>1034</v>
      </c>
      <c r="H15" s="70" t="str">
        <f t="shared" si="0"/>
        <v xml:space="preserve">NO CUMPLE </v>
      </c>
    </row>
    <row r="16" spans="1:8" ht="29.25" customHeight="1">
      <c r="A16" s="226"/>
      <c r="B16" s="5">
        <v>4</v>
      </c>
      <c r="C16" s="242" t="s">
        <v>20</v>
      </c>
      <c r="D16" s="243"/>
      <c r="E16" s="58" t="s">
        <v>114</v>
      </c>
      <c r="F16" s="59"/>
      <c r="G16" s="89" t="s">
        <v>1035</v>
      </c>
      <c r="H16" s="70" t="str">
        <f t="shared" si="0"/>
        <v xml:space="preserve">NO CUMPLE </v>
      </c>
    </row>
    <row r="17" spans="1:8" ht="42" customHeight="1">
      <c r="A17" s="226"/>
      <c r="B17" s="5">
        <v>5</v>
      </c>
      <c r="C17" s="242" t="s">
        <v>13</v>
      </c>
      <c r="D17" s="243"/>
      <c r="E17" s="58" t="s">
        <v>114</v>
      </c>
      <c r="F17" s="59"/>
      <c r="G17" s="68" t="s">
        <v>1036</v>
      </c>
      <c r="H17" s="70" t="str">
        <f t="shared" si="0"/>
        <v xml:space="preserve">NO CUMPLE </v>
      </c>
    </row>
    <row r="18" spans="1:8" ht="345">
      <c r="A18" s="226"/>
      <c r="B18" s="5">
        <v>6</v>
      </c>
      <c r="C18" s="242" t="s">
        <v>21</v>
      </c>
      <c r="D18" s="243"/>
      <c r="E18" s="58" t="s">
        <v>114</v>
      </c>
      <c r="F18" s="59"/>
      <c r="G18" s="68" t="s">
        <v>1037</v>
      </c>
      <c r="H18" s="70" t="str">
        <f t="shared" si="0"/>
        <v xml:space="preserve">NO CUMPLE </v>
      </c>
    </row>
    <row r="19" spans="1:8" ht="54.75" customHeight="1">
      <c r="A19" s="226"/>
      <c r="B19" s="5">
        <v>7</v>
      </c>
      <c r="C19" s="242" t="s">
        <v>84</v>
      </c>
      <c r="D19" s="243"/>
      <c r="E19" s="58" t="s">
        <v>114</v>
      </c>
      <c r="F19" s="59"/>
      <c r="G19" s="68" t="s">
        <v>1038</v>
      </c>
      <c r="H19" s="70" t="str">
        <f t="shared" si="0"/>
        <v xml:space="preserve">NO CUMPLE </v>
      </c>
    </row>
    <row r="20" spans="1:8" ht="32.25" customHeight="1">
      <c r="A20" s="226"/>
      <c r="B20" s="5">
        <v>8</v>
      </c>
      <c r="C20" s="242" t="s">
        <v>85</v>
      </c>
      <c r="D20" s="243"/>
      <c r="E20" s="58" t="s">
        <v>114</v>
      </c>
      <c r="F20" s="59"/>
      <c r="G20" s="70" t="s">
        <v>1039</v>
      </c>
      <c r="H20" s="70" t="str">
        <f t="shared" si="0"/>
        <v xml:space="preserve">NO CUMPLE </v>
      </c>
    </row>
    <row r="21" spans="1:8" ht="48.75" customHeight="1">
      <c r="A21" s="226"/>
      <c r="B21" s="5">
        <v>9</v>
      </c>
      <c r="C21" s="242" t="s">
        <v>86</v>
      </c>
      <c r="D21" s="243"/>
      <c r="E21" s="58" t="s">
        <v>114</v>
      </c>
      <c r="F21" s="59"/>
      <c r="G21" s="68" t="s">
        <v>1040</v>
      </c>
      <c r="H21" s="70" t="str">
        <f t="shared" si="0"/>
        <v xml:space="preserve">NO CUMPLE </v>
      </c>
    </row>
    <row r="22" spans="1:8" ht="36.75" customHeight="1">
      <c r="A22" s="226"/>
      <c r="B22" s="5">
        <v>10</v>
      </c>
      <c r="C22" s="242" t="s">
        <v>12</v>
      </c>
      <c r="D22" s="243"/>
      <c r="E22" s="58" t="s">
        <v>114</v>
      </c>
      <c r="F22" s="59"/>
      <c r="G22" s="68" t="s">
        <v>1041</v>
      </c>
      <c r="H22" s="70" t="str">
        <f t="shared" si="0"/>
        <v xml:space="preserve">NO CUMPLE </v>
      </c>
    </row>
    <row r="23" spans="1:8" ht="210">
      <c r="A23" s="226"/>
      <c r="B23" s="5">
        <v>11</v>
      </c>
      <c r="C23" s="242" t="s">
        <v>27</v>
      </c>
      <c r="D23" s="243"/>
      <c r="E23" s="58" t="s">
        <v>114</v>
      </c>
      <c r="F23" s="59"/>
      <c r="G23" s="68" t="s">
        <v>1042</v>
      </c>
      <c r="H23" s="70" t="str">
        <f t="shared" si="0"/>
        <v xml:space="preserve">NO CUMPLE </v>
      </c>
    </row>
    <row r="24" spans="1:8" ht="33" customHeight="1">
      <c r="A24" s="226"/>
      <c r="B24" s="5">
        <v>12</v>
      </c>
      <c r="C24" s="242" t="s">
        <v>28</v>
      </c>
      <c r="D24" s="243"/>
      <c r="E24" s="58" t="s">
        <v>114</v>
      </c>
      <c r="F24" s="59"/>
      <c r="G24" s="68" t="s">
        <v>1043</v>
      </c>
      <c r="H24" s="70" t="str">
        <f t="shared" si="0"/>
        <v xml:space="preserve">NO CUMPLE </v>
      </c>
    </row>
    <row r="25" spans="1:8" ht="32.25" customHeight="1">
      <c r="A25" s="226"/>
      <c r="B25" s="5">
        <v>13</v>
      </c>
      <c r="C25" s="242" t="s">
        <v>22</v>
      </c>
      <c r="D25" s="243"/>
      <c r="E25" s="58" t="s">
        <v>114</v>
      </c>
      <c r="F25" s="59"/>
      <c r="G25" s="68" t="s">
        <v>1044</v>
      </c>
      <c r="H25" s="70" t="str">
        <f t="shared" si="0"/>
        <v xml:space="preserve">NO CUMPLE </v>
      </c>
    </row>
    <row r="26" spans="1:8" ht="345">
      <c r="A26" s="226"/>
      <c r="B26" s="5">
        <v>14</v>
      </c>
      <c r="C26" s="242" t="s">
        <v>23</v>
      </c>
      <c r="D26" s="243"/>
      <c r="E26" s="58" t="s">
        <v>114</v>
      </c>
      <c r="F26" s="59"/>
      <c r="G26" s="68" t="s">
        <v>1045</v>
      </c>
      <c r="H26" s="70" t="str">
        <f t="shared" si="0"/>
        <v xml:space="preserve">NO CUMPLE </v>
      </c>
    </row>
    <row r="27" spans="1:8">
      <c r="A27" s="227"/>
      <c r="B27" s="5">
        <v>15</v>
      </c>
      <c r="C27" s="242" t="s">
        <v>29</v>
      </c>
      <c r="D27" s="243"/>
      <c r="E27" s="58" t="s">
        <v>114</v>
      </c>
      <c r="F27" s="59"/>
      <c r="G27" s="60" t="s">
        <v>1046</v>
      </c>
      <c r="H27" s="70" t="str">
        <f t="shared" si="0"/>
        <v xml:space="preserve">NO 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c r="G51" s="20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3AB8BED-2EC3-4650-902B-6E0B3EB22D33}">
          <x14:formula1>
            <xm:f>'D:\SIN HOJA 2\EVALUACIÓN PROPUESTA TÉCNICA\86.VICARIATO APOSTÓLICO DE INÍRIDA\[FORMATOS EVALUACION IP 001-2019_V2.xlsx]Hoja1'!#REF!</xm:f>
          </x14:formula1>
          <xm:sqref>E39 E32:E33 E36 E13:E27</xm:sqref>
        </x14:dataValidation>
      </x14:dataValidations>
    </ext>
  </extLst>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5CD59-5D89-4CCC-BED4-14B2F40FA12F}">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1047</v>
      </c>
      <c r="D3" s="49" t="s">
        <v>1</v>
      </c>
      <c r="E3" s="53">
        <v>900322099</v>
      </c>
      <c r="F3" s="53" t="s">
        <v>119</v>
      </c>
      <c r="G3" s="85">
        <v>43714</v>
      </c>
    </row>
    <row r="4" spans="1:8" ht="15.75">
      <c r="A4" s="258" t="s">
        <v>1024</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657</v>
      </c>
      <c r="D7" s="251" t="s">
        <v>337</v>
      </c>
      <c r="E7" s="251"/>
      <c r="F7" s="250"/>
      <c r="G7" s="250"/>
    </row>
    <row r="8" spans="1:8" ht="15.75">
      <c r="A8" s="261"/>
      <c r="B8" s="262"/>
      <c r="C8" s="55" t="s">
        <v>338</v>
      </c>
      <c r="D8" s="268" t="s">
        <v>339</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66</v>
      </c>
      <c r="G13" s="60"/>
      <c r="H13" s="70" t="str">
        <f>+E13</f>
        <v xml:space="preserve">CUMPLE </v>
      </c>
    </row>
    <row r="14" spans="1:8">
      <c r="A14" s="226"/>
      <c r="B14" s="5">
        <v>2</v>
      </c>
      <c r="C14" s="242" t="s">
        <v>19</v>
      </c>
      <c r="D14" s="243"/>
      <c r="E14" s="58" t="s">
        <v>160</v>
      </c>
      <c r="F14" s="58">
        <v>66</v>
      </c>
      <c r="G14" s="60"/>
      <c r="H14" s="70" t="str">
        <f t="shared" ref="H14:H51" si="0">+E14</f>
        <v xml:space="preserve">CUMPLE </v>
      </c>
    </row>
    <row r="15" spans="1:8" ht="31.5" customHeight="1">
      <c r="A15" s="226"/>
      <c r="B15" s="5">
        <v>3</v>
      </c>
      <c r="C15" s="242" t="s">
        <v>26</v>
      </c>
      <c r="D15" s="243"/>
      <c r="E15" s="58" t="s">
        <v>160</v>
      </c>
      <c r="F15" s="58">
        <v>66</v>
      </c>
      <c r="G15" s="60"/>
      <c r="H15" s="70" t="str">
        <f t="shared" si="0"/>
        <v xml:space="preserve">CUMPLE </v>
      </c>
    </row>
    <row r="16" spans="1:8" ht="29.25" customHeight="1">
      <c r="A16" s="226"/>
      <c r="B16" s="5">
        <v>4</v>
      </c>
      <c r="C16" s="242" t="s">
        <v>20</v>
      </c>
      <c r="D16" s="243"/>
      <c r="E16" s="58" t="s">
        <v>160</v>
      </c>
      <c r="F16" s="58">
        <v>68</v>
      </c>
      <c r="G16" s="60"/>
      <c r="H16" s="70" t="str">
        <f t="shared" si="0"/>
        <v xml:space="preserve">CUMPLE </v>
      </c>
    </row>
    <row r="17" spans="1:8" ht="42" customHeight="1">
      <c r="A17" s="226"/>
      <c r="B17" s="5">
        <v>5</v>
      </c>
      <c r="C17" s="242" t="s">
        <v>13</v>
      </c>
      <c r="D17" s="243"/>
      <c r="E17" s="58" t="s">
        <v>160</v>
      </c>
      <c r="F17" s="58" t="s">
        <v>987</v>
      </c>
      <c r="G17" s="60"/>
      <c r="H17" s="70" t="str">
        <f t="shared" si="0"/>
        <v xml:space="preserve">CUMPLE </v>
      </c>
    </row>
    <row r="18" spans="1:8" ht="330">
      <c r="A18" s="226"/>
      <c r="B18" s="5">
        <v>6</v>
      </c>
      <c r="C18" s="242" t="s">
        <v>21</v>
      </c>
      <c r="D18" s="243"/>
      <c r="E18" s="58" t="s">
        <v>114</v>
      </c>
      <c r="F18" s="58"/>
      <c r="G18" s="70" t="s">
        <v>1048</v>
      </c>
      <c r="H18" s="70" t="str">
        <f t="shared" si="0"/>
        <v xml:space="preserve">NO CUMPLE </v>
      </c>
    </row>
    <row r="19" spans="1:8" ht="38.25" customHeight="1">
      <c r="A19" s="226"/>
      <c r="B19" s="5">
        <v>7</v>
      </c>
      <c r="C19" s="242" t="s">
        <v>84</v>
      </c>
      <c r="D19" s="243"/>
      <c r="E19" s="58" t="s">
        <v>160</v>
      </c>
      <c r="F19" s="58">
        <v>67</v>
      </c>
      <c r="G19" s="60"/>
      <c r="H19" s="70" t="str">
        <f t="shared" si="0"/>
        <v xml:space="preserve">CUMPLE </v>
      </c>
    </row>
    <row r="20" spans="1:8" ht="32.25" customHeight="1">
      <c r="A20" s="226"/>
      <c r="B20" s="5">
        <v>8</v>
      </c>
      <c r="C20" s="242" t="s">
        <v>85</v>
      </c>
      <c r="D20" s="243"/>
      <c r="E20" s="58" t="s">
        <v>160</v>
      </c>
      <c r="F20" s="58">
        <v>67</v>
      </c>
      <c r="G20" s="70"/>
      <c r="H20" s="70" t="str">
        <f t="shared" si="0"/>
        <v xml:space="preserve">CUMPLE </v>
      </c>
    </row>
    <row r="21" spans="1:8" ht="48.75" customHeight="1">
      <c r="A21" s="226"/>
      <c r="B21" s="5">
        <v>9</v>
      </c>
      <c r="C21" s="242" t="s">
        <v>86</v>
      </c>
      <c r="D21" s="243"/>
      <c r="E21" s="58" t="s">
        <v>160</v>
      </c>
      <c r="F21" s="58">
        <v>69</v>
      </c>
      <c r="G21" s="60"/>
      <c r="H21" s="70" t="str">
        <f t="shared" si="0"/>
        <v xml:space="preserve">CUMPLE </v>
      </c>
    </row>
    <row r="22" spans="1:8" ht="36.75" customHeight="1">
      <c r="A22" s="226"/>
      <c r="B22" s="5">
        <v>10</v>
      </c>
      <c r="C22" s="242" t="s">
        <v>12</v>
      </c>
      <c r="D22" s="243"/>
      <c r="E22" s="58" t="s">
        <v>160</v>
      </c>
      <c r="F22" s="58">
        <v>69</v>
      </c>
      <c r="G22" s="60"/>
      <c r="H22" s="70" t="str">
        <f t="shared" si="0"/>
        <v xml:space="preserve">CUMPLE </v>
      </c>
    </row>
    <row r="23" spans="1:8">
      <c r="A23" s="226"/>
      <c r="B23" s="5">
        <v>11</v>
      </c>
      <c r="C23" s="242" t="s">
        <v>27</v>
      </c>
      <c r="D23" s="243"/>
      <c r="E23" s="58" t="s">
        <v>160</v>
      </c>
      <c r="F23" s="58">
        <v>67</v>
      </c>
      <c r="G23" s="60"/>
      <c r="H23" s="70" t="str">
        <f t="shared" si="0"/>
        <v xml:space="preserve">CUMPLE </v>
      </c>
    </row>
    <row r="24" spans="1:8" ht="33" customHeight="1">
      <c r="A24" s="226"/>
      <c r="B24" s="5">
        <v>12</v>
      </c>
      <c r="C24" s="242" t="s">
        <v>28</v>
      </c>
      <c r="D24" s="243"/>
      <c r="E24" s="58" t="s">
        <v>160</v>
      </c>
      <c r="F24" s="58">
        <v>69</v>
      </c>
      <c r="G24" s="60"/>
      <c r="H24" s="70" t="str">
        <f t="shared" si="0"/>
        <v xml:space="preserve">CUMPLE </v>
      </c>
    </row>
    <row r="25" spans="1:8" ht="32.25" customHeight="1">
      <c r="A25" s="226"/>
      <c r="B25" s="5">
        <v>13</v>
      </c>
      <c r="C25" s="242" t="s">
        <v>22</v>
      </c>
      <c r="D25" s="243"/>
      <c r="E25" s="58" t="s">
        <v>160</v>
      </c>
      <c r="F25" s="58">
        <v>69</v>
      </c>
      <c r="G25" s="60"/>
      <c r="H25" s="70" t="str">
        <f t="shared" si="0"/>
        <v xml:space="preserve">CUMPLE </v>
      </c>
    </row>
    <row r="26" spans="1:8">
      <c r="A26" s="226"/>
      <c r="B26" s="5">
        <v>14</v>
      </c>
      <c r="C26" s="242" t="s">
        <v>23</v>
      </c>
      <c r="D26" s="243"/>
      <c r="E26" s="58" t="s">
        <v>160</v>
      </c>
      <c r="F26" s="58">
        <v>68</v>
      </c>
      <c r="G26" s="60"/>
      <c r="H26" s="70" t="str">
        <f t="shared" si="0"/>
        <v xml:space="preserve">CUMPLE </v>
      </c>
    </row>
    <row r="27" spans="1:8">
      <c r="A27" s="227"/>
      <c r="B27" s="5">
        <v>15</v>
      </c>
      <c r="C27" s="242" t="s">
        <v>29</v>
      </c>
      <c r="D27" s="243"/>
      <c r="E27" s="58" t="s">
        <v>160</v>
      </c>
      <c r="F27" s="58">
        <v>70</v>
      </c>
      <c r="G27" s="60"/>
      <c r="H27" s="70" t="str">
        <f t="shared" si="0"/>
        <v xml:space="preserve">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114</v>
      </c>
      <c r="F32" s="61"/>
      <c r="G32" s="61" t="s">
        <v>1049</v>
      </c>
      <c r="H32" s="70" t="str">
        <f>+IF(OR(E32="CUMPLE ",E33="CUMPLE "),"CUMPLE","NO CUMPLE")</f>
        <v>NO CUMPLE</v>
      </c>
    </row>
    <row r="33" spans="1:8" ht="34.5" customHeight="1">
      <c r="A33" s="238"/>
      <c r="B33" s="227"/>
      <c r="C33" s="239" t="s">
        <v>90</v>
      </c>
      <c r="D33" s="239"/>
      <c r="E33" s="58" t="s">
        <v>114</v>
      </c>
      <c r="F33" s="61"/>
      <c r="G33" s="61" t="s">
        <v>1050</v>
      </c>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114</v>
      </c>
      <c r="F36" s="61"/>
      <c r="G36" s="61" t="s">
        <v>1051</v>
      </c>
      <c r="H36" s="70" t="str">
        <f t="shared" si="0"/>
        <v xml:space="preserve">NO 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t="s">
        <v>116</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t="s">
        <v>116</v>
      </c>
      <c r="F46" s="214"/>
      <c r="G46" s="215"/>
      <c r="H46" s="70" t="str">
        <f t="shared" si="0"/>
        <v>X</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c r="G51" s="20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CF7A89C-4498-441A-B229-16D348FE44BF}">
          <x14:formula1>
            <xm:f>'D:\SIN HOJA 2\EVALUACIÓN PROPUESTA TÉCNICA\87.ASOCIACION DE MUJERES E INFANCIA-ASOMIN\[ASOCIACION DE MUJERES E INFANCIA-ASOMIN.xlsx]Hoja1'!#REF!</xm:f>
          </x14:formula1>
          <xm:sqref>E13:E27 E32:E33 E39 E36</xm:sqref>
        </x14:dataValidation>
      </x14:dataValidations>
    </ext>
  </extLst>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36489-2920-4301-92A4-A3A04CB49F1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1052</v>
      </c>
      <c r="D3" s="49" t="s">
        <v>1</v>
      </c>
      <c r="E3" s="53">
        <v>892200893</v>
      </c>
      <c r="F3" s="53" t="s">
        <v>119</v>
      </c>
      <c r="G3" s="85">
        <v>43714</v>
      </c>
    </row>
    <row r="4" spans="1:8" ht="15.75">
      <c r="A4" s="258" t="s">
        <v>1053</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657</v>
      </c>
      <c r="D7" s="251" t="s">
        <v>337</v>
      </c>
      <c r="E7" s="251"/>
      <c r="F7" s="250"/>
      <c r="G7" s="250"/>
    </row>
    <row r="8" spans="1:8" ht="15.75">
      <c r="A8" s="261"/>
      <c r="B8" s="262"/>
      <c r="C8" s="55" t="s">
        <v>338</v>
      </c>
      <c r="D8" s="268" t="s">
        <v>339</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48</v>
      </c>
      <c r="G13" s="60"/>
      <c r="H13" s="70" t="str">
        <f>+E13</f>
        <v xml:space="preserve">CUMPLE </v>
      </c>
    </row>
    <row r="14" spans="1:8">
      <c r="A14" s="226"/>
      <c r="B14" s="5">
        <v>2</v>
      </c>
      <c r="C14" s="242" t="s">
        <v>19</v>
      </c>
      <c r="D14" s="243"/>
      <c r="E14" s="58" t="s">
        <v>160</v>
      </c>
      <c r="F14" s="58">
        <v>48</v>
      </c>
      <c r="G14" s="60"/>
      <c r="H14" s="70" t="str">
        <f t="shared" ref="H14:H51" si="0">+E14</f>
        <v xml:space="preserve">CUMPLE </v>
      </c>
    </row>
    <row r="15" spans="1:8" ht="31.5" customHeight="1">
      <c r="A15" s="226"/>
      <c r="B15" s="5">
        <v>3</v>
      </c>
      <c r="C15" s="242" t="s">
        <v>26</v>
      </c>
      <c r="D15" s="243"/>
      <c r="E15" s="58" t="s">
        <v>160</v>
      </c>
      <c r="F15" s="58">
        <v>50</v>
      </c>
      <c r="G15" s="68"/>
      <c r="H15" s="70" t="str">
        <f t="shared" si="0"/>
        <v xml:space="preserve">CUMPLE </v>
      </c>
    </row>
    <row r="16" spans="1:8" ht="29.25" customHeight="1">
      <c r="A16" s="226"/>
      <c r="B16" s="5">
        <v>4</v>
      </c>
      <c r="C16" s="242" t="s">
        <v>20</v>
      </c>
      <c r="D16" s="243"/>
      <c r="E16" s="58" t="s">
        <v>160</v>
      </c>
      <c r="F16" s="58">
        <v>49</v>
      </c>
      <c r="G16" s="60"/>
      <c r="H16" s="70" t="str">
        <f t="shared" si="0"/>
        <v xml:space="preserve">CUMPLE </v>
      </c>
    </row>
    <row r="17" spans="1:8" ht="42" customHeight="1">
      <c r="A17" s="226"/>
      <c r="B17" s="5">
        <v>5</v>
      </c>
      <c r="C17" s="242" t="s">
        <v>13</v>
      </c>
      <c r="D17" s="243"/>
      <c r="E17" s="58" t="s">
        <v>160</v>
      </c>
      <c r="F17" s="58" t="s">
        <v>1054</v>
      </c>
      <c r="G17" s="60"/>
      <c r="H17" s="70" t="str">
        <f t="shared" si="0"/>
        <v xml:space="preserve">CUMPLE </v>
      </c>
    </row>
    <row r="18" spans="1:8">
      <c r="A18" s="226"/>
      <c r="B18" s="5">
        <v>6</v>
      </c>
      <c r="C18" s="242" t="s">
        <v>21</v>
      </c>
      <c r="D18" s="243"/>
      <c r="E18" s="58" t="s">
        <v>160</v>
      </c>
      <c r="F18" s="58" t="s">
        <v>1055</v>
      </c>
      <c r="G18" s="60"/>
      <c r="H18" s="70" t="str">
        <f t="shared" si="0"/>
        <v xml:space="preserve">CUMPLE </v>
      </c>
    </row>
    <row r="19" spans="1:8" ht="38.25" customHeight="1">
      <c r="A19" s="226"/>
      <c r="B19" s="5">
        <v>7</v>
      </c>
      <c r="C19" s="242" t="s">
        <v>84</v>
      </c>
      <c r="D19" s="243"/>
      <c r="E19" s="58" t="s">
        <v>160</v>
      </c>
      <c r="F19" s="58" t="s">
        <v>1056</v>
      </c>
      <c r="G19" s="60"/>
      <c r="H19" s="70" t="str">
        <f t="shared" si="0"/>
        <v xml:space="preserve">CUMPLE </v>
      </c>
    </row>
    <row r="20" spans="1:8" ht="32.25" customHeight="1">
      <c r="A20" s="226"/>
      <c r="B20" s="5">
        <v>8</v>
      </c>
      <c r="C20" s="242" t="s">
        <v>85</v>
      </c>
      <c r="D20" s="243"/>
      <c r="E20" s="58" t="s">
        <v>160</v>
      </c>
      <c r="F20" s="58" t="s">
        <v>1057</v>
      </c>
      <c r="G20" s="60"/>
      <c r="H20" s="70" t="str">
        <f t="shared" si="0"/>
        <v xml:space="preserve">CUMPLE </v>
      </c>
    </row>
    <row r="21" spans="1:8" ht="48.75" customHeight="1">
      <c r="A21" s="226"/>
      <c r="B21" s="5">
        <v>9</v>
      </c>
      <c r="C21" s="242" t="s">
        <v>86</v>
      </c>
      <c r="D21" s="243"/>
      <c r="E21" s="58" t="s">
        <v>160</v>
      </c>
      <c r="F21" s="58">
        <v>56</v>
      </c>
      <c r="G21" s="60"/>
      <c r="H21" s="70" t="str">
        <f t="shared" si="0"/>
        <v xml:space="preserve">CUMPLE </v>
      </c>
    </row>
    <row r="22" spans="1:8" ht="36.75" customHeight="1">
      <c r="A22" s="226"/>
      <c r="B22" s="5">
        <v>10</v>
      </c>
      <c r="C22" s="242" t="s">
        <v>12</v>
      </c>
      <c r="D22" s="243"/>
      <c r="E22" s="58" t="s">
        <v>160</v>
      </c>
      <c r="F22" s="58" t="s">
        <v>1058</v>
      </c>
      <c r="G22" s="60"/>
      <c r="H22" s="70" t="str">
        <f t="shared" si="0"/>
        <v xml:space="preserve">CUMPLE </v>
      </c>
    </row>
    <row r="23" spans="1:8" ht="240">
      <c r="A23" s="226"/>
      <c r="B23" s="5">
        <v>11</v>
      </c>
      <c r="C23" s="242" t="s">
        <v>27</v>
      </c>
      <c r="D23" s="243"/>
      <c r="E23" s="58" t="s">
        <v>114</v>
      </c>
      <c r="F23" s="58"/>
      <c r="G23" s="68" t="s">
        <v>779</v>
      </c>
      <c r="H23" s="70" t="str">
        <f t="shared" si="0"/>
        <v xml:space="preserve">NO CUMPLE </v>
      </c>
    </row>
    <row r="24" spans="1:8" ht="33" customHeight="1">
      <c r="A24" s="226"/>
      <c r="B24" s="5">
        <v>12</v>
      </c>
      <c r="C24" s="242" t="s">
        <v>28</v>
      </c>
      <c r="D24" s="243"/>
      <c r="E24" s="58" t="s">
        <v>114</v>
      </c>
      <c r="F24" s="58"/>
      <c r="G24" s="68" t="s">
        <v>1059</v>
      </c>
      <c r="H24" s="70" t="str">
        <f t="shared" si="0"/>
        <v xml:space="preserve">NO CUMPLE </v>
      </c>
    </row>
    <row r="25" spans="1:8" ht="32.25" customHeight="1">
      <c r="A25" s="226"/>
      <c r="B25" s="5">
        <v>13</v>
      </c>
      <c r="C25" s="242" t="s">
        <v>22</v>
      </c>
      <c r="D25" s="243"/>
      <c r="E25" s="58" t="s">
        <v>160</v>
      </c>
      <c r="F25" s="58" t="s">
        <v>1018</v>
      </c>
      <c r="G25" s="60"/>
      <c r="H25" s="70" t="str">
        <f t="shared" si="0"/>
        <v xml:space="preserve">CUMPLE </v>
      </c>
    </row>
    <row r="26" spans="1:8" ht="409.5">
      <c r="A26" s="226"/>
      <c r="B26" s="5">
        <v>14</v>
      </c>
      <c r="C26" s="242" t="s">
        <v>23</v>
      </c>
      <c r="D26" s="243"/>
      <c r="E26" s="58" t="s">
        <v>114</v>
      </c>
      <c r="F26" s="58"/>
      <c r="G26" s="68" t="s">
        <v>766</v>
      </c>
      <c r="H26" s="70" t="str">
        <f t="shared" si="0"/>
        <v xml:space="preserve">NO CUMPLE </v>
      </c>
    </row>
    <row r="27" spans="1:8">
      <c r="A27" s="227"/>
      <c r="B27" s="5">
        <v>15</v>
      </c>
      <c r="C27" s="242" t="s">
        <v>29</v>
      </c>
      <c r="D27" s="243"/>
      <c r="E27" s="58" t="s">
        <v>160</v>
      </c>
      <c r="F27" s="58" t="s">
        <v>1060</v>
      </c>
      <c r="G27" s="60"/>
      <c r="H27" s="70" t="str">
        <f t="shared" si="0"/>
        <v xml:space="preserve">CUMPLE </v>
      </c>
    </row>
    <row r="28" spans="1:8" ht="30.75" customHeight="1">
      <c r="A28" s="210" t="s">
        <v>87</v>
      </c>
      <c r="B28" s="210"/>
      <c r="C28" s="210"/>
      <c r="D28" s="210"/>
      <c r="E28" s="210"/>
      <c r="F28" s="211" t="s">
        <v>7</v>
      </c>
      <c r="G28" s="211"/>
      <c r="H28" s="70" t="str">
        <f>+F28</f>
        <v>NO 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c r="F44" s="214"/>
      <c r="G44" s="215"/>
      <c r="H44" s="70">
        <f t="shared" si="0"/>
        <v>0</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t="s">
        <v>116</v>
      </c>
      <c r="F47" s="214"/>
      <c r="G47" s="215"/>
      <c r="H47" s="70" t="str">
        <f t="shared" si="0"/>
        <v>X</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c r="G51" s="209"/>
      <c r="H51" s="70" t="str">
        <f t="shared" si="0"/>
        <v>CUMPLE</v>
      </c>
    </row>
    <row r="52" spans="1:8" ht="22.5" customHeight="1">
      <c r="A52" s="210" t="s">
        <v>98</v>
      </c>
      <c r="B52" s="210"/>
      <c r="C52" s="210"/>
      <c r="D52" s="210"/>
      <c r="E52" s="210"/>
      <c r="F52" s="211" t="s">
        <v>7</v>
      </c>
      <c r="G52" s="211"/>
      <c r="H52" s="70" t="str">
        <f>+F52</f>
        <v>NO 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6C3A94D-9440-42BA-9C4F-949849B93094}">
          <x14:formula1>
            <xm:f>'D:\SIN HOJA 2\EVALUACIÓN PROPUESTA TÉCNICA\88.FUNDACIÓN HIJOS DE LA SIERRA FLOR\[FORMATOS EVALUACION IP 001-2019_V2.xlsx]Hoja1'!#REF!</xm:f>
          </x14:formula1>
          <xm:sqref>E13:E27 E32:E33 E36 E39</xm:sqref>
        </x14:dataValidation>
      </x14:dataValidations>
    </ext>
  </extLst>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75A0C-E6C9-40B2-AEB9-3289F90A9096}">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1061</v>
      </c>
      <c r="D3" s="49" t="s">
        <v>1</v>
      </c>
      <c r="E3" s="53">
        <v>900621505</v>
      </c>
      <c r="F3" s="128" t="s">
        <v>119</v>
      </c>
      <c r="G3" s="85">
        <v>43715</v>
      </c>
    </row>
    <row r="4" spans="1:7" ht="15.75">
      <c r="A4" s="258" t="s">
        <v>1062</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1063</v>
      </c>
      <c r="D7" s="251" t="s">
        <v>337</v>
      </c>
      <c r="E7" s="251"/>
      <c r="F7" s="250"/>
      <c r="G7" s="250"/>
    </row>
    <row r="8" spans="1:7" ht="15.75">
      <c r="A8" s="261"/>
      <c r="B8" s="262"/>
      <c r="C8" s="55" t="s">
        <v>338</v>
      </c>
      <c r="D8" s="268" t="s">
        <v>1064</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56</v>
      </c>
      <c r="G13" s="68"/>
    </row>
    <row r="14" spans="1:7">
      <c r="A14" s="226"/>
      <c r="B14" s="5">
        <v>2</v>
      </c>
      <c r="C14" s="242" t="s">
        <v>19</v>
      </c>
      <c r="D14" s="243"/>
      <c r="E14" s="58" t="s">
        <v>160</v>
      </c>
      <c r="F14" s="58">
        <v>56</v>
      </c>
      <c r="G14" s="68"/>
    </row>
    <row r="15" spans="1:7" ht="31.5" customHeight="1">
      <c r="A15" s="226"/>
      <c r="B15" s="5">
        <v>3</v>
      </c>
      <c r="C15" s="242" t="s">
        <v>26</v>
      </c>
      <c r="D15" s="243"/>
      <c r="E15" s="58" t="s">
        <v>160</v>
      </c>
      <c r="F15" s="58">
        <v>53</v>
      </c>
      <c r="G15" s="68"/>
    </row>
    <row r="16" spans="1:7" ht="29.25" customHeight="1">
      <c r="A16" s="226"/>
      <c r="B16" s="5">
        <v>4</v>
      </c>
      <c r="C16" s="242" t="s">
        <v>20</v>
      </c>
      <c r="D16" s="243"/>
      <c r="E16" s="58" t="s">
        <v>114</v>
      </c>
      <c r="F16" s="58"/>
      <c r="G16" s="68" t="s">
        <v>387</v>
      </c>
    </row>
    <row r="17" spans="1:7" ht="42" customHeight="1">
      <c r="A17" s="226"/>
      <c r="B17" s="5">
        <v>5</v>
      </c>
      <c r="C17" s="242" t="s">
        <v>13</v>
      </c>
      <c r="D17" s="243"/>
      <c r="E17" s="58" t="s">
        <v>114</v>
      </c>
      <c r="F17" s="58"/>
      <c r="G17" s="68" t="s">
        <v>1065</v>
      </c>
    </row>
    <row r="18" spans="1:7" ht="390">
      <c r="A18" s="226"/>
      <c r="B18" s="5">
        <v>6</v>
      </c>
      <c r="C18" s="242" t="s">
        <v>21</v>
      </c>
      <c r="D18" s="243"/>
      <c r="E18" s="58" t="s">
        <v>114</v>
      </c>
      <c r="F18" s="58"/>
      <c r="G18" s="68" t="s">
        <v>244</v>
      </c>
    </row>
    <row r="19" spans="1:7" ht="38.25" customHeight="1">
      <c r="A19" s="226"/>
      <c r="B19" s="5">
        <v>7</v>
      </c>
      <c r="C19" s="242" t="s">
        <v>84</v>
      </c>
      <c r="D19" s="243"/>
      <c r="E19" s="58" t="s">
        <v>114</v>
      </c>
      <c r="F19" s="58"/>
      <c r="G19" s="68" t="s">
        <v>389</v>
      </c>
    </row>
    <row r="20" spans="1:7" ht="32.25" customHeight="1">
      <c r="A20" s="226"/>
      <c r="B20" s="5">
        <v>8</v>
      </c>
      <c r="C20" s="242" t="s">
        <v>85</v>
      </c>
      <c r="D20" s="243"/>
      <c r="E20" s="58" t="s">
        <v>114</v>
      </c>
      <c r="F20" s="58"/>
      <c r="G20" s="68" t="s">
        <v>390</v>
      </c>
    </row>
    <row r="21" spans="1:7" ht="48.75" customHeight="1">
      <c r="A21" s="226"/>
      <c r="B21" s="5">
        <v>9</v>
      </c>
      <c r="C21" s="242" t="s">
        <v>86</v>
      </c>
      <c r="D21" s="243"/>
      <c r="E21" s="58" t="s">
        <v>160</v>
      </c>
      <c r="F21" s="58">
        <v>69</v>
      </c>
      <c r="G21" s="68"/>
    </row>
    <row r="22" spans="1:7" ht="36.75" customHeight="1">
      <c r="A22" s="226"/>
      <c r="B22" s="5">
        <v>10</v>
      </c>
      <c r="C22" s="242" t="s">
        <v>12</v>
      </c>
      <c r="D22" s="243"/>
      <c r="E22" s="58" t="s">
        <v>114</v>
      </c>
      <c r="F22" s="58"/>
      <c r="G22" s="68" t="s">
        <v>392</v>
      </c>
    </row>
    <row r="23" spans="1:7" ht="240">
      <c r="A23" s="226"/>
      <c r="B23" s="5">
        <v>11</v>
      </c>
      <c r="C23" s="242" t="s">
        <v>27</v>
      </c>
      <c r="D23" s="243"/>
      <c r="E23" s="58" t="s">
        <v>114</v>
      </c>
      <c r="F23" s="58"/>
      <c r="G23" s="68" t="s">
        <v>779</v>
      </c>
    </row>
    <row r="24" spans="1:7" ht="33" customHeight="1">
      <c r="A24" s="226"/>
      <c r="B24" s="5">
        <v>12</v>
      </c>
      <c r="C24" s="242" t="s">
        <v>28</v>
      </c>
      <c r="D24" s="243"/>
      <c r="E24" s="58" t="s">
        <v>114</v>
      </c>
      <c r="F24" s="58"/>
      <c r="G24" s="68" t="s">
        <v>762</v>
      </c>
    </row>
    <row r="25" spans="1:7" ht="32.25" customHeight="1">
      <c r="A25" s="226"/>
      <c r="B25" s="5">
        <v>13</v>
      </c>
      <c r="C25" s="242" t="s">
        <v>22</v>
      </c>
      <c r="D25" s="243"/>
      <c r="E25" s="58" t="s">
        <v>114</v>
      </c>
      <c r="F25" s="58"/>
      <c r="G25" s="68" t="s">
        <v>1066</v>
      </c>
    </row>
    <row r="26" spans="1:7">
      <c r="A26" s="226"/>
      <c r="B26" s="5">
        <v>14</v>
      </c>
      <c r="C26" s="242" t="s">
        <v>23</v>
      </c>
      <c r="D26" s="243"/>
      <c r="E26" s="58" t="s">
        <v>160</v>
      </c>
      <c r="F26" s="58">
        <v>58</v>
      </c>
      <c r="G26" s="68"/>
    </row>
    <row r="27" spans="1:7">
      <c r="A27" s="227"/>
      <c r="B27" s="5">
        <v>15</v>
      </c>
      <c r="C27" s="242" t="s">
        <v>29</v>
      </c>
      <c r="D27" s="243"/>
      <c r="E27" s="58" t="s">
        <v>114</v>
      </c>
      <c r="F27" s="58"/>
      <c r="G27" s="68"/>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row>
    <row r="33" spans="1:7" ht="34.5" customHeight="1">
      <c r="A33" s="238"/>
      <c r="B33" s="227"/>
      <c r="C33" s="239" t="s">
        <v>90</v>
      </c>
      <c r="D33" s="239"/>
      <c r="E33" s="58" t="s">
        <v>160</v>
      </c>
      <c r="F33" s="74"/>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v>51</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114</v>
      </c>
      <c r="F39" s="74" t="s">
        <v>751</v>
      </c>
      <c r="G39" s="61" t="s">
        <v>1067</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55.5" customHeight="1">
      <c r="A51" s="219"/>
      <c r="B51" s="219"/>
      <c r="C51" s="221" t="s">
        <v>97</v>
      </c>
      <c r="D51" s="219"/>
      <c r="E51" s="61" t="s">
        <v>6</v>
      </c>
      <c r="F51" s="278" t="s">
        <v>188</v>
      </c>
      <c r="G51" s="27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F003CE-4E40-41A1-9FA2-584D6D26EDF5}">
          <x14:formula1>
            <xm:f>'D:\SIN HOJA 2\EVALUACIÓN PROPUESTA TÉCNICA\89.FUNDACIÓN ESPERANZA AMOR Y VIDA - copia\[FORMATOS EVALUACION IP 001-2019_V3.xlsx]Hoja1'!#REF!</xm:f>
          </x14:formula1>
          <xm:sqref>E13:E27 E32:E33 E36 E39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4322B-4A7B-4957-A1B0-8B25E8047643}">
  <dimension ref="A1:I53"/>
  <sheetViews>
    <sheetView tabSelected="1" topLeftCell="A37"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17.28515625" style="67" customWidth="1"/>
    <col min="6" max="6" width="21" style="67" customWidth="1"/>
    <col min="7" max="7" width="16" style="67" customWidth="1"/>
    <col min="8" max="8" width="28.7109375" style="135" customWidth="1"/>
    <col min="9" max="9" width="0" hidden="1" customWidth="1"/>
  </cols>
  <sheetData>
    <row r="1" spans="1:9" ht="61.5" customHeight="1">
      <c r="A1" s="252"/>
      <c r="B1" s="253"/>
      <c r="C1" s="252" t="s">
        <v>81</v>
      </c>
      <c r="D1" s="254"/>
      <c r="E1" s="254"/>
      <c r="F1" s="253"/>
      <c r="G1" s="4"/>
      <c r="H1" s="4"/>
    </row>
    <row r="2" spans="1:9">
      <c r="A2" s="205" t="s">
        <v>11</v>
      </c>
      <c r="B2" s="255"/>
      <c r="C2" s="255"/>
      <c r="D2" s="255"/>
      <c r="E2" s="255"/>
      <c r="F2" s="255"/>
      <c r="G2" s="255"/>
      <c r="H2" s="255"/>
    </row>
    <row r="3" spans="1:9" ht="27.75" customHeight="1">
      <c r="A3" s="256" t="s">
        <v>0</v>
      </c>
      <c r="B3" s="257"/>
      <c r="C3" s="52" t="s">
        <v>253</v>
      </c>
      <c r="D3" s="49" t="s">
        <v>1</v>
      </c>
      <c r="E3" s="53">
        <v>812005406</v>
      </c>
      <c r="F3" s="54" t="s">
        <v>254</v>
      </c>
      <c r="G3" s="53" t="s">
        <v>255</v>
      </c>
      <c r="H3" s="431"/>
    </row>
    <row r="4" spans="1:9" ht="15.75">
      <c r="A4" s="258" t="s">
        <v>99</v>
      </c>
      <c r="B4" s="258"/>
      <c r="C4" s="258"/>
      <c r="D4" s="258"/>
      <c r="E4" s="258"/>
      <c r="F4" s="258"/>
      <c r="G4" s="258"/>
      <c r="H4" s="258"/>
    </row>
    <row r="5" spans="1:9" ht="15.75">
      <c r="A5" s="347" t="s">
        <v>256</v>
      </c>
      <c r="B5" s="348"/>
      <c r="C5" s="348"/>
      <c r="D5" s="348"/>
      <c r="E5" s="348"/>
      <c r="F5" s="348"/>
      <c r="G5" s="348"/>
      <c r="H5" s="349"/>
    </row>
    <row r="6" spans="1:9" ht="15.75">
      <c r="A6" s="259" t="s">
        <v>2</v>
      </c>
      <c r="B6" s="260"/>
      <c r="C6" s="80" t="s">
        <v>18</v>
      </c>
      <c r="D6" s="265" t="s">
        <v>3</v>
      </c>
      <c r="E6" s="266"/>
      <c r="F6" s="265" t="s">
        <v>4</v>
      </c>
      <c r="G6" s="267"/>
      <c r="H6" s="267"/>
    </row>
    <row r="7" spans="1:9" ht="15.75">
      <c r="A7" s="261"/>
      <c r="B7" s="262"/>
      <c r="C7" s="55" t="s">
        <v>257</v>
      </c>
      <c r="D7" s="251" t="s">
        <v>258</v>
      </c>
      <c r="E7" s="251"/>
      <c r="F7" s="250"/>
      <c r="G7" s="250"/>
      <c r="H7" s="250"/>
    </row>
    <row r="8" spans="1:9" ht="15.75">
      <c r="A8" s="261"/>
      <c r="B8" s="262"/>
      <c r="C8" s="55" t="s">
        <v>122</v>
      </c>
      <c r="D8" s="268" t="s">
        <v>259</v>
      </c>
      <c r="E8" s="269"/>
      <c r="F8" s="250"/>
      <c r="G8" s="250"/>
      <c r="H8" s="250"/>
    </row>
    <row r="9" spans="1:9" ht="15.75">
      <c r="A9" s="263"/>
      <c r="B9" s="264"/>
      <c r="C9" s="55"/>
      <c r="D9" s="251"/>
      <c r="E9" s="251"/>
      <c r="F9" s="250"/>
      <c r="G9" s="250"/>
      <c r="H9" s="250"/>
    </row>
    <row r="10" spans="1:9" ht="18" customHeight="1">
      <c r="A10" s="244" t="s">
        <v>82</v>
      </c>
      <c r="B10" s="245"/>
      <c r="C10" s="245"/>
      <c r="D10" s="245"/>
      <c r="E10" s="245"/>
      <c r="F10" s="245"/>
      <c r="G10" s="245"/>
      <c r="H10" s="246"/>
    </row>
    <row r="11" spans="1:9">
      <c r="A11" s="225" t="s">
        <v>82</v>
      </c>
      <c r="B11" s="6"/>
      <c r="C11" s="247" t="s">
        <v>10</v>
      </c>
      <c r="D11" s="248"/>
      <c r="E11" s="248"/>
      <c r="F11" s="248"/>
      <c r="G11" s="248"/>
      <c r="H11" s="249"/>
    </row>
    <row r="12" spans="1:9" ht="16.5" customHeight="1">
      <c r="A12" s="226"/>
      <c r="B12" s="7"/>
      <c r="C12" s="205" t="s">
        <v>5</v>
      </c>
      <c r="D12" s="206"/>
      <c r="E12" s="56" t="s">
        <v>6</v>
      </c>
      <c r="F12" s="56" t="s">
        <v>7</v>
      </c>
      <c r="G12" s="57" t="s">
        <v>83</v>
      </c>
      <c r="H12" s="57" t="s">
        <v>8</v>
      </c>
    </row>
    <row r="13" spans="1:9" ht="120">
      <c r="A13" s="226"/>
      <c r="B13" s="5">
        <v>1</v>
      </c>
      <c r="C13" s="242" t="s">
        <v>25</v>
      </c>
      <c r="D13" s="243"/>
      <c r="E13" s="58"/>
      <c r="F13" s="58" t="s">
        <v>116</v>
      </c>
      <c r="G13" s="58">
        <v>2</v>
      </c>
      <c r="H13" s="68" t="s">
        <v>260</v>
      </c>
      <c r="I13" s="83" t="str">
        <f>+IF(AND(E13&lt;&gt;0,F13&lt;&gt;0),"MAL DILIGENCIADO",IF(AND(E13&lt;&gt;0,F13=0),"CUMPLE",IF(AND(E13=0,F13&lt;&gt;0)," NO CUMPLE",IF(AND(E13=0,F13=0),"POR DILIGENCIAR","ERROR"))))</f>
        <v xml:space="preserve"> NO CUMPLE</v>
      </c>
    </row>
    <row r="14" spans="1:9" ht="150">
      <c r="A14" s="226"/>
      <c r="B14" s="5">
        <v>2</v>
      </c>
      <c r="C14" s="242" t="s">
        <v>19</v>
      </c>
      <c r="D14" s="243"/>
      <c r="E14" s="58"/>
      <c r="F14" s="58" t="s">
        <v>116</v>
      </c>
      <c r="G14" s="58">
        <v>2</v>
      </c>
      <c r="H14" s="68" t="s">
        <v>261</v>
      </c>
      <c r="I14" s="83" t="str">
        <f t="shared" ref="I14:I51" si="0">+IF(AND(E14&lt;&gt;0,F14&lt;&gt;0),"MAL DILIGENCIADO",IF(AND(E14&lt;&gt;0,F14=0),"CUMPLE",IF(AND(E14=0,F14&lt;&gt;0)," NO CUMPLE",IF(AND(E14=0,F14=0),"POR DILIGENCIAR","ERROR"))))</f>
        <v xml:space="preserve"> NO CUMPLE</v>
      </c>
    </row>
    <row r="15" spans="1:9" ht="180">
      <c r="A15" s="226"/>
      <c r="B15" s="5">
        <v>3</v>
      </c>
      <c r="C15" s="242" t="s">
        <v>26</v>
      </c>
      <c r="D15" s="243"/>
      <c r="E15" s="58"/>
      <c r="F15" s="58" t="s">
        <v>116</v>
      </c>
      <c r="G15" s="58" t="s">
        <v>262</v>
      </c>
      <c r="H15" s="68" t="s">
        <v>263</v>
      </c>
      <c r="I15" s="83" t="str">
        <f t="shared" si="0"/>
        <v xml:space="preserve"> NO CUMPLE</v>
      </c>
    </row>
    <row r="16" spans="1:9" ht="91.5" customHeight="1">
      <c r="A16" s="226"/>
      <c r="B16" s="5">
        <v>4</v>
      </c>
      <c r="C16" s="242" t="s">
        <v>20</v>
      </c>
      <c r="D16" s="243"/>
      <c r="E16" s="58"/>
      <c r="F16" s="58" t="s">
        <v>116</v>
      </c>
      <c r="G16" s="58" t="s">
        <v>264</v>
      </c>
      <c r="H16" s="68" t="s">
        <v>265</v>
      </c>
      <c r="I16" s="83" t="str">
        <f t="shared" si="0"/>
        <v xml:space="preserve"> NO CUMPLE</v>
      </c>
    </row>
    <row r="17" spans="1:9" ht="213.75" customHeight="1">
      <c r="A17" s="226"/>
      <c r="B17" s="5">
        <v>5</v>
      </c>
      <c r="C17" s="242" t="s">
        <v>13</v>
      </c>
      <c r="D17" s="243"/>
      <c r="E17" s="58"/>
      <c r="F17" s="58" t="s">
        <v>116</v>
      </c>
      <c r="G17" s="58" t="s">
        <v>266</v>
      </c>
      <c r="H17" s="68" t="s">
        <v>267</v>
      </c>
      <c r="I17" s="83" t="str">
        <f t="shared" si="0"/>
        <v xml:space="preserve"> NO CUMPLE</v>
      </c>
    </row>
    <row r="18" spans="1:9" ht="120">
      <c r="A18" s="226"/>
      <c r="B18" s="5">
        <v>6</v>
      </c>
      <c r="C18" s="242" t="s">
        <v>21</v>
      </c>
      <c r="D18" s="243"/>
      <c r="E18" s="58"/>
      <c r="F18" s="58" t="s">
        <v>116</v>
      </c>
      <c r="G18" s="58">
        <v>9</v>
      </c>
      <c r="H18" s="68" t="s">
        <v>268</v>
      </c>
      <c r="I18" s="83" t="str">
        <f t="shared" si="0"/>
        <v xml:space="preserve"> NO CUMPLE</v>
      </c>
    </row>
    <row r="19" spans="1:9" ht="48" customHeight="1">
      <c r="A19" s="226"/>
      <c r="B19" s="5">
        <v>7</v>
      </c>
      <c r="C19" s="242" t="s">
        <v>84</v>
      </c>
      <c r="D19" s="243"/>
      <c r="E19" s="58"/>
      <c r="F19" s="58" t="s">
        <v>116</v>
      </c>
      <c r="G19" s="58">
        <v>9</v>
      </c>
      <c r="H19" s="68" t="s">
        <v>269</v>
      </c>
      <c r="I19" s="83" t="str">
        <f t="shared" si="0"/>
        <v xml:space="preserve"> NO CUMPLE</v>
      </c>
    </row>
    <row r="20" spans="1:9" ht="121.5" customHeight="1">
      <c r="A20" s="226"/>
      <c r="B20" s="5">
        <v>8</v>
      </c>
      <c r="C20" s="242" t="s">
        <v>85</v>
      </c>
      <c r="D20" s="243"/>
      <c r="E20" s="58"/>
      <c r="F20" s="58" t="s">
        <v>116</v>
      </c>
      <c r="G20" s="58" t="s">
        <v>264</v>
      </c>
      <c r="H20" s="68" t="s">
        <v>270</v>
      </c>
      <c r="I20" s="83" t="str">
        <f t="shared" si="0"/>
        <v xml:space="preserve"> NO CUMPLE</v>
      </c>
    </row>
    <row r="21" spans="1:9" ht="66" customHeight="1">
      <c r="A21" s="226"/>
      <c r="B21" s="5">
        <v>9</v>
      </c>
      <c r="C21" s="242" t="s">
        <v>86</v>
      </c>
      <c r="D21" s="243"/>
      <c r="E21" s="58"/>
      <c r="F21" s="58" t="s">
        <v>116</v>
      </c>
      <c r="G21" s="58">
        <v>9</v>
      </c>
      <c r="H21" s="68" t="s">
        <v>271</v>
      </c>
      <c r="I21" s="83" t="str">
        <f t="shared" si="0"/>
        <v xml:space="preserve"> NO CUMPLE</v>
      </c>
    </row>
    <row r="22" spans="1:9" ht="67.5" customHeight="1">
      <c r="A22" s="226"/>
      <c r="B22" s="5">
        <v>10</v>
      </c>
      <c r="C22" s="242" t="s">
        <v>12</v>
      </c>
      <c r="D22" s="243"/>
      <c r="E22" s="58"/>
      <c r="F22" s="58" t="s">
        <v>116</v>
      </c>
      <c r="G22" s="58">
        <v>9</v>
      </c>
      <c r="H22" s="68" t="s">
        <v>272</v>
      </c>
      <c r="I22" s="83" t="str">
        <f t="shared" si="0"/>
        <v xml:space="preserve"> NO CUMPLE</v>
      </c>
    </row>
    <row r="23" spans="1:9" ht="105">
      <c r="A23" s="226"/>
      <c r="B23" s="5">
        <v>11</v>
      </c>
      <c r="C23" s="242" t="s">
        <v>27</v>
      </c>
      <c r="D23" s="243"/>
      <c r="E23" s="58"/>
      <c r="F23" s="58" t="s">
        <v>116</v>
      </c>
      <c r="G23" s="58">
        <v>10</v>
      </c>
      <c r="H23" s="68" t="s">
        <v>273</v>
      </c>
      <c r="I23" s="83" t="str">
        <f t="shared" si="0"/>
        <v xml:space="preserve"> NO CUMPLE</v>
      </c>
    </row>
    <row r="24" spans="1:9" ht="33" customHeight="1">
      <c r="A24" s="226"/>
      <c r="B24" s="5">
        <v>12</v>
      </c>
      <c r="C24" s="242" t="s">
        <v>28</v>
      </c>
      <c r="D24" s="243"/>
      <c r="E24" s="58" t="s">
        <v>116</v>
      </c>
      <c r="F24" s="58"/>
      <c r="G24" s="58" t="s">
        <v>274</v>
      </c>
      <c r="H24" s="68"/>
      <c r="I24" s="83" t="str">
        <f t="shared" si="0"/>
        <v>CUMPLE</v>
      </c>
    </row>
    <row r="25" spans="1:9" ht="54.75" customHeight="1">
      <c r="A25" s="226"/>
      <c r="B25" s="5">
        <v>13</v>
      </c>
      <c r="C25" s="242" t="s">
        <v>22</v>
      </c>
      <c r="D25" s="243"/>
      <c r="E25" s="58"/>
      <c r="F25" s="58" t="s">
        <v>116</v>
      </c>
      <c r="G25" s="58" t="s">
        <v>264</v>
      </c>
      <c r="H25" s="68" t="s">
        <v>275</v>
      </c>
      <c r="I25" s="83" t="str">
        <f t="shared" si="0"/>
        <v xml:space="preserve"> NO CUMPLE</v>
      </c>
    </row>
    <row r="26" spans="1:9" ht="45">
      <c r="A26" s="226"/>
      <c r="B26" s="5">
        <v>14</v>
      </c>
      <c r="C26" s="242" t="s">
        <v>23</v>
      </c>
      <c r="D26" s="243"/>
      <c r="E26" s="58"/>
      <c r="F26" s="58" t="s">
        <v>116</v>
      </c>
      <c r="G26" s="58" t="s">
        <v>264</v>
      </c>
      <c r="H26" s="68" t="s">
        <v>276</v>
      </c>
      <c r="I26" s="83" t="str">
        <f t="shared" si="0"/>
        <v xml:space="preserve"> NO CUMPLE</v>
      </c>
    </row>
    <row r="27" spans="1:9" ht="105">
      <c r="A27" s="227"/>
      <c r="B27" s="5">
        <v>15</v>
      </c>
      <c r="C27" s="242" t="s">
        <v>29</v>
      </c>
      <c r="D27" s="243"/>
      <c r="E27" s="58"/>
      <c r="F27" s="58" t="s">
        <v>116</v>
      </c>
      <c r="G27" s="58" t="s">
        <v>277</v>
      </c>
      <c r="H27" s="68" t="s">
        <v>278</v>
      </c>
      <c r="I27" s="83" t="str">
        <f t="shared" si="0"/>
        <v xml:space="preserve"> NO CUMPLE</v>
      </c>
    </row>
    <row r="28" spans="1:9" ht="30.75" customHeight="1">
      <c r="A28" s="210" t="s">
        <v>87</v>
      </c>
      <c r="B28" s="210"/>
      <c r="C28" s="210"/>
      <c r="D28" s="210"/>
      <c r="E28" s="210"/>
      <c r="F28" s="210"/>
      <c r="G28" s="211" t="s">
        <v>7</v>
      </c>
      <c r="H28" s="211"/>
      <c r="I28" s="83"/>
    </row>
    <row r="29" spans="1:9" ht="18.75" customHeight="1">
      <c r="A29" s="231" t="s">
        <v>126</v>
      </c>
      <c r="B29" s="217"/>
      <c r="C29" s="217"/>
      <c r="D29" s="217"/>
      <c r="E29" s="217"/>
      <c r="F29" s="217"/>
      <c r="G29" s="217"/>
      <c r="H29" s="218"/>
      <c r="I29" s="83"/>
    </row>
    <row r="30" spans="1:9" ht="19.5" customHeight="1">
      <c r="A30" s="232" t="s">
        <v>9</v>
      </c>
      <c r="B30" s="233"/>
      <c r="C30" s="236" t="s">
        <v>88</v>
      </c>
      <c r="D30" s="236"/>
      <c r="E30" s="236"/>
      <c r="F30" s="236"/>
      <c r="G30" s="236"/>
      <c r="H30" s="236"/>
      <c r="I30" s="83"/>
    </row>
    <row r="31" spans="1:9" ht="16.5" customHeight="1">
      <c r="A31" s="234"/>
      <c r="B31" s="235"/>
      <c r="C31" s="205" t="s">
        <v>5</v>
      </c>
      <c r="D31" s="206"/>
      <c r="E31" s="56" t="s">
        <v>6</v>
      </c>
      <c r="F31" s="56" t="s">
        <v>7</v>
      </c>
      <c r="G31" s="56" t="s">
        <v>24</v>
      </c>
      <c r="H31" s="56" t="s">
        <v>8</v>
      </c>
      <c r="I31" s="83"/>
    </row>
    <row r="32" spans="1:9" ht="74.25" customHeight="1">
      <c r="A32" s="237" t="s">
        <v>15</v>
      </c>
      <c r="B32" s="225">
        <v>14</v>
      </c>
      <c r="C32" s="212" t="s">
        <v>89</v>
      </c>
      <c r="D32" s="213"/>
      <c r="E32" s="112" t="s">
        <v>116</v>
      </c>
      <c r="F32" s="74"/>
      <c r="G32" s="61"/>
      <c r="H32" s="61"/>
      <c r="I32" s="83" t="str">
        <f t="shared" si="0"/>
        <v>CUMPLE</v>
      </c>
    </row>
    <row r="33" spans="1:9" ht="267" customHeight="1">
      <c r="A33" s="238"/>
      <c r="B33" s="227"/>
      <c r="C33" s="239" t="s">
        <v>90</v>
      </c>
      <c r="D33" s="239"/>
      <c r="E33" s="62"/>
      <c r="F33" s="86" t="s">
        <v>116</v>
      </c>
      <c r="G33" s="61"/>
      <c r="H33" s="91" t="s">
        <v>279</v>
      </c>
      <c r="I33" s="83" t="str">
        <f t="shared" si="0"/>
        <v xml:space="preserve"> NO CUMPLE</v>
      </c>
    </row>
    <row r="34" spans="1:9" ht="21" customHeight="1">
      <c r="A34" s="232" t="s">
        <v>9</v>
      </c>
      <c r="B34" s="233"/>
      <c r="C34" s="236" t="s">
        <v>88</v>
      </c>
      <c r="D34" s="236"/>
      <c r="E34" s="236"/>
      <c r="F34" s="236"/>
      <c r="G34" s="236"/>
      <c r="H34" s="236"/>
      <c r="I34" s="83"/>
    </row>
    <row r="35" spans="1:9" ht="16.5" customHeight="1">
      <c r="A35" s="234"/>
      <c r="B35" s="235"/>
      <c r="C35" s="205" t="s">
        <v>5</v>
      </c>
      <c r="D35" s="206"/>
      <c r="E35" s="56" t="s">
        <v>6</v>
      </c>
      <c r="F35" s="56" t="s">
        <v>7</v>
      </c>
      <c r="G35" s="57" t="s">
        <v>83</v>
      </c>
      <c r="H35" s="57" t="s">
        <v>8</v>
      </c>
      <c r="I35" s="83"/>
    </row>
    <row r="36" spans="1:9" ht="82.5" customHeight="1">
      <c r="A36" s="63" t="s">
        <v>16</v>
      </c>
      <c r="B36" s="5">
        <v>15</v>
      </c>
      <c r="C36" s="240" t="s">
        <v>17</v>
      </c>
      <c r="D36" s="241"/>
      <c r="E36" s="86" t="s">
        <v>116</v>
      </c>
      <c r="F36" s="62"/>
      <c r="G36" s="90">
        <v>14</v>
      </c>
      <c r="H36" s="61"/>
      <c r="I36" s="83" t="str">
        <f t="shared" si="0"/>
        <v>CUMPLE</v>
      </c>
    </row>
    <row r="37" spans="1:9" ht="18" customHeight="1">
      <c r="A37" s="231" t="s">
        <v>91</v>
      </c>
      <c r="B37" s="217"/>
      <c r="C37" s="217"/>
      <c r="D37" s="217"/>
      <c r="E37" s="217"/>
      <c r="F37" s="217"/>
      <c r="G37" s="217"/>
      <c r="H37" s="218"/>
      <c r="I37" s="83"/>
    </row>
    <row r="38" spans="1:9" ht="16.5" customHeight="1">
      <c r="A38" s="207" t="s">
        <v>100</v>
      </c>
      <c r="B38" s="228">
        <v>16</v>
      </c>
      <c r="C38" s="205" t="s">
        <v>5</v>
      </c>
      <c r="D38" s="206"/>
      <c r="E38" s="56" t="s">
        <v>6</v>
      </c>
      <c r="F38" s="56" t="s">
        <v>7</v>
      </c>
      <c r="G38" s="57" t="s">
        <v>83</v>
      </c>
      <c r="H38" s="57" t="s">
        <v>8</v>
      </c>
      <c r="I38" s="83"/>
    </row>
    <row r="39" spans="1:9" ht="50.25" customHeight="1">
      <c r="A39" s="207"/>
      <c r="B39" s="229"/>
      <c r="C39" s="212" t="s">
        <v>92</v>
      </c>
      <c r="D39" s="230"/>
      <c r="E39" s="86" t="s">
        <v>116</v>
      </c>
      <c r="F39" s="62"/>
      <c r="G39" s="90">
        <v>16</v>
      </c>
      <c r="H39" s="61"/>
      <c r="I39" s="83" t="str">
        <f t="shared" si="0"/>
        <v>CUMPLE</v>
      </c>
    </row>
    <row r="40" spans="1:9" ht="16.5" customHeight="1">
      <c r="A40" s="64"/>
      <c r="B40" s="65"/>
      <c r="C40" s="205" t="s">
        <v>93</v>
      </c>
      <c r="D40" s="206"/>
      <c r="E40" s="56" t="s">
        <v>77</v>
      </c>
      <c r="F40" s="56" t="s">
        <v>78</v>
      </c>
      <c r="G40" s="205" t="s">
        <v>8</v>
      </c>
      <c r="H40" s="206"/>
      <c r="I40" s="83"/>
    </row>
    <row r="41" spans="1:9">
      <c r="A41" s="222" t="s">
        <v>94</v>
      </c>
      <c r="B41" s="225">
        <v>17</v>
      </c>
      <c r="C41" s="212" t="s">
        <v>69</v>
      </c>
      <c r="D41" s="213"/>
      <c r="E41" s="62" t="s">
        <v>116</v>
      </c>
      <c r="F41" s="62"/>
      <c r="G41" s="214"/>
      <c r="H41" s="215"/>
      <c r="I41" s="83" t="str">
        <f>+E41</f>
        <v>X</v>
      </c>
    </row>
    <row r="42" spans="1:9">
      <c r="A42" s="223"/>
      <c r="B42" s="226"/>
      <c r="C42" s="212" t="s">
        <v>70</v>
      </c>
      <c r="D42" s="213"/>
      <c r="E42" s="62" t="s">
        <v>116</v>
      </c>
      <c r="F42" s="62"/>
      <c r="G42" s="214"/>
      <c r="H42" s="215"/>
      <c r="I42" s="83" t="str">
        <f t="shared" ref="I42:I48" si="1">+E42</f>
        <v>X</v>
      </c>
    </row>
    <row r="43" spans="1:9">
      <c r="A43" s="223"/>
      <c r="B43" s="226"/>
      <c r="C43" s="212" t="s">
        <v>71</v>
      </c>
      <c r="D43" s="213"/>
      <c r="E43" s="62"/>
      <c r="F43" s="62"/>
      <c r="G43" s="214"/>
      <c r="H43" s="215"/>
      <c r="I43" s="83">
        <f t="shared" si="1"/>
        <v>0</v>
      </c>
    </row>
    <row r="44" spans="1:9">
      <c r="A44" s="223"/>
      <c r="B44" s="226"/>
      <c r="C44" s="212" t="s">
        <v>72</v>
      </c>
      <c r="D44" s="213"/>
      <c r="E44" s="62" t="s">
        <v>116</v>
      </c>
      <c r="F44" s="62"/>
      <c r="G44" s="214"/>
      <c r="H44" s="215"/>
      <c r="I44" s="83" t="str">
        <f t="shared" si="1"/>
        <v>X</v>
      </c>
    </row>
    <row r="45" spans="1:9">
      <c r="A45" s="223"/>
      <c r="B45" s="226"/>
      <c r="C45" s="212" t="s">
        <v>73</v>
      </c>
      <c r="D45" s="213"/>
      <c r="E45" s="62"/>
      <c r="F45" s="62"/>
      <c r="G45" s="214"/>
      <c r="H45" s="215"/>
      <c r="I45" s="83">
        <f t="shared" si="1"/>
        <v>0</v>
      </c>
    </row>
    <row r="46" spans="1:9">
      <c r="A46" s="223"/>
      <c r="B46" s="226"/>
      <c r="C46" s="212" t="s">
        <v>74</v>
      </c>
      <c r="D46" s="213"/>
      <c r="E46" s="62" t="s">
        <v>116</v>
      </c>
      <c r="F46" s="62"/>
      <c r="G46" s="214"/>
      <c r="H46" s="215"/>
      <c r="I46" s="83" t="str">
        <f t="shared" si="1"/>
        <v>X</v>
      </c>
    </row>
    <row r="47" spans="1:9" ht="27.75" customHeight="1">
      <c r="A47" s="223"/>
      <c r="B47" s="226"/>
      <c r="C47" s="212" t="s">
        <v>75</v>
      </c>
      <c r="D47" s="213"/>
      <c r="E47" s="62"/>
      <c r="F47" s="62"/>
      <c r="G47" s="214"/>
      <c r="H47" s="215"/>
      <c r="I47" s="83">
        <f t="shared" si="1"/>
        <v>0</v>
      </c>
    </row>
    <row r="48" spans="1:9">
      <c r="A48" s="224"/>
      <c r="B48" s="227"/>
      <c r="C48" s="212" t="s">
        <v>76</v>
      </c>
      <c r="D48" s="213"/>
      <c r="E48" s="62"/>
      <c r="F48" s="62"/>
      <c r="G48" s="214"/>
      <c r="H48" s="215"/>
      <c r="I48" s="83">
        <f t="shared" si="1"/>
        <v>0</v>
      </c>
    </row>
    <row r="49" spans="1:9" ht="18" customHeight="1">
      <c r="A49" s="216" t="s">
        <v>95</v>
      </c>
      <c r="B49" s="217"/>
      <c r="C49" s="217"/>
      <c r="D49" s="217"/>
      <c r="E49" s="217"/>
      <c r="F49" s="217"/>
      <c r="G49" s="217"/>
      <c r="H49" s="218"/>
      <c r="I49" s="83"/>
    </row>
    <row r="50" spans="1:9" ht="16.5" customHeight="1">
      <c r="A50" s="219" t="s">
        <v>96</v>
      </c>
      <c r="B50" s="219">
        <v>18</v>
      </c>
      <c r="C50" s="220" t="s">
        <v>5</v>
      </c>
      <c r="D50" s="220"/>
      <c r="E50" s="75" t="s">
        <v>6</v>
      </c>
      <c r="F50" s="75" t="s">
        <v>7</v>
      </c>
      <c r="G50" s="205" t="s">
        <v>8</v>
      </c>
      <c r="H50" s="206"/>
      <c r="I50" s="83"/>
    </row>
    <row r="51" spans="1:9" ht="25.5" customHeight="1">
      <c r="A51" s="219"/>
      <c r="B51" s="219"/>
      <c r="C51" s="221" t="s">
        <v>97</v>
      </c>
      <c r="D51" s="219"/>
      <c r="E51" s="90" t="s">
        <v>116</v>
      </c>
      <c r="F51" s="61"/>
      <c r="G51" s="208"/>
      <c r="H51" s="209"/>
      <c r="I51" s="83" t="str">
        <f t="shared" si="0"/>
        <v>CUMPLE</v>
      </c>
    </row>
    <row r="52" spans="1:9" ht="22.5" customHeight="1">
      <c r="A52" s="210" t="s">
        <v>98</v>
      </c>
      <c r="B52" s="210"/>
      <c r="C52" s="210"/>
      <c r="D52" s="210"/>
      <c r="E52" s="210"/>
      <c r="F52" s="210"/>
      <c r="G52" s="211" t="s">
        <v>7</v>
      </c>
      <c r="H52" s="211"/>
      <c r="I52" s="83" t="s">
        <v>7</v>
      </c>
    </row>
    <row r="53" spans="1:9">
      <c r="A53" t="s">
        <v>280</v>
      </c>
    </row>
  </sheetData>
  <mergeCells count="82">
    <mergeCell ref="A5:H5"/>
    <mergeCell ref="A1:B1"/>
    <mergeCell ref="C1:F1"/>
    <mergeCell ref="A2:H2"/>
    <mergeCell ref="A3:B3"/>
    <mergeCell ref="A4:H4"/>
    <mergeCell ref="A6:B9"/>
    <mergeCell ref="D6:E6"/>
    <mergeCell ref="F6:H6"/>
    <mergeCell ref="D7:E7"/>
    <mergeCell ref="F7:H7"/>
    <mergeCell ref="D8:E8"/>
    <mergeCell ref="F8:H8"/>
    <mergeCell ref="D9:E9"/>
    <mergeCell ref="F9:H9"/>
    <mergeCell ref="A10:H10"/>
    <mergeCell ref="A11:A27"/>
    <mergeCell ref="C11:H11"/>
    <mergeCell ref="C12:D12"/>
    <mergeCell ref="C13:D13"/>
    <mergeCell ref="C14:D14"/>
    <mergeCell ref="C15:D15"/>
    <mergeCell ref="C16:D16"/>
    <mergeCell ref="C17:D17"/>
    <mergeCell ref="C18:D18"/>
    <mergeCell ref="A29:H29"/>
    <mergeCell ref="C19:D19"/>
    <mergeCell ref="C20:D20"/>
    <mergeCell ref="C21:D21"/>
    <mergeCell ref="C22:D22"/>
    <mergeCell ref="C23:D23"/>
    <mergeCell ref="C24:D24"/>
    <mergeCell ref="C25:D25"/>
    <mergeCell ref="C26:D26"/>
    <mergeCell ref="C27:D27"/>
    <mergeCell ref="A28:F28"/>
    <mergeCell ref="G28:H28"/>
    <mergeCell ref="A38:A39"/>
    <mergeCell ref="B38:B39"/>
    <mergeCell ref="C38:D38"/>
    <mergeCell ref="C39:D39"/>
    <mergeCell ref="A30:B31"/>
    <mergeCell ref="C30:H30"/>
    <mergeCell ref="C31:D31"/>
    <mergeCell ref="A32:A33"/>
    <mergeCell ref="B32:B33"/>
    <mergeCell ref="C32:D32"/>
    <mergeCell ref="C33:D33"/>
    <mergeCell ref="A34:B35"/>
    <mergeCell ref="C34:H34"/>
    <mergeCell ref="C35:D35"/>
    <mergeCell ref="C36:D36"/>
    <mergeCell ref="A37:H37"/>
    <mergeCell ref="C40:D40"/>
    <mergeCell ref="G40:H40"/>
    <mergeCell ref="A41:A48"/>
    <mergeCell ref="B41:B48"/>
    <mergeCell ref="C41:D41"/>
    <mergeCell ref="G41:H41"/>
    <mergeCell ref="C42:D42"/>
    <mergeCell ref="G42:H42"/>
    <mergeCell ref="C43:D43"/>
    <mergeCell ref="G43:H43"/>
    <mergeCell ref="C44:D44"/>
    <mergeCell ref="G44:H44"/>
    <mergeCell ref="C45:D45"/>
    <mergeCell ref="G45:H45"/>
    <mergeCell ref="C46:D46"/>
    <mergeCell ref="G46:H46"/>
    <mergeCell ref="G51:H51"/>
    <mergeCell ref="A52:F52"/>
    <mergeCell ref="G52:H52"/>
    <mergeCell ref="C47:D47"/>
    <mergeCell ref="G47:H47"/>
    <mergeCell ref="C48:D48"/>
    <mergeCell ref="G48:H48"/>
    <mergeCell ref="A49:H49"/>
    <mergeCell ref="A50:A51"/>
    <mergeCell ref="B50:B51"/>
    <mergeCell ref="C50:D50"/>
    <mergeCell ref="G50:H50"/>
    <mergeCell ref="C51:D51"/>
  </mergeCells>
  <pageMargins left="0.7" right="0.7" top="0.75" bottom="0.75" header="0.3" footer="0.3"/>
  <drawing r:id="rId1"/>
  <legacyDrawing r:id="rId2"/>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3C403-68AC-41F5-B68E-E39666E97E2D}">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1068</v>
      </c>
      <c r="D3" s="49" t="s">
        <v>1</v>
      </c>
      <c r="E3" s="53">
        <v>900174216</v>
      </c>
      <c r="F3" s="53" t="s">
        <v>119</v>
      </c>
      <c r="G3" s="54"/>
    </row>
    <row r="4" spans="1:8" ht="15.75">
      <c r="A4" s="258" t="s">
        <v>1069</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236</v>
      </c>
      <c r="D7" s="251" t="s">
        <v>1031</v>
      </c>
      <c r="E7" s="251"/>
      <c r="F7" s="250"/>
      <c r="G7" s="250"/>
    </row>
    <row r="8" spans="1:8" ht="15.75">
      <c r="A8" s="261"/>
      <c r="B8" s="262"/>
      <c r="C8" s="55" t="s">
        <v>1070</v>
      </c>
      <c r="D8" s="268" t="s">
        <v>1071</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9">
        <v>196</v>
      </c>
      <c r="G13" s="60"/>
      <c r="H13" s="70" t="str">
        <f>+E13</f>
        <v xml:space="preserve">CUMPLE </v>
      </c>
    </row>
    <row r="14" spans="1:8">
      <c r="A14" s="226"/>
      <c r="B14" s="5">
        <v>2</v>
      </c>
      <c r="C14" s="242" t="s">
        <v>19</v>
      </c>
      <c r="D14" s="243"/>
      <c r="E14" s="58" t="s">
        <v>160</v>
      </c>
      <c r="F14" s="59">
        <v>196</v>
      </c>
      <c r="G14" s="60"/>
      <c r="H14" s="70" t="str">
        <f t="shared" ref="H14:H51" si="0">+E14</f>
        <v xml:space="preserve">CUMPLE </v>
      </c>
    </row>
    <row r="15" spans="1:8" ht="31.5" customHeight="1">
      <c r="A15" s="226"/>
      <c r="B15" s="5">
        <v>3</v>
      </c>
      <c r="C15" s="242" t="s">
        <v>26</v>
      </c>
      <c r="D15" s="243"/>
      <c r="E15" s="58" t="s">
        <v>160</v>
      </c>
      <c r="F15" s="59" t="s">
        <v>1072</v>
      </c>
      <c r="G15" s="60"/>
      <c r="H15" s="70" t="str">
        <f t="shared" si="0"/>
        <v xml:space="preserve">CUMPLE </v>
      </c>
    </row>
    <row r="16" spans="1:8" ht="29.25" customHeight="1">
      <c r="A16" s="226"/>
      <c r="B16" s="5">
        <v>4</v>
      </c>
      <c r="C16" s="242" t="s">
        <v>20</v>
      </c>
      <c r="D16" s="243"/>
      <c r="E16" s="58" t="s">
        <v>160</v>
      </c>
      <c r="F16" s="59">
        <v>209</v>
      </c>
      <c r="G16" s="60"/>
      <c r="H16" s="70" t="str">
        <f t="shared" si="0"/>
        <v xml:space="preserve">CUMPLE </v>
      </c>
    </row>
    <row r="17" spans="1:8" ht="42" customHeight="1">
      <c r="A17" s="226"/>
      <c r="B17" s="5">
        <v>5</v>
      </c>
      <c r="C17" s="242" t="s">
        <v>13</v>
      </c>
      <c r="D17" s="243"/>
      <c r="E17" s="58" t="s">
        <v>160</v>
      </c>
      <c r="F17" s="59">
        <v>217</v>
      </c>
      <c r="G17" s="60"/>
      <c r="H17" s="70" t="str">
        <f t="shared" si="0"/>
        <v xml:space="preserve">CUMPLE </v>
      </c>
    </row>
    <row r="18" spans="1:8">
      <c r="A18" s="226"/>
      <c r="B18" s="5">
        <v>6</v>
      </c>
      <c r="C18" s="242" t="s">
        <v>21</v>
      </c>
      <c r="D18" s="243"/>
      <c r="E18" s="58" t="s">
        <v>160</v>
      </c>
      <c r="F18" s="59">
        <v>220</v>
      </c>
      <c r="G18" s="60"/>
      <c r="H18" s="70" t="str">
        <f t="shared" si="0"/>
        <v xml:space="preserve">CUMPLE </v>
      </c>
    </row>
    <row r="19" spans="1:8" ht="38.25" customHeight="1">
      <c r="A19" s="226"/>
      <c r="B19" s="5">
        <v>7</v>
      </c>
      <c r="C19" s="242" t="s">
        <v>84</v>
      </c>
      <c r="D19" s="243"/>
      <c r="E19" s="58" t="s">
        <v>160</v>
      </c>
      <c r="F19" s="59">
        <v>224</v>
      </c>
      <c r="G19" s="60"/>
      <c r="H19" s="70" t="str">
        <f t="shared" si="0"/>
        <v xml:space="preserve">CUMPLE </v>
      </c>
    </row>
    <row r="20" spans="1:8" ht="32.25" customHeight="1">
      <c r="A20" s="226"/>
      <c r="B20" s="5">
        <v>8</v>
      </c>
      <c r="C20" s="242" t="s">
        <v>85</v>
      </c>
      <c r="D20" s="243"/>
      <c r="E20" s="58" t="s">
        <v>160</v>
      </c>
      <c r="F20" s="59" t="s">
        <v>1073</v>
      </c>
      <c r="G20" s="60"/>
      <c r="H20" s="70" t="str">
        <f t="shared" si="0"/>
        <v xml:space="preserve">CUMPLE </v>
      </c>
    </row>
    <row r="21" spans="1:8" ht="48.75" customHeight="1">
      <c r="A21" s="226"/>
      <c r="B21" s="5">
        <v>9</v>
      </c>
      <c r="C21" s="242" t="s">
        <v>86</v>
      </c>
      <c r="D21" s="243"/>
      <c r="E21" s="58" t="s">
        <v>160</v>
      </c>
      <c r="F21" s="59" t="s">
        <v>1074</v>
      </c>
      <c r="G21" s="60"/>
      <c r="H21" s="70" t="str">
        <f t="shared" si="0"/>
        <v xml:space="preserve">CUMPLE </v>
      </c>
    </row>
    <row r="22" spans="1:8" ht="36.75" customHeight="1">
      <c r="A22" s="226"/>
      <c r="B22" s="5">
        <v>10</v>
      </c>
      <c r="C22" s="242" t="s">
        <v>12</v>
      </c>
      <c r="D22" s="243"/>
      <c r="E22" s="58" t="s">
        <v>160</v>
      </c>
      <c r="F22" s="59" t="s">
        <v>1075</v>
      </c>
      <c r="G22" s="60"/>
      <c r="H22" s="70" t="str">
        <f t="shared" si="0"/>
        <v xml:space="preserve">CUMPLE </v>
      </c>
    </row>
    <row r="23" spans="1:8">
      <c r="A23" s="226"/>
      <c r="B23" s="5">
        <v>11</v>
      </c>
      <c r="C23" s="242" t="s">
        <v>27</v>
      </c>
      <c r="D23" s="243"/>
      <c r="E23" s="58" t="s">
        <v>160</v>
      </c>
      <c r="F23" s="59" t="s">
        <v>1076</v>
      </c>
      <c r="G23" s="60"/>
      <c r="H23" s="70" t="str">
        <f t="shared" si="0"/>
        <v xml:space="preserve">CUMPLE </v>
      </c>
    </row>
    <row r="24" spans="1:8" ht="33" customHeight="1">
      <c r="A24" s="226"/>
      <c r="B24" s="5">
        <v>12</v>
      </c>
      <c r="C24" s="242" t="s">
        <v>28</v>
      </c>
      <c r="D24" s="243"/>
      <c r="E24" s="58" t="s">
        <v>160</v>
      </c>
      <c r="F24" s="59" t="s">
        <v>584</v>
      </c>
      <c r="G24" s="60"/>
      <c r="H24" s="70" t="str">
        <f t="shared" si="0"/>
        <v xml:space="preserve">CUMPLE </v>
      </c>
    </row>
    <row r="25" spans="1:8" ht="32.25" customHeight="1">
      <c r="A25" s="226"/>
      <c r="B25" s="5">
        <v>13</v>
      </c>
      <c r="C25" s="242" t="s">
        <v>22</v>
      </c>
      <c r="D25" s="243"/>
      <c r="E25" s="58" t="s">
        <v>160</v>
      </c>
      <c r="F25" s="59" t="s">
        <v>1077</v>
      </c>
      <c r="G25" s="60"/>
      <c r="H25" s="70" t="str">
        <f t="shared" si="0"/>
        <v xml:space="preserve">CUMPLE </v>
      </c>
    </row>
    <row r="26" spans="1:8">
      <c r="A26" s="226"/>
      <c r="B26" s="5">
        <v>14</v>
      </c>
      <c r="C26" s="242" t="s">
        <v>23</v>
      </c>
      <c r="D26" s="243"/>
      <c r="E26" s="58" t="s">
        <v>160</v>
      </c>
      <c r="F26" s="59" t="s">
        <v>427</v>
      </c>
      <c r="G26" s="60"/>
      <c r="H26" s="70" t="str">
        <f t="shared" si="0"/>
        <v xml:space="preserve">CUMPLE </v>
      </c>
    </row>
    <row r="27" spans="1:8">
      <c r="A27" s="227"/>
      <c r="B27" s="5">
        <v>15</v>
      </c>
      <c r="C27" s="242" t="s">
        <v>29</v>
      </c>
      <c r="D27" s="243"/>
      <c r="E27" s="58" t="s">
        <v>160</v>
      </c>
      <c r="F27" s="59" t="s">
        <v>1078</v>
      </c>
      <c r="G27" s="60"/>
      <c r="H27" s="70" t="str">
        <f t="shared" si="0"/>
        <v xml:space="preserve">CUMPLE </v>
      </c>
    </row>
    <row r="28" spans="1:8" ht="30.75" customHeight="1">
      <c r="A28" s="210" t="s">
        <v>87</v>
      </c>
      <c r="B28" s="210"/>
      <c r="C28" s="210"/>
      <c r="D28" s="210"/>
      <c r="E28" s="210"/>
      <c r="F28" s="211" t="s">
        <v>6</v>
      </c>
      <c r="G28" s="211"/>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v>239</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61" t="s">
        <v>1079</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t="s">
        <v>116</v>
      </c>
      <c r="F42" s="214"/>
      <c r="G42" s="215"/>
      <c r="H42" s="70" t="str">
        <f t="shared" si="0"/>
        <v>X</v>
      </c>
    </row>
    <row r="43" spans="1:8">
      <c r="A43" s="223"/>
      <c r="B43" s="226"/>
      <c r="C43" s="212" t="s">
        <v>71</v>
      </c>
      <c r="D43" s="213"/>
      <c r="E43" s="62" t="s">
        <v>116</v>
      </c>
      <c r="F43" s="214"/>
      <c r="G43" s="215"/>
      <c r="H43" s="70" t="str">
        <f t="shared" si="0"/>
        <v>X</v>
      </c>
    </row>
    <row r="44" spans="1:8">
      <c r="A44" s="223"/>
      <c r="B44" s="226"/>
      <c r="C44" s="212" t="s">
        <v>72</v>
      </c>
      <c r="D44" s="213"/>
      <c r="E44" s="62" t="s">
        <v>116</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c r="F51" s="208" t="s">
        <v>161</v>
      </c>
      <c r="G51" s="209"/>
      <c r="H51" s="70">
        <f t="shared" si="0"/>
        <v>0</v>
      </c>
    </row>
    <row r="52" spans="1:8" ht="22.5" customHeight="1">
      <c r="A52" s="210" t="s">
        <v>98</v>
      </c>
      <c r="B52" s="210"/>
      <c r="C52" s="210"/>
      <c r="D52" s="210"/>
      <c r="E52" s="210"/>
      <c r="F52" s="211" t="s">
        <v>6</v>
      </c>
      <c r="G52" s="211"/>
      <c r="H52" s="70" t="str">
        <f>+F52</f>
        <v>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C6DB95-55EF-4BCD-B481-3191BD485A7A}">
          <x14:formula1>
            <xm:f>'D:\SIN HOJA 2\EVALUACIÓN PROPUESTA TÉCNICA\90.FUNDACION ASOCIACION CREANDO FUTURO-ASOCREF\[FUNDACION ASOCIACION CREANDO FUTURO-ASOCREF.xlsx]Hoja1'!#REF!</xm:f>
          </x14:formula1>
          <xm:sqref>E13:E27 E32:E33 E36 E39</xm:sqref>
        </x14:dataValidation>
      </x14:dataValidations>
    </ext>
  </extLs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F415-5DBB-42BF-8960-3E82A233EF06}">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1080</v>
      </c>
      <c r="D3" s="49" t="s">
        <v>1</v>
      </c>
      <c r="E3" s="53">
        <v>806007865</v>
      </c>
      <c r="F3" s="53" t="s">
        <v>119</v>
      </c>
      <c r="G3" s="85">
        <v>43718</v>
      </c>
    </row>
    <row r="4" spans="1:7" ht="15.75">
      <c r="A4" s="258" t="s">
        <v>1081</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657</v>
      </c>
      <c r="D7" s="251" t="s">
        <v>337</v>
      </c>
      <c r="E7" s="251"/>
      <c r="F7" s="250"/>
      <c r="G7" s="250"/>
    </row>
    <row r="8" spans="1:7" ht="15.75">
      <c r="A8" s="261"/>
      <c r="B8" s="262"/>
      <c r="C8" s="55" t="s">
        <v>338</v>
      </c>
      <c r="D8" s="268" t="s">
        <v>339</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59</v>
      </c>
      <c r="G13" s="68"/>
    </row>
    <row r="14" spans="1:7">
      <c r="A14" s="226"/>
      <c r="B14" s="5">
        <v>2</v>
      </c>
      <c r="C14" s="242" t="s">
        <v>19</v>
      </c>
      <c r="D14" s="243"/>
      <c r="E14" s="58" t="s">
        <v>160</v>
      </c>
      <c r="F14" s="58">
        <v>59</v>
      </c>
      <c r="G14" s="68"/>
    </row>
    <row r="15" spans="1:7" ht="31.5" customHeight="1">
      <c r="A15" s="226"/>
      <c r="B15" s="5">
        <v>3</v>
      </c>
      <c r="C15" s="242" t="s">
        <v>26</v>
      </c>
      <c r="D15" s="243"/>
      <c r="E15" s="58" t="s">
        <v>160</v>
      </c>
      <c r="F15" s="58" t="s">
        <v>1082</v>
      </c>
      <c r="G15" s="68"/>
    </row>
    <row r="16" spans="1:7" ht="29.25" customHeight="1">
      <c r="A16" s="226"/>
      <c r="B16" s="5">
        <v>4</v>
      </c>
      <c r="C16" s="242" t="s">
        <v>20</v>
      </c>
      <c r="D16" s="243"/>
      <c r="E16" s="58" t="s">
        <v>160</v>
      </c>
      <c r="F16" s="58" t="s">
        <v>517</v>
      </c>
      <c r="G16" s="68"/>
    </row>
    <row r="17" spans="1:7" ht="42" customHeight="1">
      <c r="A17" s="226"/>
      <c r="B17" s="5">
        <v>5</v>
      </c>
      <c r="C17" s="242" t="s">
        <v>13</v>
      </c>
      <c r="D17" s="243"/>
      <c r="E17" s="58" t="s">
        <v>160</v>
      </c>
      <c r="F17" s="58" t="s">
        <v>1083</v>
      </c>
      <c r="G17" s="68"/>
    </row>
    <row r="18" spans="1:7">
      <c r="A18" s="226"/>
      <c r="B18" s="5">
        <v>6</v>
      </c>
      <c r="C18" s="242" t="s">
        <v>21</v>
      </c>
      <c r="D18" s="243"/>
      <c r="E18" s="58" t="s">
        <v>160</v>
      </c>
      <c r="F18" s="58" t="s">
        <v>367</v>
      </c>
      <c r="G18" s="68"/>
    </row>
    <row r="19" spans="1:7" ht="38.25" customHeight="1">
      <c r="A19" s="226"/>
      <c r="B19" s="5">
        <v>7</v>
      </c>
      <c r="C19" s="242" t="s">
        <v>84</v>
      </c>
      <c r="D19" s="243"/>
      <c r="E19" s="58" t="s">
        <v>160</v>
      </c>
      <c r="F19" s="58" t="s">
        <v>1084</v>
      </c>
      <c r="G19" s="68"/>
    </row>
    <row r="20" spans="1:7" ht="32.25" customHeight="1">
      <c r="A20" s="226"/>
      <c r="B20" s="5">
        <v>8</v>
      </c>
      <c r="C20" s="242" t="s">
        <v>85</v>
      </c>
      <c r="D20" s="243"/>
      <c r="E20" s="58" t="s">
        <v>160</v>
      </c>
      <c r="F20" s="58" t="s">
        <v>367</v>
      </c>
      <c r="G20" s="68"/>
    </row>
    <row r="21" spans="1:7" ht="48.75" customHeight="1">
      <c r="A21" s="226"/>
      <c r="B21" s="5">
        <v>9</v>
      </c>
      <c r="C21" s="242" t="s">
        <v>86</v>
      </c>
      <c r="D21" s="243"/>
      <c r="E21" s="58" t="s">
        <v>160</v>
      </c>
      <c r="F21" s="58" t="s">
        <v>246</v>
      </c>
      <c r="G21" s="68"/>
    </row>
    <row r="22" spans="1:7" ht="36.75" customHeight="1">
      <c r="A22" s="226"/>
      <c r="B22" s="5">
        <v>10</v>
      </c>
      <c r="C22" s="242" t="s">
        <v>12</v>
      </c>
      <c r="D22" s="243"/>
      <c r="E22" s="58" t="s">
        <v>160</v>
      </c>
      <c r="F22" s="58" t="s">
        <v>1085</v>
      </c>
      <c r="G22" s="68"/>
    </row>
    <row r="23" spans="1:7">
      <c r="A23" s="226"/>
      <c r="B23" s="5">
        <v>11</v>
      </c>
      <c r="C23" s="242" t="s">
        <v>27</v>
      </c>
      <c r="D23" s="243"/>
      <c r="E23" s="58" t="s">
        <v>160</v>
      </c>
      <c r="F23" s="58" t="s">
        <v>1086</v>
      </c>
      <c r="G23" s="68"/>
    </row>
    <row r="24" spans="1:7" ht="33" customHeight="1">
      <c r="A24" s="226"/>
      <c r="B24" s="5">
        <v>12</v>
      </c>
      <c r="C24" s="242" t="s">
        <v>28</v>
      </c>
      <c r="D24" s="243"/>
      <c r="E24" s="58" t="s">
        <v>160</v>
      </c>
      <c r="F24" s="58" t="s">
        <v>1087</v>
      </c>
      <c r="G24" s="68"/>
    </row>
    <row r="25" spans="1:7" ht="32.25" customHeight="1">
      <c r="A25" s="226"/>
      <c r="B25" s="5">
        <v>13</v>
      </c>
      <c r="C25" s="242" t="s">
        <v>22</v>
      </c>
      <c r="D25" s="243"/>
      <c r="E25" s="58" t="s">
        <v>160</v>
      </c>
      <c r="F25" s="58" t="s">
        <v>1088</v>
      </c>
      <c r="G25" s="68"/>
    </row>
    <row r="26" spans="1:7" ht="180">
      <c r="A26" s="226"/>
      <c r="B26" s="5">
        <v>14</v>
      </c>
      <c r="C26" s="242" t="s">
        <v>23</v>
      </c>
      <c r="D26" s="243"/>
      <c r="E26" s="58" t="s">
        <v>114</v>
      </c>
      <c r="F26" s="58"/>
      <c r="G26" s="68" t="s">
        <v>520</v>
      </c>
    </row>
    <row r="27" spans="1:7">
      <c r="A27" s="227"/>
      <c r="B27" s="5">
        <v>15</v>
      </c>
      <c r="C27" s="242" t="s">
        <v>29</v>
      </c>
      <c r="D27" s="243"/>
      <c r="E27" s="58" t="s">
        <v>160</v>
      </c>
      <c r="F27" s="58" t="s">
        <v>250</v>
      </c>
      <c r="G27" s="68"/>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t="s">
        <v>509</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t="s">
        <v>1089</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34.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2533902-6F59-4F8A-8587-3767373F1B2E}">
          <x14:formula1>
            <xm:f>'D:\SIN HOJA 2\EVALUACIÓN PROPUESTA TÉCNICA\91.CORPORACIÓN JÓVENES Y MAÑANA\[91.CORPORACIÓN JÓVENES Y MAÑANA.xlsx]Hoja1'!#REF!</xm:f>
          </x14:formula1>
          <xm:sqref>E39 E32:E33 E36 E13:E27</xm:sqref>
        </x14:dataValidation>
      </x14:dataValidations>
    </ext>
  </extLst>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BA6B7-F7F7-456E-8F03-B3E17B0320B3}">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1090</v>
      </c>
      <c r="D3" s="49" t="s">
        <v>1</v>
      </c>
      <c r="E3" s="53">
        <v>900106789</v>
      </c>
      <c r="F3" s="53" t="s">
        <v>119</v>
      </c>
      <c r="G3" s="85">
        <v>43715</v>
      </c>
    </row>
    <row r="4" spans="1:7" ht="15.75">
      <c r="A4" s="258" t="s">
        <v>1081</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1063</v>
      </c>
      <c r="D7" s="251" t="s">
        <v>337</v>
      </c>
      <c r="E7" s="251"/>
      <c r="F7" s="250"/>
      <c r="G7" s="250"/>
    </row>
    <row r="8" spans="1:7" ht="15.75">
      <c r="A8" s="261"/>
      <c r="B8" s="262"/>
      <c r="C8" s="55" t="s">
        <v>338</v>
      </c>
      <c r="D8" s="268" t="s">
        <v>1091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69">
        <v>18</v>
      </c>
      <c r="G13" s="60"/>
    </row>
    <row r="14" spans="1:7">
      <c r="A14" s="226"/>
      <c r="B14" s="5">
        <v>2</v>
      </c>
      <c r="C14" s="242" t="s">
        <v>19</v>
      </c>
      <c r="D14" s="243"/>
      <c r="E14" s="58" t="s">
        <v>160</v>
      </c>
      <c r="F14" s="69">
        <v>18</v>
      </c>
      <c r="G14" s="60"/>
    </row>
    <row r="15" spans="1:7" ht="31.5" customHeight="1">
      <c r="A15" s="226"/>
      <c r="B15" s="5">
        <v>3</v>
      </c>
      <c r="C15" s="242" t="s">
        <v>26</v>
      </c>
      <c r="D15" s="243"/>
      <c r="E15" s="58" t="s">
        <v>160</v>
      </c>
      <c r="F15" s="69" t="s">
        <v>1092</v>
      </c>
      <c r="G15" s="60"/>
    </row>
    <row r="16" spans="1:7" ht="29.25" customHeight="1">
      <c r="A16" s="226"/>
      <c r="B16" s="5">
        <v>4</v>
      </c>
      <c r="C16" s="242" t="s">
        <v>20</v>
      </c>
      <c r="D16" s="243"/>
      <c r="E16" s="58" t="s">
        <v>160</v>
      </c>
      <c r="F16" s="69">
        <v>23</v>
      </c>
      <c r="G16" s="60"/>
    </row>
    <row r="17" spans="1:7" ht="42" customHeight="1">
      <c r="A17" s="226"/>
      <c r="B17" s="5">
        <v>5</v>
      </c>
      <c r="C17" s="242" t="s">
        <v>13</v>
      </c>
      <c r="D17" s="243"/>
      <c r="E17" s="58" t="s">
        <v>160</v>
      </c>
      <c r="F17" s="69" t="s">
        <v>1093</v>
      </c>
      <c r="G17" s="60"/>
    </row>
    <row r="18" spans="1:7">
      <c r="A18" s="226"/>
      <c r="B18" s="5">
        <v>6</v>
      </c>
      <c r="C18" s="242" t="s">
        <v>21</v>
      </c>
      <c r="D18" s="243"/>
      <c r="E18" s="58" t="s">
        <v>160</v>
      </c>
      <c r="F18" s="69">
        <v>23</v>
      </c>
      <c r="G18" s="60"/>
    </row>
    <row r="19" spans="1:7" ht="38.25" customHeight="1">
      <c r="A19" s="226"/>
      <c r="B19" s="5">
        <v>7</v>
      </c>
      <c r="C19" s="242" t="s">
        <v>84</v>
      </c>
      <c r="D19" s="243"/>
      <c r="E19" s="58" t="s">
        <v>114</v>
      </c>
      <c r="F19" s="69"/>
      <c r="G19" s="68" t="s">
        <v>389</v>
      </c>
    </row>
    <row r="20" spans="1:7" ht="32.25" customHeight="1">
      <c r="A20" s="226"/>
      <c r="B20" s="5">
        <v>8</v>
      </c>
      <c r="C20" s="242" t="s">
        <v>85</v>
      </c>
      <c r="D20" s="243"/>
      <c r="E20" s="58" t="s">
        <v>114</v>
      </c>
      <c r="F20" s="69"/>
      <c r="G20" s="68" t="s">
        <v>390</v>
      </c>
    </row>
    <row r="21" spans="1:7" ht="48.75" customHeight="1">
      <c r="A21" s="226"/>
      <c r="B21" s="5">
        <v>9</v>
      </c>
      <c r="C21" s="242" t="s">
        <v>86</v>
      </c>
      <c r="D21" s="243"/>
      <c r="E21" s="58" t="s">
        <v>160</v>
      </c>
      <c r="F21" s="69">
        <v>24</v>
      </c>
      <c r="G21" s="60"/>
    </row>
    <row r="22" spans="1:7" ht="36.75" customHeight="1">
      <c r="A22" s="226"/>
      <c r="B22" s="5">
        <v>10</v>
      </c>
      <c r="C22" s="242" t="s">
        <v>12</v>
      </c>
      <c r="D22" s="243"/>
      <c r="E22" s="58" t="s">
        <v>160</v>
      </c>
      <c r="F22" s="69">
        <v>24</v>
      </c>
      <c r="G22" s="60"/>
    </row>
    <row r="23" spans="1:7">
      <c r="A23" s="226"/>
      <c r="B23" s="5">
        <v>11</v>
      </c>
      <c r="C23" s="242" t="s">
        <v>27</v>
      </c>
      <c r="D23" s="243"/>
      <c r="E23" s="58" t="s">
        <v>160</v>
      </c>
      <c r="F23" s="69" t="s">
        <v>1094</v>
      </c>
      <c r="G23" s="60"/>
    </row>
    <row r="24" spans="1:7" ht="33" customHeight="1">
      <c r="A24" s="226"/>
      <c r="B24" s="5">
        <v>12</v>
      </c>
      <c r="C24" s="242" t="s">
        <v>28</v>
      </c>
      <c r="D24" s="243"/>
      <c r="E24" s="58" t="s">
        <v>114</v>
      </c>
      <c r="F24" s="69"/>
      <c r="G24" s="68" t="s">
        <v>762</v>
      </c>
    </row>
    <row r="25" spans="1:7" ht="32.25" customHeight="1">
      <c r="A25" s="226"/>
      <c r="B25" s="5">
        <v>13</v>
      </c>
      <c r="C25" s="242" t="s">
        <v>22</v>
      </c>
      <c r="D25" s="243"/>
      <c r="E25" s="58" t="s">
        <v>114</v>
      </c>
      <c r="F25" s="69"/>
      <c r="G25" s="68" t="s">
        <v>766</v>
      </c>
    </row>
    <row r="26" spans="1:7">
      <c r="A26" s="226"/>
      <c r="B26" s="5">
        <v>14</v>
      </c>
      <c r="C26" s="242" t="s">
        <v>23</v>
      </c>
      <c r="D26" s="243"/>
      <c r="E26" s="58" t="s">
        <v>160</v>
      </c>
      <c r="F26" s="69">
        <v>18</v>
      </c>
      <c r="G26" s="60"/>
    </row>
    <row r="27" spans="1:7">
      <c r="A27" s="227"/>
      <c r="B27" s="5">
        <v>15</v>
      </c>
      <c r="C27" s="242" t="s">
        <v>29</v>
      </c>
      <c r="D27" s="243"/>
      <c r="E27" s="58" t="s">
        <v>160</v>
      </c>
      <c r="F27" s="69" t="s">
        <v>1095</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26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t="s">
        <v>1096</v>
      </c>
      <c r="G39" s="61"/>
    </row>
    <row r="40" spans="1:7" ht="16.5" customHeight="1">
      <c r="A40" s="64"/>
      <c r="B40" s="65"/>
      <c r="C40" s="205" t="s">
        <v>93</v>
      </c>
      <c r="D40" s="206"/>
      <c r="E40" s="56" t="s">
        <v>168</v>
      </c>
      <c r="F40" s="205" t="s">
        <v>8</v>
      </c>
      <c r="G40" s="206"/>
    </row>
    <row r="41" spans="1:7">
      <c r="A41" s="222" t="s">
        <v>94</v>
      </c>
      <c r="B41" s="225">
        <v>17</v>
      </c>
      <c r="C41" s="212" t="s">
        <v>69</v>
      </c>
      <c r="D41" s="213"/>
      <c r="E41" s="62" t="s">
        <v>116</v>
      </c>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C941B07-45E9-4039-B52B-8630129C0530}">
          <x14:formula1>
            <xm:f>'D:\SIN HOJA 2\EVALUACIÓN PROPUESTA TÉCNICA\92.CORPORACIÓN PARA EL FOMENTO SOCIAL DE COLOMBIA - COFESCO\[FORMATOS EVALUACION IP 001-2019_V3.xlsx]Hoja1'!#REF!</xm:f>
          </x14:formula1>
          <xm:sqref>E39 E32:E33 E36 E13:E27</xm:sqref>
        </x14:dataValidation>
      </x14:dataValidations>
    </ext>
  </extLst>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A8478-B30A-4974-AEBF-F200559BACF6}">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0" style="70" hidden="1" customWidth="1"/>
  </cols>
  <sheetData>
    <row r="1" spans="1:8" ht="61.5" customHeight="1">
      <c r="A1" s="252"/>
      <c r="B1" s="253"/>
      <c r="C1" s="252" t="s">
        <v>81</v>
      </c>
      <c r="D1" s="254"/>
      <c r="E1" s="254"/>
      <c r="F1" s="4"/>
      <c r="G1" s="4"/>
    </row>
    <row r="2" spans="1:8">
      <c r="A2" s="205" t="s">
        <v>11</v>
      </c>
      <c r="B2" s="255"/>
      <c r="C2" s="255"/>
      <c r="D2" s="255"/>
      <c r="E2" s="255"/>
      <c r="F2" s="255"/>
      <c r="G2" s="255"/>
    </row>
    <row r="3" spans="1:8" ht="27.75" customHeight="1">
      <c r="A3" s="256" t="s">
        <v>0</v>
      </c>
      <c r="B3" s="257"/>
      <c r="C3" s="52" t="s">
        <v>1097</v>
      </c>
      <c r="D3" s="49" t="s">
        <v>1</v>
      </c>
      <c r="E3" s="53">
        <v>900231743</v>
      </c>
      <c r="F3" s="53" t="s">
        <v>119</v>
      </c>
      <c r="G3" s="85">
        <v>43715</v>
      </c>
    </row>
    <row r="4" spans="1:8" ht="15.75">
      <c r="A4" s="258" t="s">
        <v>1062</v>
      </c>
      <c r="B4" s="258"/>
      <c r="C4" s="258"/>
      <c r="D4" s="258"/>
      <c r="E4" s="258"/>
      <c r="F4" s="258"/>
      <c r="G4" s="258"/>
    </row>
    <row r="5" spans="1:8" ht="15.75">
      <c r="A5" s="270"/>
      <c r="B5" s="271"/>
      <c r="C5" s="271"/>
      <c r="D5" s="271"/>
      <c r="E5" s="271"/>
      <c r="F5" s="271"/>
      <c r="G5" s="272"/>
    </row>
    <row r="6" spans="1:8" ht="15.75">
      <c r="A6" s="259" t="s">
        <v>2</v>
      </c>
      <c r="B6" s="260"/>
      <c r="C6" s="80" t="s">
        <v>18</v>
      </c>
      <c r="D6" s="265" t="s">
        <v>3</v>
      </c>
      <c r="E6" s="266"/>
      <c r="F6" s="267"/>
      <c r="G6" s="267"/>
    </row>
    <row r="7" spans="1:8" ht="15.75">
      <c r="A7" s="261"/>
      <c r="B7" s="262"/>
      <c r="C7" s="55" t="s">
        <v>1063</v>
      </c>
      <c r="D7" s="251" t="s">
        <v>337</v>
      </c>
      <c r="E7" s="251"/>
      <c r="F7" s="250"/>
      <c r="G7" s="250"/>
    </row>
    <row r="8" spans="1:8" ht="15.75">
      <c r="A8" s="261"/>
      <c r="B8" s="262"/>
      <c r="C8" s="55" t="s">
        <v>338</v>
      </c>
      <c r="D8" s="268" t="s">
        <v>1064</v>
      </c>
      <c r="E8" s="269"/>
      <c r="F8" s="250"/>
      <c r="G8" s="250"/>
    </row>
    <row r="9" spans="1:8" ht="15.75">
      <c r="A9" s="263"/>
      <c r="B9" s="264"/>
      <c r="C9" s="55"/>
      <c r="D9" s="251"/>
      <c r="E9" s="251"/>
      <c r="F9" s="250"/>
      <c r="G9" s="250"/>
    </row>
    <row r="10" spans="1:8" ht="18" customHeight="1">
      <c r="A10" s="244" t="s">
        <v>82</v>
      </c>
      <c r="B10" s="245"/>
      <c r="C10" s="245"/>
      <c r="D10" s="245"/>
      <c r="E10" s="245"/>
      <c r="F10" s="245"/>
      <c r="G10" s="246"/>
    </row>
    <row r="11" spans="1:8">
      <c r="A11" s="225" t="s">
        <v>82</v>
      </c>
      <c r="B11" s="6"/>
      <c r="C11" s="247" t="s">
        <v>10</v>
      </c>
      <c r="D11" s="248"/>
      <c r="E11" s="248"/>
      <c r="F11" s="248"/>
      <c r="G11" s="249"/>
    </row>
    <row r="12" spans="1:8" ht="16.5" customHeight="1">
      <c r="A12" s="226"/>
      <c r="B12" s="7"/>
      <c r="C12" s="205" t="s">
        <v>5</v>
      </c>
      <c r="D12" s="206"/>
      <c r="E12" s="56" t="s">
        <v>159</v>
      </c>
      <c r="F12" s="57" t="s">
        <v>83</v>
      </c>
      <c r="G12" s="57" t="s">
        <v>8</v>
      </c>
    </row>
    <row r="13" spans="1:8">
      <c r="A13" s="226"/>
      <c r="B13" s="5">
        <v>1</v>
      </c>
      <c r="C13" s="242" t="s">
        <v>25</v>
      </c>
      <c r="D13" s="243"/>
      <c r="E13" s="58" t="s">
        <v>160</v>
      </c>
      <c r="F13" s="58">
        <v>68</v>
      </c>
      <c r="G13" s="60"/>
      <c r="H13" s="70" t="str">
        <f>+E13</f>
        <v xml:space="preserve">CUMPLE </v>
      </c>
    </row>
    <row r="14" spans="1:8">
      <c r="A14" s="226"/>
      <c r="B14" s="5">
        <v>2</v>
      </c>
      <c r="C14" s="242" t="s">
        <v>19</v>
      </c>
      <c r="D14" s="243"/>
      <c r="E14" s="58" t="s">
        <v>160</v>
      </c>
      <c r="F14" s="58">
        <v>68</v>
      </c>
      <c r="G14" s="60"/>
      <c r="H14" s="70" t="str">
        <f t="shared" ref="H14:H51" si="0">+E14</f>
        <v xml:space="preserve">CUMPLE </v>
      </c>
    </row>
    <row r="15" spans="1:8" ht="31.5" customHeight="1">
      <c r="A15" s="226"/>
      <c r="B15" s="5">
        <v>3</v>
      </c>
      <c r="C15" s="242" t="s">
        <v>26</v>
      </c>
      <c r="D15" s="243"/>
      <c r="E15" s="58" t="s">
        <v>160</v>
      </c>
      <c r="F15" s="58" t="s">
        <v>1098</v>
      </c>
      <c r="G15" s="60"/>
      <c r="H15" s="70" t="str">
        <f t="shared" si="0"/>
        <v xml:space="preserve">CUMPLE </v>
      </c>
    </row>
    <row r="16" spans="1:8" ht="29.25" customHeight="1">
      <c r="A16" s="226"/>
      <c r="B16" s="5">
        <v>4</v>
      </c>
      <c r="C16" s="242" t="s">
        <v>20</v>
      </c>
      <c r="D16" s="243"/>
      <c r="E16" s="58" t="s">
        <v>160</v>
      </c>
      <c r="F16" s="58" t="s">
        <v>363</v>
      </c>
      <c r="G16" s="60"/>
      <c r="H16" s="70" t="str">
        <f t="shared" si="0"/>
        <v xml:space="preserve">CUMPLE </v>
      </c>
    </row>
    <row r="17" spans="1:8" ht="42" customHeight="1">
      <c r="A17" s="226"/>
      <c r="B17" s="5">
        <v>5</v>
      </c>
      <c r="C17" s="242" t="s">
        <v>13</v>
      </c>
      <c r="D17" s="243"/>
      <c r="E17" s="58" t="s">
        <v>160</v>
      </c>
      <c r="F17" s="58" t="s">
        <v>1099</v>
      </c>
      <c r="G17" s="60"/>
      <c r="H17" s="70" t="str">
        <f t="shared" si="0"/>
        <v xml:space="preserve">CUMPLE </v>
      </c>
    </row>
    <row r="18" spans="1:8">
      <c r="A18" s="226"/>
      <c r="B18" s="5">
        <v>6</v>
      </c>
      <c r="C18" s="242" t="s">
        <v>21</v>
      </c>
      <c r="D18" s="243"/>
      <c r="E18" s="58" t="s">
        <v>160</v>
      </c>
      <c r="F18" s="58" t="s">
        <v>870</v>
      </c>
      <c r="G18" s="60"/>
      <c r="H18" s="70" t="str">
        <f t="shared" si="0"/>
        <v xml:space="preserve">CUMPLE </v>
      </c>
    </row>
    <row r="19" spans="1:8" ht="38.25" customHeight="1">
      <c r="A19" s="226"/>
      <c r="B19" s="5">
        <v>7</v>
      </c>
      <c r="C19" s="242" t="s">
        <v>84</v>
      </c>
      <c r="D19" s="243"/>
      <c r="E19" s="58" t="s">
        <v>160</v>
      </c>
      <c r="F19" s="58" t="s">
        <v>372</v>
      </c>
      <c r="G19" s="60"/>
      <c r="H19" s="70" t="str">
        <f t="shared" si="0"/>
        <v xml:space="preserve">CUMPLE </v>
      </c>
    </row>
    <row r="20" spans="1:8" ht="32.25" customHeight="1">
      <c r="A20" s="226"/>
      <c r="B20" s="5">
        <v>8</v>
      </c>
      <c r="C20" s="242" t="s">
        <v>85</v>
      </c>
      <c r="D20" s="243"/>
      <c r="E20" s="58" t="s">
        <v>160</v>
      </c>
      <c r="F20" s="58">
        <v>109</v>
      </c>
      <c r="G20" s="60"/>
      <c r="H20" s="70" t="str">
        <f t="shared" si="0"/>
        <v xml:space="preserve">CUMPLE </v>
      </c>
    </row>
    <row r="21" spans="1:8" ht="48.75" customHeight="1">
      <c r="A21" s="226"/>
      <c r="B21" s="5">
        <v>9</v>
      </c>
      <c r="C21" s="242" t="s">
        <v>86</v>
      </c>
      <c r="D21" s="243"/>
      <c r="E21" s="58" t="s">
        <v>160</v>
      </c>
      <c r="F21" s="58" t="s">
        <v>1100</v>
      </c>
      <c r="G21" s="60"/>
      <c r="H21" s="70" t="str">
        <f t="shared" si="0"/>
        <v xml:space="preserve">CUMPLE </v>
      </c>
    </row>
    <row r="22" spans="1:8" ht="36.75" customHeight="1">
      <c r="A22" s="226"/>
      <c r="B22" s="5">
        <v>10</v>
      </c>
      <c r="C22" s="242" t="s">
        <v>12</v>
      </c>
      <c r="D22" s="243"/>
      <c r="E22" s="58" t="s">
        <v>160</v>
      </c>
      <c r="F22" s="58">
        <v>100</v>
      </c>
      <c r="G22" s="60"/>
      <c r="H22" s="70" t="str">
        <f t="shared" si="0"/>
        <v xml:space="preserve">CUMPLE </v>
      </c>
    </row>
    <row r="23" spans="1:8">
      <c r="A23" s="226"/>
      <c r="B23" s="5">
        <v>11</v>
      </c>
      <c r="C23" s="242" t="s">
        <v>27</v>
      </c>
      <c r="D23" s="243"/>
      <c r="E23" s="58" t="s">
        <v>160</v>
      </c>
      <c r="F23" s="58" t="s">
        <v>1101</v>
      </c>
      <c r="G23" s="60"/>
      <c r="H23" s="70" t="str">
        <f t="shared" si="0"/>
        <v xml:space="preserve">CUMPLE </v>
      </c>
    </row>
    <row r="24" spans="1:8" ht="33" customHeight="1">
      <c r="A24" s="226"/>
      <c r="B24" s="5">
        <v>12</v>
      </c>
      <c r="C24" s="242" t="s">
        <v>28</v>
      </c>
      <c r="D24" s="243"/>
      <c r="E24" s="58" t="s">
        <v>160</v>
      </c>
      <c r="F24" s="176" t="s">
        <v>1102</v>
      </c>
      <c r="G24" s="60"/>
      <c r="H24" s="70" t="str">
        <f t="shared" si="0"/>
        <v xml:space="preserve">CUMPLE </v>
      </c>
    </row>
    <row r="25" spans="1:8" ht="32.25" customHeight="1">
      <c r="A25" s="226"/>
      <c r="B25" s="5">
        <v>13</v>
      </c>
      <c r="C25" s="242" t="s">
        <v>22</v>
      </c>
      <c r="D25" s="243"/>
      <c r="E25" s="58" t="s">
        <v>160</v>
      </c>
      <c r="F25" s="58">
        <v>110</v>
      </c>
      <c r="G25" s="60"/>
      <c r="H25" s="70" t="str">
        <f t="shared" si="0"/>
        <v xml:space="preserve">CUMPLE </v>
      </c>
    </row>
    <row r="26" spans="1:8">
      <c r="A26" s="226"/>
      <c r="B26" s="5">
        <v>14</v>
      </c>
      <c r="C26" s="242" t="s">
        <v>23</v>
      </c>
      <c r="D26" s="243"/>
      <c r="E26" s="58" t="s">
        <v>160</v>
      </c>
      <c r="F26" s="58" t="s">
        <v>1103</v>
      </c>
      <c r="G26" s="60"/>
      <c r="H26" s="70" t="str">
        <f t="shared" si="0"/>
        <v xml:space="preserve">CUMPLE </v>
      </c>
    </row>
    <row r="27" spans="1:8">
      <c r="A27" s="227"/>
      <c r="B27" s="5">
        <v>15</v>
      </c>
      <c r="C27" s="242" t="s">
        <v>29</v>
      </c>
      <c r="D27" s="243"/>
      <c r="E27" s="58" t="s">
        <v>160</v>
      </c>
      <c r="F27" s="176" t="s">
        <v>1104</v>
      </c>
      <c r="G27" s="60"/>
      <c r="H27" s="70" t="str">
        <f t="shared" si="0"/>
        <v xml:space="preserve">CUMPLE </v>
      </c>
    </row>
    <row r="28" spans="1:8" ht="30.75" customHeight="1">
      <c r="A28" s="210" t="s">
        <v>87</v>
      </c>
      <c r="B28" s="210"/>
      <c r="C28" s="210"/>
      <c r="D28" s="210"/>
      <c r="E28" s="210"/>
      <c r="F28" s="211" t="s">
        <v>1105</v>
      </c>
      <c r="G28" s="211"/>
      <c r="H28" s="70" t="str">
        <f>+F28</f>
        <v>CUMP´LE</v>
      </c>
    </row>
    <row r="29" spans="1:8" ht="18.75" customHeight="1">
      <c r="A29" s="231" t="s">
        <v>126</v>
      </c>
      <c r="B29" s="217"/>
      <c r="C29" s="217"/>
      <c r="D29" s="217"/>
      <c r="E29" s="217"/>
      <c r="F29" s="217"/>
      <c r="G29" s="218"/>
    </row>
    <row r="30" spans="1:8" ht="19.5" customHeight="1">
      <c r="A30" s="232" t="s">
        <v>9</v>
      </c>
      <c r="B30" s="233"/>
      <c r="C30" s="236" t="s">
        <v>88</v>
      </c>
      <c r="D30" s="236"/>
      <c r="E30" s="236"/>
      <c r="F30" s="236"/>
      <c r="G30" s="236"/>
    </row>
    <row r="31" spans="1:8" ht="16.5" customHeight="1">
      <c r="A31" s="234"/>
      <c r="B31" s="235"/>
      <c r="C31" s="205" t="s">
        <v>5</v>
      </c>
      <c r="D31" s="206"/>
      <c r="E31" s="56" t="s">
        <v>159</v>
      </c>
      <c r="F31" s="56" t="s">
        <v>24</v>
      </c>
      <c r="G31" s="56" t="s">
        <v>8</v>
      </c>
    </row>
    <row r="32" spans="1:8" ht="74.25" customHeight="1">
      <c r="A32" s="237" t="s">
        <v>15</v>
      </c>
      <c r="B32" s="225">
        <v>14</v>
      </c>
      <c r="C32" s="212" t="s">
        <v>89</v>
      </c>
      <c r="D32" s="213"/>
      <c r="E32" s="58" t="s">
        <v>160</v>
      </c>
      <c r="F32" s="61"/>
      <c r="G32" s="61"/>
      <c r="H32" s="70" t="str">
        <f>+IF(OR(E32="CUMPLE ",E33="CUMPLE "),"CUMPLE","NO CUMPLE")</f>
        <v>CUMPLE</v>
      </c>
    </row>
    <row r="33" spans="1:8" ht="34.5" customHeight="1">
      <c r="A33" s="238"/>
      <c r="B33" s="227"/>
      <c r="C33" s="239" t="s">
        <v>90</v>
      </c>
      <c r="D33" s="239"/>
      <c r="E33" s="58" t="s">
        <v>160</v>
      </c>
      <c r="F33" s="61"/>
      <c r="G33" s="61"/>
    </row>
    <row r="34" spans="1:8" ht="21" customHeight="1">
      <c r="A34" s="232" t="s">
        <v>9</v>
      </c>
      <c r="B34" s="233"/>
      <c r="C34" s="236" t="s">
        <v>88</v>
      </c>
      <c r="D34" s="236"/>
      <c r="E34" s="236"/>
      <c r="F34" s="236"/>
      <c r="G34" s="236"/>
    </row>
    <row r="35" spans="1:8" ht="16.5" customHeight="1">
      <c r="A35" s="234"/>
      <c r="B35" s="235"/>
      <c r="C35" s="205" t="s">
        <v>5</v>
      </c>
      <c r="D35" s="206"/>
      <c r="E35" s="56" t="s">
        <v>159</v>
      </c>
      <c r="F35" s="57" t="s">
        <v>83</v>
      </c>
      <c r="G35" s="57" t="s">
        <v>8</v>
      </c>
    </row>
    <row r="36" spans="1:8" ht="82.5" customHeight="1">
      <c r="A36" s="63" t="s">
        <v>16</v>
      </c>
      <c r="B36" s="5">
        <v>15</v>
      </c>
      <c r="C36" s="240" t="s">
        <v>17</v>
      </c>
      <c r="D36" s="241"/>
      <c r="E36" s="58" t="s">
        <v>160</v>
      </c>
      <c r="F36" s="61">
        <v>67</v>
      </c>
      <c r="G36" s="61"/>
      <c r="H36" s="70" t="str">
        <f t="shared" si="0"/>
        <v xml:space="preserve">CUMPLE </v>
      </c>
    </row>
    <row r="37" spans="1:8" ht="18" customHeight="1">
      <c r="A37" s="231" t="s">
        <v>91</v>
      </c>
      <c r="B37" s="217"/>
      <c r="C37" s="217"/>
      <c r="D37" s="217"/>
      <c r="E37" s="217"/>
      <c r="F37" s="217"/>
      <c r="G37" s="218"/>
    </row>
    <row r="38" spans="1:8" ht="16.5" customHeight="1">
      <c r="A38" s="207" t="s">
        <v>100</v>
      </c>
      <c r="B38" s="228">
        <v>16</v>
      </c>
      <c r="C38" s="205" t="s">
        <v>5</v>
      </c>
      <c r="D38" s="206"/>
      <c r="E38" s="56" t="s">
        <v>159</v>
      </c>
      <c r="F38" s="57" t="s">
        <v>83</v>
      </c>
      <c r="G38" s="57" t="s">
        <v>8</v>
      </c>
    </row>
    <row r="39" spans="1:8" ht="50.25" customHeight="1">
      <c r="A39" s="207"/>
      <c r="B39" s="229"/>
      <c r="C39" s="212" t="s">
        <v>92</v>
      </c>
      <c r="D39" s="230"/>
      <c r="E39" s="58" t="s">
        <v>160</v>
      </c>
      <c r="F39" s="177" t="s">
        <v>1106</v>
      </c>
      <c r="G39" s="61"/>
      <c r="H39" s="70" t="str">
        <f t="shared" si="0"/>
        <v xml:space="preserve">CUMPLE </v>
      </c>
    </row>
    <row r="40" spans="1:8" ht="16.5" customHeight="1">
      <c r="A40" s="64"/>
      <c r="B40" s="65"/>
      <c r="C40" s="205" t="s">
        <v>93</v>
      </c>
      <c r="D40" s="206"/>
      <c r="E40" s="56" t="s">
        <v>168</v>
      </c>
      <c r="F40" s="205" t="s">
        <v>8</v>
      </c>
      <c r="G40" s="206"/>
    </row>
    <row r="41" spans="1:8">
      <c r="A41" s="222" t="s">
        <v>94</v>
      </c>
      <c r="B41" s="225">
        <v>17</v>
      </c>
      <c r="C41" s="212" t="s">
        <v>69</v>
      </c>
      <c r="D41" s="213"/>
      <c r="E41" s="62"/>
      <c r="F41" s="214"/>
      <c r="G41" s="215"/>
      <c r="H41" s="70">
        <f t="shared" si="0"/>
        <v>0</v>
      </c>
    </row>
    <row r="42" spans="1:8">
      <c r="A42" s="223"/>
      <c r="B42" s="226"/>
      <c r="C42" s="212" t="s">
        <v>70</v>
      </c>
      <c r="D42" s="213"/>
      <c r="E42" s="62"/>
      <c r="F42" s="214"/>
      <c r="G42" s="215"/>
      <c r="H42" s="70">
        <f t="shared" si="0"/>
        <v>0</v>
      </c>
    </row>
    <row r="43" spans="1:8">
      <c r="A43" s="223"/>
      <c r="B43" s="226"/>
      <c r="C43" s="212" t="s">
        <v>71</v>
      </c>
      <c r="D43" s="213"/>
      <c r="E43" s="62"/>
      <c r="F43" s="214"/>
      <c r="G43" s="215"/>
      <c r="H43" s="70">
        <f t="shared" si="0"/>
        <v>0</v>
      </c>
    </row>
    <row r="44" spans="1:8">
      <c r="A44" s="223"/>
      <c r="B44" s="226"/>
      <c r="C44" s="212" t="s">
        <v>72</v>
      </c>
      <c r="D44" s="213"/>
      <c r="E44" s="62" t="s">
        <v>116</v>
      </c>
      <c r="F44" s="214"/>
      <c r="G44" s="215"/>
      <c r="H44" s="70" t="str">
        <f t="shared" si="0"/>
        <v>X</v>
      </c>
    </row>
    <row r="45" spans="1:8">
      <c r="A45" s="223"/>
      <c r="B45" s="226"/>
      <c r="C45" s="212" t="s">
        <v>73</v>
      </c>
      <c r="D45" s="213"/>
      <c r="E45" s="62"/>
      <c r="F45" s="214"/>
      <c r="G45" s="215"/>
      <c r="H45" s="70">
        <f t="shared" si="0"/>
        <v>0</v>
      </c>
    </row>
    <row r="46" spans="1:8">
      <c r="A46" s="223"/>
      <c r="B46" s="226"/>
      <c r="C46" s="212" t="s">
        <v>74</v>
      </c>
      <c r="D46" s="213"/>
      <c r="E46" s="62"/>
      <c r="F46" s="214"/>
      <c r="G46" s="215"/>
      <c r="H46" s="70">
        <f t="shared" si="0"/>
        <v>0</v>
      </c>
    </row>
    <row r="47" spans="1:8" ht="27.75" customHeight="1">
      <c r="A47" s="223"/>
      <c r="B47" s="226"/>
      <c r="C47" s="212" t="s">
        <v>75</v>
      </c>
      <c r="D47" s="213"/>
      <c r="E47" s="62"/>
      <c r="F47" s="214"/>
      <c r="G47" s="215"/>
      <c r="H47" s="70">
        <f t="shared" si="0"/>
        <v>0</v>
      </c>
    </row>
    <row r="48" spans="1:8">
      <c r="A48" s="224"/>
      <c r="B48" s="227"/>
      <c r="C48" s="212" t="s">
        <v>76</v>
      </c>
      <c r="D48" s="213"/>
      <c r="E48" s="62"/>
      <c r="F48" s="214"/>
      <c r="G48" s="215"/>
      <c r="H48" s="70">
        <f t="shared" si="0"/>
        <v>0</v>
      </c>
    </row>
    <row r="49" spans="1:8" ht="18" customHeight="1">
      <c r="A49" s="216" t="s">
        <v>95</v>
      </c>
      <c r="B49" s="217"/>
      <c r="C49" s="217"/>
      <c r="D49" s="217"/>
      <c r="E49" s="217"/>
      <c r="F49" s="217"/>
      <c r="G49" s="218"/>
    </row>
    <row r="50" spans="1:8" ht="16.5" customHeight="1">
      <c r="A50" s="219" t="s">
        <v>96</v>
      </c>
      <c r="B50" s="219">
        <v>18</v>
      </c>
      <c r="C50" s="220" t="s">
        <v>5</v>
      </c>
      <c r="D50" s="220"/>
      <c r="E50" s="56" t="s">
        <v>159</v>
      </c>
      <c r="F50" s="205" t="s">
        <v>8</v>
      </c>
      <c r="G50" s="206"/>
    </row>
    <row r="51" spans="1:8" ht="25.5" customHeight="1">
      <c r="A51" s="219"/>
      <c r="B51" s="219"/>
      <c r="C51" s="221" t="s">
        <v>97</v>
      </c>
      <c r="D51" s="219"/>
      <c r="E51" s="61" t="s">
        <v>6</v>
      </c>
      <c r="F51" s="208"/>
      <c r="G51" s="209"/>
      <c r="H51" s="70" t="str">
        <f t="shared" si="0"/>
        <v>CUMPLE</v>
      </c>
    </row>
    <row r="52" spans="1:8" ht="22.5" customHeight="1">
      <c r="A52" s="210" t="s">
        <v>98</v>
      </c>
      <c r="B52" s="210"/>
      <c r="C52" s="210"/>
      <c r="D52" s="210"/>
      <c r="E52" s="210"/>
      <c r="F52" s="211" t="s">
        <v>6</v>
      </c>
      <c r="G52" s="211"/>
      <c r="H52" s="70" t="str">
        <f>+F52</f>
        <v>CUMPLE</v>
      </c>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3712D31-979E-4CB2-B3AC-BBC8AFF242A2}">
          <x14:formula1>
            <xm:f>'D:\SIN HOJA 2\EVALUACIÓN PROPUESTA TÉCNICA\93.FUNDACIÓN CHOCÓ SOCIAL\[FORMATOS EVALUACION IP 001-2019_V3.xlsx]Hoja1'!#REF!</xm:f>
          </x14:formula1>
          <xm:sqref>E13:E27 E32:E33 E36 E39</xm:sqref>
        </x14:dataValidation>
      </x14:dataValidations>
    </ext>
  </extLs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191B5-8685-47FA-8832-804A8267899C}">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1107</v>
      </c>
      <c r="D3" s="49" t="s">
        <v>1</v>
      </c>
      <c r="E3" s="53">
        <v>901123909</v>
      </c>
      <c r="F3" s="53" t="s">
        <v>119</v>
      </c>
      <c r="G3" s="85">
        <v>43718</v>
      </c>
    </row>
    <row r="4" spans="1:7" ht="15.75">
      <c r="A4" s="258" t="s">
        <v>1081</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657</v>
      </c>
      <c r="D7" s="251" t="s">
        <v>337</v>
      </c>
      <c r="E7" s="251"/>
      <c r="F7" s="250"/>
      <c r="G7" s="250"/>
    </row>
    <row r="8" spans="1:7" ht="15.75">
      <c r="A8" s="261"/>
      <c r="B8" s="262"/>
      <c r="C8" s="55" t="s">
        <v>338</v>
      </c>
      <c r="D8" s="268" t="s">
        <v>339</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ht="270">
      <c r="A13" s="226"/>
      <c r="B13" s="5">
        <v>1</v>
      </c>
      <c r="C13" s="242" t="s">
        <v>25</v>
      </c>
      <c r="D13" s="243"/>
      <c r="E13" s="58" t="s">
        <v>114</v>
      </c>
      <c r="F13" s="59"/>
      <c r="G13" s="68" t="s">
        <v>1108</v>
      </c>
    </row>
    <row r="14" spans="1:7" ht="120">
      <c r="A14" s="226"/>
      <c r="B14" s="5">
        <v>2</v>
      </c>
      <c r="C14" s="242" t="s">
        <v>19</v>
      </c>
      <c r="D14" s="243"/>
      <c r="E14" s="58" t="s">
        <v>114</v>
      </c>
      <c r="F14" s="59"/>
      <c r="G14" s="68" t="s">
        <v>1109</v>
      </c>
    </row>
    <row r="15" spans="1:7" ht="31.5" customHeight="1">
      <c r="A15" s="226"/>
      <c r="B15" s="5">
        <v>3</v>
      </c>
      <c r="C15" s="242" t="s">
        <v>26</v>
      </c>
      <c r="D15" s="243"/>
      <c r="E15" s="58" t="s">
        <v>114</v>
      </c>
      <c r="F15" s="59"/>
      <c r="G15" s="68" t="s">
        <v>533</v>
      </c>
    </row>
    <row r="16" spans="1:7" ht="29.25" customHeight="1">
      <c r="A16" s="226"/>
      <c r="B16" s="5">
        <v>4</v>
      </c>
      <c r="C16" s="242" t="s">
        <v>20</v>
      </c>
      <c r="D16" s="243"/>
      <c r="E16" s="58" t="s">
        <v>114</v>
      </c>
      <c r="F16" s="59"/>
      <c r="G16" s="68" t="s">
        <v>387</v>
      </c>
    </row>
    <row r="17" spans="1:7" ht="42" customHeight="1">
      <c r="A17" s="226"/>
      <c r="B17" s="5">
        <v>5</v>
      </c>
      <c r="C17" s="242" t="s">
        <v>13</v>
      </c>
      <c r="D17" s="243"/>
      <c r="E17" s="58" t="s">
        <v>114</v>
      </c>
      <c r="F17" s="59"/>
      <c r="G17" s="68" t="s">
        <v>388</v>
      </c>
    </row>
    <row r="18" spans="1:7" ht="390">
      <c r="A18" s="226"/>
      <c r="B18" s="5">
        <v>6</v>
      </c>
      <c r="C18" s="242" t="s">
        <v>21</v>
      </c>
      <c r="D18" s="243"/>
      <c r="E18" s="58" t="s">
        <v>114</v>
      </c>
      <c r="F18" s="59"/>
      <c r="G18" s="68" t="s">
        <v>244</v>
      </c>
    </row>
    <row r="19" spans="1:7" ht="38.25" customHeight="1">
      <c r="A19" s="226"/>
      <c r="B19" s="5">
        <v>7</v>
      </c>
      <c r="C19" s="242" t="s">
        <v>84</v>
      </c>
      <c r="D19" s="243"/>
      <c r="E19" s="58" t="s">
        <v>114</v>
      </c>
      <c r="F19" s="59"/>
      <c r="G19" s="68" t="s">
        <v>244</v>
      </c>
    </row>
    <row r="20" spans="1:7" ht="32.25" customHeight="1">
      <c r="A20" s="226"/>
      <c r="B20" s="5">
        <v>8</v>
      </c>
      <c r="C20" s="242" t="s">
        <v>85</v>
      </c>
      <c r="D20" s="243"/>
      <c r="E20" s="58" t="s">
        <v>114</v>
      </c>
      <c r="F20" s="59"/>
      <c r="G20" s="68" t="s">
        <v>390</v>
      </c>
    </row>
    <row r="21" spans="1:7" ht="48.75" customHeight="1">
      <c r="A21" s="226"/>
      <c r="B21" s="5">
        <v>9</v>
      </c>
      <c r="C21" s="242" t="s">
        <v>86</v>
      </c>
      <c r="D21" s="243"/>
      <c r="E21" s="58" t="s">
        <v>114</v>
      </c>
      <c r="F21" s="59"/>
      <c r="G21" s="68" t="s">
        <v>391</v>
      </c>
    </row>
    <row r="22" spans="1:7" ht="36.75" customHeight="1">
      <c r="A22" s="226"/>
      <c r="B22" s="5">
        <v>10</v>
      </c>
      <c r="C22" s="242" t="s">
        <v>12</v>
      </c>
      <c r="D22" s="243"/>
      <c r="E22" s="58" t="s">
        <v>114</v>
      </c>
      <c r="F22" s="59"/>
      <c r="G22" s="68" t="s">
        <v>392</v>
      </c>
    </row>
    <row r="23" spans="1:7" ht="240">
      <c r="A23" s="226"/>
      <c r="B23" s="5">
        <v>11</v>
      </c>
      <c r="C23" s="242" t="s">
        <v>27</v>
      </c>
      <c r="D23" s="243"/>
      <c r="E23" s="58" t="s">
        <v>114</v>
      </c>
      <c r="F23" s="59"/>
      <c r="G23" s="68" t="s">
        <v>779</v>
      </c>
    </row>
    <row r="24" spans="1:7" ht="33" customHeight="1">
      <c r="A24" s="226"/>
      <c r="B24" s="5">
        <v>12</v>
      </c>
      <c r="C24" s="242" t="s">
        <v>28</v>
      </c>
      <c r="D24" s="243"/>
      <c r="E24" s="58" t="s">
        <v>114</v>
      </c>
      <c r="F24" s="59"/>
      <c r="G24" s="68" t="s">
        <v>622</v>
      </c>
    </row>
    <row r="25" spans="1:7" ht="32.25" customHeight="1">
      <c r="A25" s="226"/>
      <c r="B25" s="5">
        <v>13</v>
      </c>
      <c r="C25" s="242" t="s">
        <v>22</v>
      </c>
      <c r="D25" s="243"/>
      <c r="E25" s="58" t="s">
        <v>114</v>
      </c>
      <c r="F25" s="59"/>
      <c r="G25" s="68" t="s">
        <v>393</v>
      </c>
    </row>
    <row r="26" spans="1:7" ht="390">
      <c r="A26" s="226"/>
      <c r="B26" s="5">
        <v>14</v>
      </c>
      <c r="C26" s="242" t="s">
        <v>23</v>
      </c>
      <c r="D26" s="243"/>
      <c r="E26" s="58" t="s">
        <v>114</v>
      </c>
      <c r="F26" s="59"/>
      <c r="G26" s="68" t="s">
        <v>394</v>
      </c>
    </row>
    <row r="27" spans="1:7" ht="390">
      <c r="A27" s="227"/>
      <c r="B27" s="5">
        <v>15</v>
      </c>
      <c r="C27" s="242" t="s">
        <v>29</v>
      </c>
      <c r="D27" s="243"/>
      <c r="E27" s="58" t="s">
        <v>114</v>
      </c>
      <c r="F27" s="59"/>
      <c r="G27" s="68" t="s">
        <v>395</v>
      </c>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61"/>
      <c r="G32" s="61" t="s">
        <v>1110</v>
      </c>
    </row>
    <row r="33" spans="1:7" ht="34.5" customHeight="1">
      <c r="A33" s="238"/>
      <c r="B33" s="227"/>
      <c r="C33" s="239" t="s">
        <v>90</v>
      </c>
      <c r="D33" s="239"/>
      <c r="E33" s="58" t="s">
        <v>114</v>
      </c>
      <c r="F33" s="61"/>
      <c r="G33" s="61" t="s">
        <v>1110</v>
      </c>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114</v>
      </c>
      <c r="F36" s="61"/>
      <c r="G36" s="61" t="s">
        <v>1111</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61" t="s">
        <v>1112</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t="s">
        <v>252</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2D9C64-FD8B-4E9F-8D37-C1E4CEBB9DE4}">
          <x14:formula1>
            <xm:f>'D:\SIN HOJA 2\EVALUACIÓN PROPUESTA TÉCNICA\94.FUNDACIÓN CREATING SMILES\[94.FUNDACIÓN CREATING SMILES.xlsx]Hoja1'!#REF!</xm:f>
          </x14:formula1>
          <xm:sqref>E13:E27 E32:E33 E36 E39</xm:sqref>
        </x14:dataValidation>
      </x14:dataValidations>
    </ext>
  </extLst>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CFA72-6AD8-463A-9534-5407C9BAAF5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1113</v>
      </c>
      <c r="D3" s="49" t="s">
        <v>1</v>
      </c>
      <c r="E3" s="53">
        <v>823002781</v>
      </c>
      <c r="F3" s="128" t="s">
        <v>119</v>
      </c>
      <c r="G3" s="85">
        <v>43715</v>
      </c>
    </row>
    <row r="4" spans="1:7" ht="15.75">
      <c r="A4" s="258" t="s">
        <v>1114</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1063</v>
      </c>
      <c r="D7" s="251" t="s">
        <v>337</v>
      </c>
      <c r="E7" s="251"/>
      <c r="F7" s="250"/>
      <c r="G7" s="250"/>
    </row>
    <row r="8" spans="1:7" ht="15.75">
      <c r="A8" s="261"/>
      <c r="B8" s="262"/>
      <c r="C8" s="55" t="s">
        <v>338</v>
      </c>
      <c r="D8" s="268" t="s">
        <v>1064</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v>76</v>
      </c>
      <c r="G13" s="60"/>
    </row>
    <row r="14" spans="1:7">
      <c r="A14" s="226"/>
      <c r="B14" s="5">
        <v>2</v>
      </c>
      <c r="C14" s="242" t="s">
        <v>19</v>
      </c>
      <c r="D14" s="243"/>
      <c r="E14" s="58" t="s">
        <v>160</v>
      </c>
      <c r="F14" s="58">
        <v>76</v>
      </c>
      <c r="G14" s="60"/>
    </row>
    <row r="15" spans="1:7" ht="31.5" customHeight="1">
      <c r="A15" s="226"/>
      <c r="B15" s="5">
        <v>3</v>
      </c>
      <c r="C15" s="242" t="s">
        <v>26</v>
      </c>
      <c r="D15" s="243"/>
      <c r="E15" s="58" t="s">
        <v>160</v>
      </c>
      <c r="F15" s="58">
        <v>77</v>
      </c>
      <c r="G15" s="60"/>
    </row>
    <row r="16" spans="1:7" ht="29.25" customHeight="1">
      <c r="A16" s="226"/>
      <c r="B16" s="5">
        <v>4</v>
      </c>
      <c r="C16" s="242" t="s">
        <v>20</v>
      </c>
      <c r="D16" s="243"/>
      <c r="E16" s="58" t="s">
        <v>160</v>
      </c>
      <c r="F16" s="58" t="s">
        <v>1115</v>
      </c>
      <c r="G16" s="60"/>
    </row>
    <row r="17" spans="1:7" ht="42" customHeight="1">
      <c r="A17" s="226"/>
      <c r="B17" s="5">
        <v>5</v>
      </c>
      <c r="C17" s="242" t="s">
        <v>13</v>
      </c>
      <c r="D17" s="243"/>
      <c r="E17" s="58" t="s">
        <v>160</v>
      </c>
      <c r="F17" s="58" t="s">
        <v>960</v>
      </c>
      <c r="G17" s="60"/>
    </row>
    <row r="18" spans="1:7">
      <c r="A18" s="226"/>
      <c r="B18" s="5">
        <v>6</v>
      </c>
      <c r="C18" s="242" t="s">
        <v>21</v>
      </c>
      <c r="D18" s="243"/>
      <c r="E18" s="58" t="s">
        <v>160</v>
      </c>
      <c r="F18" s="58" t="s">
        <v>1116</v>
      </c>
      <c r="G18" s="60"/>
    </row>
    <row r="19" spans="1:7" ht="38.25" customHeight="1">
      <c r="A19" s="226"/>
      <c r="B19" s="5">
        <v>7</v>
      </c>
      <c r="C19" s="242" t="s">
        <v>84</v>
      </c>
      <c r="D19" s="243"/>
      <c r="E19" s="58" t="s">
        <v>160</v>
      </c>
      <c r="F19" s="58" t="s">
        <v>1117</v>
      </c>
      <c r="G19" s="60"/>
    </row>
    <row r="20" spans="1:7" ht="32.25" customHeight="1">
      <c r="A20" s="226"/>
      <c r="B20" s="5">
        <v>8</v>
      </c>
      <c r="C20" s="242" t="s">
        <v>85</v>
      </c>
      <c r="D20" s="243"/>
      <c r="E20" s="58" t="s">
        <v>160</v>
      </c>
      <c r="F20" s="58" t="s">
        <v>1118</v>
      </c>
      <c r="G20" s="60"/>
    </row>
    <row r="21" spans="1:7" ht="48.75" customHeight="1">
      <c r="A21" s="226"/>
      <c r="B21" s="5">
        <v>9</v>
      </c>
      <c r="C21" s="242" t="s">
        <v>86</v>
      </c>
      <c r="D21" s="243"/>
      <c r="E21" s="58" t="s">
        <v>160</v>
      </c>
      <c r="F21" s="58" t="s">
        <v>1119</v>
      </c>
      <c r="G21" s="60"/>
    </row>
    <row r="22" spans="1:7" ht="36.75" customHeight="1">
      <c r="A22" s="226"/>
      <c r="B22" s="5">
        <v>10</v>
      </c>
      <c r="C22" s="242" t="s">
        <v>12</v>
      </c>
      <c r="D22" s="243"/>
      <c r="E22" s="58" t="s">
        <v>160</v>
      </c>
      <c r="F22" s="58">
        <v>92</v>
      </c>
      <c r="G22" s="60"/>
    </row>
    <row r="23" spans="1:7">
      <c r="A23" s="226"/>
      <c r="B23" s="5">
        <v>11</v>
      </c>
      <c r="C23" s="242" t="s">
        <v>27</v>
      </c>
      <c r="D23" s="243"/>
      <c r="E23" s="58" t="s">
        <v>160</v>
      </c>
      <c r="F23" s="58" t="s">
        <v>1120</v>
      </c>
      <c r="G23" s="60"/>
    </row>
    <row r="24" spans="1:7" ht="33" customHeight="1">
      <c r="A24" s="226"/>
      <c r="B24" s="5">
        <v>12</v>
      </c>
      <c r="C24" s="242" t="s">
        <v>28</v>
      </c>
      <c r="D24" s="243"/>
      <c r="E24" s="58" t="s">
        <v>160</v>
      </c>
      <c r="F24" s="58" t="s">
        <v>1121</v>
      </c>
      <c r="G24" s="60"/>
    </row>
    <row r="25" spans="1:7" ht="32.25" customHeight="1">
      <c r="A25" s="226"/>
      <c r="B25" s="5">
        <v>13</v>
      </c>
      <c r="C25" s="242" t="s">
        <v>22</v>
      </c>
      <c r="D25" s="243"/>
      <c r="E25" s="58" t="s">
        <v>114</v>
      </c>
      <c r="F25" s="58">
        <v>101</v>
      </c>
      <c r="G25" s="68" t="s">
        <v>766</v>
      </c>
    </row>
    <row r="26" spans="1:7">
      <c r="A26" s="226"/>
      <c r="B26" s="5">
        <v>14</v>
      </c>
      <c r="C26" s="242" t="s">
        <v>23</v>
      </c>
      <c r="D26" s="243"/>
      <c r="E26" s="58" t="s">
        <v>160</v>
      </c>
      <c r="F26" s="58">
        <v>101</v>
      </c>
      <c r="G26" s="60"/>
    </row>
    <row r="27" spans="1:7">
      <c r="A27" s="227"/>
      <c r="B27" s="5">
        <v>15</v>
      </c>
      <c r="C27" s="242" t="s">
        <v>29</v>
      </c>
      <c r="D27" s="243"/>
      <c r="E27" s="58" t="s">
        <v>160</v>
      </c>
      <c r="F27" s="58" t="s">
        <v>1122</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114</v>
      </c>
      <c r="F32" s="74"/>
      <c r="G32" s="61" t="s">
        <v>1123</v>
      </c>
    </row>
    <row r="33" spans="1:7" ht="34.5" customHeight="1">
      <c r="A33" s="238"/>
      <c r="B33" s="227"/>
      <c r="C33" s="239" t="s">
        <v>90</v>
      </c>
      <c r="D33" s="239"/>
      <c r="E33" s="58" t="s">
        <v>114</v>
      </c>
      <c r="F33" s="74"/>
      <c r="G33" s="61" t="s">
        <v>1124</v>
      </c>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114</v>
      </c>
      <c r="F36" s="74"/>
      <c r="G36" s="61" t="s">
        <v>787</v>
      </c>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114</v>
      </c>
      <c r="F39" s="74"/>
      <c r="G39" s="61" t="s">
        <v>787</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60.75" customHeight="1">
      <c r="A51" s="219"/>
      <c r="B51" s="219"/>
      <c r="C51" s="221" t="s">
        <v>97</v>
      </c>
      <c r="D51" s="219"/>
      <c r="E51" s="61" t="s">
        <v>6</v>
      </c>
      <c r="F51" s="208" t="s">
        <v>188</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1AB02E8-9D1B-4AE1-BAC7-C3573558040A}">
          <x14:formula1>
            <xm:f>'D:\SIN HOJA 2\EVALUACIÓN PROPUESTA TÉCNICA\95.FUNDACIÓN AMIGOS DEL PROGRESO\[FORMATOS EVALUACION IP 001-2019_V3.xlsx]Hoja1'!#REF!</xm:f>
          </x14:formula1>
          <xm:sqref>E13:E27 E32:E33 E36 E39</xm:sqref>
        </x14:dataValidation>
      </x14:dataValidations>
    </ext>
  </extLs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A2587-4E7E-4320-ADCF-56088D82103B}">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127"/>
      <c r="G1" s="4"/>
    </row>
    <row r="2" spans="1:7">
      <c r="A2" s="205" t="s">
        <v>11</v>
      </c>
      <c r="B2" s="255"/>
      <c r="C2" s="255"/>
      <c r="D2" s="255"/>
      <c r="E2" s="255"/>
      <c r="F2" s="255"/>
      <c r="G2" s="255"/>
    </row>
    <row r="3" spans="1:7" ht="27.75" customHeight="1">
      <c r="A3" s="256" t="s">
        <v>0</v>
      </c>
      <c r="B3" s="257"/>
      <c r="C3" s="52" t="s">
        <v>1125</v>
      </c>
      <c r="D3" s="49" t="s">
        <v>1</v>
      </c>
      <c r="E3" s="53">
        <v>900064245</v>
      </c>
      <c r="F3" s="128" t="s">
        <v>119</v>
      </c>
      <c r="G3" s="85">
        <v>43717</v>
      </c>
    </row>
    <row r="4" spans="1:7" ht="15.75">
      <c r="A4" s="258" t="s">
        <v>1126</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1127</v>
      </c>
      <c r="D7" s="251" t="s">
        <v>1128</v>
      </c>
      <c r="E7" s="251"/>
      <c r="F7" s="250"/>
      <c r="G7" s="250"/>
    </row>
    <row r="8" spans="1:7" ht="15.75">
      <c r="A8" s="261"/>
      <c r="B8" s="262"/>
      <c r="C8" s="55" t="s">
        <v>1129</v>
      </c>
      <c r="D8" s="268" t="s">
        <v>1091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75" t="s">
        <v>83</v>
      </c>
      <c r="G12" s="57" t="s">
        <v>8</v>
      </c>
    </row>
    <row r="13" spans="1:7">
      <c r="A13" s="226"/>
      <c r="B13" s="5">
        <v>1</v>
      </c>
      <c r="C13" s="242" t="s">
        <v>25</v>
      </c>
      <c r="D13" s="243"/>
      <c r="E13" s="58" t="s">
        <v>160</v>
      </c>
      <c r="F13" s="58" t="s">
        <v>987</v>
      </c>
      <c r="G13" s="60"/>
    </row>
    <row r="14" spans="1:7">
      <c r="A14" s="226"/>
      <c r="B14" s="5">
        <v>2</v>
      </c>
      <c r="C14" s="242" t="s">
        <v>19</v>
      </c>
      <c r="D14" s="243"/>
      <c r="E14" s="58" t="s">
        <v>160</v>
      </c>
      <c r="F14" s="58">
        <v>69</v>
      </c>
      <c r="G14" s="60"/>
    </row>
    <row r="15" spans="1:7" ht="31.5" customHeight="1">
      <c r="A15" s="226"/>
      <c r="B15" s="5">
        <v>3</v>
      </c>
      <c r="C15" s="242" t="s">
        <v>26</v>
      </c>
      <c r="D15" s="243"/>
      <c r="E15" s="58" t="s">
        <v>160</v>
      </c>
      <c r="F15" s="58" t="s">
        <v>1098</v>
      </c>
      <c r="G15" s="60"/>
    </row>
    <row r="16" spans="1:7" ht="29.25" customHeight="1">
      <c r="A16" s="226"/>
      <c r="B16" s="5">
        <v>4</v>
      </c>
      <c r="C16" s="242" t="s">
        <v>20</v>
      </c>
      <c r="D16" s="243"/>
      <c r="E16" s="58" t="s">
        <v>160</v>
      </c>
      <c r="F16" s="58" t="s">
        <v>988</v>
      </c>
      <c r="G16" s="121"/>
    </row>
    <row r="17" spans="1:7" ht="42" customHeight="1">
      <c r="A17" s="226"/>
      <c r="B17" s="5">
        <v>5</v>
      </c>
      <c r="C17" s="242" t="s">
        <v>13</v>
      </c>
      <c r="D17" s="243"/>
      <c r="E17" s="58" t="s">
        <v>160</v>
      </c>
      <c r="F17" s="58" t="s">
        <v>1130</v>
      </c>
      <c r="G17" s="60"/>
    </row>
    <row r="18" spans="1:7">
      <c r="A18" s="226"/>
      <c r="B18" s="5">
        <v>6</v>
      </c>
      <c r="C18" s="242" t="s">
        <v>21</v>
      </c>
      <c r="D18" s="243"/>
      <c r="E18" s="58" t="s">
        <v>160</v>
      </c>
      <c r="F18" s="58" t="s">
        <v>1131</v>
      </c>
      <c r="G18" s="60"/>
    </row>
    <row r="19" spans="1:7" ht="38.25" customHeight="1">
      <c r="A19" s="226"/>
      <c r="B19" s="5">
        <v>7</v>
      </c>
      <c r="C19" s="242" t="s">
        <v>84</v>
      </c>
      <c r="D19" s="243"/>
      <c r="E19" s="58" t="s">
        <v>114</v>
      </c>
      <c r="F19" s="58"/>
      <c r="G19" s="68" t="s">
        <v>389</v>
      </c>
    </row>
    <row r="20" spans="1:7" ht="32.25" customHeight="1">
      <c r="A20" s="226"/>
      <c r="B20" s="5">
        <v>8</v>
      </c>
      <c r="C20" s="242" t="s">
        <v>85</v>
      </c>
      <c r="D20" s="243"/>
      <c r="E20" s="58" t="s">
        <v>160</v>
      </c>
      <c r="F20" s="58" t="s">
        <v>1132</v>
      </c>
      <c r="G20" s="60"/>
    </row>
    <row r="21" spans="1:7" ht="48.75" customHeight="1">
      <c r="A21" s="226"/>
      <c r="B21" s="5">
        <v>9</v>
      </c>
      <c r="C21" s="242" t="s">
        <v>86</v>
      </c>
      <c r="D21" s="243"/>
      <c r="E21" s="58" t="s">
        <v>160</v>
      </c>
      <c r="F21" s="58">
        <v>88</v>
      </c>
      <c r="G21" s="60"/>
    </row>
    <row r="22" spans="1:7" ht="36.75" customHeight="1">
      <c r="A22" s="226"/>
      <c r="B22" s="5">
        <v>10</v>
      </c>
      <c r="C22" s="242" t="s">
        <v>12</v>
      </c>
      <c r="D22" s="243"/>
      <c r="E22" s="58" t="s">
        <v>160</v>
      </c>
      <c r="F22" s="58" t="s">
        <v>249</v>
      </c>
      <c r="G22" s="60"/>
    </row>
    <row r="23" spans="1:7">
      <c r="A23" s="226"/>
      <c r="B23" s="5">
        <v>11</v>
      </c>
      <c r="C23" s="242" t="s">
        <v>27</v>
      </c>
      <c r="D23" s="243"/>
      <c r="E23" s="58" t="s">
        <v>160</v>
      </c>
      <c r="F23" s="58" t="s">
        <v>1133</v>
      </c>
      <c r="G23" s="60"/>
    </row>
    <row r="24" spans="1:7" ht="33" customHeight="1">
      <c r="A24" s="226"/>
      <c r="B24" s="5">
        <v>12</v>
      </c>
      <c r="C24" s="242" t="s">
        <v>28</v>
      </c>
      <c r="D24" s="243"/>
      <c r="E24" s="58" t="s">
        <v>160</v>
      </c>
      <c r="F24" s="58">
        <v>99</v>
      </c>
      <c r="G24" s="60"/>
    </row>
    <row r="25" spans="1:7" ht="32.25" customHeight="1">
      <c r="A25" s="226"/>
      <c r="B25" s="5">
        <v>13</v>
      </c>
      <c r="C25" s="242" t="s">
        <v>22</v>
      </c>
      <c r="D25" s="243"/>
      <c r="E25" s="58" t="s">
        <v>160</v>
      </c>
      <c r="F25" s="58" t="s">
        <v>862</v>
      </c>
      <c r="G25" s="60"/>
    </row>
    <row r="26" spans="1:7" ht="180">
      <c r="A26" s="226"/>
      <c r="B26" s="5">
        <v>14</v>
      </c>
      <c r="C26" s="242" t="s">
        <v>23</v>
      </c>
      <c r="D26" s="243"/>
      <c r="E26" s="58" t="s">
        <v>114</v>
      </c>
      <c r="F26" s="58"/>
      <c r="G26" s="68" t="s">
        <v>520</v>
      </c>
    </row>
    <row r="27" spans="1:7">
      <c r="A27" s="227"/>
      <c r="B27" s="5">
        <v>15</v>
      </c>
      <c r="C27" s="242" t="s">
        <v>29</v>
      </c>
      <c r="D27" s="243"/>
      <c r="E27" s="58" t="s">
        <v>160</v>
      </c>
      <c r="F27" s="58" t="s">
        <v>674</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74"/>
      <c r="G32" s="61"/>
    </row>
    <row r="33" spans="1:7" ht="34.5" customHeight="1">
      <c r="A33" s="238"/>
      <c r="B33" s="227"/>
      <c r="C33" s="239" t="s">
        <v>90</v>
      </c>
      <c r="D33" s="239"/>
      <c r="E33" s="58" t="s">
        <v>160</v>
      </c>
      <c r="F33" s="74"/>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75" t="s">
        <v>83</v>
      </c>
      <c r="G35" s="57" t="s">
        <v>8</v>
      </c>
    </row>
    <row r="36" spans="1:7" ht="82.5" customHeight="1">
      <c r="A36" s="63" t="s">
        <v>16</v>
      </c>
      <c r="B36" s="5">
        <v>15</v>
      </c>
      <c r="C36" s="240" t="s">
        <v>17</v>
      </c>
      <c r="D36" s="241"/>
      <c r="E36" s="58" t="s">
        <v>160</v>
      </c>
      <c r="F36" s="74">
        <v>96</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75" t="s">
        <v>83</v>
      </c>
      <c r="G38" s="57" t="s">
        <v>8</v>
      </c>
    </row>
    <row r="39" spans="1:7" ht="50.25" customHeight="1">
      <c r="A39" s="207"/>
      <c r="B39" s="229"/>
      <c r="C39" s="212" t="s">
        <v>92</v>
      </c>
      <c r="D39" s="230"/>
      <c r="E39" s="58" t="s">
        <v>160</v>
      </c>
      <c r="F39" s="74" t="s">
        <v>1101</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t="s">
        <v>116</v>
      </c>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A0BF1AE-839D-45B2-972C-98E13D80DDA0}">
          <x14:formula1>
            <xm:f>'D:\SIN HOJA 2\EVALUACIÓN PROPUESTA TÉCNICA\96.FUNDACIÓN LABRIEGO POR LA PAZ\[96.FUNDACIÓN LABRIEGO POR LA PAZ.xlsx]Hoja1'!#REF!</xm:f>
          </x14:formula1>
          <xm:sqref>E13:E27 E32:E33 E36 E39</xm:sqref>
        </x14:dataValidation>
      </x14:dataValidations>
    </ext>
  </extLst>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A0153-7937-449A-926B-416B5E5693BC}">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1134</v>
      </c>
      <c r="D3" s="49" t="s">
        <v>1</v>
      </c>
      <c r="E3" s="53">
        <v>812004257</v>
      </c>
      <c r="F3" s="53" t="s">
        <v>119</v>
      </c>
      <c r="G3" s="85">
        <v>43717</v>
      </c>
    </row>
    <row r="4" spans="1:7" ht="15.75">
      <c r="A4" s="258" t="s">
        <v>1135</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1127</v>
      </c>
      <c r="D7" s="251" t="s">
        <v>1128</v>
      </c>
      <c r="E7" s="251"/>
      <c r="F7" s="250"/>
      <c r="G7" s="250"/>
    </row>
    <row r="8" spans="1:7" ht="15.75">
      <c r="A8" s="261"/>
      <c r="B8" s="262"/>
      <c r="C8" s="55" t="s">
        <v>1129</v>
      </c>
      <c r="D8" s="268" t="s">
        <v>1091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84</v>
      </c>
      <c r="G13" s="60"/>
    </row>
    <row r="14" spans="1:7">
      <c r="A14" s="226"/>
      <c r="B14" s="5">
        <v>2</v>
      </c>
      <c r="C14" s="242" t="s">
        <v>19</v>
      </c>
      <c r="D14" s="243"/>
      <c r="E14" s="58" t="s">
        <v>160</v>
      </c>
      <c r="F14" s="58">
        <v>85</v>
      </c>
      <c r="G14" s="60"/>
    </row>
    <row r="15" spans="1:7" ht="31.5" customHeight="1">
      <c r="A15" s="226"/>
      <c r="B15" s="5">
        <v>3</v>
      </c>
      <c r="C15" s="242" t="s">
        <v>26</v>
      </c>
      <c r="D15" s="243"/>
      <c r="E15" s="58" t="s">
        <v>160</v>
      </c>
      <c r="F15" s="58">
        <v>85</v>
      </c>
      <c r="G15" s="60"/>
    </row>
    <row r="16" spans="1:7" ht="29.25" customHeight="1">
      <c r="A16" s="226"/>
      <c r="B16" s="5">
        <v>4</v>
      </c>
      <c r="C16" s="242" t="s">
        <v>20</v>
      </c>
      <c r="D16" s="243"/>
      <c r="E16" s="58" t="s">
        <v>160</v>
      </c>
      <c r="F16" s="58">
        <v>86</v>
      </c>
      <c r="G16" s="121"/>
    </row>
    <row r="17" spans="1:7" ht="42" customHeight="1">
      <c r="A17" s="226"/>
      <c r="B17" s="5">
        <v>5</v>
      </c>
      <c r="C17" s="242" t="s">
        <v>13</v>
      </c>
      <c r="D17" s="243"/>
      <c r="E17" s="58" t="s">
        <v>160</v>
      </c>
      <c r="F17" s="58" t="s">
        <v>1136</v>
      </c>
      <c r="G17" s="60"/>
    </row>
    <row r="18" spans="1:7">
      <c r="A18" s="226"/>
      <c r="B18" s="5">
        <v>6</v>
      </c>
      <c r="C18" s="242" t="s">
        <v>21</v>
      </c>
      <c r="D18" s="243"/>
      <c r="E18" s="58" t="s">
        <v>160</v>
      </c>
      <c r="F18" s="58" t="s">
        <v>1137</v>
      </c>
      <c r="G18" s="60"/>
    </row>
    <row r="19" spans="1:7" ht="38.25" customHeight="1">
      <c r="A19" s="226"/>
      <c r="B19" s="5">
        <v>7</v>
      </c>
      <c r="C19" s="242" t="s">
        <v>84</v>
      </c>
      <c r="D19" s="243"/>
      <c r="E19" s="58" t="s">
        <v>160</v>
      </c>
      <c r="F19" s="58">
        <v>88</v>
      </c>
      <c r="G19" s="60"/>
    </row>
    <row r="20" spans="1:7" ht="32.25" customHeight="1">
      <c r="A20" s="226"/>
      <c r="B20" s="5">
        <v>8</v>
      </c>
      <c r="C20" s="242" t="s">
        <v>85</v>
      </c>
      <c r="D20" s="243"/>
      <c r="E20" s="58" t="s">
        <v>160</v>
      </c>
      <c r="F20" s="58" t="s">
        <v>1101</v>
      </c>
      <c r="G20" s="60"/>
    </row>
    <row r="21" spans="1:7" ht="48.75" customHeight="1">
      <c r="A21" s="226"/>
      <c r="B21" s="5">
        <v>9</v>
      </c>
      <c r="C21" s="242" t="s">
        <v>86</v>
      </c>
      <c r="D21" s="243"/>
      <c r="E21" s="58" t="s">
        <v>160</v>
      </c>
      <c r="F21" s="58" t="s">
        <v>251</v>
      </c>
      <c r="G21" s="60"/>
    </row>
    <row r="22" spans="1:7" ht="36.75" customHeight="1">
      <c r="A22" s="226"/>
      <c r="B22" s="5">
        <v>10</v>
      </c>
      <c r="C22" s="242" t="s">
        <v>12</v>
      </c>
      <c r="D22" s="243"/>
      <c r="E22" s="58" t="s">
        <v>160</v>
      </c>
      <c r="F22" s="58" t="s">
        <v>1138</v>
      </c>
      <c r="G22" s="60"/>
    </row>
    <row r="23" spans="1:7">
      <c r="A23" s="226"/>
      <c r="B23" s="5">
        <v>11</v>
      </c>
      <c r="C23" s="242" t="s">
        <v>27</v>
      </c>
      <c r="D23" s="243"/>
      <c r="E23" s="58" t="s">
        <v>160</v>
      </c>
      <c r="F23" s="58" t="s">
        <v>1139</v>
      </c>
      <c r="G23" s="60"/>
    </row>
    <row r="24" spans="1:7" ht="33" customHeight="1">
      <c r="A24" s="226"/>
      <c r="B24" s="5">
        <v>12</v>
      </c>
      <c r="C24" s="242" t="s">
        <v>28</v>
      </c>
      <c r="D24" s="243"/>
      <c r="E24" s="58" t="s">
        <v>160</v>
      </c>
      <c r="F24" s="58">
        <v>107</v>
      </c>
      <c r="G24" s="60"/>
    </row>
    <row r="25" spans="1:7" ht="32.25" customHeight="1">
      <c r="A25" s="226"/>
      <c r="B25" s="5">
        <v>13</v>
      </c>
      <c r="C25" s="242" t="s">
        <v>22</v>
      </c>
      <c r="D25" s="243"/>
      <c r="E25" s="58" t="s">
        <v>160</v>
      </c>
      <c r="F25" s="58">
        <v>107</v>
      </c>
      <c r="G25" s="60"/>
    </row>
    <row r="26" spans="1:7" ht="180">
      <c r="A26" s="226"/>
      <c r="B26" s="5">
        <v>14</v>
      </c>
      <c r="C26" s="242" t="s">
        <v>23</v>
      </c>
      <c r="D26" s="243"/>
      <c r="E26" s="58" t="s">
        <v>114</v>
      </c>
      <c r="F26" s="58"/>
      <c r="G26" s="68" t="s">
        <v>520</v>
      </c>
    </row>
    <row r="27" spans="1:7">
      <c r="A27" s="227"/>
      <c r="B27" s="5">
        <v>15</v>
      </c>
      <c r="C27" s="242" t="s">
        <v>29</v>
      </c>
      <c r="D27" s="243"/>
      <c r="E27" s="58" t="s">
        <v>160</v>
      </c>
      <c r="F27" s="58" t="s">
        <v>675</v>
      </c>
      <c r="G27" s="60"/>
    </row>
    <row r="28" spans="1:7" ht="30.75" customHeight="1">
      <c r="A28" s="210" t="s">
        <v>87</v>
      </c>
      <c r="B28" s="210"/>
      <c r="C28" s="210"/>
      <c r="D28" s="210"/>
      <c r="E28" s="210"/>
      <c r="F28" s="211" t="s">
        <v>6</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109</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t="s">
        <v>1140</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2CA56E7-F064-4C37-A51C-35385FCC5E4A}">
          <x14:formula1>
            <xm:f>'D:\SIN HOJA 2\EVALUACIÓN PROPUESTA TÉCNICA\97.FUNDACIÓN PARA LA GESTIÓN DE PROYECTOS INTEGRALES EN CÓRDOBA\[97.FUNDACIÓN PARA LA GESTIÓN DE PROYECTOS INTEGRALES EN CÓRDOBA.xlsx]Hoja1'!#REF!</xm:f>
          </x14:formula1>
          <xm:sqref>E39 E32:E33 E36 E13:E27</xm:sqref>
        </x14:dataValidation>
      </x14:dataValidations>
    </ext>
  </extLst>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A0DB2-E6CA-4569-A3DD-DFB692290B65}">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1141</v>
      </c>
      <c r="D3" s="49" t="s">
        <v>1</v>
      </c>
      <c r="E3" s="53">
        <v>900267143</v>
      </c>
      <c r="F3" s="53" t="s">
        <v>119</v>
      </c>
      <c r="G3" s="85">
        <v>43717</v>
      </c>
    </row>
    <row r="4" spans="1:7" ht="15.75">
      <c r="A4" s="258" t="s">
        <v>1142</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1127</v>
      </c>
      <c r="D7" s="251" t="s">
        <v>1128</v>
      </c>
      <c r="E7" s="251"/>
      <c r="F7" s="250"/>
      <c r="G7" s="250"/>
    </row>
    <row r="8" spans="1:7" ht="15.75">
      <c r="A8" s="261"/>
      <c r="B8" s="262"/>
      <c r="C8" s="55" t="s">
        <v>1129</v>
      </c>
      <c r="D8" s="268" t="s">
        <v>1091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58">
        <v>50</v>
      </c>
      <c r="G13" s="60"/>
    </row>
    <row r="14" spans="1:7">
      <c r="A14" s="226"/>
      <c r="B14" s="5">
        <v>2</v>
      </c>
      <c r="C14" s="242" t="s">
        <v>19</v>
      </c>
      <c r="D14" s="243"/>
      <c r="E14" s="58" t="s">
        <v>160</v>
      </c>
      <c r="F14" s="58">
        <v>50</v>
      </c>
      <c r="G14" s="60"/>
    </row>
    <row r="15" spans="1:7" ht="31.5" customHeight="1">
      <c r="A15" s="226"/>
      <c r="B15" s="5">
        <v>3</v>
      </c>
      <c r="C15" s="242" t="s">
        <v>26</v>
      </c>
      <c r="D15" s="243"/>
      <c r="E15" s="58" t="s">
        <v>160</v>
      </c>
      <c r="F15" s="58" t="s">
        <v>1143</v>
      </c>
      <c r="G15" s="60"/>
    </row>
    <row r="16" spans="1:7" ht="29.25" customHeight="1">
      <c r="A16" s="226"/>
      <c r="B16" s="5">
        <v>4</v>
      </c>
      <c r="C16" s="242" t="s">
        <v>20</v>
      </c>
      <c r="D16" s="243"/>
      <c r="E16" s="58" t="s">
        <v>114</v>
      </c>
      <c r="F16" s="58"/>
      <c r="G16" s="120" t="s">
        <v>1144</v>
      </c>
    </row>
    <row r="17" spans="1:7" ht="42" customHeight="1">
      <c r="A17" s="226"/>
      <c r="B17" s="5">
        <v>5</v>
      </c>
      <c r="C17" s="242" t="s">
        <v>13</v>
      </c>
      <c r="D17" s="243"/>
      <c r="E17" s="58" t="s">
        <v>160</v>
      </c>
      <c r="F17" s="58" t="s">
        <v>1145</v>
      </c>
      <c r="G17" s="60"/>
    </row>
    <row r="18" spans="1:7" ht="390">
      <c r="A18" s="226"/>
      <c r="B18" s="5">
        <v>6</v>
      </c>
      <c r="C18" s="242" t="s">
        <v>21</v>
      </c>
      <c r="D18" s="243"/>
      <c r="E18" s="58" t="s">
        <v>114</v>
      </c>
      <c r="F18" s="58"/>
      <c r="G18" s="68" t="s">
        <v>244</v>
      </c>
    </row>
    <row r="19" spans="1:7" ht="38.25" customHeight="1">
      <c r="A19" s="226"/>
      <c r="B19" s="5">
        <v>7</v>
      </c>
      <c r="C19" s="242" t="s">
        <v>84</v>
      </c>
      <c r="D19" s="243"/>
      <c r="E19" s="58" t="s">
        <v>160</v>
      </c>
      <c r="F19" s="58" t="s">
        <v>731</v>
      </c>
      <c r="G19" s="60"/>
    </row>
    <row r="20" spans="1:7" ht="32.25" customHeight="1">
      <c r="A20" s="226"/>
      <c r="B20" s="5">
        <v>8</v>
      </c>
      <c r="C20" s="242" t="s">
        <v>85</v>
      </c>
      <c r="D20" s="243"/>
      <c r="E20" s="58" t="s">
        <v>114</v>
      </c>
      <c r="F20" s="58"/>
      <c r="G20" s="68" t="s">
        <v>390</v>
      </c>
    </row>
    <row r="21" spans="1:7" ht="48.75" customHeight="1">
      <c r="A21" s="226"/>
      <c r="B21" s="5">
        <v>9</v>
      </c>
      <c r="C21" s="242" t="s">
        <v>86</v>
      </c>
      <c r="D21" s="243"/>
      <c r="E21" s="58" t="s">
        <v>160</v>
      </c>
      <c r="F21" s="58">
        <v>63</v>
      </c>
      <c r="G21" s="60"/>
    </row>
    <row r="22" spans="1:7" ht="36.75" customHeight="1">
      <c r="A22" s="226"/>
      <c r="B22" s="5">
        <v>10</v>
      </c>
      <c r="C22" s="242" t="s">
        <v>12</v>
      </c>
      <c r="D22" s="243"/>
      <c r="E22" s="58" t="s">
        <v>160</v>
      </c>
      <c r="F22" s="58">
        <v>63</v>
      </c>
      <c r="G22" s="60"/>
    </row>
    <row r="23" spans="1:7">
      <c r="A23" s="226"/>
      <c r="B23" s="5">
        <v>11</v>
      </c>
      <c r="C23" s="242" t="s">
        <v>27</v>
      </c>
      <c r="D23" s="243"/>
      <c r="E23" s="58" t="s">
        <v>160</v>
      </c>
      <c r="F23" s="58" t="s">
        <v>1146</v>
      </c>
      <c r="G23" s="60"/>
    </row>
    <row r="24" spans="1:7" ht="33" customHeight="1">
      <c r="A24" s="226"/>
      <c r="B24" s="5">
        <v>12</v>
      </c>
      <c r="C24" s="242" t="s">
        <v>28</v>
      </c>
      <c r="D24" s="243"/>
      <c r="E24" s="58" t="s">
        <v>160</v>
      </c>
      <c r="F24" s="58" t="s">
        <v>731</v>
      </c>
      <c r="G24" s="60"/>
    </row>
    <row r="25" spans="1:7" ht="32.25" customHeight="1">
      <c r="A25" s="226"/>
      <c r="B25" s="5">
        <v>13</v>
      </c>
      <c r="C25" s="242" t="s">
        <v>22</v>
      </c>
      <c r="D25" s="243"/>
      <c r="E25" s="58" t="s">
        <v>160</v>
      </c>
      <c r="F25" s="58">
        <v>63</v>
      </c>
      <c r="G25" s="60"/>
    </row>
    <row r="26" spans="1:7">
      <c r="A26" s="226"/>
      <c r="B26" s="5">
        <v>14</v>
      </c>
      <c r="C26" s="242" t="s">
        <v>23</v>
      </c>
      <c r="D26" s="243"/>
      <c r="E26" s="58" t="s">
        <v>160</v>
      </c>
      <c r="F26" s="58">
        <v>51</v>
      </c>
      <c r="G26" s="60"/>
    </row>
    <row r="27" spans="1:7">
      <c r="A27" s="227"/>
      <c r="B27" s="5">
        <v>15</v>
      </c>
      <c r="C27" s="242" t="s">
        <v>29</v>
      </c>
      <c r="D27" s="243"/>
      <c r="E27" s="58" t="s">
        <v>160</v>
      </c>
      <c r="F27" s="58" t="s">
        <v>915</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48</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160</v>
      </c>
      <c r="F39" s="61" t="s">
        <v>1147</v>
      </c>
      <c r="G39" s="61"/>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t="s">
        <v>116</v>
      </c>
      <c r="F42" s="214"/>
      <c r="G42" s="215"/>
    </row>
    <row r="43" spans="1:7">
      <c r="A43" s="223"/>
      <c r="B43" s="226"/>
      <c r="C43" s="212" t="s">
        <v>71</v>
      </c>
      <c r="D43" s="213"/>
      <c r="E43" s="62"/>
      <c r="F43" s="214"/>
      <c r="G43" s="215"/>
    </row>
    <row r="44" spans="1:7">
      <c r="A44" s="223"/>
      <c r="B44" s="226"/>
      <c r="C44" s="212" t="s">
        <v>72</v>
      </c>
      <c r="D44" s="213"/>
      <c r="E44" s="62" t="s">
        <v>116</v>
      </c>
      <c r="F44" s="214"/>
      <c r="G44" s="215"/>
    </row>
    <row r="45" spans="1:7">
      <c r="A45" s="223"/>
      <c r="B45" s="226"/>
      <c r="C45" s="212" t="s">
        <v>73</v>
      </c>
      <c r="D45" s="213"/>
      <c r="E45" s="62"/>
      <c r="F45" s="214"/>
      <c r="G45" s="215"/>
    </row>
    <row r="46" spans="1:7">
      <c r="A46" s="223"/>
      <c r="B46" s="226"/>
      <c r="C46" s="212" t="s">
        <v>74</v>
      </c>
      <c r="D46" s="213"/>
      <c r="E46" s="62" t="s">
        <v>116</v>
      </c>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6</v>
      </c>
      <c r="F51" s="208"/>
      <c r="G51" s="209"/>
    </row>
    <row r="52" spans="1:7" ht="22.5" customHeight="1">
      <c r="A52" s="210" t="s">
        <v>98</v>
      </c>
      <c r="B52" s="210"/>
      <c r="C52" s="210"/>
      <c r="D52" s="210"/>
      <c r="E52" s="210"/>
      <c r="F52" s="211" t="s">
        <v>6</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98B6964-EFBC-42B4-9685-6721791D3C73}">
          <x14:formula1>
            <xm:f>'D:\SIN HOJA 2\EVALUACIÓN PROPUESTA TÉCNICA\98.FUNDACIÓN CONSTRUYENDO TEJIDO SOCIAL\[98.FUNDACIÓN CONSTRUYENDO TEJIDO SOCIAL.xlsx]Hoja1'!#REF!</xm:f>
          </x14:formula1>
          <xm:sqref>E13:E27 E32:E33 E36 E39</xm:sqref>
        </x14:dataValidation>
      </x14:dataValidations>
    </ext>
  </extLst>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81CC9-0B6A-4F3C-8364-0FB24298A617}">
  <dimension ref="A1:H52"/>
  <sheetViews>
    <sheetView tabSelected="1" workbookViewId="0">
      <selection activeCell="H1" sqref="H1:H1048576"/>
    </sheetView>
  </sheetViews>
  <sheetFormatPr baseColWidth="10" defaultRowHeight="15"/>
  <cols>
    <col min="1" max="1" width="28.7109375" customWidth="1"/>
    <col min="2" max="2" width="6" customWidth="1"/>
    <col min="3" max="3" width="57.85546875" customWidth="1"/>
    <col min="4" max="4" width="28.7109375" style="2" customWidth="1"/>
    <col min="5" max="5" width="25.5703125" style="67" customWidth="1"/>
    <col min="6" max="6" width="16" style="67" customWidth="1"/>
    <col min="7" max="7" width="28.7109375" style="67" customWidth="1"/>
    <col min="8" max="8" width="11.42578125" style="70"/>
  </cols>
  <sheetData>
    <row r="1" spans="1:7" ht="61.5" customHeight="1">
      <c r="A1" s="252"/>
      <c r="B1" s="253"/>
      <c r="C1" s="252" t="s">
        <v>81</v>
      </c>
      <c r="D1" s="254"/>
      <c r="E1" s="254"/>
      <c r="F1" s="4"/>
      <c r="G1" s="4"/>
    </row>
    <row r="2" spans="1:7">
      <c r="A2" s="205" t="s">
        <v>11</v>
      </c>
      <c r="B2" s="255"/>
      <c r="C2" s="255"/>
      <c r="D2" s="255"/>
      <c r="E2" s="255"/>
      <c r="F2" s="255"/>
      <c r="G2" s="255"/>
    </row>
    <row r="3" spans="1:7" ht="27.75" customHeight="1">
      <c r="A3" s="256" t="s">
        <v>0</v>
      </c>
      <c r="B3" s="257"/>
      <c r="C3" s="52" t="s">
        <v>1148</v>
      </c>
      <c r="D3" s="49" t="s">
        <v>1</v>
      </c>
      <c r="E3" s="53">
        <v>900238123</v>
      </c>
      <c r="F3" s="53" t="s">
        <v>119</v>
      </c>
      <c r="G3" s="85">
        <v>43717</v>
      </c>
    </row>
    <row r="4" spans="1:7" ht="15.75">
      <c r="A4" s="258" t="s">
        <v>1149</v>
      </c>
      <c r="B4" s="258"/>
      <c r="C4" s="258"/>
      <c r="D4" s="258"/>
      <c r="E4" s="258"/>
      <c r="F4" s="258"/>
      <c r="G4" s="258"/>
    </row>
    <row r="5" spans="1:7" ht="15.75">
      <c r="A5" s="270"/>
      <c r="B5" s="271"/>
      <c r="C5" s="271"/>
      <c r="D5" s="271"/>
      <c r="E5" s="271"/>
      <c r="F5" s="271"/>
      <c r="G5" s="272"/>
    </row>
    <row r="6" spans="1:7" ht="15.75">
      <c r="A6" s="259" t="s">
        <v>2</v>
      </c>
      <c r="B6" s="260"/>
      <c r="C6" s="80" t="s">
        <v>18</v>
      </c>
      <c r="D6" s="265" t="s">
        <v>3</v>
      </c>
      <c r="E6" s="266"/>
      <c r="F6" s="267"/>
      <c r="G6" s="267"/>
    </row>
    <row r="7" spans="1:7" ht="15.75">
      <c r="A7" s="261"/>
      <c r="B7" s="262"/>
      <c r="C7" s="55" t="s">
        <v>1127</v>
      </c>
      <c r="D7" s="251" t="s">
        <v>1128</v>
      </c>
      <c r="E7" s="251"/>
      <c r="F7" s="250"/>
      <c r="G7" s="250"/>
    </row>
    <row r="8" spans="1:7" ht="15.75">
      <c r="A8" s="261"/>
      <c r="B8" s="262"/>
      <c r="C8" s="55" t="s">
        <v>1150</v>
      </c>
      <c r="D8" s="268" t="s">
        <v>1091</v>
      </c>
      <c r="E8" s="269"/>
      <c r="F8" s="250"/>
      <c r="G8" s="250"/>
    </row>
    <row r="9" spans="1:7" ht="15.75">
      <c r="A9" s="263"/>
      <c r="B9" s="264"/>
      <c r="C9" s="55"/>
      <c r="D9" s="251"/>
      <c r="E9" s="251"/>
      <c r="F9" s="250"/>
      <c r="G9" s="250"/>
    </row>
    <row r="10" spans="1:7" ht="18" customHeight="1">
      <c r="A10" s="244" t="s">
        <v>82</v>
      </c>
      <c r="B10" s="245"/>
      <c r="C10" s="245"/>
      <c r="D10" s="245"/>
      <c r="E10" s="245"/>
      <c r="F10" s="245"/>
      <c r="G10" s="246"/>
    </row>
    <row r="11" spans="1:7">
      <c r="A11" s="225" t="s">
        <v>82</v>
      </c>
      <c r="B11" s="6"/>
      <c r="C11" s="247" t="s">
        <v>10</v>
      </c>
      <c r="D11" s="248"/>
      <c r="E11" s="248"/>
      <c r="F11" s="248"/>
      <c r="G11" s="249"/>
    </row>
    <row r="12" spans="1:7" ht="16.5" customHeight="1">
      <c r="A12" s="226"/>
      <c r="B12" s="7"/>
      <c r="C12" s="205" t="s">
        <v>5</v>
      </c>
      <c r="D12" s="206"/>
      <c r="E12" s="56" t="s">
        <v>159</v>
      </c>
      <c r="F12" s="57" t="s">
        <v>83</v>
      </c>
      <c r="G12" s="57" t="s">
        <v>8</v>
      </c>
    </row>
    <row r="13" spans="1:7">
      <c r="A13" s="226"/>
      <c r="B13" s="5">
        <v>1</v>
      </c>
      <c r="C13" s="242" t="s">
        <v>25</v>
      </c>
      <c r="D13" s="243"/>
      <c r="E13" s="58" t="s">
        <v>160</v>
      </c>
      <c r="F13" s="178">
        <v>6</v>
      </c>
      <c r="G13" s="60"/>
    </row>
    <row r="14" spans="1:7">
      <c r="A14" s="226"/>
      <c r="B14" s="5">
        <v>2</v>
      </c>
      <c r="C14" s="242" t="s">
        <v>19</v>
      </c>
      <c r="D14" s="243"/>
      <c r="E14" s="58" t="s">
        <v>160</v>
      </c>
      <c r="F14" s="178">
        <v>6</v>
      </c>
      <c r="G14" s="60"/>
    </row>
    <row r="15" spans="1:7" ht="31.5" customHeight="1">
      <c r="A15" s="226"/>
      <c r="B15" s="5">
        <v>3</v>
      </c>
      <c r="C15" s="242" t="s">
        <v>26</v>
      </c>
      <c r="D15" s="243"/>
      <c r="E15" s="58" t="s">
        <v>160</v>
      </c>
      <c r="F15" s="178" t="s">
        <v>1151</v>
      </c>
      <c r="G15" s="60"/>
    </row>
    <row r="16" spans="1:7" ht="29.25" customHeight="1">
      <c r="A16" s="226"/>
      <c r="B16" s="5">
        <v>4</v>
      </c>
      <c r="C16" s="242" t="s">
        <v>20</v>
      </c>
      <c r="D16" s="243"/>
      <c r="E16" s="58" t="s">
        <v>114</v>
      </c>
      <c r="F16" s="62"/>
      <c r="G16" s="179" t="s">
        <v>387</v>
      </c>
    </row>
    <row r="17" spans="1:7" ht="42" customHeight="1">
      <c r="A17" s="226"/>
      <c r="B17" s="5">
        <v>5</v>
      </c>
      <c r="C17" s="242" t="s">
        <v>13</v>
      </c>
      <c r="D17" s="243"/>
      <c r="E17" s="58" t="s">
        <v>160</v>
      </c>
      <c r="F17" s="178" t="s">
        <v>1152</v>
      </c>
      <c r="G17" s="180"/>
    </row>
    <row r="18" spans="1:7">
      <c r="A18" s="226"/>
      <c r="B18" s="5">
        <v>6</v>
      </c>
      <c r="C18" s="242" t="s">
        <v>21</v>
      </c>
      <c r="D18" s="243"/>
      <c r="E18" s="58" t="s">
        <v>160</v>
      </c>
      <c r="F18" s="178">
        <v>14</v>
      </c>
      <c r="G18" s="60"/>
    </row>
    <row r="19" spans="1:7" ht="71.25" customHeight="1">
      <c r="A19" s="226"/>
      <c r="B19" s="5">
        <v>7</v>
      </c>
      <c r="C19" s="242" t="s">
        <v>84</v>
      </c>
      <c r="D19" s="243"/>
      <c r="E19" s="58" t="s">
        <v>114</v>
      </c>
      <c r="F19" s="178"/>
      <c r="G19" s="181" t="s">
        <v>389</v>
      </c>
    </row>
    <row r="20" spans="1:7" ht="32.25" customHeight="1">
      <c r="A20" s="226"/>
      <c r="B20" s="5">
        <v>8</v>
      </c>
      <c r="C20" s="242" t="s">
        <v>85</v>
      </c>
      <c r="D20" s="243"/>
      <c r="E20" s="58" t="s">
        <v>160</v>
      </c>
      <c r="F20" s="178">
        <v>11</v>
      </c>
      <c r="G20" s="60"/>
    </row>
    <row r="21" spans="1:7" ht="48.75" customHeight="1">
      <c r="A21" s="226"/>
      <c r="B21" s="5">
        <v>9</v>
      </c>
      <c r="C21" s="242" t="s">
        <v>86</v>
      </c>
      <c r="D21" s="243"/>
      <c r="E21" s="58" t="s">
        <v>160</v>
      </c>
      <c r="F21" s="178" t="s">
        <v>1153</v>
      </c>
      <c r="G21" s="60"/>
    </row>
    <row r="22" spans="1:7" ht="36.75" customHeight="1">
      <c r="A22" s="226"/>
      <c r="B22" s="5">
        <v>10</v>
      </c>
      <c r="C22" s="242" t="s">
        <v>12</v>
      </c>
      <c r="D22" s="243"/>
      <c r="E22" s="58" t="s">
        <v>160</v>
      </c>
      <c r="F22" s="178" t="s">
        <v>1154</v>
      </c>
      <c r="G22" s="60"/>
    </row>
    <row r="23" spans="1:7" ht="240">
      <c r="A23" s="226"/>
      <c r="B23" s="5">
        <v>11</v>
      </c>
      <c r="C23" s="242" t="s">
        <v>27</v>
      </c>
      <c r="D23" s="243"/>
      <c r="E23" s="58" t="s">
        <v>114</v>
      </c>
      <c r="F23" s="178"/>
      <c r="G23" s="68" t="s">
        <v>779</v>
      </c>
    </row>
    <row r="24" spans="1:7" ht="33" customHeight="1">
      <c r="A24" s="226"/>
      <c r="B24" s="5">
        <v>12</v>
      </c>
      <c r="C24" s="242" t="s">
        <v>28</v>
      </c>
      <c r="D24" s="243"/>
      <c r="E24" s="58" t="s">
        <v>114</v>
      </c>
      <c r="F24" s="178"/>
      <c r="G24" s="68" t="s">
        <v>622</v>
      </c>
    </row>
    <row r="25" spans="1:7" ht="32.25" customHeight="1">
      <c r="A25" s="226"/>
      <c r="B25" s="5">
        <v>13</v>
      </c>
      <c r="C25" s="242" t="s">
        <v>22</v>
      </c>
      <c r="D25" s="243"/>
      <c r="E25" s="58" t="s">
        <v>114</v>
      </c>
      <c r="F25" s="178"/>
      <c r="G25" s="120" t="s">
        <v>393</v>
      </c>
    </row>
    <row r="26" spans="1:7">
      <c r="A26" s="226"/>
      <c r="B26" s="5">
        <v>14</v>
      </c>
      <c r="C26" s="242" t="s">
        <v>23</v>
      </c>
      <c r="D26" s="243"/>
      <c r="E26" s="58" t="s">
        <v>160</v>
      </c>
      <c r="F26" s="178">
        <v>11</v>
      </c>
      <c r="G26" s="60"/>
    </row>
    <row r="27" spans="1:7">
      <c r="A27" s="227"/>
      <c r="B27" s="5">
        <v>15</v>
      </c>
      <c r="C27" s="242" t="s">
        <v>29</v>
      </c>
      <c r="D27" s="243"/>
      <c r="E27" s="58" t="s">
        <v>160</v>
      </c>
      <c r="F27" s="178">
        <v>17</v>
      </c>
      <c r="G27" s="60"/>
    </row>
    <row r="28" spans="1:7" ht="30.75" customHeight="1">
      <c r="A28" s="210" t="s">
        <v>87</v>
      </c>
      <c r="B28" s="210"/>
      <c r="C28" s="210"/>
      <c r="D28" s="210"/>
      <c r="E28" s="210"/>
      <c r="F28" s="211" t="s">
        <v>7</v>
      </c>
      <c r="G28" s="211"/>
    </row>
    <row r="29" spans="1:7" ht="18.75" customHeight="1">
      <c r="A29" s="231" t="s">
        <v>126</v>
      </c>
      <c r="B29" s="217"/>
      <c r="C29" s="217"/>
      <c r="D29" s="217"/>
      <c r="E29" s="217"/>
      <c r="F29" s="217"/>
      <c r="G29" s="218"/>
    </row>
    <row r="30" spans="1:7" ht="19.5" customHeight="1">
      <c r="A30" s="232" t="s">
        <v>9</v>
      </c>
      <c r="B30" s="233"/>
      <c r="C30" s="236" t="s">
        <v>88</v>
      </c>
      <c r="D30" s="236"/>
      <c r="E30" s="236"/>
      <c r="F30" s="236"/>
      <c r="G30" s="236"/>
    </row>
    <row r="31" spans="1:7" ht="16.5" customHeight="1">
      <c r="A31" s="234"/>
      <c r="B31" s="235"/>
      <c r="C31" s="205" t="s">
        <v>5</v>
      </c>
      <c r="D31" s="206"/>
      <c r="E31" s="56" t="s">
        <v>159</v>
      </c>
      <c r="F31" s="56" t="s">
        <v>24</v>
      </c>
      <c r="G31" s="56" t="s">
        <v>8</v>
      </c>
    </row>
    <row r="32" spans="1:7" ht="74.25" customHeight="1">
      <c r="A32" s="237" t="s">
        <v>15</v>
      </c>
      <c r="B32" s="225">
        <v>14</v>
      </c>
      <c r="C32" s="212" t="s">
        <v>89</v>
      </c>
      <c r="D32" s="213"/>
      <c r="E32" s="58" t="s">
        <v>160</v>
      </c>
      <c r="F32" s="61"/>
      <c r="G32" s="61"/>
    </row>
    <row r="33" spans="1:7" ht="34.5" customHeight="1">
      <c r="A33" s="238"/>
      <c r="B33" s="227"/>
      <c r="C33" s="239" t="s">
        <v>90</v>
      </c>
      <c r="D33" s="239"/>
      <c r="E33" s="58" t="s">
        <v>160</v>
      </c>
      <c r="F33" s="61"/>
      <c r="G33" s="61"/>
    </row>
    <row r="34" spans="1:7" ht="21" customHeight="1">
      <c r="A34" s="232" t="s">
        <v>9</v>
      </c>
      <c r="B34" s="233"/>
      <c r="C34" s="236" t="s">
        <v>88</v>
      </c>
      <c r="D34" s="236"/>
      <c r="E34" s="236"/>
      <c r="F34" s="236"/>
      <c r="G34" s="236"/>
    </row>
    <row r="35" spans="1:7" ht="16.5" customHeight="1">
      <c r="A35" s="234"/>
      <c r="B35" s="235"/>
      <c r="C35" s="205" t="s">
        <v>5</v>
      </c>
      <c r="D35" s="206"/>
      <c r="E35" s="56" t="s">
        <v>159</v>
      </c>
      <c r="F35" s="57" t="s">
        <v>83</v>
      </c>
      <c r="G35" s="57" t="s">
        <v>8</v>
      </c>
    </row>
    <row r="36" spans="1:7" ht="82.5" customHeight="1">
      <c r="A36" s="63" t="s">
        <v>16</v>
      </c>
      <c r="B36" s="5">
        <v>15</v>
      </c>
      <c r="C36" s="240" t="s">
        <v>17</v>
      </c>
      <c r="D36" s="241"/>
      <c r="E36" s="58" t="s">
        <v>160</v>
      </c>
      <c r="F36" s="61">
        <v>21</v>
      </c>
      <c r="G36" s="61"/>
    </row>
    <row r="37" spans="1:7" ht="18" customHeight="1">
      <c r="A37" s="231" t="s">
        <v>91</v>
      </c>
      <c r="B37" s="217"/>
      <c r="C37" s="217"/>
      <c r="D37" s="217"/>
      <c r="E37" s="217"/>
      <c r="F37" s="217"/>
      <c r="G37" s="218"/>
    </row>
    <row r="38" spans="1:7" ht="16.5" customHeight="1">
      <c r="A38" s="207" t="s">
        <v>100</v>
      </c>
      <c r="B38" s="228">
        <v>16</v>
      </c>
      <c r="C38" s="205" t="s">
        <v>5</v>
      </c>
      <c r="D38" s="206"/>
      <c r="E38" s="56" t="s">
        <v>159</v>
      </c>
      <c r="F38" s="57" t="s">
        <v>83</v>
      </c>
      <c r="G38" s="57" t="s">
        <v>8</v>
      </c>
    </row>
    <row r="39" spans="1:7" ht="50.25" customHeight="1">
      <c r="A39" s="207"/>
      <c r="B39" s="229"/>
      <c r="C39" s="212" t="s">
        <v>92</v>
      </c>
      <c r="D39" s="230"/>
      <c r="E39" s="58" t="s">
        <v>114</v>
      </c>
      <c r="F39" s="61"/>
      <c r="G39" s="61" t="s">
        <v>1155</v>
      </c>
    </row>
    <row r="40" spans="1:7" ht="16.5" customHeight="1">
      <c r="A40" s="64"/>
      <c r="B40" s="65"/>
      <c r="C40" s="205" t="s">
        <v>93</v>
      </c>
      <c r="D40" s="206"/>
      <c r="E40" s="56" t="s">
        <v>168</v>
      </c>
      <c r="F40" s="205" t="s">
        <v>8</v>
      </c>
      <c r="G40" s="206"/>
    </row>
    <row r="41" spans="1:7">
      <c r="A41" s="222" t="s">
        <v>94</v>
      </c>
      <c r="B41" s="225">
        <v>17</v>
      </c>
      <c r="C41" s="212" t="s">
        <v>69</v>
      </c>
      <c r="D41" s="213"/>
      <c r="E41" s="62"/>
      <c r="F41" s="214"/>
      <c r="G41" s="215"/>
    </row>
    <row r="42" spans="1:7">
      <c r="A42" s="223"/>
      <c r="B42" s="226"/>
      <c r="C42" s="212" t="s">
        <v>70</v>
      </c>
      <c r="D42" s="213"/>
      <c r="E42" s="62"/>
      <c r="F42" s="214"/>
      <c r="G42" s="215"/>
    </row>
    <row r="43" spans="1:7">
      <c r="A43" s="223"/>
      <c r="B43" s="226"/>
      <c r="C43" s="212" t="s">
        <v>71</v>
      </c>
      <c r="D43" s="213"/>
      <c r="E43" s="62"/>
      <c r="F43" s="214"/>
      <c r="G43" s="215"/>
    </row>
    <row r="44" spans="1:7">
      <c r="A44" s="223"/>
      <c r="B44" s="226"/>
      <c r="C44" s="212" t="s">
        <v>72</v>
      </c>
      <c r="D44" s="213"/>
      <c r="E44" s="62"/>
      <c r="F44" s="214"/>
      <c r="G44" s="215"/>
    </row>
    <row r="45" spans="1:7">
      <c r="A45" s="223"/>
      <c r="B45" s="226"/>
      <c r="C45" s="212" t="s">
        <v>73</v>
      </c>
      <c r="D45" s="213"/>
      <c r="E45" s="62"/>
      <c r="F45" s="214"/>
      <c r="G45" s="215"/>
    </row>
    <row r="46" spans="1:7">
      <c r="A46" s="223"/>
      <c r="B46" s="226"/>
      <c r="C46" s="212" t="s">
        <v>74</v>
      </c>
      <c r="D46" s="213"/>
      <c r="E46" s="62"/>
      <c r="F46" s="214"/>
      <c r="G46" s="215"/>
    </row>
    <row r="47" spans="1:7" ht="27.75" customHeight="1">
      <c r="A47" s="223"/>
      <c r="B47" s="226"/>
      <c r="C47" s="212" t="s">
        <v>75</v>
      </c>
      <c r="D47" s="213"/>
      <c r="E47" s="62"/>
      <c r="F47" s="214"/>
      <c r="G47" s="215"/>
    </row>
    <row r="48" spans="1:7">
      <c r="A48" s="224"/>
      <c r="B48" s="227"/>
      <c r="C48" s="212" t="s">
        <v>76</v>
      </c>
      <c r="D48" s="213"/>
      <c r="E48" s="62"/>
      <c r="F48" s="214"/>
      <c r="G48" s="215"/>
    </row>
    <row r="49" spans="1:7" ht="18" customHeight="1">
      <c r="A49" s="216" t="s">
        <v>95</v>
      </c>
      <c r="B49" s="217"/>
      <c r="C49" s="217"/>
      <c r="D49" s="217"/>
      <c r="E49" s="217"/>
      <c r="F49" s="217"/>
      <c r="G49" s="218"/>
    </row>
    <row r="50" spans="1:7" ht="16.5" customHeight="1">
      <c r="A50" s="219" t="s">
        <v>96</v>
      </c>
      <c r="B50" s="219">
        <v>18</v>
      </c>
      <c r="C50" s="220" t="s">
        <v>5</v>
      </c>
      <c r="D50" s="220"/>
      <c r="E50" s="56" t="s">
        <v>159</v>
      </c>
      <c r="F50" s="205" t="s">
        <v>8</v>
      </c>
      <c r="G50" s="206"/>
    </row>
    <row r="51" spans="1:7" ht="25.5" customHeight="1">
      <c r="A51" s="219"/>
      <c r="B51" s="219"/>
      <c r="C51" s="221" t="s">
        <v>97</v>
      </c>
      <c r="D51" s="219"/>
      <c r="E51" s="61" t="s">
        <v>114</v>
      </c>
      <c r="F51" s="208" t="s">
        <v>948</v>
      </c>
      <c r="G51" s="209"/>
    </row>
    <row r="52" spans="1:7" ht="22.5" customHeight="1">
      <c r="A52" s="210" t="s">
        <v>98</v>
      </c>
      <c r="B52" s="210"/>
      <c r="C52" s="210"/>
      <c r="D52" s="210"/>
      <c r="E52" s="210"/>
      <c r="F52" s="211" t="s">
        <v>7</v>
      </c>
      <c r="G52" s="211"/>
    </row>
  </sheetData>
  <mergeCells count="82">
    <mergeCell ref="A5:G5"/>
    <mergeCell ref="A1:B1"/>
    <mergeCell ref="C1:E1"/>
    <mergeCell ref="A2:G2"/>
    <mergeCell ref="A3:B3"/>
    <mergeCell ref="A4:G4"/>
    <mergeCell ref="A6:B9"/>
    <mergeCell ref="D6:E6"/>
    <mergeCell ref="F6:G6"/>
    <mergeCell ref="D7:E7"/>
    <mergeCell ref="F7:G7"/>
    <mergeCell ref="D8:E8"/>
    <mergeCell ref="F8:G8"/>
    <mergeCell ref="D9:E9"/>
    <mergeCell ref="F9:G9"/>
    <mergeCell ref="A10:G10"/>
    <mergeCell ref="A11:A27"/>
    <mergeCell ref="C11:G11"/>
    <mergeCell ref="C12:D12"/>
    <mergeCell ref="C13:D13"/>
    <mergeCell ref="C14:D14"/>
    <mergeCell ref="C15:D15"/>
    <mergeCell ref="C16:D16"/>
    <mergeCell ref="C17:D17"/>
    <mergeCell ref="C18:D18"/>
    <mergeCell ref="A29:G29"/>
    <mergeCell ref="C19:D19"/>
    <mergeCell ref="C20:D20"/>
    <mergeCell ref="C21:D21"/>
    <mergeCell ref="C22:D22"/>
    <mergeCell ref="C23:D23"/>
    <mergeCell ref="C24:D24"/>
    <mergeCell ref="C25:D25"/>
    <mergeCell ref="C26:D26"/>
    <mergeCell ref="C27:D27"/>
    <mergeCell ref="A28:E28"/>
    <mergeCell ref="F28:G28"/>
    <mergeCell ref="A38:A39"/>
    <mergeCell ref="B38:B39"/>
    <mergeCell ref="C38:D38"/>
    <mergeCell ref="C39:D39"/>
    <mergeCell ref="A30:B31"/>
    <mergeCell ref="C30:G30"/>
    <mergeCell ref="C31:D31"/>
    <mergeCell ref="A32:A33"/>
    <mergeCell ref="B32:B33"/>
    <mergeCell ref="C32:D32"/>
    <mergeCell ref="C33:D33"/>
    <mergeCell ref="A34:B35"/>
    <mergeCell ref="C34:G34"/>
    <mergeCell ref="C35:D35"/>
    <mergeCell ref="C36:D36"/>
    <mergeCell ref="A37:G37"/>
    <mergeCell ref="C40:D40"/>
    <mergeCell ref="F40:G40"/>
    <mergeCell ref="A41:A48"/>
    <mergeCell ref="B41:B48"/>
    <mergeCell ref="C41:D41"/>
    <mergeCell ref="F41:G41"/>
    <mergeCell ref="C42:D42"/>
    <mergeCell ref="F42:G42"/>
    <mergeCell ref="C43:D43"/>
    <mergeCell ref="F43:G43"/>
    <mergeCell ref="C44:D44"/>
    <mergeCell ref="F44:G44"/>
    <mergeCell ref="C45:D45"/>
    <mergeCell ref="F45:G45"/>
    <mergeCell ref="C46:D46"/>
    <mergeCell ref="F46:G46"/>
    <mergeCell ref="F51:G51"/>
    <mergeCell ref="A52:E52"/>
    <mergeCell ref="F52:G52"/>
    <mergeCell ref="C47:D47"/>
    <mergeCell ref="F47:G47"/>
    <mergeCell ref="C48:D48"/>
    <mergeCell ref="F48:G48"/>
    <mergeCell ref="A49:G49"/>
    <mergeCell ref="A50:A51"/>
    <mergeCell ref="B50:B51"/>
    <mergeCell ref="C50:D50"/>
    <mergeCell ref="F50:G50"/>
    <mergeCell ref="C51:D51"/>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3249DC5-BCB5-4D19-A8B8-0EBAB272B38C}">
          <x14:formula1>
            <xm:f>'D:\SIN HOJA 2\EVALUACIÓN PROPUESTA TÉCNICA\99.FUNDACIÓN TIEMPO DE JUEGO\[99.FUNDACIÓN TIEMPO DE JUEGO.xlsx]Hoja1'!#REF!</xm:f>
          </x14:formula1>
          <xm:sqref>E13:E27 E32:E33 E36 E39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2E702C50BFC5A458C9A3601E52E9B50" ma:contentTypeVersion="7" ma:contentTypeDescription="Crear nuevo documento." ma:contentTypeScope="" ma:versionID="ad8bcdd838a37f357cf95ecbd43b4f0e">
  <xsd:schema xmlns:xsd="http://www.w3.org/2001/XMLSchema" xmlns:xs="http://www.w3.org/2001/XMLSchema" xmlns:p="http://schemas.microsoft.com/office/2006/metadata/properties" xmlns:ns3="19ad5ac7-4904-41ee-a1d1-9667ce960172" targetNamespace="http://schemas.microsoft.com/office/2006/metadata/properties" ma:root="true" ma:fieldsID="751280a60fd00ea4b41303fd190ffe72" ns3:_="">
    <xsd:import namespace="19ad5ac7-4904-41ee-a1d1-9667ce96017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ad5ac7-4904-41ee-a1d1-9667ce9601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4E6730-DFE5-44DF-8D6B-CA5E6AAFFB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ad5ac7-4904-41ee-a1d1-9667ce960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A9C753-6E16-4B8F-91F4-9232664307E4}">
  <ds:schemaRefs>
    <ds:schemaRef ds:uri="http://schemas.microsoft.com/sharepoint/v3/contenttype/forms"/>
  </ds:schemaRefs>
</ds:datastoreItem>
</file>

<file path=customXml/itemProps3.xml><?xml version="1.0" encoding="utf-8"?>
<ds:datastoreItem xmlns:ds="http://schemas.openxmlformats.org/officeDocument/2006/customXml" ds:itemID="{6F75B37A-4AE2-433B-82B8-C123EC92C61E}">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19ad5ac7-4904-41ee-a1d1-9667ce96017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229</vt:i4>
      </vt:variant>
      <vt:variant>
        <vt:lpstr>Rangos con nombre</vt:lpstr>
      </vt:variant>
      <vt:variant>
        <vt:i4>3</vt:i4>
      </vt:variant>
    </vt:vector>
  </HeadingPairs>
  <TitlesOfParts>
    <vt:vector size="232"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151</vt:lpstr>
      <vt:lpstr>152</vt:lpstr>
      <vt:lpstr>153</vt:lpstr>
      <vt:lpstr>154</vt:lpstr>
      <vt:lpstr>155</vt:lpstr>
      <vt:lpstr>156</vt:lpstr>
      <vt:lpstr>157</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200</vt:lpstr>
      <vt:lpstr>Hoja31</vt:lpstr>
      <vt:lpstr>Hoja30</vt:lpstr>
      <vt:lpstr>Hoja29</vt:lpstr>
      <vt:lpstr>Hoja28</vt:lpstr>
      <vt:lpstr>Hoja27</vt:lpstr>
      <vt:lpstr>Hoja26</vt:lpstr>
      <vt:lpstr>Hoja25</vt:lpstr>
      <vt:lpstr>Hoja24</vt:lpstr>
      <vt:lpstr>Hoja23</vt:lpstr>
      <vt:lpstr>Hoja22</vt:lpstr>
      <vt:lpstr>Hoja21</vt:lpstr>
      <vt:lpstr>Hoja20</vt:lpstr>
      <vt:lpstr>Hoja19</vt:lpstr>
      <vt:lpstr>Hoja18</vt:lpstr>
      <vt:lpstr>Hoja17</vt:lpstr>
      <vt:lpstr>Hoja16</vt:lpstr>
      <vt:lpstr>Hoja15</vt:lpstr>
      <vt:lpstr>Hoja14</vt:lpstr>
      <vt:lpstr>Hoja13</vt:lpstr>
      <vt:lpstr>Hoja12</vt:lpstr>
      <vt:lpstr>Hoja11</vt:lpstr>
      <vt:lpstr>Hoja10</vt:lpstr>
      <vt:lpstr>Hoja9</vt:lpstr>
      <vt:lpstr>Hoja8</vt:lpstr>
      <vt:lpstr>Hoja7</vt:lpstr>
      <vt:lpstr>Hoja6</vt:lpstr>
      <vt:lpstr>Hoja5</vt:lpstr>
      <vt:lpstr>VEFIRICACION CONSOLIDADA FINANC</vt:lpstr>
      <vt:lpstr>Hoja1</vt:lpstr>
      <vt:lpstr>'1'!Área_de_impresión</vt:lpstr>
      <vt:lpstr>'VEFIRICACION CONSOLIDADA FINANC'!Área_de_impresión</vt:lpstr>
      <vt:lpstr>'VEFIRICACION CONSOLIDADA FINANC'!Títulos_a_imprimir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Durley Edilma Romero Torres</dc:creator>
  <cp:lastModifiedBy>Yudy Constanza Martinez Aragon</cp:lastModifiedBy>
  <dcterms:created xsi:type="dcterms:W3CDTF">2019-08-09T02:15:56Z</dcterms:created>
  <dcterms:modified xsi:type="dcterms:W3CDTF">2019-09-14T04:58:05Z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0x010100D2E702C50BFC5A458C9A3601E52E9B50</vt:lpwstr>
  </property>
</Properties>
</file>