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cbfgob-my.sharepoint.com/personal/oscarm_velasquez_icbf_gov_co/Documents/Documentos/ICBF/Planes/PII/2023-2026/V3/"/>
    </mc:Choice>
  </mc:AlternateContent>
  <xr:revisionPtr revIDLastSave="32" documentId="13_ncr:1_{80DF2FA4-068E-4073-AFC9-188361125EB7}" xr6:coauthVersionLast="47" xr6:coauthVersionMax="47" xr10:uidLastSave="{F078FA05-0DEE-47EC-9DE9-4B9760B057C8}"/>
  <bookViews>
    <workbookView xWindow="-120" yWindow="-120" windowWidth="20730" windowHeight="11160" xr2:uid="{0264F6D6-8FAD-4C69-AB11-84F2A5E382FD}"/>
  </bookViews>
  <sheets>
    <sheet name="Hoja2" sheetId="2" r:id="rId1"/>
  </sheets>
  <externalReferences>
    <externalReference r:id="rId2"/>
  </externalReferences>
  <definedNames>
    <definedName name="_xlnm._FilterDatabase" localSheetId="0" hidden="1">Hoja2!$A$1:$T$43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2" l="1"/>
  <c r="A4" i="2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2" i="2"/>
</calcChain>
</file>

<file path=xl/sharedStrings.xml><?xml version="1.0" encoding="utf-8"?>
<sst xmlns="http://schemas.openxmlformats.org/spreadsheetml/2006/main" count="561" uniqueCount="171">
  <si>
    <t>Indicador</t>
  </si>
  <si>
    <t>Código Indicador</t>
  </si>
  <si>
    <t xml:space="preserve">Responsable </t>
  </si>
  <si>
    <t>¿Medición regional?</t>
  </si>
  <si>
    <t>¿Medición CZ?</t>
  </si>
  <si>
    <t>Línea base</t>
  </si>
  <si>
    <t>Año Línea base</t>
  </si>
  <si>
    <t>Meta cuatrienio</t>
  </si>
  <si>
    <t>Meta 2023</t>
  </si>
  <si>
    <t>Meta 2024</t>
  </si>
  <si>
    <t>Meta 2025</t>
  </si>
  <si>
    <t>Meta 2026</t>
  </si>
  <si>
    <t>Número de agentes educativos formados en la estrategia de información, educación y comunicación - IEC- para la promoción de hábitos y estilos de vida saludables.</t>
  </si>
  <si>
    <t>PA-162</t>
  </si>
  <si>
    <t>Dirección de Nutrición / Subdirección General</t>
  </si>
  <si>
    <t>S</t>
  </si>
  <si>
    <t>N</t>
  </si>
  <si>
    <t>NA</t>
  </si>
  <si>
    <t># de niños atendidos con 1.000 días para cambiar el mundo (nutrición)</t>
  </si>
  <si>
    <t>PA-163</t>
  </si>
  <si>
    <t>Dirección de Nutrición</t>
  </si>
  <si>
    <t>Jóvenes beneficiarios de la estrategia para la promoción de hábitos de cuidado para la salud mental, la reducción del riesgo y mitigación del daño por consumo de sustancias psicoactivas y el buen vivir de la juventud</t>
  </si>
  <si>
    <t>PA-239</t>
  </si>
  <si>
    <t>Dirección de Adolescencia y Juventud</t>
  </si>
  <si>
    <t>No cuenta con LB</t>
  </si>
  <si>
    <t xml:space="preserve">Mecanismo y/o estrategia que articula el Sistema Nacional de Bienestar Familiar al Sistema Nacional del Cuidado  </t>
  </si>
  <si>
    <t>Para creación</t>
  </si>
  <si>
    <t>Dirección del Sistema Nacional de Bienestar Familiar</t>
  </si>
  <si>
    <t xml:space="preserve">0
</t>
  </si>
  <si>
    <t>-</t>
  </si>
  <si>
    <t>Municipios con acompañamiento a la gestión para la atención integral a niños, niñas y adolescentes en el marco de las políticas de primera infancia, infancia y adolescencia.</t>
  </si>
  <si>
    <t>Niñas, niños y adolescentes que participan en la estrategia para el desarrollo de habilidades, vocaciones y talentos en el marco de la atención integral</t>
  </si>
  <si>
    <t>PA-213</t>
  </si>
  <si>
    <t>Dirección de Infancia / Dirección de Adolescencia y Juventud</t>
  </si>
  <si>
    <t>Niños, niñas y gestantes atendidos en los servicios de primera infancia del ICBF que reciben componente alimentario</t>
  </si>
  <si>
    <t>Dirección de Primera Infancia</t>
  </si>
  <si>
    <t>Número de adolescentes que participan en la oferta virtual para el desarrollo de habilidades, vocaciones y talentos.</t>
  </si>
  <si>
    <t>PA-245</t>
  </si>
  <si>
    <t xml:space="preserve">Dirección de Adolescencia y Juventud </t>
  </si>
  <si>
    <t>Número de agentes educativos comunitarios, institucionales y jóvenes que a nivel regional cualifican sus habilidades y conocimientos en la formulación de acciones para promover los derechos sexuales y reproductivos de Adolescentes y Jóvenes.</t>
  </si>
  <si>
    <t>PA-193</t>
  </si>
  <si>
    <t>Número de agentes educativos, madres y padres comunitarios en proceso de formación y/o cualificación en Atención Integral a la Primera Infancia</t>
  </si>
  <si>
    <t>PA-05</t>
  </si>
  <si>
    <t>Número de alianzas gestionadas con el sector privado y ayuda oficial al desarrollo</t>
  </si>
  <si>
    <t>PA-69</t>
  </si>
  <si>
    <t>Oficina de Cooperación y Convenios</t>
  </si>
  <si>
    <t>Número de encuentros de compras locales realizados, para promover la compra de productos en los territorios.</t>
  </si>
  <si>
    <t>PA-53</t>
  </si>
  <si>
    <t>Dirección de Abastecimiento</t>
  </si>
  <si>
    <t>Número de familias atendidas para el desarrollo de capacidades y la construcción de la paz</t>
  </si>
  <si>
    <t>PA-244</t>
  </si>
  <si>
    <t>Dirección de Familias y Comunidades</t>
  </si>
  <si>
    <t>Número de familias de niños, niñas, adolescentes y jóvenes de modalidades o servicios de protección que reciben acompañamiento familiar o comunitario</t>
  </si>
  <si>
    <t>M3-PM1-05</t>
  </si>
  <si>
    <t>Direción de Familias y Comunidades</t>
  </si>
  <si>
    <t>N/A</t>
  </si>
  <si>
    <t>Número de Familias en situación de vulnerabilidad y/o con niños, niñas y adolescentes en protección atendidas en las modalidades de acompañamiento familiar psicosocial</t>
  </si>
  <si>
    <t>PA-155</t>
  </si>
  <si>
    <t>Número de instancias territoriales  para la coordinación y seguimiento de zonas de recuperación nutricional, en el marco de los Consejos de Política Social</t>
  </si>
  <si>
    <t>Número de jóvenes beneficiarios de la estrategia de fortalecimiento de proyectos de vida libres de violencia y con enfoque territorial para la paz total</t>
  </si>
  <si>
    <t>PA-246</t>
  </si>
  <si>
    <t>Número de niñas y niños desde su gestación y durante su primera infancia con educación inicial en el marco de la atención integral</t>
  </si>
  <si>
    <t>PA-01</t>
  </si>
  <si>
    <t> 1.549.559</t>
  </si>
  <si>
    <t> 1.786.674</t>
  </si>
  <si>
    <t>Número de nuevos alimentos de alto valor nutricional desarrollados con énfasis en la prevención de deficiencias de micronutrientes, apropiación de la cultura alimentaria e inclusión de materias primas de origen local.</t>
  </si>
  <si>
    <t>Número de Unidades de Recuperación Nutricional Comunitarias de ICBF implementadas, como parte de las Zonas de Recuperación Nutricional -ZRN</t>
  </si>
  <si>
    <t>PA-247</t>
  </si>
  <si>
    <t>Número de usuarios de las áreas rurales de los municipios, atendidos en los servicios de educación inicial en el marco de la atención integral.</t>
  </si>
  <si>
    <t>PA-221</t>
  </si>
  <si>
    <t>Porcentaje de adolescentes privados de la libertad en el sistema de responsabilidad penal adolescente</t>
  </si>
  <si>
    <t>PA-248</t>
  </si>
  <si>
    <t>Dirección de Protección</t>
  </si>
  <si>
    <t>Porcentaje de avance al plan de fortalecimiento técnico a las Defensorías de Familia</t>
  </si>
  <si>
    <t>PA-233</t>
  </si>
  <si>
    <t>Porcentaje de avance de la actualización del modelo de atención para los adolescentes y jóvenes del sistema de responsabilidad penal.</t>
  </si>
  <si>
    <t>PA-235</t>
  </si>
  <si>
    <t>Porcentaje de avance de la actualización y difusión de contenidos, funcionalidades y alternativas de interactividad del sitio web Mi Familia Universal.</t>
  </si>
  <si>
    <t>PA-220</t>
  </si>
  <si>
    <t>Porcentaje de avance en el cumplimiento de la gestión tecnológica del ICBF</t>
  </si>
  <si>
    <t>PA-187</t>
  </si>
  <si>
    <t>Dirección de Información y Tecnologías</t>
  </si>
  <si>
    <t>Porcentaje de avance en el diseño e implementación del plan de acción del ICBF (2024-2026) para el desarrollo de las actividades territoriales de competencia institucional definidas en el PDLMAC 2021-2030.</t>
  </si>
  <si>
    <t xml:space="preserve">Dirección de Nutrición / Subdirección General </t>
  </si>
  <si>
    <t xml:space="preserve">No  </t>
  </si>
  <si>
    <t>Porcentaje de avance en la formulación e implementación del plan de trabajo para el uso de recomendaciones de las investigaciones y evaluaciones</t>
  </si>
  <si>
    <t>PA-138</t>
  </si>
  <si>
    <t>Subdirección de Monitoreo y Evaluación / Subdirección General</t>
  </si>
  <si>
    <t>Porcentaje de avance en la implementación del pacto nacional contra la violencia hacia niños, niñas y adolescentes</t>
  </si>
  <si>
    <t>PA-150</t>
  </si>
  <si>
    <t>Dirección General / Subdirección General</t>
  </si>
  <si>
    <t>Porcentaje de avance en la implementación del plan del Modelo de Enfoque Diferencial de Derechos - MEDD</t>
  </si>
  <si>
    <t>PA-219</t>
  </si>
  <si>
    <t>Subdirección General</t>
  </si>
  <si>
    <t xml:space="preserve">Porcentaje de avance en la implementación en la estrategia niñez migrante </t>
  </si>
  <si>
    <t>PA-190</t>
  </si>
  <si>
    <t xml:space="preserve">Porcentaje de comités departamentales priorizados de Seguridad Alimentaria y Nutricional SAN con fortalecimiento técnico sobre instrumentos de política pública del Sistema para la Garantía Progresiva del Derecho a la Alimentación </t>
  </si>
  <si>
    <t>PA-197</t>
  </si>
  <si>
    <t>Porcentaje de cumplimiento de las atenciones priorizadas a cargo del ICBF para niñas, niños y gestantes en el marco de los acuerdos intersectoriales</t>
  </si>
  <si>
    <t>PA-178</t>
  </si>
  <si>
    <t>Porcentaje de cumplimiento en la ejecución de los planes de asistencia técnica realizada por la Dirección de Primera Infancia y Direcciones Regionales para el mejoramiento de la Educación Inicial en el marco de la atención integral.</t>
  </si>
  <si>
    <t>M1-PM1-14</t>
  </si>
  <si>
    <t>99.2%</t>
  </si>
  <si>
    <t>Porcentaje de niñas y niños con riesgo de desnutrición identificados, atendidos y que mejoran su estado nutricional en la oferta especializada para la prevención de la desnutrición</t>
  </si>
  <si>
    <t>PA-27</t>
  </si>
  <si>
    <t>Porcentaje de recursos comprometidos para el fortalecimiento y desarrollo de infraestructuras propias del ICBF.</t>
  </si>
  <si>
    <t xml:space="preserve">PA-126 </t>
  </si>
  <si>
    <t xml:space="preserve">Dirección Administrativa </t>
  </si>
  <si>
    <t>Porcentaje de recursos ejecutados y pagados de la estrategia de AAVN que aportan al valor agregado nacional.</t>
  </si>
  <si>
    <t>Porcentaje programas y servicios que incorporan las orientaciones técnicas para fomentar el DHA y la soberania alimentariarania alimentariaue incorporan las orientaciones técnicas para fomentar el DHA y la soberania alimentaria</t>
  </si>
  <si>
    <t>Publicaciones de boletines, síntesis de investigaciones, notas de políticas y documentos de análisis sobre niñez y/o políticas de niñez en el portal del Sistema Único de Información de la Niñez (SUIN) del SNBF.</t>
  </si>
  <si>
    <t xml:space="preserve">Recursos obtenidos por alianzas (millones de pesos)	</t>
  </si>
  <si>
    <t>PA-71</t>
  </si>
  <si>
    <t>Tasa de violencia contra niñas, niños y adolescentes (por cada 100.000 NNA entre 0 y 17 años)</t>
  </si>
  <si>
    <t>PA-202</t>
  </si>
  <si>
    <t>Subdirección General / Dirección General</t>
  </si>
  <si>
    <t xml:space="preserve">PND 2022 - 2026 </t>
  </si>
  <si>
    <t>Ejes y movilizadores hacia la atención y protección integral </t>
  </si>
  <si>
    <t xml:space="preserve">Objetivos Estratégicos </t>
  </si>
  <si>
    <t xml:space="preserve">Número de Regionales del ICBF con la  implementación de la ruta para la territorializaciòn de la complementación alimentaria  </t>
  </si>
  <si>
    <t xml:space="preserve">Derecho Humano a la alimentación (Cadenas de valor en la producción que aseguren la nutrición) </t>
  </si>
  <si>
    <t>E4</t>
  </si>
  <si>
    <t>Contribución a la garantía progresiva del derecho humano a la alimentación</t>
  </si>
  <si>
    <t>O4</t>
  </si>
  <si>
    <t>Implementar acciones interinstitucionales que favorezcan un adecuado estado nutricional en la niñez y aseguren a niñas, niños y adolescentes, de acuerdo con su momento de vida, la disponibilidad de alimentos, el acceso y consumo de los mismos en la cantidad y las condiciones de calidad e inocuidad necesarias, a partir del reconocimiento de saberes y prácticas alimenticias de las familias, comunidades y territorios.</t>
  </si>
  <si>
    <t xml:space="preserve">Jóvenes con derechos que lideran las transformaciones para la vida </t>
  </si>
  <si>
    <t>E1</t>
  </si>
  <si>
    <t>Prevención articulada de las violencias</t>
  </si>
  <si>
    <t>O5</t>
  </si>
  <si>
    <t>Cualificar la capacidad institucional para identificar situaciones, condiciones o características particulares de las niñas, niños y adolescentes que demandan atenciones diferenciales garantizando los apoyos y ajustes para asegurar la inclusión,  pertinencia y valoración del acervo cultural dentro del marco de la atención integral.</t>
  </si>
  <si>
    <t>Crece la generación para la vida y la paz: niñas, niños y adolescentes protegidos, amados y con oportunidades</t>
  </si>
  <si>
    <t>M2</t>
  </si>
  <si>
    <t>Articulación inter y transectorial</t>
  </si>
  <si>
    <t>O9</t>
  </si>
  <si>
    <t xml:space="preserve">Posicionar el Sistema Nacional de Bienestar Familiar como articulador de la gestión en el orden nacional y territorial que, garantiza condiciones políticas, sociales, éticas, técnicas y financieras para el ejercicio pleno de los derechos de la niñez y las familias con enfoque territorial, inclusivo y diferencial al servicio de la equidad y la justicia social. </t>
  </si>
  <si>
    <t>M1</t>
  </si>
  <si>
    <t>Enfoque territorial, diferencial y de derechos, intercultural, multicultural y pluriétnico</t>
  </si>
  <si>
    <t>O1</t>
  </si>
  <si>
    <t>Fortalecer el desarrollo integral de niñas, niños y adolescentes a partir de una oferta que brinde oportunidades, experiencias y escenarios significativos encaminados a profundizar sus capacidades, habilidades, intereses, talentos y vocaciones, contribuya a la construcción de su identidad y de su liderazgo e incidencia en la transformación de sus comunidades y territorios.</t>
  </si>
  <si>
    <t>E2</t>
  </si>
  <si>
    <t>Fortalecimiento y mejoramiento de las condiciones de primera infancia en el territorio</t>
  </si>
  <si>
    <t>O2</t>
  </si>
  <si>
    <t>Fortalecer la atención integral a la primera infancia, con énfasis en el mejoramiento de las condiciones de calidad, oportunidad y pertinencia de la educación inicial, aportando a su universalización y a la consolidación de transiciones armónicas en el sistema educativo bajo un enfoque territorial e intercultural.</t>
  </si>
  <si>
    <t>O8</t>
  </si>
  <si>
    <t>Modernizar la gestión de la entidad a través de la adecuación de la arquitectura institucional,  infraestructura tecnológica y el rediseño de sus programas desde una perspectiva territorial, asegurando procesos técnicos y administrativos que soporten su gestión misional y garantizando el uso eficiente y transparente de los recursos.</t>
  </si>
  <si>
    <t>O3</t>
  </si>
  <si>
    <t>Afianzar desde una perspectiva intercultural e inclusiva, las capacidades de cuidado y crianza de las familias, reconociéndolas como sujeto colectivo de derechos que en ejercicio de su rol como corresponsables en la garantía de los derechos de niñas, niños y adolescentes consolidan sus comunidades y territorios como escenarios de protección integral.</t>
  </si>
  <si>
    <t>E3</t>
  </si>
  <si>
    <t>Protección y atención a las vulneraciones</t>
  </si>
  <si>
    <t>O7</t>
  </si>
  <si>
    <t>Consolidar una cultura organizacional basada en principios de calidad, oportunidad, calidez, innovación e integralidad para fortalecer sus programas y estrategias desde la gestión intra e inter institucional, la toma de decisiones basada en evidencia, la seguridad digital, la privacidad de la información y la mitigación de los impactos ambientales en el marco de la mejora continua, fomentando el bienestar y el trabajo digno de su talento humano.</t>
  </si>
  <si>
    <t>O6</t>
  </si>
  <si>
    <t>Fortalecer la calidad de la gestión del proceso de restablecimiento de derechos y su oferta para asegurar la humanización del servicio y la prevalencia de la atención integral de niñas, niños y adolescentes, con base en el reconocimiento de las características individuales, familiares, comunitarias, sociales y culturales.</t>
  </si>
  <si>
    <t>M4</t>
  </si>
  <si>
    <t>Modernización institucional</t>
  </si>
  <si>
    <t>T1</t>
  </si>
  <si>
    <t>DIMENSIONES MIPG</t>
  </si>
  <si>
    <t>D3</t>
  </si>
  <si>
    <t>Servicio al Ciudadano</t>
  </si>
  <si>
    <t>D1</t>
  </si>
  <si>
    <t>D2</t>
  </si>
  <si>
    <t>Fortalecimiento Institucional</t>
  </si>
  <si>
    <t>Compras y Contratación Pública</t>
  </si>
  <si>
    <t>D4</t>
  </si>
  <si>
    <t>Gobierno Digital</t>
  </si>
  <si>
    <t>Gestión Presupuestal y Eficiencia del Gasto Público</t>
  </si>
  <si>
    <t>Gestión del Conocimiento e Innovación</t>
  </si>
  <si>
    <t>D6</t>
  </si>
  <si>
    <t>Gestión Estrategica del Talento Humano</t>
  </si>
  <si>
    <t>Participación Ciudadano</t>
  </si>
  <si>
    <t>Políticas MIPG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</si>
</sst>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0.0%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7" tint="0.79998168889431442"/>
        <bgColor theme="4" tint="0.79998168889431442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theme="4" tint="-0.499984740745262"/>
      </left>
      <right style="thin">
        <color theme="4" tint="-0.499984740745262"/>
      </right>
      <top style="thin">
        <color theme="4" tint="-0.499984740745262"/>
      </top>
      <bottom style="thin">
        <color theme="4" tint="-0.499984740745262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27">
    <xf numFmtId="0" fontId="0" fillId="0" borderId="0" xfId="0"/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vertical="center"/>
    </xf>
    <xf numFmtId="9" fontId="2" fillId="0" borderId="1" xfId="2" applyFont="1" applyBorder="1" applyAlignment="1">
      <alignment horizontal="right" vertical="center"/>
    </xf>
    <xf numFmtId="9" fontId="0" fillId="0" borderId="1" xfId="0" applyNumberFormat="1" applyBorder="1" applyAlignment="1">
      <alignment horizontal="right" vertical="center"/>
    </xf>
    <xf numFmtId="9" fontId="0" fillId="0" borderId="1" xfId="0" applyNumberFormat="1" applyBorder="1" applyAlignment="1">
      <alignment vertical="center"/>
    </xf>
    <xf numFmtId="165" fontId="0" fillId="0" borderId="1" xfId="0" applyNumberFormat="1" applyBorder="1" applyAlignment="1">
      <alignment horizontal="right" vertical="center" wrapText="1"/>
    </xf>
    <xf numFmtId="164" fontId="2" fillId="0" borderId="1" xfId="1" applyNumberFormat="1" applyFont="1" applyBorder="1" applyAlignment="1">
      <alignment vertical="center"/>
    </xf>
    <xf numFmtId="164" fontId="2" fillId="0" borderId="1" xfId="1" applyNumberFormat="1" applyFont="1" applyBorder="1" applyAlignment="1">
      <alignment horizontal="right" vertical="center"/>
    </xf>
    <xf numFmtId="0" fontId="0" fillId="0" borderId="1" xfId="0" applyBorder="1" applyAlignment="1">
      <alignment horizontal="right" vertical="center" wrapText="1"/>
    </xf>
    <xf numFmtId="164" fontId="0" fillId="0" borderId="1" xfId="0" applyNumberFormat="1" applyBorder="1" applyAlignment="1">
      <alignment horizontal="right" vertical="center" wrapText="1"/>
    </xf>
    <xf numFmtId="9" fontId="0" fillId="0" borderId="1" xfId="0" applyNumberFormat="1" applyBorder="1" applyAlignment="1">
      <alignment horizontal="right" vertical="center" wrapText="1"/>
    </xf>
    <xf numFmtId="9" fontId="2" fillId="0" borderId="1" xfId="2" applyFont="1" applyBorder="1" applyAlignment="1">
      <alignment vertical="center"/>
    </xf>
    <xf numFmtId="164" fontId="2" fillId="0" borderId="1" xfId="1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justify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164" fontId="0" fillId="0" borderId="1" xfId="1" applyNumberFormat="1" applyFont="1" applyBorder="1" applyAlignment="1">
      <alignment vertical="center"/>
    </xf>
    <xf numFmtId="0" fontId="0" fillId="0" borderId="1" xfId="0" applyFill="1" applyBorder="1" applyAlignment="1">
      <alignment horizontal="justify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Fill="1"/>
    <xf numFmtId="0" fontId="0" fillId="0" borderId="1" xfId="0" applyFill="1" applyBorder="1" applyAlignment="1">
      <alignment horizontal="center" vertical="center"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oscarm.velasquez\Downloads\Alineaci&#243;n%20PII.xlsx" TargetMode="External"/><Relationship Id="rId1" Type="http://schemas.openxmlformats.org/officeDocument/2006/relationships/externalLinkPath" Target="/Users/oscarm.velasquez/Downloads/Alineaci&#243;n%20PI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oja6"/>
      <sheetName val="Indicador  (2)"/>
      <sheetName val="Indicador "/>
    </sheetNames>
    <sheetDataSet>
      <sheetData sheetId="0">
        <row r="2">
          <cell r="A2" t="str">
            <v>A1</v>
          </cell>
        </row>
      </sheetData>
      <sheetData sheetId="1">
        <row r="1">
          <cell r="D1" t="str">
            <v>Indicador</v>
          </cell>
          <cell r="E1" t="str">
            <v xml:space="preserve">PND 2022 - 2026 </v>
          </cell>
          <cell r="F1" t="str">
            <v>Ejes y movilizadores hacia la atención y protección integral </v>
          </cell>
          <cell r="G1" t="str">
            <v xml:space="preserve">Objetivos Estratégicos </v>
          </cell>
        </row>
        <row r="2">
          <cell r="D2" t="str">
            <v># de niños atendidos con 1.000 días para cambiar el mundo (nutrición)</v>
          </cell>
          <cell r="E2" t="str">
            <v>T1</v>
          </cell>
          <cell r="F2" t="str">
            <v>E4</v>
          </cell>
          <cell r="G2" t="str">
            <v>O4</v>
          </cell>
        </row>
        <row r="3">
          <cell r="D3" t="str">
            <v># de niños atendidos con 1.000 días para cambiar el mundo (nutrición)</v>
          </cell>
          <cell r="E3" t="str">
            <v>T1</v>
          </cell>
          <cell r="F3" t="str">
            <v>E4</v>
          </cell>
          <cell r="G3" t="str">
            <v>O4</v>
          </cell>
        </row>
        <row r="4">
          <cell r="D4" t="str">
            <v>Jóvenes beneficiarios de la estrategia para la promoción de hábitos de cuidado para la salud mental, la reducción del riesgo y mitigación del daño por consumo de sustancias psicoactivas y el buen vivir de la juventud</v>
          </cell>
          <cell r="E4" t="str">
            <v>A1</v>
          </cell>
          <cell r="F4" t="str">
            <v>E1</v>
          </cell>
          <cell r="G4" t="str">
            <v>O5</v>
          </cell>
        </row>
        <row r="5">
          <cell r="D5" t="str">
            <v xml:space="preserve">Mecanismo y/o estrategia que articula el Sistema Nacional de Bienestar Familiar al Sistema Nacional del Cuidado  </v>
          </cell>
          <cell r="E5" t="str">
            <v>A2</v>
          </cell>
          <cell r="F5" t="str">
            <v>M2</v>
          </cell>
          <cell r="G5" t="str">
            <v>O9</v>
          </cell>
        </row>
        <row r="6">
          <cell r="D6" t="str">
            <v xml:space="preserve">Mecanismo y/o estrategia que articula el Sistema Nacional de Bienestar Familiar al Sistema Nacional del Cuidado  </v>
          </cell>
          <cell r="E6" t="str">
            <v>A2</v>
          </cell>
          <cell r="F6" t="str">
            <v>M2</v>
          </cell>
          <cell r="G6" t="str">
            <v>O9</v>
          </cell>
        </row>
        <row r="7">
          <cell r="D7" t="str">
            <v>Municipios con acompañamiento a la gestión para la atención integral a niños, niñas y adolescentes en el marco de las políticas de primera infancia, infancia y adolescencia.</v>
          </cell>
          <cell r="E7" t="str">
            <v>A2</v>
          </cell>
          <cell r="F7" t="str">
            <v>M1</v>
          </cell>
          <cell r="G7" t="str">
            <v>O1</v>
          </cell>
        </row>
        <row r="8">
          <cell r="D8" t="str">
            <v>Municipios con acompañamiento a la gestión para la atención integral a niños, niñas y adolescentes en el marco de las políticas de primera infancia, infancia y adolescencia.</v>
          </cell>
          <cell r="E8" t="str">
            <v>A2</v>
          </cell>
          <cell r="F8" t="str">
            <v>M1</v>
          </cell>
          <cell r="G8" t="str">
            <v>O1</v>
          </cell>
        </row>
        <row r="9">
          <cell r="D9" t="str">
            <v>Niñas, niños y adolescentes que participan en la estrategia para el desarrollo de habilidades, vocaciones y talentos en el marco de la atención integral</v>
          </cell>
          <cell r="E9" t="str">
            <v>A2</v>
          </cell>
          <cell r="F9" t="str">
            <v>M1</v>
          </cell>
          <cell r="G9" t="str">
            <v>O1</v>
          </cell>
        </row>
        <row r="10">
          <cell r="D10" t="str">
            <v>Niños, niñas y gestantes atendidos en los servicios de primera infancia del ICBF que reciben componente alimentario</v>
          </cell>
          <cell r="E10" t="str">
            <v>T1</v>
          </cell>
          <cell r="F10" t="str">
            <v>E4</v>
          </cell>
          <cell r="G10" t="str">
            <v>O4</v>
          </cell>
        </row>
        <row r="11">
          <cell r="D11" t="str">
            <v>Número de adolescentes que participan en la oferta virtual para el desarrollo de habilidades, vocaciones y talentos.</v>
          </cell>
          <cell r="E11" t="str">
            <v>A2</v>
          </cell>
          <cell r="F11" t="str">
            <v>M1</v>
          </cell>
          <cell r="G11" t="str">
            <v>O1</v>
          </cell>
        </row>
        <row r="12">
          <cell r="D12" t="str">
            <v>Número de agentes educativos comunitarios, institucionales y jóvenes que a nivel regional cualifican sus habilidades y conocimientos en la formulación de acciones para promover los derechos sexuales y reproductivos de Adolescentes y Jóvenes.</v>
          </cell>
          <cell r="E12" t="str">
            <v>A1</v>
          </cell>
          <cell r="F12" t="str">
            <v>E1</v>
          </cell>
          <cell r="G12" t="str">
            <v>O5</v>
          </cell>
        </row>
        <row r="13">
          <cell r="D13" t="str">
            <v>Número de agentes educativos formados en la estrategia de información, educación y comunicación - IEC- para la promoción de hábitos y estilos de vida saludables.</v>
          </cell>
          <cell r="E13" t="str">
            <v>T1</v>
          </cell>
          <cell r="F13" t="str">
            <v>E4</v>
          </cell>
          <cell r="G13" t="str">
            <v>O4</v>
          </cell>
        </row>
        <row r="14">
          <cell r="D14" t="str">
            <v>Número de agentes educativos, madres y padres comunitarios en proceso de formación y/o cualificación en Atención Integral a la Primera Infancia</v>
          </cell>
          <cell r="E14" t="str">
            <v>A2</v>
          </cell>
          <cell r="F14" t="str">
            <v>E2</v>
          </cell>
          <cell r="G14" t="str">
            <v>O2</v>
          </cell>
        </row>
        <row r="15">
          <cell r="D15" t="str">
            <v>Número de alianzas gestionadas con el sector privado y ayuda oficial al desarrollo</v>
          </cell>
          <cell r="E15" t="str">
            <v>A2</v>
          </cell>
          <cell r="F15" t="str">
            <v>M2</v>
          </cell>
          <cell r="G15" t="str">
            <v>O8</v>
          </cell>
        </row>
        <row r="16">
          <cell r="D16" t="str">
            <v>Número de encuentros de compras locales realizados, para promover la compra de productos en los territorios.</v>
          </cell>
          <cell r="E16" t="str">
            <v>T1</v>
          </cell>
          <cell r="F16" t="str">
            <v>E4</v>
          </cell>
          <cell r="G16" t="str">
            <v>O4</v>
          </cell>
        </row>
        <row r="17">
          <cell r="D17" t="str">
            <v>Número de encuentros de compras locales realizados, para promover la compra de productos en los territorios.</v>
          </cell>
          <cell r="E17" t="str">
            <v>T1</v>
          </cell>
          <cell r="F17" t="str">
            <v>E4</v>
          </cell>
          <cell r="G17" t="str">
            <v>O4</v>
          </cell>
        </row>
        <row r="18">
          <cell r="D18" t="str">
            <v>Número de familias atendidas para el desarrollo de capacidades y la construcción de la paz</v>
          </cell>
          <cell r="E18" t="str">
            <v>A2</v>
          </cell>
          <cell r="F18" t="str">
            <v>E1</v>
          </cell>
          <cell r="G18" t="str">
            <v>O3</v>
          </cell>
        </row>
        <row r="19">
          <cell r="D19" t="str">
            <v>Número de familias atendidas para el desarrollo de capacidades y la construcción de la paz</v>
          </cell>
          <cell r="E19" t="str">
            <v>A2</v>
          </cell>
          <cell r="F19" t="str">
            <v>E1</v>
          </cell>
          <cell r="G19" t="str">
            <v>O3</v>
          </cell>
        </row>
        <row r="20">
          <cell r="D20" t="str">
            <v>Número de familias atendidas para el desarrollo de capacidades y la construcción de la paz</v>
          </cell>
          <cell r="E20" t="str">
            <v>A2</v>
          </cell>
          <cell r="F20" t="str">
            <v>E1</v>
          </cell>
          <cell r="G20" t="str">
            <v>O3</v>
          </cell>
        </row>
        <row r="21">
          <cell r="D21" t="str">
            <v>Número de familias atendidas para el desarrollo de capacidades y la construcción de la paz</v>
          </cell>
          <cell r="E21" t="str">
            <v>A2</v>
          </cell>
          <cell r="F21" t="str">
            <v>E1</v>
          </cell>
          <cell r="G21" t="str">
            <v>O3</v>
          </cell>
        </row>
        <row r="22">
          <cell r="D22" t="str">
            <v>Número de familias atendidas para el desarrollo de capacidades y la construcción de la paz</v>
          </cell>
          <cell r="E22" t="str">
            <v>A2</v>
          </cell>
          <cell r="F22" t="str">
            <v>E1</v>
          </cell>
          <cell r="G22" t="str">
            <v>O3</v>
          </cell>
        </row>
        <row r="23">
          <cell r="D23" t="str">
            <v>Número de familias atendidas para el desarrollo de capacidades y la construcción de la paz</v>
          </cell>
          <cell r="E23" t="str">
            <v>A2</v>
          </cell>
          <cell r="F23" t="str">
            <v>E1</v>
          </cell>
          <cell r="G23" t="str">
            <v>O3</v>
          </cell>
        </row>
        <row r="24">
          <cell r="D24" t="str">
            <v>Número de familias de niños, niñas, adolescentes y jóvenes de modalidades o servicios de protección que reciben acompañamiento familiar o comunitario</v>
          </cell>
          <cell r="E24" t="str">
            <v>A2</v>
          </cell>
          <cell r="F24" t="str">
            <v>E3</v>
          </cell>
          <cell r="G24" t="str">
            <v>O3</v>
          </cell>
        </row>
        <row r="25">
          <cell r="D25" t="str">
            <v>Número de Familias en situación de vulnerabilidad y/o con niños, niñas y adolescentes en protección atendidas en las modalidades de acompañamiento familiar psicosocial</v>
          </cell>
          <cell r="E25" t="str">
            <v>A2</v>
          </cell>
          <cell r="F25" t="str">
            <v>E3</v>
          </cell>
          <cell r="G25" t="str">
            <v>O3</v>
          </cell>
        </row>
        <row r="26">
          <cell r="D26" t="str">
            <v>Número de instancias territoriales  para la coordinación y seguimiento de zonas de recuperación nutricional, en el marco de los Consejos de Política Social</v>
          </cell>
          <cell r="E26" t="str">
            <v>T1</v>
          </cell>
          <cell r="F26" t="str">
            <v>E4</v>
          </cell>
          <cell r="G26" t="str">
            <v>O4</v>
          </cell>
        </row>
        <row r="27">
          <cell r="D27" t="str">
            <v>Número de jóvenes beneficiarios de la estrategia de fortalecimiento de proyectos de vida libres de violencia y con enfoque territorial para la paz total</v>
          </cell>
          <cell r="E27" t="str">
            <v>A1</v>
          </cell>
          <cell r="F27" t="str">
            <v>E1</v>
          </cell>
          <cell r="G27" t="str">
            <v>O5</v>
          </cell>
        </row>
        <row r="28">
          <cell r="D28" t="str">
            <v>Número de jóvenes beneficiarios de la estrategia de fortalecimiento de proyectos de vida libres de violencia y con enfoque territorial para la paz total</v>
          </cell>
          <cell r="E28" t="str">
            <v>A1</v>
          </cell>
          <cell r="F28" t="str">
            <v>E1</v>
          </cell>
          <cell r="G28" t="str">
            <v>O5</v>
          </cell>
        </row>
        <row r="29">
          <cell r="D29" t="str">
            <v>Número de jóvenes beneficiarios de la estrategia de fortalecimiento de proyectos de vida libres de violencia y con enfoque territorial para la paz total</v>
          </cell>
          <cell r="E29" t="str">
            <v>A1</v>
          </cell>
          <cell r="F29" t="str">
            <v>E1</v>
          </cell>
          <cell r="G29" t="str">
            <v>O5</v>
          </cell>
        </row>
        <row r="30">
          <cell r="D30" t="str">
            <v>Número de jóvenes beneficiarios de la estrategia de fortalecimiento de proyectos de vida libres de violencia y con enfoque territorial para la paz total</v>
          </cell>
          <cell r="E30" t="str">
            <v>A1</v>
          </cell>
          <cell r="F30" t="str">
            <v>E1</v>
          </cell>
          <cell r="G30" t="str">
            <v>O5</v>
          </cell>
        </row>
        <row r="31">
          <cell r="D31" t="str">
            <v>Número de jóvenes beneficiarios de la estrategia de fortalecimiento de proyectos de vida libres de violencia y con enfoque territorial para la paz total</v>
          </cell>
          <cell r="E31" t="str">
            <v>A1</v>
          </cell>
          <cell r="F31" t="str">
            <v>E1</v>
          </cell>
          <cell r="G31" t="str">
            <v>O5</v>
          </cell>
        </row>
        <row r="32">
          <cell r="D32" t="str">
            <v>Número de jóvenes beneficiarios de la estrategia de fortalecimiento de proyectos de vida libres de violencia y con enfoque territorial para la paz total</v>
          </cell>
          <cell r="E32" t="str">
            <v>A1</v>
          </cell>
          <cell r="F32" t="str">
            <v>E1</v>
          </cell>
          <cell r="G32" t="str">
            <v>O5</v>
          </cell>
        </row>
        <row r="33">
          <cell r="D33" t="str">
            <v>Número de niñas y niños desde su gestación y durante su primera infancia con educación inicial en el marco de la atención integral</v>
          </cell>
          <cell r="E33" t="str">
            <v>A2</v>
          </cell>
          <cell r="F33" t="str">
            <v>E2</v>
          </cell>
          <cell r="G33" t="str">
            <v>O2</v>
          </cell>
        </row>
        <row r="34">
          <cell r="D34" t="str">
            <v>Número de niñas y niños desde su gestación y durante su primera infancia con educación inicial en el marco de la atención integral</v>
          </cell>
          <cell r="E34" t="str">
            <v>A2</v>
          </cell>
          <cell r="F34" t="str">
            <v>E2</v>
          </cell>
          <cell r="G34" t="str">
            <v>O2</v>
          </cell>
        </row>
        <row r="35">
          <cell r="D35" t="str">
            <v>Número de niñas y niños desde su gestación y durante su primera infancia con educación inicial en el marco de la atención integral</v>
          </cell>
          <cell r="E35" t="str">
            <v>A2</v>
          </cell>
          <cell r="F35" t="str">
            <v>E2</v>
          </cell>
          <cell r="G35" t="str">
            <v>O2</v>
          </cell>
        </row>
        <row r="36">
          <cell r="D36" t="str">
            <v>Número de nuevos alimentos de alto valor nutricional desarrollados con énfasis en la prevención de deficiencias de micronutrientes, apropiación de la cultura alimentaria e inclusión de materias primas de origen local.</v>
          </cell>
          <cell r="E36" t="str">
            <v>T1</v>
          </cell>
          <cell r="F36" t="str">
            <v>E4</v>
          </cell>
          <cell r="G36" t="str">
            <v>O4</v>
          </cell>
        </row>
        <row r="37">
          <cell r="D37" t="str">
            <v>Número de nuevos alimentos de alto valor nutricional desarrollados con énfasis en la prevención de deficiencias de micronutrientes, apropiación de la cultura alimentaria e inclusión de materias primas de origen local.</v>
          </cell>
          <cell r="E37" t="str">
            <v>T1</v>
          </cell>
          <cell r="F37" t="str">
            <v>E4</v>
          </cell>
          <cell r="G37" t="str">
            <v>O4</v>
          </cell>
        </row>
        <row r="38">
          <cell r="D38" t="str">
            <v xml:space="preserve">Número de Regionales del ICBF con la  implementación de la ruta para la territorializaciòn de la complementación alimentaria  </v>
          </cell>
          <cell r="E38" t="str">
            <v>T1</v>
          </cell>
          <cell r="F38" t="str">
            <v>E4</v>
          </cell>
          <cell r="G38" t="str">
            <v>O4</v>
          </cell>
        </row>
        <row r="39">
          <cell r="D39" t="str">
            <v>Número de Unidades de Recuperación Nutricional Comunitarias de ICBF implementadas, como parte de las Zonas de Recuperación Nutricional -ZRN</v>
          </cell>
          <cell r="E39" t="str">
            <v>T1</v>
          </cell>
          <cell r="F39" t="str">
            <v>E4</v>
          </cell>
          <cell r="G39" t="str">
            <v>O4</v>
          </cell>
        </row>
        <row r="40">
          <cell r="D40" t="str">
            <v>Número de Unidades de Recuperación Nutricional Comunitarias de ICBF implementadas, como parte de las Zonas de Recuperación Nutricional -ZRN</v>
          </cell>
          <cell r="E40" t="str">
            <v>T1</v>
          </cell>
          <cell r="F40" t="str">
            <v>E4</v>
          </cell>
          <cell r="G40" t="str">
            <v>O4</v>
          </cell>
        </row>
        <row r="41">
          <cell r="D41" t="str">
            <v>Número de Unidades de Recuperación Nutricional Comunitarias de ICBF implementadas, como parte de las Zonas de Recuperación Nutricional -ZRN</v>
          </cell>
          <cell r="E41" t="str">
            <v>T1</v>
          </cell>
          <cell r="F41" t="str">
            <v>E4</v>
          </cell>
          <cell r="G41" t="str">
            <v>O4</v>
          </cell>
        </row>
        <row r="42">
          <cell r="D42" t="str">
            <v>Número de usuarios de las áreas rurales de los municipios, atendidos en los servicios de educación inicial en el marco de la atención integral.</v>
          </cell>
          <cell r="E42" t="str">
            <v>A2</v>
          </cell>
          <cell r="F42" t="str">
            <v>M1</v>
          </cell>
          <cell r="G42" t="str">
            <v>O7</v>
          </cell>
        </row>
        <row r="43">
          <cell r="D43" t="str">
            <v>Porcentaje de adolescentes privados de la libertad en el sistema de responsabilidad penal adolescente</v>
          </cell>
          <cell r="E43" t="str">
            <v>A2</v>
          </cell>
          <cell r="F43" t="str">
            <v>E1</v>
          </cell>
          <cell r="G43" t="str">
            <v>O6</v>
          </cell>
        </row>
        <row r="44">
          <cell r="D44" t="str">
            <v>Porcentaje de avance al plan de fortalecimiento técnico a las Defensorías de Familia</v>
          </cell>
          <cell r="E44" t="str">
            <v>A2</v>
          </cell>
          <cell r="F44" t="str">
            <v>E1</v>
          </cell>
          <cell r="G44" t="str">
            <v>O6</v>
          </cell>
        </row>
        <row r="45">
          <cell r="D45" t="str">
            <v>Porcentaje de avance de la actualización del modelo de atención para los adolescentes y jóvenes del sistema de responsabilidad penal.</v>
          </cell>
          <cell r="E45" t="str">
            <v>A2</v>
          </cell>
          <cell r="F45" t="str">
            <v>E3</v>
          </cell>
          <cell r="G45" t="str">
            <v>O6</v>
          </cell>
        </row>
        <row r="46">
          <cell r="D46" t="str">
            <v>Porcentaje de avance de la actualización del modelo de atención para los adolescentes y jóvenes del sistema de responsabilidad penal.</v>
          </cell>
          <cell r="E46" t="str">
            <v>A2</v>
          </cell>
          <cell r="F46" t="str">
            <v>E3</v>
          </cell>
          <cell r="G46" t="str">
            <v>O6</v>
          </cell>
        </row>
        <row r="47">
          <cell r="D47" t="str">
            <v>Porcentaje de avance de la actualización y difusión de contenidos, funcionalidades y alternativas de interactividad del sitio web Mi Familia Universal.</v>
          </cell>
          <cell r="E47" t="str">
            <v>A2</v>
          </cell>
          <cell r="F47" t="str">
            <v>M4</v>
          </cell>
          <cell r="G47" t="str">
            <v>O7</v>
          </cell>
        </row>
        <row r="48">
          <cell r="D48" t="str">
            <v>Porcentaje de avance en el cumplimiento de la gestión tecnológica del ICBF</v>
          </cell>
          <cell r="E48" t="str">
            <v>A2</v>
          </cell>
          <cell r="F48" t="str">
            <v>M4</v>
          </cell>
          <cell r="G48" t="str">
            <v>O7</v>
          </cell>
        </row>
        <row r="49">
          <cell r="D49" t="str">
            <v>Porcentaje de avance en el diseño e implementación del plan de acción del ICBF (2024-2026) para el desarrollo de las actividades territoriales de competencia institucional definidas en el PDLMAC 2021-2030.</v>
          </cell>
          <cell r="E49" t="str">
            <v>T1</v>
          </cell>
          <cell r="F49" t="str">
            <v>E4</v>
          </cell>
          <cell r="G49" t="str">
            <v>O4</v>
          </cell>
        </row>
        <row r="50">
          <cell r="D50" t="str">
            <v>Porcentaje de avance en la formulación e implementación del plan de trabajo para el uso de recomendaciones de las investigaciones y evaluaciones</v>
          </cell>
          <cell r="E50" t="str">
            <v>A2</v>
          </cell>
          <cell r="F50" t="str">
            <v>M4</v>
          </cell>
          <cell r="G50" t="str">
            <v>O8</v>
          </cell>
        </row>
        <row r="51">
          <cell r="D51" t="str">
            <v>Porcentaje de avance en la implementación del pacto nacional contra la violencia hacia niños, niñas y adolescentes</v>
          </cell>
          <cell r="E51" t="str">
            <v>A2</v>
          </cell>
          <cell r="F51" t="str">
            <v>E1</v>
          </cell>
          <cell r="G51" t="str">
            <v>O5</v>
          </cell>
        </row>
        <row r="52">
          <cell r="D52" t="str">
            <v>Porcentaje de avance en la implementación del pacto nacional contra la violencia hacia niños, niñas y adolescentes</v>
          </cell>
          <cell r="E52" t="str">
            <v>A2</v>
          </cell>
          <cell r="F52" t="str">
            <v>E1</v>
          </cell>
          <cell r="G52" t="str">
            <v>O6</v>
          </cell>
        </row>
        <row r="53">
          <cell r="D53" t="str">
            <v>Porcentaje de avance en la implementación del plan del Modelo de Enfoque Diferencial de Derechos - MEDD</v>
          </cell>
          <cell r="E53" t="str">
            <v>A2</v>
          </cell>
          <cell r="F53" t="str">
            <v>E3</v>
          </cell>
          <cell r="G53" t="str">
            <v>O5</v>
          </cell>
        </row>
        <row r="54">
          <cell r="D54" t="str">
            <v xml:space="preserve">Porcentaje de avance en la implementación en la estrategia niñez migrante </v>
          </cell>
          <cell r="E54" t="str">
            <v>A2</v>
          </cell>
          <cell r="F54" t="str">
            <v>M1</v>
          </cell>
          <cell r="G54" t="str">
            <v>O6</v>
          </cell>
        </row>
        <row r="55">
          <cell r="D55" t="str">
            <v xml:space="preserve">Porcentaje de comités departamentales priorizados de Seguridad Alimentaria y Nutricional SAN con fortalecimiento técnico sobre instrumentos de política pública del Sistema para la Garantía Progresiva del Derecho a la Alimentación </v>
          </cell>
          <cell r="E55" t="str">
            <v>T1</v>
          </cell>
          <cell r="F55" t="str">
            <v>E4</v>
          </cell>
          <cell r="G55" t="str">
            <v>O4</v>
          </cell>
        </row>
        <row r="56">
          <cell r="D56" t="str">
            <v>Porcentaje de cumplimiento de las atenciones priorizadas a cargo del ICBF para niñas, niños y gestantes en el marco de los acuerdos intersectoriales</v>
          </cell>
          <cell r="E56" t="str">
            <v>A2</v>
          </cell>
          <cell r="F56" t="str">
            <v>E2</v>
          </cell>
          <cell r="G56" t="str">
            <v>O2</v>
          </cell>
        </row>
        <row r="57">
          <cell r="D57" t="str">
            <v>Porcentaje de cumplimiento en la ejecución de los planes de asistencia técnica realizada por la Dirección de Primera Infancia y Direcciones Regionales para el mejoramiento de la Educación Inicial en el marco de la atención integral.</v>
          </cell>
          <cell r="E57" t="str">
            <v>A2</v>
          </cell>
          <cell r="F57" t="str">
            <v>E2</v>
          </cell>
          <cell r="G57" t="str">
            <v>O2</v>
          </cell>
        </row>
        <row r="58">
          <cell r="D58" t="str">
            <v>Porcentaje de cumplimiento en la ejecución de los planes de asistencia técnica realizada por la Dirección de Primera Infancia y Direcciones Regionales para el mejoramiento de la Educación Inicial en el marco de la atención integral.</v>
          </cell>
          <cell r="E58" t="str">
            <v>E2</v>
          </cell>
          <cell r="F58" t="str">
            <v>E2</v>
          </cell>
          <cell r="G58" t="str">
            <v>O2</v>
          </cell>
        </row>
        <row r="59">
          <cell r="D59" t="str">
            <v>Porcentaje de niñas y niños con riesgo de desnutrición identificados, atendidos y que mejoran su estado nutricional en la oferta especializada para la prevención de la desnutrición</v>
          </cell>
          <cell r="E59" t="str">
            <v>T1</v>
          </cell>
          <cell r="F59" t="str">
            <v>E4</v>
          </cell>
          <cell r="G59" t="str">
            <v>O4</v>
          </cell>
        </row>
        <row r="60">
          <cell r="D60" t="str">
            <v>Porcentaje de niñas y niños con riesgo de desnutrición identificados, atendidos y que mejoran su estado nutricional en la oferta especializada para la prevención de la desnutrición</v>
          </cell>
          <cell r="E60" t="str">
            <v>T1</v>
          </cell>
          <cell r="F60" t="str">
            <v>E4</v>
          </cell>
          <cell r="G60" t="str">
            <v>O4</v>
          </cell>
        </row>
        <row r="61">
          <cell r="D61" t="str">
            <v>Porcentaje de recursos comprometidos para el fortalecimiento y desarrollo de infraestructuras propias del ICBF.</v>
          </cell>
          <cell r="E61" t="str">
            <v>A2</v>
          </cell>
          <cell r="F61" t="str">
            <v>M4</v>
          </cell>
          <cell r="G61" t="str">
            <v>O8</v>
          </cell>
        </row>
        <row r="62">
          <cell r="D62" t="str">
            <v>Porcentaje de recursos comprometidos para el fortalecimiento y desarrollo de infraestructuras propias del ICBF.</v>
          </cell>
          <cell r="E62" t="str">
            <v>A2</v>
          </cell>
          <cell r="F62" t="str">
            <v>M4</v>
          </cell>
          <cell r="G62" t="str">
            <v>O8</v>
          </cell>
        </row>
        <row r="63">
          <cell r="D63" t="str">
            <v>Porcentaje de recursos ejecutados y pagados de la estrategia de AAVN que aportan al valor agregado nacional.</v>
          </cell>
          <cell r="E63" t="str">
            <v>T1</v>
          </cell>
          <cell r="F63" t="str">
            <v>E4</v>
          </cell>
          <cell r="G63" t="str">
            <v>O4</v>
          </cell>
        </row>
        <row r="64">
          <cell r="D64" t="str">
            <v>Porcentaje programas y servicios que incorporan las orientaciones técnicas para fomentar el DHA y la soberania alimentariarania alimentariaue incorporan las orientaciones técnicas para fomentar el DHA y la soberania alimentaria</v>
          </cell>
          <cell r="E64" t="str">
            <v>A2</v>
          </cell>
          <cell r="F64" t="str">
            <v>T1</v>
          </cell>
          <cell r="G64" t="str">
            <v>O4</v>
          </cell>
        </row>
        <row r="65">
          <cell r="D65" t="str">
            <v>Publicaciones de boletines, síntesis de investigaciones, notas de políticas y documentos de análisis sobre niñez y/o políticas de niñez en el portal del Sistema Único de Información de la Niñez (SUIN) del SNBF.</v>
          </cell>
          <cell r="E65" t="str">
            <v>A2</v>
          </cell>
          <cell r="F65" t="str">
            <v>M4</v>
          </cell>
          <cell r="G65" t="str">
            <v>O8</v>
          </cell>
        </row>
        <row r="66">
          <cell r="D66" t="str">
            <v xml:space="preserve">Recursos obtenidos por alianzas (millones de pesos)	</v>
          </cell>
          <cell r="E66" t="str">
            <v>A2</v>
          </cell>
          <cell r="F66" t="str">
            <v>M2</v>
          </cell>
          <cell r="G66" t="str">
            <v>O8</v>
          </cell>
        </row>
        <row r="67">
          <cell r="D67" t="str">
            <v>Tasa de violencia contra niñas, niños y adolescentes (por cada 100.000 NNA entre 0 y 17 años)</v>
          </cell>
          <cell r="E67" t="str">
            <v>A2</v>
          </cell>
          <cell r="F67" t="str">
            <v>E1</v>
          </cell>
          <cell r="G67" t="str">
            <v>O5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9037C0-7C96-4535-A0AB-6FE01303019A}">
  <dimension ref="A1:T43"/>
  <sheetViews>
    <sheetView tabSelected="1" topLeftCell="B1" zoomScale="90" zoomScaleNormal="90" workbookViewId="0">
      <pane ySplit="1" topLeftCell="A2" activePane="bottomLeft" state="frozen"/>
      <selection activeCell="B1" sqref="B1"/>
      <selection pane="bottomLeft" activeCell="Q3" sqref="Q3"/>
    </sheetView>
  </sheetViews>
  <sheetFormatPr baseColWidth="10" defaultColWidth="11.42578125" defaultRowHeight="15" x14ac:dyDescent="0.25"/>
  <cols>
    <col min="1" max="1" width="17.5703125" style="24" hidden="1" customWidth="1"/>
    <col min="2" max="2" width="35.42578125" style="24" customWidth="1"/>
    <col min="3" max="4" width="26" style="24" hidden="1" customWidth="1"/>
    <col min="5" max="5" width="14.7109375" style="24" customWidth="1"/>
    <col min="6" max="6" width="24.140625" style="24" customWidth="1"/>
    <col min="7" max="7" width="17" style="25" hidden="1" customWidth="1"/>
    <col min="8" max="8" width="48" style="25" customWidth="1"/>
    <col min="9" max="9" width="41.28515625" style="24" customWidth="1"/>
    <col min="10" max="10" width="16.5703125" style="25" customWidth="1"/>
    <col min="11" max="11" width="23" style="25" customWidth="1"/>
    <col min="12" max="12" width="14.28515625" style="25" customWidth="1"/>
    <col min="13" max="13" width="14.42578125" style="25" customWidth="1"/>
    <col min="14" max="14" width="17.28515625" style="25" customWidth="1"/>
    <col min="15" max="15" width="12.28515625" style="25" customWidth="1"/>
    <col min="16" max="20" width="12.85546875" style="25" customWidth="1"/>
    <col min="21" max="16384" width="11.42578125" style="25"/>
  </cols>
  <sheetData>
    <row r="1" spans="1:20" customFormat="1" ht="45" x14ac:dyDescent="0.25">
      <c r="A1" s="4" t="s">
        <v>116</v>
      </c>
      <c r="B1" s="4" t="s">
        <v>116</v>
      </c>
      <c r="C1" s="4" t="s">
        <v>117</v>
      </c>
      <c r="D1" s="20" t="s">
        <v>156</v>
      </c>
      <c r="E1" s="4" t="s">
        <v>170</v>
      </c>
      <c r="F1" s="4" t="s">
        <v>117</v>
      </c>
      <c r="G1" s="4" t="s">
        <v>118</v>
      </c>
      <c r="H1" s="4" t="s">
        <v>118</v>
      </c>
      <c r="I1" s="4" t="s">
        <v>0</v>
      </c>
      <c r="J1" s="4" t="s">
        <v>1</v>
      </c>
      <c r="K1" s="4" t="s">
        <v>2</v>
      </c>
      <c r="L1" s="4" t="s">
        <v>3</v>
      </c>
      <c r="M1" s="4" t="s">
        <v>4</v>
      </c>
      <c r="N1" s="4" t="s">
        <v>5</v>
      </c>
      <c r="O1" s="4" t="s">
        <v>6</v>
      </c>
      <c r="P1" s="4" t="s">
        <v>7</v>
      </c>
      <c r="Q1" s="4" t="s">
        <v>8</v>
      </c>
      <c r="R1" s="4" t="s">
        <v>9</v>
      </c>
      <c r="S1" s="4" t="s">
        <v>10</v>
      </c>
      <c r="T1" s="4" t="s">
        <v>11</v>
      </c>
    </row>
    <row r="2" spans="1:20" customFormat="1" ht="150.75" customHeight="1" x14ac:dyDescent="0.25">
      <c r="A2" s="18" t="str">
        <f>+VLOOKUP($I2,'[1]Indicador  (2)'!$D$1:$G$67,2,FALSE)</f>
        <v>T1</v>
      </c>
      <c r="B2" s="19" t="s">
        <v>120</v>
      </c>
      <c r="C2" s="19" t="s">
        <v>121</v>
      </c>
      <c r="D2" s="21" t="s">
        <v>157</v>
      </c>
      <c r="E2" s="26" t="s">
        <v>158</v>
      </c>
      <c r="F2" s="19" t="s">
        <v>122</v>
      </c>
      <c r="G2" s="19" t="s">
        <v>123</v>
      </c>
      <c r="H2" s="19" t="s">
        <v>124</v>
      </c>
      <c r="I2" s="19" t="s">
        <v>12</v>
      </c>
      <c r="J2" s="1" t="s">
        <v>13</v>
      </c>
      <c r="K2" s="1" t="s">
        <v>14</v>
      </c>
      <c r="L2" s="2" t="s">
        <v>15</v>
      </c>
      <c r="M2" s="2" t="s">
        <v>16</v>
      </c>
      <c r="N2" s="13" t="s">
        <v>17</v>
      </c>
      <c r="O2" s="2" t="s">
        <v>17</v>
      </c>
      <c r="P2" s="5">
        <v>20000</v>
      </c>
      <c r="Q2" s="5">
        <v>5000</v>
      </c>
      <c r="R2" s="5">
        <v>5000</v>
      </c>
      <c r="S2" s="5">
        <v>5000</v>
      </c>
      <c r="T2" s="5">
        <v>5000</v>
      </c>
    </row>
    <row r="3" spans="1:20" customFormat="1" ht="129" customHeight="1" x14ac:dyDescent="0.25">
      <c r="A3" s="18" t="str">
        <f>+VLOOKUP($I3,'[1]Indicador  (2)'!$D$1:$G$67,2,FALSE)</f>
        <v>T1</v>
      </c>
      <c r="B3" s="19" t="s">
        <v>120</v>
      </c>
      <c r="C3" s="19" t="s">
        <v>121</v>
      </c>
      <c r="D3" s="21" t="s">
        <v>157</v>
      </c>
      <c r="E3" s="26" t="s">
        <v>158</v>
      </c>
      <c r="F3" s="19" t="s">
        <v>122</v>
      </c>
      <c r="G3" s="19" t="s">
        <v>123</v>
      </c>
      <c r="H3" s="19" t="s">
        <v>124</v>
      </c>
      <c r="I3" s="19" t="s">
        <v>18</v>
      </c>
      <c r="J3" s="1" t="s">
        <v>19</v>
      </c>
      <c r="K3" s="1" t="s">
        <v>20</v>
      </c>
      <c r="L3" s="2" t="s">
        <v>16</v>
      </c>
      <c r="M3" s="2" t="s">
        <v>16</v>
      </c>
      <c r="N3" s="14">
        <v>118824</v>
      </c>
      <c r="O3" s="2">
        <v>2022</v>
      </c>
      <c r="P3" s="5">
        <v>245300</v>
      </c>
      <c r="Q3" s="5">
        <v>58600</v>
      </c>
      <c r="R3" s="5">
        <v>60500</v>
      </c>
      <c r="S3" s="5">
        <v>62200</v>
      </c>
      <c r="T3" s="5">
        <v>64000</v>
      </c>
    </row>
    <row r="4" spans="1:20" customFormat="1" ht="110.25" customHeight="1" x14ac:dyDescent="0.25">
      <c r="A4" s="18" t="str">
        <f>+VLOOKUP($I4,'[1]Indicador  (2)'!$D$1:$G$67,2,FALSE)</f>
        <v>A1</v>
      </c>
      <c r="B4" s="19" t="s">
        <v>125</v>
      </c>
      <c r="C4" s="19" t="s">
        <v>126</v>
      </c>
      <c r="D4" s="21" t="s">
        <v>157</v>
      </c>
      <c r="E4" s="26" t="s">
        <v>158</v>
      </c>
      <c r="F4" s="19" t="s">
        <v>127</v>
      </c>
      <c r="G4" s="19" t="s">
        <v>128</v>
      </c>
      <c r="H4" s="19" t="s">
        <v>129</v>
      </c>
      <c r="I4" s="19" t="s">
        <v>21</v>
      </c>
      <c r="J4" s="1" t="s">
        <v>22</v>
      </c>
      <c r="K4" s="1" t="s">
        <v>23</v>
      </c>
      <c r="L4" s="2" t="s">
        <v>16</v>
      </c>
      <c r="M4" s="2" t="s">
        <v>16</v>
      </c>
      <c r="N4" s="13" t="s">
        <v>24</v>
      </c>
      <c r="O4" s="2" t="s">
        <v>17</v>
      </c>
      <c r="P4" s="5">
        <v>30000</v>
      </c>
      <c r="Q4" s="5">
        <v>2500</v>
      </c>
      <c r="R4" s="5">
        <v>9166</v>
      </c>
      <c r="S4" s="5">
        <v>9167</v>
      </c>
      <c r="T4" s="5">
        <v>9167</v>
      </c>
    </row>
    <row r="5" spans="1:20" customFormat="1" ht="125.25" customHeight="1" x14ac:dyDescent="0.25">
      <c r="A5" s="18" t="str">
        <f>+VLOOKUP($I5,'[1]Indicador  (2)'!$D$1:$G$67,2,FALSE)</f>
        <v>A2</v>
      </c>
      <c r="B5" s="19" t="s">
        <v>130</v>
      </c>
      <c r="C5" s="19" t="s">
        <v>131</v>
      </c>
      <c r="D5" s="21" t="s">
        <v>157</v>
      </c>
      <c r="E5" s="26" t="s">
        <v>161</v>
      </c>
      <c r="F5" s="19" t="s">
        <v>132</v>
      </c>
      <c r="G5" s="19" t="s">
        <v>133</v>
      </c>
      <c r="H5" s="19" t="s">
        <v>134</v>
      </c>
      <c r="I5" s="19" t="s">
        <v>25</v>
      </c>
      <c r="J5" s="1" t="s">
        <v>26</v>
      </c>
      <c r="K5" s="1" t="s">
        <v>27</v>
      </c>
      <c r="L5" s="2" t="s">
        <v>16</v>
      </c>
      <c r="M5" s="2" t="s">
        <v>16</v>
      </c>
      <c r="N5" s="13" t="s">
        <v>28</v>
      </c>
      <c r="O5" s="2">
        <v>2023</v>
      </c>
      <c r="P5" s="5">
        <v>1</v>
      </c>
      <c r="Q5" s="5" t="s">
        <v>29</v>
      </c>
      <c r="R5" s="5">
        <v>1</v>
      </c>
      <c r="S5" s="5">
        <v>1</v>
      </c>
      <c r="T5" s="5">
        <v>1</v>
      </c>
    </row>
    <row r="6" spans="1:20" customFormat="1" ht="124.5" customHeight="1" x14ac:dyDescent="0.25">
      <c r="A6" s="18" t="str">
        <f>+VLOOKUP($I6,'[1]Indicador  (2)'!$D$1:$G$67,2,FALSE)</f>
        <v>A2</v>
      </c>
      <c r="B6" s="19" t="s">
        <v>130</v>
      </c>
      <c r="C6" s="19" t="s">
        <v>135</v>
      </c>
      <c r="D6" s="21" t="s">
        <v>157</v>
      </c>
      <c r="E6" s="26" t="s">
        <v>158</v>
      </c>
      <c r="F6" s="19" t="s">
        <v>136</v>
      </c>
      <c r="G6" s="19" t="s">
        <v>137</v>
      </c>
      <c r="H6" s="19" t="s">
        <v>138</v>
      </c>
      <c r="I6" s="19" t="s">
        <v>30</v>
      </c>
      <c r="J6" s="6" t="s">
        <v>26</v>
      </c>
      <c r="K6" s="3" t="s">
        <v>27</v>
      </c>
      <c r="L6" s="2" t="s">
        <v>15</v>
      </c>
      <c r="M6" s="2" t="s">
        <v>15</v>
      </c>
      <c r="N6" s="13">
        <v>0</v>
      </c>
      <c r="O6" s="2">
        <v>2023</v>
      </c>
      <c r="P6" s="5">
        <v>425</v>
      </c>
      <c r="Q6" s="6" t="s">
        <v>29</v>
      </c>
      <c r="R6" s="5">
        <v>100</v>
      </c>
      <c r="S6" s="5">
        <v>150</v>
      </c>
      <c r="T6" s="5">
        <v>175</v>
      </c>
    </row>
    <row r="7" spans="1:20" customFormat="1" ht="132" customHeight="1" x14ac:dyDescent="0.25">
      <c r="A7" s="18" t="str">
        <f>+VLOOKUP($I7,'[1]Indicador  (2)'!$D$1:$G$67,2,FALSE)</f>
        <v>A2</v>
      </c>
      <c r="B7" s="19" t="s">
        <v>130</v>
      </c>
      <c r="C7" s="19" t="s">
        <v>135</v>
      </c>
      <c r="D7" s="21" t="s">
        <v>157</v>
      </c>
      <c r="E7" s="26" t="s">
        <v>158</v>
      </c>
      <c r="F7" s="19" t="s">
        <v>136</v>
      </c>
      <c r="G7" s="19" t="s">
        <v>137</v>
      </c>
      <c r="H7" s="19" t="s">
        <v>138</v>
      </c>
      <c r="I7" s="19" t="s">
        <v>31</v>
      </c>
      <c r="J7" s="6" t="s">
        <v>32</v>
      </c>
      <c r="K7" s="3" t="s">
        <v>33</v>
      </c>
      <c r="L7" s="2" t="s">
        <v>16</v>
      </c>
      <c r="M7" s="2" t="s">
        <v>16</v>
      </c>
      <c r="N7" s="13">
        <v>182937</v>
      </c>
      <c r="O7" s="2">
        <v>2022</v>
      </c>
      <c r="P7" s="5">
        <v>584650</v>
      </c>
      <c r="Q7" s="6">
        <v>184650</v>
      </c>
      <c r="R7" s="5">
        <v>384650</v>
      </c>
      <c r="S7" s="5">
        <v>484650</v>
      </c>
      <c r="T7" s="5">
        <v>584650</v>
      </c>
    </row>
    <row r="8" spans="1:20" customFormat="1" ht="131.25" customHeight="1" x14ac:dyDescent="0.25">
      <c r="A8" s="18" t="str">
        <f>+VLOOKUP($I8,'[1]Indicador  (2)'!$D$1:$G$67,2,FALSE)</f>
        <v>T1</v>
      </c>
      <c r="B8" s="19" t="s">
        <v>120</v>
      </c>
      <c r="C8" s="19" t="s">
        <v>121</v>
      </c>
      <c r="D8" s="21" t="s">
        <v>157</v>
      </c>
      <c r="E8" s="26" t="s">
        <v>158</v>
      </c>
      <c r="F8" s="19" t="s">
        <v>122</v>
      </c>
      <c r="G8" s="19" t="s">
        <v>123</v>
      </c>
      <c r="H8" s="19" t="s">
        <v>124</v>
      </c>
      <c r="I8" s="19" t="s">
        <v>34</v>
      </c>
      <c r="J8" s="1" t="s">
        <v>17</v>
      </c>
      <c r="K8" s="1" t="s">
        <v>35</v>
      </c>
      <c r="L8" s="2" t="s">
        <v>15</v>
      </c>
      <c r="M8" s="2" t="s">
        <v>15</v>
      </c>
      <c r="N8" s="14" t="s">
        <v>17</v>
      </c>
      <c r="O8" s="2" t="s">
        <v>17</v>
      </c>
      <c r="P8" s="5">
        <v>2100000</v>
      </c>
      <c r="Q8" s="5">
        <v>1700000</v>
      </c>
      <c r="R8" s="5">
        <v>1815971</v>
      </c>
      <c r="S8" s="5">
        <v>1937114</v>
      </c>
      <c r="T8" s="5">
        <v>2100000</v>
      </c>
    </row>
    <row r="9" spans="1:20" customFormat="1" ht="133.5" customHeight="1" x14ac:dyDescent="0.25">
      <c r="A9" s="18" t="str">
        <f>+VLOOKUP($I9,'[1]Indicador  (2)'!$D$1:$G$67,2,FALSE)</f>
        <v>A2</v>
      </c>
      <c r="B9" s="19" t="s">
        <v>130</v>
      </c>
      <c r="C9" s="19" t="s">
        <v>135</v>
      </c>
      <c r="D9" s="21" t="s">
        <v>157</v>
      </c>
      <c r="E9" s="26" t="s">
        <v>158</v>
      </c>
      <c r="F9" s="19" t="s">
        <v>136</v>
      </c>
      <c r="G9" s="19" t="s">
        <v>137</v>
      </c>
      <c r="H9" s="19" t="s">
        <v>138</v>
      </c>
      <c r="I9" s="19" t="s">
        <v>36</v>
      </c>
      <c r="J9" s="1" t="s">
        <v>37</v>
      </c>
      <c r="K9" s="1" t="s">
        <v>38</v>
      </c>
      <c r="L9" s="2" t="s">
        <v>16</v>
      </c>
      <c r="M9" s="2" t="s">
        <v>16</v>
      </c>
      <c r="N9" s="13">
        <v>8000</v>
      </c>
      <c r="O9" s="2">
        <v>2022</v>
      </c>
      <c r="P9" s="5">
        <v>10000</v>
      </c>
      <c r="Q9" s="5">
        <v>10000</v>
      </c>
      <c r="R9" s="5">
        <v>10000</v>
      </c>
      <c r="S9" s="5">
        <v>10000</v>
      </c>
      <c r="T9" s="5">
        <v>10000</v>
      </c>
    </row>
    <row r="10" spans="1:20" customFormat="1" ht="138" customHeight="1" x14ac:dyDescent="0.25">
      <c r="A10" s="18" t="str">
        <f>+VLOOKUP($I10,'[1]Indicador  (2)'!$D$1:$G$67,2,FALSE)</f>
        <v>A1</v>
      </c>
      <c r="B10" s="19" t="s">
        <v>125</v>
      </c>
      <c r="C10" s="19" t="s">
        <v>126</v>
      </c>
      <c r="D10" s="21" t="s">
        <v>157</v>
      </c>
      <c r="E10" s="26" t="s">
        <v>158</v>
      </c>
      <c r="F10" s="19" t="s">
        <v>127</v>
      </c>
      <c r="G10" s="19" t="s">
        <v>128</v>
      </c>
      <c r="H10" s="19" t="s">
        <v>129</v>
      </c>
      <c r="I10" s="19" t="s">
        <v>39</v>
      </c>
      <c r="J10" s="1" t="s">
        <v>40</v>
      </c>
      <c r="K10" s="1" t="s">
        <v>23</v>
      </c>
      <c r="L10" s="2" t="s">
        <v>15</v>
      </c>
      <c r="M10" s="2" t="s">
        <v>16</v>
      </c>
      <c r="N10" s="14">
        <v>12520</v>
      </c>
      <c r="O10" s="2">
        <v>2022</v>
      </c>
      <c r="P10" s="5">
        <v>13000</v>
      </c>
      <c r="Q10" s="5">
        <v>2877</v>
      </c>
      <c r="R10" s="5">
        <v>5000</v>
      </c>
      <c r="S10" s="5">
        <v>2470</v>
      </c>
      <c r="T10" s="5">
        <v>2653</v>
      </c>
    </row>
    <row r="11" spans="1:20" customFormat="1" ht="120.75" customHeight="1" x14ac:dyDescent="0.25">
      <c r="A11" s="18" t="str">
        <f>+VLOOKUP($I11,'[1]Indicador  (2)'!$D$1:$G$67,2,FALSE)</f>
        <v>A2</v>
      </c>
      <c r="B11" s="19" t="s">
        <v>130</v>
      </c>
      <c r="C11" s="19" t="s">
        <v>139</v>
      </c>
      <c r="D11" s="21" t="s">
        <v>159</v>
      </c>
      <c r="E11" s="26" t="s">
        <v>168</v>
      </c>
      <c r="F11" s="19" t="s">
        <v>140</v>
      </c>
      <c r="G11" s="19" t="s">
        <v>141</v>
      </c>
      <c r="H11" s="19" t="s">
        <v>142</v>
      </c>
      <c r="I11" s="19" t="s">
        <v>41</v>
      </c>
      <c r="J11" s="1" t="s">
        <v>42</v>
      </c>
      <c r="K11" s="1" t="s">
        <v>35</v>
      </c>
      <c r="L11" s="2" t="s">
        <v>16</v>
      </c>
      <c r="M11" s="2" t="s">
        <v>16</v>
      </c>
      <c r="N11" s="14">
        <v>67505</v>
      </c>
      <c r="O11" s="2">
        <v>2022</v>
      </c>
      <c r="P11" s="5">
        <v>17175</v>
      </c>
      <c r="Q11" s="5">
        <v>3475</v>
      </c>
      <c r="R11" s="5">
        <v>4700</v>
      </c>
      <c r="S11" s="5">
        <v>4500</v>
      </c>
      <c r="T11" s="5">
        <v>4500</v>
      </c>
    </row>
    <row r="12" spans="1:20" customFormat="1" ht="130.5" customHeight="1" x14ac:dyDescent="0.25">
      <c r="A12" s="18" t="str">
        <f>+VLOOKUP($I12,'[1]Indicador  (2)'!$D$1:$G$67,2,FALSE)</f>
        <v>A2</v>
      </c>
      <c r="B12" s="19" t="s">
        <v>130</v>
      </c>
      <c r="C12" s="19" t="s">
        <v>131</v>
      </c>
      <c r="D12" s="21" t="s">
        <v>160</v>
      </c>
      <c r="E12" s="26" t="s">
        <v>165</v>
      </c>
      <c r="F12" s="19" t="s">
        <v>132</v>
      </c>
      <c r="G12" s="19" t="s">
        <v>143</v>
      </c>
      <c r="H12" s="19" t="s">
        <v>144</v>
      </c>
      <c r="I12" s="19" t="s">
        <v>43</v>
      </c>
      <c r="J12" s="1" t="s">
        <v>44</v>
      </c>
      <c r="K12" s="1" t="s">
        <v>45</v>
      </c>
      <c r="L12" s="2" t="s">
        <v>16</v>
      </c>
      <c r="M12" s="2" t="s">
        <v>16</v>
      </c>
      <c r="N12" s="14">
        <v>197</v>
      </c>
      <c r="O12" s="2">
        <v>2022</v>
      </c>
      <c r="P12" s="5">
        <v>200</v>
      </c>
      <c r="Q12" s="5">
        <v>50</v>
      </c>
      <c r="R12" s="5">
        <v>50</v>
      </c>
      <c r="S12" s="5">
        <v>50</v>
      </c>
      <c r="T12" s="5">
        <v>50</v>
      </c>
    </row>
    <row r="13" spans="1:20" customFormat="1" ht="147.75" customHeight="1" x14ac:dyDescent="0.25">
      <c r="A13" s="18" t="str">
        <f>+VLOOKUP($I13,'[1]Indicador  (2)'!$D$1:$G$67,2,FALSE)</f>
        <v>T1</v>
      </c>
      <c r="B13" s="19" t="s">
        <v>120</v>
      </c>
      <c r="C13" s="19" t="s">
        <v>121</v>
      </c>
      <c r="D13" s="21" t="s">
        <v>160</v>
      </c>
      <c r="E13" s="26" t="s">
        <v>162</v>
      </c>
      <c r="F13" s="19" t="s">
        <v>122</v>
      </c>
      <c r="G13" s="19" t="s">
        <v>123</v>
      </c>
      <c r="H13" s="19" t="s">
        <v>124</v>
      </c>
      <c r="I13" s="19" t="s">
        <v>46</v>
      </c>
      <c r="J13" s="1" t="s">
        <v>47</v>
      </c>
      <c r="K13" s="1" t="s">
        <v>48</v>
      </c>
      <c r="L13" s="2" t="s">
        <v>16</v>
      </c>
      <c r="M13" s="2" t="s">
        <v>16</v>
      </c>
      <c r="N13" s="14">
        <v>40</v>
      </c>
      <c r="O13" s="2">
        <v>2022</v>
      </c>
      <c r="P13" s="5">
        <v>45</v>
      </c>
      <c r="Q13" s="5">
        <v>15</v>
      </c>
      <c r="R13" s="5">
        <v>10</v>
      </c>
      <c r="S13" s="5">
        <v>10</v>
      </c>
      <c r="T13" s="5">
        <v>10</v>
      </c>
    </row>
    <row r="14" spans="1:20" customFormat="1" ht="120.75" customHeight="1" x14ac:dyDescent="0.25">
      <c r="A14" s="18" t="str">
        <f>+VLOOKUP($I14,'[1]Indicador  (2)'!$D$1:$G$67,2,FALSE)</f>
        <v>A2</v>
      </c>
      <c r="B14" s="19" t="s">
        <v>130</v>
      </c>
      <c r="C14" s="19" t="s">
        <v>126</v>
      </c>
      <c r="D14" s="21" t="s">
        <v>157</v>
      </c>
      <c r="E14" s="26" t="s">
        <v>158</v>
      </c>
      <c r="F14" s="19" t="s">
        <v>127</v>
      </c>
      <c r="G14" s="19" t="s">
        <v>145</v>
      </c>
      <c r="H14" s="19" t="s">
        <v>146</v>
      </c>
      <c r="I14" s="19" t="s">
        <v>49</v>
      </c>
      <c r="J14" s="1" t="s">
        <v>50</v>
      </c>
      <c r="K14" s="1" t="s">
        <v>51</v>
      </c>
      <c r="L14" s="2" t="s">
        <v>15</v>
      </c>
      <c r="M14" s="2" t="s">
        <v>16</v>
      </c>
      <c r="N14" s="14">
        <v>351806</v>
      </c>
      <c r="O14" s="2">
        <v>2022</v>
      </c>
      <c r="P14" s="22">
        <v>605000</v>
      </c>
      <c r="Q14" s="22">
        <v>98358</v>
      </c>
      <c r="R14" s="22">
        <v>165914</v>
      </c>
      <c r="S14" s="22">
        <v>170364</v>
      </c>
      <c r="T14" s="22">
        <v>170364</v>
      </c>
    </row>
    <row r="15" spans="1:20" customFormat="1" ht="123" customHeight="1" x14ac:dyDescent="0.25">
      <c r="A15" s="18" t="str">
        <f>+VLOOKUP($I15,'[1]Indicador  (2)'!$D$1:$G$67,2,FALSE)</f>
        <v>A2</v>
      </c>
      <c r="B15" s="19" t="s">
        <v>130</v>
      </c>
      <c r="C15" s="19" t="s">
        <v>147</v>
      </c>
      <c r="D15" s="21" t="s">
        <v>157</v>
      </c>
      <c r="E15" s="26" t="s">
        <v>158</v>
      </c>
      <c r="F15" s="19" t="s">
        <v>148</v>
      </c>
      <c r="G15" s="19" t="s">
        <v>145</v>
      </c>
      <c r="H15" s="19" t="s">
        <v>146</v>
      </c>
      <c r="I15" s="19" t="s">
        <v>52</v>
      </c>
      <c r="J15" s="1" t="s">
        <v>53</v>
      </c>
      <c r="K15" s="1" t="s">
        <v>54</v>
      </c>
      <c r="L15" s="2" t="s">
        <v>16</v>
      </c>
      <c r="M15" s="2" t="s">
        <v>16</v>
      </c>
      <c r="N15" s="14" t="s">
        <v>55</v>
      </c>
      <c r="O15" s="2">
        <v>2022</v>
      </c>
      <c r="P15" s="5">
        <v>24000</v>
      </c>
      <c r="Q15" s="5">
        <v>6000</v>
      </c>
      <c r="R15" s="5">
        <v>6000</v>
      </c>
      <c r="S15" s="5">
        <v>6000</v>
      </c>
      <c r="T15" s="5">
        <v>6000</v>
      </c>
    </row>
    <row r="16" spans="1:20" customFormat="1" ht="134.25" customHeight="1" x14ac:dyDescent="0.25">
      <c r="A16" s="18" t="str">
        <f>+VLOOKUP($I16,'[1]Indicador  (2)'!$D$1:$G$67,2,FALSE)</f>
        <v>A2</v>
      </c>
      <c r="B16" s="19" t="s">
        <v>130</v>
      </c>
      <c r="C16" s="19" t="s">
        <v>147</v>
      </c>
      <c r="D16" s="21" t="s">
        <v>157</v>
      </c>
      <c r="E16" s="26" t="s">
        <v>158</v>
      </c>
      <c r="F16" s="19" t="s">
        <v>148</v>
      </c>
      <c r="G16" s="19" t="s">
        <v>145</v>
      </c>
      <c r="H16" s="19" t="s">
        <v>146</v>
      </c>
      <c r="I16" s="19" t="s">
        <v>56</v>
      </c>
      <c r="J16" s="1" t="s">
        <v>57</v>
      </c>
      <c r="K16" s="1" t="s">
        <v>51</v>
      </c>
      <c r="L16" s="2" t="s">
        <v>15</v>
      </c>
      <c r="M16" s="2" t="s">
        <v>16</v>
      </c>
      <c r="N16" s="13">
        <v>240323</v>
      </c>
      <c r="O16" s="2">
        <v>2022</v>
      </c>
      <c r="P16" s="5">
        <v>470000</v>
      </c>
      <c r="Q16" s="5">
        <v>63908</v>
      </c>
      <c r="R16" s="5">
        <v>105000</v>
      </c>
      <c r="S16" s="5">
        <v>105000</v>
      </c>
      <c r="T16" s="5">
        <v>105000</v>
      </c>
    </row>
    <row r="17" spans="1:20" customFormat="1" ht="126.75" customHeight="1" x14ac:dyDescent="0.25">
      <c r="A17" s="18" t="str">
        <f>+VLOOKUP($I17,'[1]Indicador  (2)'!$D$1:$G$67,2,FALSE)</f>
        <v>T1</v>
      </c>
      <c r="B17" s="19" t="s">
        <v>120</v>
      </c>
      <c r="C17" s="19" t="s">
        <v>121</v>
      </c>
      <c r="D17" s="21" t="s">
        <v>157</v>
      </c>
      <c r="E17" s="26" t="s">
        <v>169</v>
      </c>
      <c r="F17" s="19" t="s">
        <v>122</v>
      </c>
      <c r="G17" s="19" t="s">
        <v>123</v>
      </c>
      <c r="H17" s="19" t="s">
        <v>124</v>
      </c>
      <c r="I17" s="19" t="s">
        <v>58</v>
      </c>
      <c r="J17" s="1" t="s">
        <v>26</v>
      </c>
      <c r="K17" s="1" t="s">
        <v>27</v>
      </c>
      <c r="L17" s="2" t="s">
        <v>15</v>
      </c>
      <c r="M17" s="2" t="s">
        <v>16</v>
      </c>
      <c r="N17" s="14">
        <v>0</v>
      </c>
      <c r="O17" s="2">
        <v>2022</v>
      </c>
      <c r="P17" s="5">
        <v>90</v>
      </c>
      <c r="Q17" s="5" t="s">
        <v>29</v>
      </c>
      <c r="R17" s="5">
        <v>30</v>
      </c>
      <c r="S17" s="5">
        <v>40</v>
      </c>
      <c r="T17" s="5">
        <v>20</v>
      </c>
    </row>
    <row r="18" spans="1:20" customFormat="1" ht="134.25" customHeight="1" x14ac:dyDescent="0.25">
      <c r="A18" s="18" t="str">
        <f>+VLOOKUP($I18,'[1]Indicador  (2)'!$D$1:$G$67,2,FALSE)</f>
        <v>A1</v>
      </c>
      <c r="B18" s="19" t="s">
        <v>125</v>
      </c>
      <c r="C18" s="19" t="s">
        <v>126</v>
      </c>
      <c r="D18" s="21" t="s">
        <v>157</v>
      </c>
      <c r="E18" s="26" t="s">
        <v>158</v>
      </c>
      <c r="F18" s="19" t="s">
        <v>127</v>
      </c>
      <c r="G18" s="19" t="s">
        <v>128</v>
      </c>
      <c r="H18" s="19" t="s">
        <v>129</v>
      </c>
      <c r="I18" s="19" t="s">
        <v>59</v>
      </c>
      <c r="J18" s="1" t="s">
        <v>60</v>
      </c>
      <c r="K18" s="1" t="s">
        <v>23</v>
      </c>
      <c r="L18" s="2" t="s">
        <v>16</v>
      </c>
      <c r="M18" s="2" t="s">
        <v>16</v>
      </c>
      <c r="N18" s="13" t="s">
        <v>24</v>
      </c>
      <c r="O18" s="2" t="s">
        <v>17</v>
      </c>
      <c r="P18" s="5">
        <v>94160</v>
      </c>
      <c r="Q18" s="5">
        <v>21908</v>
      </c>
      <c r="R18" s="5">
        <v>25172</v>
      </c>
      <c r="S18" s="5">
        <v>23540</v>
      </c>
      <c r="T18" s="5">
        <v>23540</v>
      </c>
    </row>
    <row r="19" spans="1:20" customFormat="1" ht="125.25" customHeight="1" x14ac:dyDescent="0.25">
      <c r="A19" s="18" t="str">
        <f>+VLOOKUP($I19,'[1]Indicador  (2)'!$D$1:$G$67,2,FALSE)</f>
        <v>A2</v>
      </c>
      <c r="B19" s="19" t="s">
        <v>130</v>
      </c>
      <c r="C19" s="19" t="s">
        <v>139</v>
      </c>
      <c r="D19" s="21" t="s">
        <v>157</v>
      </c>
      <c r="E19" s="26" t="s">
        <v>158</v>
      </c>
      <c r="F19" s="19" t="s">
        <v>140</v>
      </c>
      <c r="G19" s="19" t="s">
        <v>141</v>
      </c>
      <c r="H19" s="19" t="s">
        <v>142</v>
      </c>
      <c r="I19" s="19" t="s">
        <v>61</v>
      </c>
      <c r="J19" s="1" t="s">
        <v>62</v>
      </c>
      <c r="K19" s="1" t="s">
        <v>35</v>
      </c>
      <c r="L19" s="2" t="s">
        <v>16</v>
      </c>
      <c r="M19" s="2" t="s">
        <v>16</v>
      </c>
      <c r="N19" s="13">
        <v>1542541</v>
      </c>
      <c r="O19" s="2">
        <v>2022</v>
      </c>
      <c r="P19" s="5">
        <v>1900000</v>
      </c>
      <c r="Q19" s="5" t="s">
        <v>63</v>
      </c>
      <c r="R19" s="5">
        <v>1665529</v>
      </c>
      <c r="S19" s="5" t="s">
        <v>64</v>
      </c>
      <c r="T19" s="5">
        <v>1900000</v>
      </c>
    </row>
    <row r="20" spans="1:20" customFormat="1" ht="123" customHeight="1" x14ac:dyDescent="0.25">
      <c r="A20" s="18" t="str">
        <f>+VLOOKUP($I20,'[1]Indicador  (2)'!$D$1:$G$67,2,FALSE)</f>
        <v>T1</v>
      </c>
      <c r="B20" s="19" t="s">
        <v>120</v>
      </c>
      <c r="C20" s="19" t="s">
        <v>121</v>
      </c>
      <c r="D20" s="21" t="s">
        <v>157</v>
      </c>
      <c r="E20" s="26" t="s">
        <v>158</v>
      </c>
      <c r="F20" s="19" t="s">
        <v>122</v>
      </c>
      <c r="G20" s="19" t="s">
        <v>123</v>
      </c>
      <c r="H20" s="19" t="s">
        <v>124</v>
      </c>
      <c r="I20" s="19" t="s">
        <v>65</v>
      </c>
      <c r="J20" s="1" t="s">
        <v>26</v>
      </c>
      <c r="K20" s="1" t="s">
        <v>20</v>
      </c>
      <c r="L20" s="2" t="s">
        <v>16</v>
      </c>
      <c r="M20" s="2" t="s">
        <v>16</v>
      </c>
      <c r="N20" s="13" t="s">
        <v>24</v>
      </c>
      <c r="O20" s="2" t="s">
        <v>17</v>
      </c>
      <c r="P20" s="6">
        <v>4</v>
      </c>
      <c r="Q20" s="6">
        <v>0</v>
      </c>
      <c r="R20" s="6">
        <v>1</v>
      </c>
      <c r="S20" s="6">
        <v>2</v>
      </c>
      <c r="T20" s="6">
        <v>1</v>
      </c>
    </row>
    <row r="21" spans="1:20" customFormat="1" ht="133.5" customHeight="1" x14ac:dyDescent="0.25">
      <c r="A21" s="18" t="str">
        <f>+VLOOKUP($I21,'[1]Indicador  (2)'!$D$1:$G$67,2,FALSE)</f>
        <v>T1</v>
      </c>
      <c r="B21" s="19" t="s">
        <v>120</v>
      </c>
      <c r="C21" s="19" t="s">
        <v>121</v>
      </c>
      <c r="D21" s="21" t="s">
        <v>157</v>
      </c>
      <c r="E21" s="26" t="s">
        <v>158</v>
      </c>
      <c r="F21" s="19" t="s">
        <v>122</v>
      </c>
      <c r="G21" s="19" t="s">
        <v>123</v>
      </c>
      <c r="H21" s="19" t="s">
        <v>124</v>
      </c>
      <c r="I21" s="19" t="s">
        <v>119</v>
      </c>
      <c r="J21" s="1" t="s">
        <v>26</v>
      </c>
      <c r="K21" s="1" t="s">
        <v>20</v>
      </c>
      <c r="L21" s="2" t="s">
        <v>16</v>
      </c>
      <c r="M21" s="2" t="s">
        <v>16</v>
      </c>
      <c r="N21" s="13">
        <v>0</v>
      </c>
      <c r="O21" s="2">
        <v>2023</v>
      </c>
      <c r="P21" s="5">
        <v>33</v>
      </c>
      <c r="Q21" s="5">
        <v>0</v>
      </c>
      <c r="R21" s="5">
        <v>11</v>
      </c>
      <c r="S21" s="5">
        <v>11</v>
      </c>
      <c r="T21" s="5">
        <v>11</v>
      </c>
    </row>
    <row r="22" spans="1:20" customFormat="1" ht="131.25" customHeight="1" x14ac:dyDescent="0.25">
      <c r="A22" s="18" t="str">
        <f>+VLOOKUP($I22,'[1]Indicador  (2)'!$D$1:$G$67,2,FALSE)</f>
        <v>T1</v>
      </c>
      <c r="B22" s="19" t="s">
        <v>120</v>
      </c>
      <c r="C22" s="19" t="s">
        <v>121</v>
      </c>
      <c r="D22" s="21" t="s">
        <v>157</v>
      </c>
      <c r="E22" s="26" t="s">
        <v>158</v>
      </c>
      <c r="F22" s="19" t="s">
        <v>122</v>
      </c>
      <c r="G22" s="19" t="s">
        <v>123</v>
      </c>
      <c r="H22" s="19" t="s">
        <v>124</v>
      </c>
      <c r="I22" s="19" t="s">
        <v>66</v>
      </c>
      <c r="J22" s="1" t="s">
        <v>67</v>
      </c>
      <c r="K22" s="1" t="s">
        <v>20</v>
      </c>
      <c r="L22" s="2" t="s">
        <v>16</v>
      </c>
      <c r="M22" s="2" t="s">
        <v>16</v>
      </c>
      <c r="N22" s="13" t="s">
        <v>24</v>
      </c>
      <c r="O22" s="2" t="s">
        <v>17</v>
      </c>
      <c r="P22" s="5">
        <v>27</v>
      </c>
      <c r="Q22" s="5">
        <v>2</v>
      </c>
      <c r="R22" s="5">
        <v>21</v>
      </c>
      <c r="S22" s="5">
        <v>3</v>
      </c>
      <c r="T22" s="5">
        <v>1</v>
      </c>
    </row>
    <row r="23" spans="1:20" customFormat="1" ht="143.25" customHeight="1" x14ac:dyDescent="0.25">
      <c r="A23" s="18" t="str">
        <f>+VLOOKUP($I23,'[1]Indicador  (2)'!$D$1:$G$67,2,FALSE)</f>
        <v>A2</v>
      </c>
      <c r="B23" s="19" t="s">
        <v>130</v>
      </c>
      <c r="C23" s="19" t="s">
        <v>135</v>
      </c>
      <c r="D23" s="21" t="s">
        <v>163</v>
      </c>
      <c r="E23" s="26" t="s">
        <v>158</v>
      </c>
      <c r="F23" s="19" t="s">
        <v>136</v>
      </c>
      <c r="G23" s="19" t="s">
        <v>149</v>
      </c>
      <c r="H23" s="23" t="s">
        <v>150</v>
      </c>
      <c r="I23" s="19" t="s">
        <v>68</v>
      </c>
      <c r="J23" s="1" t="s">
        <v>69</v>
      </c>
      <c r="K23" s="1" t="s">
        <v>35</v>
      </c>
      <c r="L23" s="2" t="s">
        <v>16</v>
      </c>
      <c r="M23" s="2" t="s">
        <v>16</v>
      </c>
      <c r="N23" s="13">
        <v>596727</v>
      </c>
      <c r="O23" s="2">
        <v>2022</v>
      </c>
      <c r="P23" s="6">
        <v>645839</v>
      </c>
      <c r="Q23" s="6">
        <v>582780</v>
      </c>
      <c r="R23" s="6">
        <v>605146</v>
      </c>
      <c r="S23" s="6">
        <v>626883</v>
      </c>
      <c r="T23" s="6">
        <v>645839</v>
      </c>
    </row>
    <row r="24" spans="1:20" customFormat="1" ht="121.5" customHeight="1" x14ac:dyDescent="0.25">
      <c r="A24" s="18" t="str">
        <f>+VLOOKUP($I24,'[1]Indicador  (2)'!$D$1:$G$67,2,FALSE)</f>
        <v>A2</v>
      </c>
      <c r="B24" s="19" t="s">
        <v>130</v>
      </c>
      <c r="C24" s="19" t="s">
        <v>126</v>
      </c>
      <c r="D24" s="21" t="s">
        <v>157</v>
      </c>
      <c r="E24" s="26" t="s">
        <v>158</v>
      </c>
      <c r="F24" s="19" t="s">
        <v>127</v>
      </c>
      <c r="G24" s="19" t="s">
        <v>151</v>
      </c>
      <c r="H24" s="19" t="s">
        <v>152</v>
      </c>
      <c r="I24" s="23" t="s">
        <v>70</v>
      </c>
      <c r="J24" s="6" t="s">
        <v>71</v>
      </c>
      <c r="K24" s="1" t="s">
        <v>72</v>
      </c>
      <c r="L24" s="2" t="s">
        <v>16</v>
      </c>
      <c r="M24" s="2" t="s">
        <v>16</v>
      </c>
      <c r="N24" s="13">
        <v>0.59699999999999998</v>
      </c>
      <c r="O24" s="2">
        <v>2022</v>
      </c>
      <c r="P24" s="7">
        <v>0.64</v>
      </c>
      <c r="Q24" s="7">
        <v>0.6</v>
      </c>
      <c r="R24" s="7">
        <v>0.61</v>
      </c>
      <c r="S24" s="7">
        <v>0.62</v>
      </c>
      <c r="T24" s="7">
        <v>0.64</v>
      </c>
    </row>
    <row r="25" spans="1:20" customFormat="1" ht="120" customHeight="1" x14ac:dyDescent="0.25">
      <c r="A25" s="18" t="str">
        <f>+VLOOKUP($I25,'[1]Indicador  (2)'!$D$1:$G$67,2,FALSE)</f>
        <v>A2</v>
      </c>
      <c r="B25" s="19" t="s">
        <v>130</v>
      </c>
      <c r="C25" s="19" t="s">
        <v>126</v>
      </c>
      <c r="D25" s="21" t="s">
        <v>157</v>
      </c>
      <c r="E25" s="26" t="s">
        <v>161</v>
      </c>
      <c r="F25" s="19" t="s">
        <v>127</v>
      </c>
      <c r="G25" s="19" t="s">
        <v>151</v>
      </c>
      <c r="H25" s="19" t="s">
        <v>152</v>
      </c>
      <c r="I25" s="19" t="s">
        <v>73</v>
      </c>
      <c r="J25" s="1" t="s">
        <v>74</v>
      </c>
      <c r="K25" s="3" t="s">
        <v>72</v>
      </c>
      <c r="L25" s="2" t="s">
        <v>16</v>
      </c>
      <c r="M25" s="2" t="s">
        <v>16</v>
      </c>
      <c r="N25" s="13">
        <v>0</v>
      </c>
      <c r="O25" s="2" t="s">
        <v>55</v>
      </c>
      <c r="P25" s="7">
        <v>1</v>
      </c>
      <c r="Q25" s="7">
        <v>0.2</v>
      </c>
      <c r="R25" s="7">
        <v>0.3</v>
      </c>
      <c r="S25" s="7">
        <v>0.3</v>
      </c>
      <c r="T25" s="7">
        <v>0.2</v>
      </c>
    </row>
    <row r="26" spans="1:20" customFormat="1" ht="117.75" customHeight="1" x14ac:dyDescent="0.25">
      <c r="A26" s="18" t="str">
        <f>+VLOOKUP($I26,'[1]Indicador  (2)'!$D$1:$G$67,2,FALSE)</f>
        <v>A2</v>
      </c>
      <c r="B26" s="19" t="s">
        <v>130</v>
      </c>
      <c r="C26" s="19" t="s">
        <v>147</v>
      </c>
      <c r="D26" s="21" t="s">
        <v>157</v>
      </c>
      <c r="E26" s="26" t="s">
        <v>161</v>
      </c>
      <c r="F26" s="19" t="s">
        <v>148</v>
      </c>
      <c r="G26" s="19" t="s">
        <v>151</v>
      </c>
      <c r="H26" s="19" t="s">
        <v>152</v>
      </c>
      <c r="I26" s="19" t="s">
        <v>75</v>
      </c>
      <c r="J26" s="1" t="s">
        <v>76</v>
      </c>
      <c r="K26" s="1" t="s">
        <v>72</v>
      </c>
      <c r="L26" s="2" t="s">
        <v>16</v>
      </c>
      <c r="M26" s="2" t="s">
        <v>16</v>
      </c>
      <c r="N26" s="13">
        <v>0</v>
      </c>
      <c r="O26" s="2" t="s">
        <v>55</v>
      </c>
      <c r="P26" s="7">
        <v>1</v>
      </c>
      <c r="Q26" s="7">
        <v>0.4</v>
      </c>
      <c r="R26" s="7">
        <v>0.35</v>
      </c>
      <c r="S26" s="7">
        <v>0.15</v>
      </c>
      <c r="T26" s="7">
        <v>0.1</v>
      </c>
    </row>
    <row r="27" spans="1:20" customFormat="1" ht="137.25" customHeight="1" x14ac:dyDescent="0.25">
      <c r="A27" s="18" t="str">
        <f>+VLOOKUP($I27,'[1]Indicador  (2)'!$D$1:$G$67,2,FALSE)</f>
        <v>A2</v>
      </c>
      <c r="B27" s="19" t="s">
        <v>130</v>
      </c>
      <c r="C27" s="19" t="s">
        <v>153</v>
      </c>
      <c r="D27" s="21" t="s">
        <v>157</v>
      </c>
      <c r="E27" s="26" t="s">
        <v>158</v>
      </c>
      <c r="F27" s="19" t="s">
        <v>154</v>
      </c>
      <c r="G27" s="19" t="s">
        <v>149</v>
      </c>
      <c r="H27" s="19" t="s">
        <v>150</v>
      </c>
      <c r="I27" s="19" t="s">
        <v>77</v>
      </c>
      <c r="J27" s="1" t="s">
        <v>78</v>
      </c>
      <c r="K27" s="1" t="s">
        <v>54</v>
      </c>
      <c r="L27" s="2" t="s">
        <v>16</v>
      </c>
      <c r="M27" s="2" t="s">
        <v>16</v>
      </c>
      <c r="N27" s="14">
        <v>1</v>
      </c>
      <c r="O27" s="2">
        <v>2022</v>
      </c>
      <c r="P27" s="7">
        <v>1</v>
      </c>
      <c r="Q27" s="7">
        <v>1</v>
      </c>
      <c r="R27" s="7">
        <v>1</v>
      </c>
      <c r="S27" s="7">
        <v>1</v>
      </c>
      <c r="T27" s="7">
        <v>1</v>
      </c>
    </row>
    <row r="28" spans="1:20" customFormat="1" ht="140.25" customHeight="1" x14ac:dyDescent="0.25">
      <c r="A28" s="18" t="str">
        <f>+VLOOKUP($I28,'[1]Indicador  (2)'!$D$1:$G$67,2,FALSE)</f>
        <v>A2</v>
      </c>
      <c r="B28" s="19" t="s">
        <v>130</v>
      </c>
      <c r="C28" s="19" t="s">
        <v>153</v>
      </c>
      <c r="D28" s="21" t="s">
        <v>157</v>
      </c>
      <c r="E28" s="26" t="s">
        <v>164</v>
      </c>
      <c r="F28" s="19" t="s">
        <v>154</v>
      </c>
      <c r="G28" s="19" t="s">
        <v>149</v>
      </c>
      <c r="H28" s="19" t="s">
        <v>150</v>
      </c>
      <c r="I28" s="19" t="s">
        <v>79</v>
      </c>
      <c r="J28" s="1" t="s">
        <v>80</v>
      </c>
      <c r="K28" s="1" t="s">
        <v>81</v>
      </c>
      <c r="L28" s="2" t="s">
        <v>16</v>
      </c>
      <c r="M28" s="2" t="s">
        <v>16</v>
      </c>
      <c r="N28" s="10">
        <v>0.97599999999999998</v>
      </c>
      <c r="O28" s="2">
        <v>2023</v>
      </c>
      <c r="P28" s="8">
        <v>0.9</v>
      </c>
      <c r="Q28" s="8">
        <v>0.9</v>
      </c>
      <c r="R28" s="8">
        <v>0.9</v>
      </c>
      <c r="S28" s="8">
        <v>0.9</v>
      </c>
      <c r="T28" s="8">
        <v>0.9</v>
      </c>
    </row>
    <row r="29" spans="1:20" customFormat="1" ht="134.25" customHeight="1" x14ac:dyDescent="0.25">
      <c r="A29" s="18" t="str">
        <f>+VLOOKUP($I29,'[1]Indicador  (2)'!$D$1:$G$67,2,FALSE)</f>
        <v>T1</v>
      </c>
      <c r="B29" s="19" t="s">
        <v>120</v>
      </c>
      <c r="C29" s="19" t="s">
        <v>121</v>
      </c>
      <c r="D29" s="21" t="s">
        <v>157</v>
      </c>
      <c r="E29" s="26" t="s">
        <v>158</v>
      </c>
      <c r="F29" s="19" t="s">
        <v>122</v>
      </c>
      <c r="G29" s="19" t="s">
        <v>123</v>
      </c>
      <c r="H29" s="19" t="s">
        <v>124</v>
      </c>
      <c r="I29" s="19" t="s">
        <v>82</v>
      </c>
      <c r="J29" s="1" t="s">
        <v>26</v>
      </c>
      <c r="K29" s="3" t="s">
        <v>83</v>
      </c>
      <c r="L29" s="2" t="s">
        <v>15</v>
      </c>
      <c r="M29" s="2" t="s">
        <v>16</v>
      </c>
      <c r="N29" s="15" t="s">
        <v>84</v>
      </c>
      <c r="O29" s="2" t="s">
        <v>17</v>
      </c>
      <c r="P29" s="8">
        <v>1</v>
      </c>
      <c r="Q29" s="8">
        <v>0</v>
      </c>
      <c r="R29" s="8">
        <v>0.33</v>
      </c>
      <c r="S29" s="8">
        <v>0.33</v>
      </c>
      <c r="T29" s="8">
        <v>0.34</v>
      </c>
    </row>
    <row r="30" spans="1:20" customFormat="1" ht="120" customHeight="1" x14ac:dyDescent="0.25">
      <c r="A30" s="18" t="str">
        <f>+VLOOKUP($I30,'[1]Indicador  (2)'!$D$1:$G$67,2,FALSE)</f>
        <v>A2</v>
      </c>
      <c r="B30" s="19" t="s">
        <v>130</v>
      </c>
      <c r="C30" s="19" t="s">
        <v>153</v>
      </c>
      <c r="D30" s="21" t="s">
        <v>157</v>
      </c>
      <c r="E30" s="26" t="s">
        <v>161</v>
      </c>
      <c r="F30" s="19" t="s">
        <v>154</v>
      </c>
      <c r="G30" s="19" t="s">
        <v>143</v>
      </c>
      <c r="H30" s="19" t="s">
        <v>144</v>
      </c>
      <c r="I30" s="23" t="s">
        <v>85</v>
      </c>
      <c r="J30" s="1" t="s">
        <v>86</v>
      </c>
      <c r="K30" s="3" t="s">
        <v>87</v>
      </c>
      <c r="L30" s="2" t="s">
        <v>16</v>
      </c>
      <c r="M30" s="2" t="s">
        <v>16</v>
      </c>
      <c r="N30" s="13">
        <v>1</v>
      </c>
      <c r="O30" s="2">
        <v>2022</v>
      </c>
      <c r="P30" s="16">
        <v>1</v>
      </c>
      <c r="Q30" s="8">
        <v>1</v>
      </c>
      <c r="R30" s="8">
        <v>1</v>
      </c>
      <c r="S30" s="8">
        <v>1</v>
      </c>
      <c r="T30" s="8">
        <v>1</v>
      </c>
    </row>
    <row r="31" spans="1:20" customFormat="1" ht="118.5" customHeight="1" x14ac:dyDescent="0.25">
      <c r="A31" s="18" t="str">
        <f>+VLOOKUP($I31,'[1]Indicador  (2)'!$D$1:$G$67,2,FALSE)</f>
        <v>A2</v>
      </c>
      <c r="B31" s="19" t="s">
        <v>130</v>
      </c>
      <c r="C31" s="19" t="s">
        <v>126</v>
      </c>
      <c r="D31" s="21" t="s">
        <v>157</v>
      </c>
      <c r="E31" s="26" t="s">
        <v>158</v>
      </c>
      <c r="F31" s="19" t="s">
        <v>127</v>
      </c>
      <c r="G31" s="19" t="s">
        <v>128</v>
      </c>
      <c r="H31" s="19" t="s">
        <v>129</v>
      </c>
      <c r="I31" s="19" t="s">
        <v>88</v>
      </c>
      <c r="J31" s="1" t="s">
        <v>89</v>
      </c>
      <c r="K31" s="1" t="s">
        <v>90</v>
      </c>
      <c r="L31" s="2" t="s">
        <v>16</v>
      </c>
      <c r="M31" s="2" t="s">
        <v>16</v>
      </c>
      <c r="N31" s="10" t="s">
        <v>24</v>
      </c>
      <c r="O31" s="2" t="s">
        <v>55</v>
      </c>
      <c r="P31" s="16">
        <v>1</v>
      </c>
      <c r="Q31" s="8">
        <v>1</v>
      </c>
      <c r="R31" s="8">
        <v>1</v>
      </c>
      <c r="S31" s="8">
        <v>1</v>
      </c>
      <c r="T31" s="8">
        <v>1</v>
      </c>
    </row>
    <row r="32" spans="1:20" customFormat="1" ht="122.25" customHeight="1" x14ac:dyDescent="0.25">
      <c r="A32" s="18" t="str">
        <f>+VLOOKUP($I32,'[1]Indicador  (2)'!$D$1:$G$67,2,FALSE)</f>
        <v>A2</v>
      </c>
      <c r="B32" s="19" t="s">
        <v>130</v>
      </c>
      <c r="C32" s="19" t="s">
        <v>147</v>
      </c>
      <c r="D32" s="21" t="s">
        <v>157</v>
      </c>
      <c r="E32" s="26" t="s">
        <v>158</v>
      </c>
      <c r="F32" s="19" t="s">
        <v>148</v>
      </c>
      <c r="G32" s="19" t="s">
        <v>128</v>
      </c>
      <c r="H32" s="19" t="s">
        <v>129</v>
      </c>
      <c r="I32" s="19" t="s">
        <v>91</v>
      </c>
      <c r="J32" s="1" t="s">
        <v>92</v>
      </c>
      <c r="K32" s="1" t="s">
        <v>93</v>
      </c>
      <c r="L32" s="2" t="s">
        <v>15</v>
      </c>
      <c r="M32" s="2" t="s">
        <v>16</v>
      </c>
      <c r="N32" s="10" t="s">
        <v>24</v>
      </c>
      <c r="O32" s="2" t="s">
        <v>17</v>
      </c>
      <c r="P32" s="8">
        <v>1</v>
      </c>
      <c r="Q32" s="8">
        <v>0</v>
      </c>
      <c r="R32" s="8">
        <v>1</v>
      </c>
      <c r="S32" s="8">
        <v>1</v>
      </c>
      <c r="T32" s="8">
        <v>1</v>
      </c>
    </row>
    <row r="33" spans="1:20" customFormat="1" ht="108" customHeight="1" x14ac:dyDescent="0.25">
      <c r="A33" s="18" t="str">
        <f>+VLOOKUP($I33,'[1]Indicador  (2)'!$D$1:$G$67,2,FALSE)</f>
        <v>A2</v>
      </c>
      <c r="B33" s="19" t="s">
        <v>130</v>
      </c>
      <c r="C33" s="19" t="s">
        <v>135</v>
      </c>
      <c r="D33" s="21" t="s">
        <v>157</v>
      </c>
      <c r="E33" s="26" t="s">
        <v>158</v>
      </c>
      <c r="F33" s="19" t="s">
        <v>136</v>
      </c>
      <c r="G33" s="19" t="s">
        <v>151</v>
      </c>
      <c r="H33" s="19" t="s">
        <v>152</v>
      </c>
      <c r="I33" s="19" t="s">
        <v>94</v>
      </c>
      <c r="J33" s="1" t="s">
        <v>95</v>
      </c>
      <c r="K33" s="1" t="s">
        <v>93</v>
      </c>
      <c r="L33" s="2" t="s">
        <v>16</v>
      </c>
      <c r="M33" s="2" t="s">
        <v>16</v>
      </c>
      <c r="N33" s="13">
        <v>1</v>
      </c>
      <c r="O33" s="2">
        <v>2022</v>
      </c>
      <c r="P33" s="8">
        <v>1</v>
      </c>
      <c r="Q33" s="8">
        <v>1</v>
      </c>
      <c r="R33" s="8">
        <v>1</v>
      </c>
      <c r="S33" s="8">
        <v>1</v>
      </c>
      <c r="T33" s="8">
        <v>1</v>
      </c>
    </row>
    <row r="34" spans="1:20" customFormat="1" ht="142.5" customHeight="1" x14ac:dyDescent="0.25">
      <c r="A34" s="18" t="str">
        <f>+VLOOKUP($I34,'[1]Indicador  (2)'!$D$1:$G$67,2,FALSE)</f>
        <v>T1</v>
      </c>
      <c r="B34" s="19" t="s">
        <v>120</v>
      </c>
      <c r="C34" s="19" t="s">
        <v>121</v>
      </c>
      <c r="D34" s="21" t="s">
        <v>157</v>
      </c>
      <c r="E34" s="26" t="s">
        <v>158</v>
      </c>
      <c r="F34" s="19" t="s">
        <v>122</v>
      </c>
      <c r="G34" s="19" t="s">
        <v>123</v>
      </c>
      <c r="H34" s="19" t="s">
        <v>124</v>
      </c>
      <c r="I34" s="19" t="s">
        <v>96</v>
      </c>
      <c r="J34" s="1" t="s">
        <v>97</v>
      </c>
      <c r="K34" s="1" t="s">
        <v>14</v>
      </c>
      <c r="L34" s="2" t="s">
        <v>16</v>
      </c>
      <c r="M34" s="2" t="s">
        <v>16</v>
      </c>
      <c r="N34" s="10" t="s">
        <v>24</v>
      </c>
      <c r="O34" s="2" t="s">
        <v>17</v>
      </c>
      <c r="P34" s="8">
        <v>1</v>
      </c>
      <c r="Q34" s="8">
        <v>0.25</v>
      </c>
      <c r="R34" s="8">
        <v>0.25</v>
      </c>
      <c r="S34" s="8">
        <v>0.25</v>
      </c>
      <c r="T34" s="8">
        <v>0.25</v>
      </c>
    </row>
    <row r="35" spans="1:20" customFormat="1" ht="141" customHeight="1" x14ac:dyDescent="0.25">
      <c r="A35" s="18" t="str">
        <f>+VLOOKUP($I35,'[1]Indicador  (2)'!$D$1:$G$67,2,FALSE)</f>
        <v>A2</v>
      </c>
      <c r="B35" s="19" t="s">
        <v>130</v>
      </c>
      <c r="C35" s="19" t="s">
        <v>139</v>
      </c>
      <c r="D35" s="21" t="s">
        <v>157</v>
      </c>
      <c r="E35" s="26" t="s">
        <v>158</v>
      </c>
      <c r="F35" s="19" t="s">
        <v>140</v>
      </c>
      <c r="G35" s="19" t="s">
        <v>141</v>
      </c>
      <c r="H35" s="19" t="s">
        <v>142</v>
      </c>
      <c r="I35" s="19" t="s">
        <v>98</v>
      </c>
      <c r="J35" s="1" t="s">
        <v>99</v>
      </c>
      <c r="K35" s="1" t="s">
        <v>35</v>
      </c>
      <c r="L35" s="2" t="s">
        <v>15</v>
      </c>
      <c r="M35" s="2" t="s">
        <v>16</v>
      </c>
      <c r="N35" s="13">
        <v>0.98</v>
      </c>
      <c r="O35" s="2">
        <v>2022</v>
      </c>
      <c r="P35" s="6">
        <v>0.97</v>
      </c>
      <c r="Q35" s="6">
        <v>0.97</v>
      </c>
      <c r="R35" s="6">
        <v>0.97</v>
      </c>
      <c r="S35" s="6">
        <v>0.97</v>
      </c>
      <c r="T35" s="6">
        <v>0.97</v>
      </c>
    </row>
    <row r="36" spans="1:20" customFormat="1" ht="111" customHeight="1" x14ac:dyDescent="0.25">
      <c r="A36" s="18" t="str">
        <f>+VLOOKUP($I36,'[1]Indicador  (2)'!$D$1:$G$67,2,FALSE)</f>
        <v>A2</v>
      </c>
      <c r="B36" s="19" t="s">
        <v>130</v>
      </c>
      <c r="C36" s="19" t="s">
        <v>139</v>
      </c>
      <c r="D36" s="21" t="s">
        <v>157</v>
      </c>
      <c r="E36" s="26" t="s">
        <v>158</v>
      </c>
      <c r="F36" s="19" t="s">
        <v>140</v>
      </c>
      <c r="G36" s="19" t="s">
        <v>141</v>
      </c>
      <c r="H36" s="19" t="s">
        <v>142</v>
      </c>
      <c r="I36" s="19" t="s">
        <v>100</v>
      </c>
      <c r="J36" s="1" t="s">
        <v>101</v>
      </c>
      <c r="K36" s="1" t="s">
        <v>35</v>
      </c>
      <c r="L36" s="2" t="s">
        <v>15</v>
      </c>
      <c r="M36" s="2" t="s">
        <v>16</v>
      </c>
      <c r="N36" s="13" t="s">
        <v>102</v>
      </c>
      <c r="O36" s="2">
        <v>2022</v>
      </c>
      <c r="P36" s="9">
        <v>1</v>
      </c>
      <c r="Q36" s="9">
        <v>1</v>
      </c>
      <c r="R36" s="9">
        <v>1</v>
      </c>
      <c r="S36" s="9">
        <v>1</v>
      </c>
      <c r="T36" s="9">
        <v>1</v>
      </c>
    </row>
    <row r="37" spans="1:20" customFormat="1" ht="126" customHeight="1" x14ac:dyDescent="0.25">
      <c r="A37" s="18" t="str">
        <f>+VLOOKUP($I37,'[1]Indicador  (2)'!$D$1:$G$67,2,FALSE)</f>
        <v>T1</v>
      </c>
      <c r="B37" s="19" t="s">
        <v>120</v>
      </c>
      <c r="C37" s="19" t="s">
        <v>121</v>
      </c>
      <c r="D37" s="21" t="s">
        <v>157</v>
      </c>
      <c r="E37" s="26" t="s">
        <v>158</v>
      </c>
      <c r="F37" s="19" t="s">
        <v>122</v>
      </c>
      <c r="G37" s="19" t="s">
        <v>123</v>
      </c>
      <c r="H37" s="19" t="s">
        <v>124</v>
      </c>
      <c r="I37" s="19" t="s">
        <v>103</v>
      </c>
      <c r="J37" s="1" t="s">
        <v>104</v>
      </c>
      <c r="K37" s="3" t="s">
        <v>14</v>
      </c>
      <c r="L37" s="2" t="s">
        <v>15</v>
      </c>
      <c r="M37" s="2" t="s">
        <v>15</v>
      </c>
      <c r="N37" s="10">
        <v>0.92600000000000005</v>
      </c>
      <c r="O37" s="2">
        <v>2022</v>
      </c>
      <c r="P37" s="10">
        <v>0.93</v>
      </c>
      <c r="Q37" s="10">
        <v>0.93</v>
      </c>
      <c r="R37" s="10">
        <v>0.93</v>
      </c>
      <c r="S37" s="10">
        <v>0.93</v>
      </c>
      <c r="T37" s="10">
        <v>0.93</v>
      </c>
    </row>
    <row r="38" spans="1:20" customFormat="1" ht="123" customHeight="1" x14ac:dyDescent="0.25">
      <c r="A38" s="18" t="str">
        <f>+VLOOKUP($I38,'[1]Indicador  (2)'!$D$1:$G$67,2,FALSE)</f>
        <v>A2</v>
      </c>
      <c r="B38" s="19" t="s">
        <v>130</v>
      </c>
      <c r="C38" s="19" t="s">
        <v>153</v>
      </c>
      <c r="D38" s="21" t="s">
        <v>160</v>
      </c>
      <c r="E38" s="26" t="s">
        <v>165</v>
      </c>
      <c r="F38" s="19" t="s">
        <v>154</v>
      </c>
      <c r="G38" s="19" t="s">
        <v>143</v>
      </c>
      <c r="H38" s="19" t="s">
        <v>144</v>
      </c>
      <c r="I38" s="19" t="s">
        <v>105</v>
      </c>
      <c r="J38" s="1" t="s">
        <v>106</v>
      </c>
      <c r="K38" s="1" t="s">
        <v>107</v>
      </c>
      <c r="L38" s="2" t="s">
        <v>15</v>
      </c>
      <c r="M38" s="2" t="s">
        <v>15</v>
      </c>
      <c r="N38" s="10">
        <v>0.99299999999999999</v>
      </c>
      <c r="O38" s="2">
        <v>2022</v>
      </c>
      <c r="P38" s="10">
        <v>1</v>
      </c>
      <c r="Q38" s="9">
        <v>1</v>
      </c>
      <c r="R38" s="9">
        <v>1</v>
      </c>
      <c r="S38" s="9">
        <v>1</v>
      </c>
      <c r="T38" s="9">
        <v>1</v>
      </c>
    </row>
    <row r="39" spans="1:20" customFormat="1" ht="126" customHeight="1" x14ac:dyDescent="0.25">
      <c r="A39" s="18" t="str">
        <f>+VLOOKUP($I39,'[1]Indicador  (2)'!$D$1:$G$67,2,FALSE)</f>
        <v>T1</v>
      </c>
      <c r="B39" s="19" t="s">
        <v>120</v>
      </c>
      <c r="C39" s="19" t="s">
        <v>121</v>
      </c>
      <c r="D39" s="21" t="s">
        <v>157</v>
      </c>
      <c r="E39" s="26" t="s">
        <v>165</v>
      </c>
      <c r="F39" s="19" t="s">
        <v>122</v>
      </c>
      <c r="G39" s="19" t="s">
        <v>123</v>
      </c>
      <c r="H39" s="19" t="s">
        <v>124</v>
      </c>
      <c r="I39" s="19" t="s">
        <v>108</v>
      </c>
      <c r="J39" s="1" t="s">
        <v>26</v>
      </c>
      <c r="K39" s="1" t="s">
        <v>20</v>
      </c>
      <c r="L39" s="2" t="s">
        <v>16</v>
      </c>
      <c r="M39" s="2" t="s">
        <v>16</v>
      </c>
      <c r="N39" s="15" t="s">
        <v>24</v>
      </c>
      <c r="O39" s="2" t="s">
        <v>17</v>
      </c>
      <c r="P39" s="8" t="s">
        <v>17</v>
      </c>
      <c r="Q39" s="9" t="s">
        <v>17</v>
      </c>
      <c r="R39" s="9">
        <v>0.45</v>
      </c>
      <c r="S39" s="9">
        <v>0.55000000000000004</v>
      </c>
      <c r="T39" s="9">
        <v>0.65</v>
      </c>
    </row>
    <row r="40" spans="1:20" customFormat="1" ht="126.75" customHeight="1" x14ac:dyDescent="0.25">
      <c r="A40" s="18" t="str">
        <f>+VLOOKUP($I40,'[1]Indicador  (2)'!$D$1:$G$67,2,FALSE)</f>
        <v>A2</v>
      </c>
      <c r="B40" s="19" t="s">
        <v>130</v>
      </c>
      <c r="C40" s="19" t="s">
        <v>155</v>
      </c>
      <c r="D40" s="21" t="s">
        <v>157</v>
      </c>
      <c r="E40" s="26" t="s">
        <v>158</v>
      </c>
      <c r="F40" s="19" t="s">
        <v>120</v>
      </c>
      <c r="G40" s="19" t="s">
        <v>123</v>
      </c>
      <c r="H40" s="19" t="s">
        <v>124</v>
      </c>
      <c r="I40" s="19" t="s">
        <v>109</v>
      </c>
      <c r="J40" s="1" t="s">
        <v>26</v>
      </c>
      <c r="K40" s="3" t="s">
        <v>83</v>
      </c>
      <c r="L40" s="2" t="s">
        <v>15</v>
      </c>
      <c r="M40" s="2" t="s">
        <v>16</v>
      </c>
      <c r="N40" s="15" t="s">
        <v>24</v>
      </c>
      <c r="O40" s="2" t="s">
        <v>17</v>
      </c>
      <c r="P40" s="8">
        <v>1</v>
      </c>
      <c r="Q40" s="9">
        <v>0</v>
      </c>
      <c r="R40" s="9">
        <v>0.4</v>
      </c>
      <c r="S40" s="9">
        <v>0.3</v>
      </c>
      <c r="T40" s="9">
        <v>0.3</v>
      </c>
    </row>
    <row r="41" spans="1:20" customFormat="1" ht="135" customHeight="1" x14ac:dyDescent="0.25">
      <c r="A41" s="18" t="str">
        <f>+VLOOKUP($I41,'[1]Indicador  (2)'!$D$1:$G$67,2,FALSE)</f>
        <v>A2</v>
      </c>
      <c r="B41" s="19" t="s">
        <v>130</v>
      </c>
      <c r="C41" s="19" t="s">
        <v>153</v>
      </c>
      <c r="D41" s="21" t="s">
        <v>167</v>
      </c>
      <c r="E41" s="26" t="s">
        <v>166</v>
      </c>
      <c r="F41" s="19" t="s">
        <v>154</v>
      </c>
      <c r="G41" s="19" t="s">
        <v>143</v>
      </c>
      <c r="H41" s="19" t="s">
        <v>144</v>
      </c>
      <c r="I41" s="19" t="s">
        <v>110</v>
      </c>
      <c r="J41" s="1" t="s">
        <v>26</v>
      </c>
      <c r="K41" s="1" t="s">
        <v>27</v>
      </c>
      <c r="L41" s="2" t="s">
        <v>16</v>
      </c>
      <c r="M41" s="2" t="s">
        <v>16</v>
      </c>
      <c r="N41" s="17">
        <v>3</v>
      </c>
      <c r="O41" s="2">
        <v>2023</v>
      </c>
      <c r="P41" s="12">
        <v>18</v>
      </c>
      <c r="Q41" s="11" t="s">
        <v>29</v>
      </c>
      <c r="R41" s="11">
        <v>6</v>
      </c>
      <c r="S41" s="11">
        <v>6</v>
      </c>
      <c r="T41" s="11">
        <v>6</v>
      </c>
    </row>
    <row r="42" spans="1:20" customFormat="1" ht="108.75" customHeight="1" x14ac:dyDescent="0.25">
      <c r="A42" s="18" t="str">
        <f>+VLOOKUP($I42,'[1]Indicador  (2)'!$D$1:$G$67,2,FALSE)</f>
        <v>A2</v>
      </c>
      <c r="B42" s="19" t="s">
        <v>130</v>
      </c>
      <c r="C42" s="19" t="s">
        <v>131</v>
      </c>
      <c r="D42" s="21" t="s">
        <v>157</v>
      </c>
      <c r="E42" s="26" t="s">
        <v>165</v>
      </c>
      <c r="F42" s="19" t="s">
        <v>132</v>
      </c>
      <c r="G42" s="19" t="s">
        <v>143</v>
      </c>
      <c r="H42" s="19" t="s">
        <v>144</v>
      </c>
      <c r="I42" s="19" t="s">
        <v>111</v>
      </c>
      <c r="J42" s="1" t="s">
        <v>112</v>
      </c>
      <c r="K42" s="1" t="s">
        <v>45</v>
      </c>
      <c r="L42" s="2" t="s">
        <v>16</v>
      </c>
      <c r="M42" s="2" t="s">
        <v>16</v>
      </c>
      <c r="N42" s="17">
        <v>128982</v>
      </c>
      <c r="O42" s="2">
        <v>2022</v>
      </c>
      <c r="P42" s="12">
        <v>100000</v>
      </c>
      <c r="Q42" s="11">
        <v>20000</v>
      </c>
      <c r="R42" s="11">
        <v>25000</v>
      </c>
      <c r="S42" s="11">
        <v>25000</v>
      </c>
      <c r="T42" s="11">
        <v>30000</v>
      </c>
    </row>
    <row r="43" spans="1:20" customFormat="1" ht="114" customHeight="1" x14ac:dyDescent="0.25">
      <c r="A43" s="18" t="str">
        <f>+VLOOKUP($I43,'[1]Indicador  (2)'!$D$1:$G$67,2,FALSE)</f>
        <v>A2</v>
      </c>
      <c r="B43" s="19" t="s">
        <v>130</v>
      </c>
      <c r="C43" s="19" t="s">
        <v>126</v>
      </c>
      <c r="D43" s="21" t="s">
        <v>157</v>
      </c>
      <c r="E43" s="26" t="s">
        <v>158</v>
      </c>
      <c r="F43" s="19" t="s">
        <v>127</v>
      </c>
      <c r="G43" s="19" t="s">
        <v>128</v>
      </c>
      <c r="H43" s="19" t="s">
        <v>129</v>
      </c>
      <c r="I43" s="19" t="s">
        <v>113</v>
      </c>
      <c r="J43" s="1" t="s">
        <v>114</v>
      </c>
      <c r="K43" s="1" t="s">
        <v>115</v>
      </c>
      <c r="L43" s="2" t="s">
        <v>16</v>
      </c>
      <c r="M43" s="2" t="s">
        <v>16</v>
      </c>
      <c r="N43" s="17">
        <v>257.39999999999998</v>
      </c>
      <c r="O43" s="2">
        <v>2022</v>
      </c>
      <c r="P43" s="12">
        <v>198.56</v>
      </c>
      <c r="Q43" s="12">
        <v>222.03</v>
      </c>
      <c r="R43" s="11">
        <v>213.24</v>
      </c>
      <c r="S43" s="11">
        <v>201.31</v>
      </c>
      <c r="T43" s="11">
        <v>198.56</v>
      </c>
    </row>
  </sheetData>
  <sheetProtection algorithmName="SHA-512" hashValue="2m3gU4pIP4bM5wRfsXGJDz33ggoMlVjPyBgJNL4TZfNU1nbJRi8immPC43brS8ZarHLiLvvVJyP8l6052LvMNA==" saltValue="07xxbyo0MJE1u6hEXNeayw==" spinCount="100000" sheet="1" objects="1" scenarios="1"/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SARAY CAMILA ZARATE MURILLO</dc:creator>
  <cp:keywords/>
  <dc:description/>
  <cp:lastModifiedBy>Dirección de Planeación y Control de Gestión</cp:lastModifiedBy>
  <cp:revision/>
  <dcterms:created xsi:type="dcterms:W3CDTF">2023-11-14T14:54:05Z</dcterms:created>
  <dcterms:modified xsi:type="dcterms:W3CDTF">2023-12-27T22:06:23Z</dcterms:modified>
  <cp:category/>
  <cp:contentStatus/>
</cp:coreProperties>
</file>