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jose_navas_icbf_gov_co/Documents/DIRECCIÓN DE ABASTECIMIENTO/2023/CÁLCULOS DEMANDA/CALCULOS POR UNIDAD DE SERVICIO/"/>
    </mc:Choice>
  </mc:AlternateContent>
  <xr:revisionPtr revIDLastSave="16" documentId="8_{10DF3B96-18F4-42FD-8CD4-664AC40D4AB6}" xr6:coauthVersionLast="47" xr6:coauthVersionMax="47" xr10:uidLastSave="{D877C439-C480-45E8-A5B3-28E3CA6A026A}"/>
  <bookViews>
    <workbookView xWindow="-120" yWindow="-120" windowWidth="24240" windowHeight="13140" xr2:uid="{E7648EF8-4AB6-43D7-9322-16DDF3330565}"/>
  </bookViews>
  <sheets>
    <sheet name="PREVENCIÓN RIESGOS ESP. N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42" i="1" l="1"/>
  <c r="AS42" i="1"/>
  <c r="AE42" i="1"/>
  <c r="BC41" i="1"/>
  <c r="AS41" i="1"/>
  <c r="AL41" i="1"/>
  <c r="AE41" i="1"/>
  <c r="BC40" i="1"/>
  <c r="AS40" i="1"/>
  <c r="AE40" i="1"/>
  <c r="BC39" i="1"/>
  <c r="AS39" i="1"/>
  <c r="AE39" i="1"/>
  <c r="BC38" i="1"/>
  <c r="AS38" i="1"/>
  <c r="AL38" i="1"/>
  <c r="AE38" i="1"/>
  <c r="BC37" i="1"/>
  <c r="AS37" i="1"/>
  <c r="AL37" i="1"/>
  <c r="AE37" i="1"/>
  <c r="BC36" i="1"/>
  <c r="AS36" i="1"/>
  <c r="AL36" i="1"/>
  <c r="AE36" i="1"/>
  <c r="BC35" i="1"/>
  <c r="AS35" i="1"/>
  <c r="AL35" i="1"/>
  <c r="AE35" i="1"/>
  <c r="BC34" i="1"/>
  <c r="AS34" i="1"/>
  <c r="AE34" i="1"/>
  <c r="BC33" i="1"/>
  <c r="AS33" i="1"/>
  <c r="AL33" i="1"/>
  <c r="AE33" i="1"/>
  <c r="BC32" i="1"/>
  <c r="AS32" i="1"/>
  <c r="AE32" i="1"/>
  <c r="BC31" i="1"/>
  <c r="AS31" i="1"/>
  <c r="AE31" i="1"/>
  <c r="BC30" i="1"/>
  <c r="AS30" i="1"/>
  <c r="AL30" i="1"/>
  <c r="AE30" i="1"/>
  <c r="BC29" i="1"/>
  <c r="AS29" i="1"/>
  <c r="AL29" i="1"/>
  <c r="AE29" i="1"/>
  <c r="BC28" i="1"/>
  <c r="AS28" i="1"/>
  <c r="AL28" i="1"/>
  <c r="AE28" i="1"/>
  <c r="BC27" i="1"/>
  <c r="AS27" i="1"/>
  <c r="AL27" i="1"/>
  <c r="AE27" i="1"/>
  <c r="BC26" i="1"/>
  <c r="AS26" i="1"/>
  <c r="AE26" i="1"/>
  <c r="BC25" i="1"/>
  <c r="AS25" i="1"/>
  <c r="AL25" i="1"/>
  <c r="AE25" i="1"/>
  <c r="BC24" i="1"/>
  <c r="AS24" i="1"/>
  <c r="AE24" i="1"/>
  <c r="BC23" i="1"/>
  <c r="AS23" i="1"/>
  <c r="AE23" i="1"/>
  <c r="BC22" i="1"/>
  <c r="AS22" i="1"/>
  <c r="AL22" i="1"/>
  <c r="AE22" i="1"/>
  <c r="BC21" i="1"/>
  <c r="AS21" i="1"/>
  <c r="AL21" i="1"/>
  <c r="AE21" i="1"/>
  <c r="BC20" i="1"/>
  <c r="AS20" i="1"/>
  <c r="AL20" i="1"/>
  <c r="AE20" i="1"/>
  <c r="BC19" i="1"/>
  <c r="AS19" i="1"/>
  <c r="AL19" i="1"/>
  <c r="AE19" i="1"/>
  <c r="BC18" i="1"/>
  <c r="AS18" i="1"/>
  <c r="AE18" i="1"/>
  <c r="BC17" i="1"/>
  <c r="AS17" i="1"/>
  <c r="AL17" i="1"/>
  <c r="AE17" i="1"/>
  <c r="BC16" i="1"/>
  <c r="AS16" i="1"/>
  <c r="AL16" i="1"/>
  <c r="AE16" i="1"/>
  <c r="BC15" i="1"/>
  <c r="AS15" i="1"/>
  <c r="AE15" i="1"/>
  <c r="BC14" i="1"/>
  <c r="AS14" i="1"/>
  <c r="AL14" i="1"/>
  <c r="AE14" i="1"/>
  <c r="BC13" i="1"/>
  <c r="AS13" i="1"/>
  <c r="AL13" i="1"/>
  <c r="AE13" i="1"/>
  <c r="BC12" i="1"/>
  <c r="AS12" i="1"/>
  <c r="AL12" i="1"/>
  <c r="AE12" i="1"/>
  <c r="BC11" i="1"/>
  <c r="AS11" i="1"/>
  <c r="AL11" i="1"/>
  <c r="AE11" i="1"/>
  <c r="AT8" i="1"/>
  <c r="AZ40" i="1" s="1"/>
  <c r="AF8" i="1"/>
  <c r="AL39" i="1" s="1"/>
  <c r="C7" i="1"/>
  <c r="AZ15" i="1" l="1"/>
  <c r="AZ23" i="1"/>
  <c r="AZ31" i="1"/>
  <c r="BD31" i="1" s="1"/>
  <c r="C31" i="1" s="1"/>
  <c r="AZ39" i="1"/>
  <c r="BD39" i="1" s="1"/>
  <c r="C39" i="1" s="1"/>
  <c r="AZ14" i="1"/>
  <c r="BD14" i="1" s="1"/>
  <c r="C14" i="1" s="1"/>
  <c r="AZ22" i="1"/>
  <c r="BD22" i="1" s="1"/>
  <c r="C22" i="1" s="1"/>
  <c r="AZ30" i="1"/>
  <c r="BD30" i="1" s="1"/>
  <c r="C30" i="1" s="1"/>
  <c r="AZ38" i="1"/>
  <c r="BD38" i="1" s="1"/>
  <c r="C38" i="1" s="1"/>
  <c r="AZ13" i="1"/>
  <c r="BD13" i="1" s="1"/>
  <c r="C13" i="1" s="1"/>
  <c r="AZ21" i="1"/>
  <c r="BD21" i="1" s="1"/>
  <c r="C21" i="1" s="1"/>
  <c r="AZ29" i="1"/>
  <c r="BD29" i="1" s="1"/>
  <c r="C29" i="1" s="1"/>
  <c r="AZ37" i="1"/>
  <c r="BD37" i="1" s="1"/>
  <c r="C37" i="1" s="1"/>
  <c r="AZ12" i="1"/>
  <c r="BD12" i="1" s="1"/>
  <c r="C12" i="1" s="1"/>
  <c r="AL18" i="1"/>
  <c r="AZ20" i="1"/>
  <c r="BD20" i="1" s="1"/>
  <c r="C20" i="1" s="1"/>
  <c r="AL26" i="1"/>
  <c r="AZ28" i="1"/>
  <c r="BD28" i="1" s="1"/>
  <c r="C28" i="1" s="1"/>
  <c r="AL34" i="1"/>
  <c r="AZ36" i="1"/>
  <c r="BD36" i="1" s="1"/>
  <c r="C36" i="1" s="1"/>
  <c r="AL42" i="1"/>
  <c r="AZ11" i="1"/>
  <c r="BD11" i="1" s="1"/>
  <c r="C11" i="1" s="1"/>
  <c r="AZ19" i="1"/>
  <c r="BD19" i="1" s="1"/>
  <c r="C19" i="1" s="1"/>
  <c r="AZ27" i="1"/>
  <c r="BD27" i="1" s="1"/>
  <c r="C27" i="1" s="1"/>
  <c r="AZ35" i="1"/>
  <c r="BD35" i="1" s="1"/>
  <c r="C35" i="1" s="1"/>
  <c r="AZ18" i="1"/>
  <c r="AL24" i="1"/>
  <c r="AZ26" i="1"/>
  <c r="BD26" i="1" s="1"/>
  <c r="C26" i="1" s="1"/>
  <c r="AL32" i="1"/>
  <c r="AZ34" i="1"/>
  <c r="AL40" i="1"/>
  <c r="BD40" i="1" s="1"/>
  <c r="C40" i="1" s="1"/>
  <c r="AZ42" i="1"/>
  <c r="AL15" i="1"/>
  <c r="AZ17" i="1"/>
  <c r="BD17" i="1" s="1"/>
  <c r="C17" i="1" s="1"/>
  <c r="AL23" i="1"/>
  <c r="AZ25" i="1"/>
  <c r="BD25" i="1" s="1"/>
  <c r="C25" i="1" s="1"/>
  <c r="AL31" i="1"/>
  <c r="AZ33" i="1"/>
  <c r="BD33" i="1" s="1"/>
  <c r="C33" i="1" s="1"/>
  <c r="AZ41" i="1"/>
  <c r="BD41" i="1" s="1"/>
  <c r="C41" i="1" s="1"/>
  <c r="AZ16" i="1"/>
  <c r="BD16" i="1" s="1"/>
  <c r="C16" i="1" s="1"/>
  <c r="AZ24" i="1"/>
  <c r="AZ32" i="1"/>
  <c r="BD42" i="1" l="1"/>
  <c r="C42" i="1" s="1"/>
  <c r="BD34" i="1"/>
  <c r="C34" i="1" s="1"/>
  <c r="BD23" i="1"/>
  <c r="C23" i="1" s="1"/>
  <c r="BD32" i="1"/>
  <c r="C32" i="1" s="1"/>
  <c r="BD18" i="1"/>
  <c r="C18" i="1" s="1"/>
  <c r="BD15" i="1"/>
  <c r="C15" i="1" s="1"/>
  <c r="BD24" i="1"/>
  <c r="C24" i="1" s="1"/>
</calcChain>
</file>

<file path=xl/sharedStrings.xml><?xml version="1.0" encoding="utf-8"?>
<sst xmlns="http://schemas.openxmlformats.org/spreadsheetml/2006/main" count="95" uniqueCount="59">
  <si>
    <t>RANGO ETARIO</t>
  </si>
  <si>
    <t>Los alimentos dispensados en esta estrategia no se dispensan en raciones diferenciales según los diversos rangos de edad. Escriba el número total de beneficiarios atendidos.</t>
  </si>
  <si>
    <t>TOTAL ESTIMADO POR CUPO ASIGNADO (g/cc/unid)</t>
  </si>
  <si>
    <t>Total beneficiarios</t>
  </si>
  <si>
    <t>CUALQUIER EDAD</t>
  </si>
  <si>
    <t>9 a 11 meses</t>
  </si>
  <si>
    <t>1 AÑO A 2 AÑOS 11 MESES</t>
  </si>
  <si>
    <t>3AÑOS A 5 AÑOS 11 MESES</t>
  </si>
  <si>
    <t>GESTANTES Y LACTANTES</t>
  </si>
  <si>
    <t>GRUPO DE ALMENTOS</t>
  </si>
  <si>
    <t>ALIMENTO A SUMINISTRAR</t>
  </si>
  <si>
    <t>CANTIDAD ESTIMADA
(Kg, L o unid)</t>
  </si>
  <si>
    <t>RPP</t>
  </si>
  <si>
    <t>REFRIGERIO</t>
  </si>
  <si>
    <t>TOTAL/MES-CUPO (g, ml, unid)</t>
  </si>
  <si>
    <t>Ración</t>
  </si>
  <si>
    <t>Frec/mes</t>
  </si>
  <si>
    <t>LÁCTEOS</t>
  </si>
  <si>
    <t>LECHE DE CONTINUACIÓN FORTIFICADA HIERRO</t>
  </si>
  <si>
    <t>LECHE ENTERA EN POLVO</t>
  </si>
  <si>
    <t>YOGURT O KUMIS</t>
  </si>
  <si>
    <t>LECHE ENTERA UHT o PASTEURIZADA</t>
  </si>
  <si>
    <t>CARNES O HUEVOS O QUESO</t>
  </si>
  <si>
    <t>ATUN ENLATADO</t>
  </si>
  <si>
    <t>CARNE MAGRA DE CERDO</t>
  </si>
  <si>
    <t>CARNE MAGRA DE POLLO</t>
  </si>
  <si>
    <t>CARNE MAGRA DE RES</t>
  </si>
  <si>
    <t>VISCERAS</t>
  </si>
  <si>
    <t>HUEVO</t>
  </si>
  <si>
    <t>PESCADO</t>
  </si>
  <si>
    <t>QUESO</t>
  </si>
  <si>
    <t>LEGUMINOSA</t>
  </si>
  <si>
    <t>FRIJOL</t>
  </si>
  <si>
    <t>LENTEJA</t>
  </si>
  <si>
    <t>FRUTA COSECHA</t>
  </si>
  <si>
    <t>FRUTA</t>
  </si>
  <si>
    <t>VERDURA</t>
  </si>
  <si>
    <t>VERDURAS</t>
  </si>
  <si>
    <t>CEREALES</t>
  </si>
  <si>
    <t>ACOMPAÑANTE DERIVADO DE CEREAL (pan, galleta, papilla de cereal)</t>
  </si>
  <si>
    <t>ARROZ BLANCO</t>
  </si>
  <si>
    <t>PASTAS ALIMENTICIAS</t>
  </si>
  <si>
    <t>AVENA EN HOJUELAS</t>
  </si>
  <si>
    <t>HARINA DE MAÍZ</t>
  </si>
  <si>
    <t>HARINA DE TRIGO</t>
  </si>
  <si>
    <t>CEREAL</t>
  </si>
  <si>
    <t>TUBÉRCULOS, RAICES O PLATANOS</t>
  </si>
  <si>
    <t>TUBÉRCULOS, RAICES O PLÁTANOS</t>
  </si>
  <si>
    <t>GRASAS</t>
  </si>
  <si>
    <t>MANTEQUILLA SIN SAL</t>
  </si>
  <si>
    <t>MARGARINA</t>
  </si>
  <si>
    <t>ACEITE DE GIRASOL, MAÍZ O SOYA</t>
  </si>
  <si>
    <t>FRUTOS SECOS</t>
  </si>
  <si>
    <t>MANI</t>
  </si>
  <si>
    <t>AZÚCARES</t>
  </si>
  <si>
    <t>AZÚCAR</t>
  </si>
  <si>
    <t>CHOCOLATE</t>
  </si>
  <si>
    <t>PANELA</t>
  </si>
  <si>
    <t>ESTRATEGIA PARA LA PREVENCIÓN  DE RIESGOS ESPECÍFICOS 
Determine la composición etaria de los beneficiarios atendidos y digítela en los campos que se muestran en blanco. 
Los cálculos corresponden a una estimación basada en una derivación teórica de la minuta; se realizan en kilogramos, excepto para los alimento líquidos (aceite, leche uht, yogurt y kumis) y para los huevos que se muestran en unidades de tipo A (de 55 gramos). Los cálculos son una aproximación a las necesidades de una unidad de servicio  y no son exactos pues dependen de múltiples factores variables.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</si>
</sst>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4">
    <xf numFmtId="0" fontId="0" fillId="0" borderId="0" xfId="0"/>
    <xf numFmtId="0" fontId="3" fillId="0" borderId="0" xfId="0" applyFont="1" applyAlignment="1" applyProtection="1">
      <alignment vertical="top" wrapText="1"/>
      <protection hidden="1"/>
    </xf>
    <xf numFmtId="0" fontId="0" fillId="0" borderId="0" xfId="0" applyProtection="1">
      <protection hidden="1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vertical="center"/>
    </xf>
    <xf numFmtId="2" fontId="0" fillId="4" borderId="14" xfId="0" applyNumberFormat="1" applyFill="1" applyBorder="1" applyAlignment="1" applyProtection="1">
      <alignment vertical="center" wrapText="1"/>
      <protection hidden="1"/>
    </xf>
    <xf numFmtId="2" fontId="6" fillId="4" borderId="13" xfId="0" applyNumberFormat="1" applyFont="1" applyFill="1" applyBorder="1" applyAlignment="1" applyProtection="1">
      <alignment vertical="center" wrapText="1"/>
      <protection hidden="1"/>
    </xf>
    <xf numFmtId="2" fontId="6" fillId="4" borderId="0" xfId="0" applyNumberFormat="1" applyFont="1" applyFill="1" applyAlignment="1" applyProtection="1">
      <alignment vertical="center" wrapText="1"/>
      <protection hidden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6" borderId="5" xfId="0" applyFont="1" applyFill="1" applyBorder="1" applyAlignment="1" applyProtection="1">
      <alignment horizontal="center" vertical="center" wrapText="1"/>
      <protection hidden="1"/>
    </xf>
    <xf numFmtId="0" fontId="6" fillId="4" borderId="24" xfId="0" applyFont="1" applyFill="1" applyBorder="1" applyAlignment="1" applyProtection="1">
      <alignment horizontal="center" vertical="center"/>
      <protection hidden="1"/>
    </xf>
    <xf numFmtId="0" fontId="6" fillId="4" borderId="23" xfId="0" applyFont="1" applyFill="1" applyBorder="1" applyAlignment="1" applyProtection="1">
      <alignment horizontal="center" vertical="center"/>
      <protection hidden="1"/>
    </xf>
    <xf numFmtId="0" fontId="6" fillId="5" borderId="23" xfId="0" applyFont="1" applyFill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center" vertical="center"/>
      <protection hidden="1"/>
    </xf>
    <xf numFmtId="0" fontId="6" fillId="6" borderId="4" xfId="0" applyFont="1" applyFill="1" applyBorder="1" applyAlignment="1" applyProtection="1">
      <alignment horizontal="center" vertical="center"/>
      <protection hidden="1"/>
    </xf>
    <xf numFmtId="0" fontId="6" fillId="6" borderId="23" xfId="0" applyFont="1" applyFill="1" applyBorder="1" applyAlignment="1" applyProtection="1">
      <alignment horizontal="center" vertical="center"/>
      <protection hidden="1"/>
    </xf>
    <xf numFmtId="0" fontId="6" fillId="0" borderId="24" xfId="0" applyFont="1" applyBorder="1" applyAlignment="1" applyProtection="1">
      <alignment horizontal="center" vertical="center"/>
      <protection hidden="1"/>
    </xf>
    <xf numFmtId="0" fontId="6" fillId="6" borderId="23" xfId="0" applyFont="1" applyFill="1" applyBorder="1" applyAlignment="1" applyProtection="1">
      <alignment horizontal="center" vertical="center" wrapText="1"/>
      <protection hidden="1"/>
    </xf>
    <xf numFmtId="2" fontId="0" fillId="0" borderId="19" xfId="0" applyNumberFormat="1" applyBorder="1" applyProtection="1">
      <protection hidden="1"/>
    </xf>
    <xf numFmtId="0" fontId="0" fillId="6" borderId="28" xfId="0" applyFill="1" applyBorder="1" applyProtection="1">
      <protection hidden="1"/>
    </xf>
    <xf numFmtId="0" fontId="0" fillId="6" borderId="18" xfId="0" applyFill="1" applyBorder="1" applyProtection="1">
      <protection hidden="1"/>
    </xf>
    <xf numFmtId="0" fontId="0" fillId="5" borderId="18" xfId="0" applyFill="1" applyBorder="1" applyProtection="1">
      <protection hidden="1"/>
    </xf>
    <xf numFmtId="2" fontId="0" fillId="7" borderId="29" xfId="0" applyNumberFormat="1" applyFill="1" applyBorder="1" applyProtection="1"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0" fontId="0" fillId="6" borderId="17" xfId="0" applyFill="1" applyBorder="1" applyProtection="1">
      <protection hidden="1"/>
    </xf>
    <xf numFmtId="0" fontId="7" fillId="0" borderId="28" xfId="0" applyFont="1" applyBorder="1" applyProtection="1">
      <protection hidden="1"/>
    </xf>
    <xf numFmtId="0" fontId="7" fillId="0" borderId="18" xfId="0" applyFont="1" applyBorder="1" applyProtection="1">
      <protection hidden="1"/>
    </xf>
    <xf numFmtId="0" fontId="7" fillId="5" borderId="18" xfId="0" applyFont="1" applyFill="1" applyBorder="1" applyProtection="1">
      <protection hidden="1"/>
    </xf>
    <xf numFmtId="2" fontId="0" fillId="7" borderId="30" xfId="0" applyNumberFormat="1" applyFill="1" applyBorder="1" applyProtection="1">
      <protection hidden="1"/>
    </xf>
    <xf numFmtId="2" fontId="0" fillId="6" borderId="1" xfId="0" applyNumberFormat="1" applyFill="1" applyBorder="1" applyProtection="1">
      <protection hidden="1"/>
    </xf>
    <xf numFmtId="1" fontId="0" fillId="6" borderId="31" xfId="0" applyNumberFormat="1" applyFill="1" applyBorder="1" applyProtection="1">
      <protection hidden="1"/>
    </xf>
    <xf numFmtId="2" fontId="0" fillId="7" borderId="19" xfId="0" applyNumberFormat="1" applyFill="1" applyBorder="1" applyProtection="1">
      <protection hidden="1"/>
    </xf>
    <xf numFmtId="2" fontId="0" fillId="0" borderId="3" xfId="0" applyNumberFormat="1" applyBorder="1" applyProtection="1">
      <protection hidden="1"/>
    </xf>
    <xf numFmtId="0" fontId="0" fillId="0" borderId="0" xfId="0" applyAlignment="1">
      <alignment wrapText="1"/>
    </xf>
    <xf numFmtId="0" fontId="0" fillId="6" borderId="12" xfId="0" applyFill="1" applyBorder="1" applyProtection="1">
      <protection hidden="1"/>
    </xf>
    <xf numFmtId="0" fontId="0" fillId="6" borderId="5" xfId="0" applyFill="1" applyBorder="1" applyProtection="1">
      <protection hidden="1"/>
    </xf>
    <xf numFmtId="0" fontId="0" fillId="5" borderId="5" xfId="0" applyFill="1" applyBorder="1" applyProtection="1">
      <protection hidden="1"/>
    </xf>
    <xf numFmtId="2" fontId="0" fillId="7" borderId="6" xfId="0" applyNumberFormat="1" applyFill="1" applyBorder="1" applyProtection="1">
      <protection hidden="1"/>
    </xf>
    <xf numFmtId="0" fontId="0" fillId="0" borderId="20" xfId="0" applyBorder="1" applyProtection="1">
      <protection hidden="1"/>
    </xf>
    <xf numFmtId="0" fontId="0" fillId="0" borderId="5" xfId="0" applyBorder="1" applyProtection="1">
      <protection hidden="1"/>
    </xf>
    <xf numFmtId="0" fontId="0" fillId="7" borderId="6" xfId="0" applyFill="1" applyBorder="1" applyProtection="1">
      <protection hidden="1"/>
    </xf>
    <xf numFmtId="0" fontId="0" fillId="6" borderId="20" xfId="0" applyFill="1" applyBorder="1" applyProtection="1">
      <protection hidden="1"/>
    </xf>
    <xf numFmtId="0" fontId="7" fillId="0" borderId="12" xfId="0" applyFont="1" applyBorder="1" applyProtection="1">
      <protection hidden="1"/>
    </xf>
    <xf numFmtId="0" fontId="7" fillId="0" borderId="5" xfId="0" applyFont="1" applyBorder="1" applyProtection="1">
      <protection hidden="1"/>
    </xf>
    <xf numFmtId="0" fontId="7" fillId="5" borderId="5" xfId="0" applyFont="1" applyFill="1" applyBorder="1" applyProtection="1">
      <protection hidden="1"/>
    </xf>
    <xf numFmtId="0" fontId="0" fillId="7" borderId="21" xfId="0" applyFill="1" applyBorder="1" applyProtection="1">
      <protection hidden="1"/>
    </xf>
    <xf numFmtId="0" fontId="0" fillId="6" borderId="15" xfId="0" applyFill="1" applyBorder="1" applyProtection="1">
      <protection hidden="1"/>
    </xf>
    <xf numFmtId="1" fontId="0" fillId="6" borderId="21" xfId="0" applyNumberFormat="1" applyFill="1" applyBorder="1" applyProtection="1">
      <protection hidden="1"/>
    </xf>
    <xf numFmtId="2" fontId="0" fillId="0" borderId="16" xfId="0" applyNumberFormat="1" applyBorder="1" applyProtection="1">
      <protection hidden="1"/>
    </xf>
    <xf numFmtId="0" fontId="0" fillId="6" borderId="24" xfId="0" applyFill="1" applyBorder="1" applyProtection="1">
      <protection hidden="1"/>
    </xf>
    <xf numFmtId="0" fontId="0" fillId="6" borderId="23" xfId="0" applyFill="1" applyBorder="1" applyProtection="1">
      <protection hidden="1"/>
    </xf>
    <xf numFmtId="0" fontId="0" fillId="5" borderId="23" xfId="0" applyFill="1" applyBorder="1" applyProtection="1">
      <protection hidden="1"/>
    </xf>
    <xf numFmtId="0" fontId="0" fillId="0" borderId="4" xfId="0" applyBorder="1" applyProtection="1">
      <protection hidden="1"/>
    </xf>
    <xf numFmtId="0" fontId="0" fillId="0" borderId="23" xfId="0" applyBorder="1" applyProtection="1">
      <protection hidden="1"/>
    </xf>
    <xf numFmtId="0" fontId="0" fillId="6" borderId="4" xfId="0" applyFill="1" applyBorder="1" applyProtection="1">
      <protection hidden="1"/>
    </xf>
    <xf numFmtId="0" fontId="7" fillId="0" borderId="24" xfId="0" applyFont="1" applyBorder="1" applyProtection="1">
      <protection hidden="1"/>
    </xf>
    <xf numFmtId="0" fontId="7" fillId="0" borderId="23" xfId="0" applyFont="1" applyBorder="1" applyProtection="1">
      <protection hidden="1"/>
    </xf>
    <xf numFmtId="0" fontId="7" fillId="5" borderId="23" xfId="0" applyFont="1" applyFill="1" applyBorder="1" applyProtection="1">
      <protection hidden="1"/>
    </xf>
    <xf numFmtId="0" fontId="0" fillId="6" borderId="32" xfId="0" applyFill="1" applyBorder="1" applyProtection="1">
      <protection hidden="1"/>
    </xf>
    <xf numFmtId="1" fontId="0" fillId="6" borderId="33" xfId="0" applyNumberFormat="1" applyFill="1" applyBorder="1" applyProtection="1">
      <protection hidden="1"/>
    </xf>
    <xf numFmtId="0" fontId="0" fillId="7" borderId="22" xfId="0" applyFill="1" applyBorder="1" applyProtection="1">
      <protection hidden="1"/>
    </xf>
    <xf numFmtId="2" fontId="0" fillId="0" borderId="34" xfId="0" applyNumberFormat="1" applyBorder="1" applyProtection="1">
      <protection hidden="1"/>
    </xf>
    <xf numFmtId="0" fontId="0" fillId="6" borderId="35" xfId="0" applyFill="1" applyBorder="1" applyProtection="1">
      <protection hidden="1"/>
    </xf>
    <xf numFmtId="0" fontId="0" fillId="6" borderId="36" xfId="0" applyFill="1" applyBorder="1" applyProtection="1">
      <protection hidden="1"/>
    </xf>
    <xf numFmtId="0" fontId="0" fillId="5" borderId="36" xfId="0" applyFill="1" applyBorder="1" applyProtection="1">
      <protection hidden="1"/>
    </xf>
    <xf numFmtId="2" fontId="0" fillId="7" borderId="37" xfId="0" applyNumberFormat="1" applyFill="1" applyBorder="1" applyProtection="1">
      <protection hidden="1"/>
    </xf>
    <xf numFmtId="0" fontId="0" fillId="0" borderId="38" xfId="0" applyBorder="1" applyProtection="1">
      <protection hidden="1"/>
    </xf>
    <xf numFmtId="0" fontId="0" fillId="0" borderId="36" xfId="0" applyBorder="1" applyProtection="1">
      <protection hidden="1"/>
    </xf>
    <xf numFmtId="0" fontId="0" fillId="7" borderId="37" xfId="0" applyFill="1" applyBorder="1" applyProtection="1">
      <protection hidden="1"/>
    </xf>
    <xf numFmtId="0" fontId="0" fillId="6" borderId="38" xfId="0" applyFill="1" applyBorder="1" applyProtection="1">
      <protection hidden="1"/>
    </xf>
    <xf numFmtId="0" fontId="7" fillId="0" borderId="35" xfId="0" applyFont="1" applyBorder="1" applyProtection="1">
      <protection hidden="1"/>
    </xf>
    <xf numFmtId="0" fontId="7" fillId="0" borderId="36" xfId="0" applyFont="1" applyBorder="1" applyProtection="1">
      <protection hidden="1"/>
    </xf>
    <xf numFmtId="0" fontId="7" fillId="5" borderId="36" xfId="0" applyFont="1" applyFill="1" applyBorder="1" applyProtection="1">
      <protection hidden="1"/>
    </xf>
    <xf numFmtId="0" fontId="0" fillId="7" borderId="39" xfId="0" applyFill="1" applyBorder="1" applyProtection="1">
      <protection hidden="1"/>
    </xf>
    <xf numFmtId="0" fontId="0" fillId="6" borderId="40" xfId="0" applyFill="1" applyBorder="1" applyProtection="1">
      <protection hidden="1"/>
    </xf>
    <xf numFmtId="1" fontId="0" fillId="6" borderId="39" xfId="0" applyNumberFormat="1" applyFill="1" applyBorder="1" applyProtection="1">
      <protection hidden="1"/>
    </xf>
    <xf numFmtId="2" fontId="0" fillId="0" borderId="41" xfId="0" applyNumberFormat="1" applyBorder="1" applyProtection="1">
      <protection hidden="1"/>
    </xf>
    <xf numFmtId="2" fontId="0" fillId="7" borderId="18" xfId="0" applyNumberFormat="1" applyFill="1" applyBorder="1" applyProtection="1">
      <protection hidden="1"/>
    </xf>
    <xf numFmtId="2" fontId="0" fillId="6" borderId="31" xfId="0" applyNumberFormat="1" applyFill="1" applyBorder="1" applyProtection="1">
      <protection hidden="1"/>
    </xf>
    <xf numFmtId="2" fontId="0" fillId="7" borderId="31" xfId="0" applyNumberFormat="1" applyFill="1" applyBorder="1" applyProtection="1">
      <protection hidden="1"/>
    </xf>
    <xf numFmtId="2" fontId="0" fillId="0" borderId="42" xfId="0" applyNumberFormat="1" applyBorder="1" applyProtection="1">
      <protection hidden="1"/>
    </xf>
    <xf numFmtId="2" fontId="0" fillId="0" borderId="6" xfId="0" applyNumberFormat="1" applyBorder="1" applyProtection="1">
      <protection hidden="1"/>
    </xf>
    <xf numFmtId="2" fontId="0" fillId="7" borderId="5" xfId="0" applyNumberFormat="1" applyFill="1" applyBorder="1" applyProtection="1">
      <protection hidden="1"/>
    </xf>
    <xf numFmtId="2" fontId="0" fillId="6" borderId="21" xfId="0" applyNumberFormat="1" applyFill="1" applyBorder="1" applyProtection="1">
      <protection hidden="1"/>
    </xf>
    <xf numFmtId="2" fontId="0" fillId="7" borderId="21" xfId="0" applyNumberFormat="1" applyFill="1" applyBorder="1" applyProtection="1">
      <protection hidden="1"/>
    </xf>
    <xf numFmtId="2" fontId="0" fillId="0" borderId="43" xfId="0" applyNumberFormat="1" applyBorder="1" applyProtection="1">
      <protection hidden="1"/>
    </xf>
    <xf numFmtId="2" fontId="0" fillId="7" borderId="22" xfId="0" applyNumberFormat="1" applyFill="1" applyBorder="1" applyProtection="1">
      <protection hidden="1"/>
    </xf>
    <xf numFmtId="2" fontId="0" fillId="7" borderId="23" xfId="0" applyNumberFormat="1" applyFill="1" applyBorder="1" applyProtection="1">
      <protection hidden="1"/>
    </xf>
    <xf numFmtId="2" fontId="0" fillId="6" borderId="33" xfId="0" applyNumberFormat="1" applyFill="1" applyBorder="1" applyProtection="1">
      <protection hidden="1"/>
    </xf>
    <xf numFmtId="2" fontId="0" fillId="7" borderId="33" xfId="0" applyNumberFormat="1" applyFill="1" applyBorder="1" applyProtection="1">
      <protection hidden="1"/>
    </xf>
    <xf numFmtId="2" fontId="0" fillId="0" borderId="44" xfId="0" applyNumberFormat="1" applyBorder="1" applyProtection="1">
      <protection hidden="1"/>
    </xf>
    <xf numFmtId="2" fontId="0" fillId="6" borderId="17" xfId="0" applyNumberFormat="1" applyFill="1" applyBorder="1" applyProtection="1">
      <protection hidden="1"/>
    </xf>
    <xf numFmtId="1" fontId="0" fillId="6" borderId="18" xfId="0" applyNumberFormat="1" applyFill="1" applyBorder="1" applyProtection="1">
      <protection hidden="1"/>
    </xf>
    <xf numFmtId="2" fontId="0" fillId="6" borderId="20" xfId="0" applyNumberFormat="1" applyFill="1" applyBorder="1" applyProtection="1">
      <protection hidden="1"/>
    </xf>
    <xf numFmtId="1" fontId="0" fillId="6" borderId="5" xfId="0" applyNumberFormat="1" applyFill="1" applyBorder="1" applyProtection="1">
      <protection hidden="1"/>
    </xf>
    <xf numFmtId="0" fontId="0" fillId="0" borderId="0" xfId="0" applyAlignment="1">
      <alignment vertical="center" wrapText="1"/>
    </xf>
    <xf numFmtId="2" fontId="0" fillId="7" borderId="39" xfId="0" applyNumberFormat="1" applyFill="1" applyBorder="1" applyProtection="1">
      <protection hidden="1"/>
    </xf>
    <xf numFmtId="1" fontId="0" fillId="6" borderId="36" xfId="0" applyNumberFormat="1" applyFill="1" applyBorder="1" applyProtection="1">
      <protection hidden="1"/>
    </xf>
    <xf numFmtId="2" fontId="0" fillId="4" borderId="48" xfId="0" applyNumberFormat="1" applyFill="1" applyBorder="1" applyAlignment="1" applyProtection="1">
      <alignment wrapText="1"/>
      <protection hidden="1"/>
    </xf>
    <xf numFmtId="0" fontId="0" fillId="6" borderId="50" xfId="0" applyFill="1" applyBorder="1" applyProtection="1">
      <protection hidden="1"/>
    </xf>
    <xf numFmtId="0" fontId="0" fillId="6" borderId="26" xfId="0" applyFill="1" applyBorder="1" applyProtection="1">
      <protection hidden="1"/>
    </xf>
    <xf numFmtId="0" fontId="0" fillId="5" borderId="26" xfId="0" applyFill="1" applyBorder="1" applyProtection="1">
      <protection hidden="1"/>
    </xf>
    <xf numFmtId="2" fontId="0" fillId="7" borderId="25" xfId="0" applyNumberForma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26" xfId="0" applyBorder="1" applyProtection="1">
      <protection hidden="1"/>
    </xf>
    <xf numFmtId="0" fontId="0" fillId="6" borderId="8" xfId="0" applyFill="1" applyBorder="1" applyProtection="1">
      <protection hidden="1"/>
    </xf>
    <xf numFmtId="0" fontId="7" fillId="0" borderId="50" xfId="0" applyFont="1" applyBorder="1" applyProtection="1">
      <protection hidden="1"/>
    </xf>
    <xf numFmtId="0" fontId="7" fillId="0" borderId="26" xfId="0" applyFont="1" applyBorder="1" applyProtection="1">
      <protection hidden="1"/>
    </xf>
    <xf numFmtId="0" fontId="7" fillId="5" borderId="26" xfId="0" applyFont="1" applyFill="1" applyBorder="1" applyProtection="1">
      <protection hidden="1"/>
    </xf>
    <xf numFmtId="2" fontId="0" fillId="7" borderId="26" xfId="0" applyNumberFormat="1" applyFill="1" applyBorder="1" applyProtection="1">
      <protection hidden="1"/>
    </xf>
    <xf numFmtId="2" fontId="0" fillId="6" borderId="8" xfId="0" applyNumberFormat="1" applyFill="1" applyBorder="1" applyProtection="1">
      <protection hidden="1"/>
    </xf>
    <xf numFmtId="1" fontId="0" fillId="6" borderId="9" xfId="0" applyNumberFormat="1" applyFill="1" applyBorder="1" applyProtection="1">
      <protection hidden="1"/>
    </xf>
    <xf numFmtId="2" fontId="0" fillId="7" borderId="9" xfId="0" applyNumberFormat="1" applyFill="1" applyBorder="1" applyProtection="1">
      <protection hidden="1"/>
    </xf>
    <xf numFmtId="2" fontId="0" fillId="0" borderId="25" xfId="0" applyNumberFormat="1" applyBorder="1" applyProtection="1">
      <protection hidden="1"/>
    </xf>
    <xf numFmtId="2" fontId="0" fillId="4" borderId="48" xfId="0" applyNumberFormat="1" applyFill="1" applyBorder="1" applyAlignment="1" applyProtection="1">
      <alignment vertical="center" wrapText="1"/>
      <protection hidden="1"/>
    </xf>
    <xf numFmtId="0" fontId="0" fillId="6" borderId="51" xfId="0" applyFill="1" applyBorder="1" applyProtection="1">
      <protection hidden="1"/>
    </xf>
    <xf numFmtId="0" fontId="0" fillId="6" borderId="52" xfId="0" applyFill="1" applyBorder="1" applyProtection="1">
      <protection hidden="1"/>
    </xf>
    <xf numFmtId="0" fontId="0" fillId="5" borderId="52" xfId="0" applyFill="1" applyBorder="1" applyProtection="1">
      <protection hidden="1"/>
    </xf>
    <xf numFmtId="2" fontId="0" fillId="7" borderId="53" xfId="0" applyNumberFormat="1" applyFill="1" applyBorder="1" applyProtection="1">
      <protection hidden="1"/>
    </xf>
    <xf numFmtId="0" fontId="0" fillId="0" borderId="54" xfId="0" applyBorder="1" applyProtection="1">
      <protection hidden="1"/>
    </xf>
    <xf numFmtId="0" fontId="0" fillId="0" borderId="52" xfId="0" applyBorder="1" applyProtection="1">
      <protection hidden="1"/>
    </xf>
    <xf numFmtId="0" fontId="0" fillId="6" borderId="54" xfId="0" applyFill="1" applyBorder="1" applyProtection="1">
      <protection hidden="1"/>
    </xf>
    <xf numFmtId="0" fontId="7" fillId="0" borderId="51" xfId="0" applyFont="1" applyBorder="1" applyProtection="1">
      <protection hidden="1"/>
    </xf>
    <xf numFmtId="0" fontId="7" fillId="0" borderId="52" xfId="0" applyFont="1" applyBorder="1" applyProtection="1">
      <protection hidden="1"/>
    </xf>
    <xf numFmtId="0" fontId="7" fillId="5" borderId="52" xfId="0" applyFont="1" applyFill="1" applyBorder="1" applyProtection="1">
      <protection hidden="1"/>
    </xf>
    <xf numFmtId="2" fontId="0" fillId="7" borderId="52" xfId="0" applyNumberFormat="1" applyFill="1" applyBorder="1" applyProtection="1">
      <protection hidden="1"/>
    </xf>
    <xf numFmtId="2" fontId="0" fillId="6" borderId="55" xfId="0" applyNumberFormat="1" applyFill="1" applyBorder="1" applyProtection="1">
      <protection hidden="1"/>
    </xf>
    <xf numFmtId="1" fontId="0" fillId="6" borderId="55" xfId="0" applyNumberFormat="1" applyFill="1" applyBorder="1" applyProtection="1">
      <protection hidden="1"/>
    </xf>
    <xf numFmtId="2" fontId="0" fillId="7" borderId="55" xfId="0" applyNumberFormat="1" applyFill="1" applyBorder="1" applyProtection="1">
      <protection hidden="1"/>
    </xf>
    <xf numFmtId="2" fontId="0" fillId="0" borderId="53" xfId="0" applyNumberFormat="1" applyBorder="1" applyProtection="1">
      <protection hidden="1"/>
    </xf>
    <xf numFmtId="0" fontId="7" fillId="0" borderId="17" xfId="0" applyFont="1" applyBorder="1" applyProtection="1">
      <protection hidden="1"/>
    </xf>
    <xf numFmtId="2" fontId="0" fillId="6" borderId="3" xfId="0" applyNumberFormat="1" applyFill="1" applyBorder="1" applyProtection="1">
      <protection hidden="1"/>
    </xf>
    <xf numFmtId="1" fontId="0" fillId="6" borderId="3" xfId="0" applyNumberFormat="1" applyFill="1" applyBorder="1" applyProtection="1">
      <protection hidden="1"/>
    </xf>
    <xf numFmtId="2" fontId="0" fillId="7" borderId="3" xfId="0" applyNumberFormat="1" applyFill="1" applyBorder="1" applyProtection="1">
      <protection hidden="1"/>
    </xf>
    <xf numFmtId="0" fontId="7" fillId="0" borderId="20" xfId="0" applyFont="1" applyBorder="1" applyProtection="1">
      <protection hidden="1"/>
    </xf>
    <xf numFmtId="2" fontId="0" fillId="6" borderId="16" xfId="0" applyNumberFormat="1" applyFill="1" applyBorder="1" applyProtection="1">
      <protection hidden="1"/>
    </xf>
    <xf numFmtId="1" fontId="0" fillId="6" borderId="16" xfId="0" applyNumberFormat="1" applyFill="1" applyBorder="1" applyProtection="1">
      <protection hidden="1"/>
    </xf>
    <xf numFmtId="2" fontId="0" fillId="7" borderId="16" xfId="0" applyNumberFormat="1" applyFill="1" applyBorder="1" applyProtection="1">
      <protection hidden="1"/>
    </xf>
    <xf numFmtId="0" fontId="7" fillId="0" borderId="4" xfId="0" applyFont="1" applyBorder="1" applyProtection="1">
      <protection hidden="1"/>
    </xf>
    <xf numFmtId="2" fontId="0" fillId="6" borderId="34" xfId="0" applyNumberFormat="1" applyFill="1" applyBorder="1" applyProtection="1">
      <protection hidden="1"/>
    </xf>
    <xf numFmtId="1" fontId="0" fillId="6" borderId="34" xfId="0" applyNumberFormat="1" applyFill="1" applyBorder="1" applyProtection="1">
      <protection hidden="1"/>
    </xf>
    <xf numFmtId="2" fontId="0" fillId="7" borderId="34" xfId="0" applyNumberFormat="1" applyFill="1" applyBorder="1" applyProtection="1">
      <protection hidden="1"/>
    </xf>
    <xf numFmtId="2" fontId="0" fillId="0" borderId="57" xfId="0" applyNumberFormat="1" applyBorder="1" applyProtection="1">
      <protection hidden="1"/>
    </xf>
    <xf numFmtId="0" fontId="0" fillId="0" borderId="0" xfId="0" applyAlignment="1">
      <alignment vertical="center"/>
    </xf>
    <xf numFmtId="0" fontId="7" fillId="0" borderId="38" xfId="0" applyFont="1" applyBorder="1" applyProtection="1">
      <protection hidden="1"/>
    </xf>
    <xf numFmtId="2" fontId="0" fillId="6" borderId="41" xfId="0" applyNumberFormat="1" applyFill="1" applyBorder="1" applyProtection="1">
      <protection hidden="1"/>
    </xf>
    <xf numFmtId="1" fontId="0" fillId="6" borderId="41" xfId="0" applyNumberFormat="1" applyFill="1" applyBorder="1" applyProtection="1">
      <protection hidden="1"/>
    </xf>
    <xf numFmtId="2" fontId="0" fillId="7" borderId="41" xfId="0" applyNumberFormat="1" applyFill="1" applyBorder="1" applyProtection="1">
      <protection hidden="1"/>
    </xf>
    <xf numFmtId="2" fontId="0" fillId="4" borderId="49" xfId="0" applyNumberFormat="1" applyFill="1" applyBorder="1" applyAlignment="1" applyProtection="1">
      <alignment horizontal="left" vertical="center" wrapText="1"/>
      <protection hidden="1"/>
    </xf>
    <xf numFmtId="0" fontId="0" fillId="6" borderId="59" xfId="0" applyFill="1" applyBorder="1" applyProtection="1">
      <protection hidden="1"/>
    </xf>
    <xf numFmtId="0" fontId="0" fillId="6" borderId="14" xfId="0" applyFill="1" applyBorder="1" applyProtection="1">
      <protection hidden="1"/>
    </xf>
    <xf numFmtId="0" fontId="0" fillId="5" borderId="14" xfId="0" applyFill="1" applyBorder="1" applyProtection="1">
      <protection hidden="1"/>
    </xf>
    <xf numFmtId="2" fontId="0" fillId="7" borderId="60" xfId="0" applyNumberFormat="1" applyFill="1" applyBorder="1" applyProtection="1">
      <protection hidden="1"/>
    </xf>
    <xf numFmtId="0" fontId="0" fillId="0" borderId="7" xfId="0" applyBorder="1" applyProtection="1">
      <protection hidden="1"/>
    </xf>
    <xf numFmtId="0" fontId="0" fillId="0" borderId="14" xfId="0" applyBorder="1" applyProtection="1">
      <protection hidden="1"/>
    </xf>
    <xf numFmtId="0" fontId="0" fillId="6" borderId="7" xfId="0" applyFill="1" applyBorder="1" applyProtection="1">
      <protection hidden="1"/>
    </xf>
    <xf numFmtId="0" fontId="7" fillId="0" borderId="59" xfId="0" applyFont="1" applyBorder="1" applyProtection="1">
      <protection hidden="1"/>
    </xf>
    <xf numFmtId="0" fontId="7" fillId="0" borderId="14" xfId="0" applyFont="1" applyBorder="1" applyProtection="1">
      <protection hidden="1"/>
    </xf>
    <xf numFmtId="0" fontId="7" fillId="5" borderId="14" xfId="0" applyFont="1" applyFill="1" applyBorder="1" applyProtection="1">
      <protection hidden="1"/>
    </xf>
    <xf numFmtId="2" fontId="0" fillId="7" borderId="14" xfId="0" applyNumberFormat="1" applyFill="1" applyBorder="1" applyProtection="1">
      <protection hidden="1"/>
    </xf>
    <xf numFmtId="2" fontId="0" fillId="6" borderId="13" xfId="0" applyNumberFormat="1" applyFill="1" applyBorder="1" applyProtection="1">
      <protection hidden="1"/>
    </xf>
    <xf numFmtId="1" fontId="0" fillId="6" borderId="13" xfId="0" applyNumberFormat="1" applyFill="1" applyBorder="1" applyProtection="1">
      <protection hidden="1"/>
    </xf>
    <xf numFmtId="2" fontId="0" fillId="7" borderId="13" xfId="0" applyNumberFormat="1" applyFill="1" applyBorder="1" applyProtection="1">
      <protection hidden="1"/>
    </xf>
    <xf numFmtId="2" fontId="0" fillId="0" borderId="60" xfId="0" applyNumberFormat="1" applyBorder="1" applyProtection="1">
      <protection hidden="1"/>
    </xf>
    <xf numFmtId="2" fontId="0" fillId="6" borderId="18" xfId="0" applyNumberFormat="1" applyFill="1" applyBorder="1" applyProtection="1">
      <protection hidden="1"/>
    </xf>
    <xf numFmtId="2" fontId="0" fillId="6" borderId="5" xfId="0" applyNumberFormat="1" applyFill="1" applyBorder="1" applyProtection="1">
      <protection hidden="1"/>
    </xf>
    <xf numFmtId="0" fontId="0" fillId="0" borderId="0" xfId="0" applyAlignment="1">
      <alignment horizontal="left" vertical="center"/>
    </xf>
    <xf numFmtId="2" fontId="0" fillId="6" borderId="23" xfId="0" applyNumberFormat="1" applyFill="1" applyBorder="1" applyProtection="1">
      <protection hidden="1"/>
    </xf>
    <xf numFmtId="1" fontId="0" fillId="6" borderId="23" xfId="0" applyNumberFormat="1" applyFill="1" applyBorder="1" applyProtection="1">
      <protection hidden="1"/>
    </xf>
    <xf numFmtId="2" fontId="0" fillId="0" borderId="22" xfId="0" applyNumberFormat="1" applyBorder="1" applyProtection="1">
      <protection hidden="1"/>
    </xf>
    <xf numFmtId="2" fontId="0" fillId="4" borderId="49" xfId="0" applyNumberFormat="1" applyFill="1" applyBorder="1" applyAlignment="1" applyProtection="1">
      <alignment horizontal="center" vertical="center"/>
      <protection hidden="1"/>
    </xf>
    <xf numFmtId="0" fontId="0" fillId="6" borderId="61" xfId="0" applyFill="1" applyBorder="1" applyProtection="1">
      <protection hidden="1"/>
    </xf>
    <xf numFmtId="0" fontId="0" fillId="6" borderId="62" xfId="0" applyFill="1" applyBorder="1" applyProtection="1">
      <protection hidden="1"/>
    </xf>
    <xf numFmtId="0" fontId="0" fillId="5" borderId="62" xfId="0" applyFill="1" applyBorder="1" applyProtection="1">
      <protection hidden="1"/>
    </xf>
    <xf numFmtId="2" fontId="0" fillId="7" borderId="62" xfId="0" applyNumberFormat="1" applyFill="1" applyBorder="1" applyProtection="1">
      <protection hidden="1"/>
    </xf>
    <xf numFmtId="0" fontId="0" fillId="0" borderId="62" xfId="0" applyBorder="1" applyProtection="1">
      <protection hidden="1"/>
    </xf>
    <xf numFmtId="0" fontId="7" fillId="0" borderId="62" xfId="0" applyFont="1" applyBorder="1" applyProtection="1">
      <protection hidden="1"/>
    </xf>
    <xf numFmtId="0" fontId="7" fillId="5" borderId="62" xfId="0" applyFont="1" applyFill="1" applyBorder="1" applyProtection="1">
      <protection hidden="1"/>
    </xf>
    <xf numFmtId="2" fontId="0" fillId="6" borderId="62" xfId="0" applyNumberFormat="1" applyFill="1" applyBorder="1" applyProtection="1">
      <protection hidden="1"/>
    </xf>
    <xf numFmtId="1" fontId="0" fillId="6" borderId="62" xfId="0" applyNumberFormat="1" applyFill="1" applyBorder="1" applyProtection="1">
      <protection hidden="1"/>
    </xf>
    <xf numFmtId="2" fontId="0" fillId="0" borderId="63" xfId="0" applyNumberFormat="1" applyBorder="1" applyProtection="1">
      <protection hidden="1"/>
    </xf>
    <xf numFmtId="0" fontId="0" fillId="6" borderId="66" xfId="0" applyFill="1" applyBorder="1" applyProtection="1">
      <protection hidden="1"/>
    </xf>
    <xf numFmtId="0" fontId="0" fillId="6" borderId="67" xfId="0" applyFill="1" applyBorder="1" applyProtection="1">
      <protection hidden="1"/>
    </xf>
    <xf numFmtId="0" fontId="0" fillId="5" borderId="67" xfId="0" applyFill="1" applyBorder="1" applyProtection="1">
      <protection hidden="1"/>
    </xf>
    <xf numFmtId="0" fontId="0" fillId="0" borderId="68" xfId="0" applyBorder="1" applyProtection="1">
      <protection hidden="1"/>
    </xf>
    <xf numFmtId="0" fontId="0" fillId="0" borderId="67" xfId="0" applyBorder="1" applyProtection="1">
      <protection hidden="1"/>
    </xf>
    <xf numFmtId="0" fontId="0" fillId="6" borderId="68" xfId="0" applyFill="1" applyBorder="1" applyProtection="1">
      <protection hidden="1"/>
    </xf>
    <xf numFmtId="0" fontId="7" fillId="0" borderId="66" xfId="0" applyFont="1" applyBorder="1" applyProtection="1">
      <protection hidden="1"/>
    </xf>
    <xf numFmtId="0" fontId="7" fillId="0" borderId="67" xfId="0" applyFont="1" applyBorder="1" applyProtection="1">
      <protection hidden="1"/>
    </xf>
    <xf numFmtId="0" fontId="7" fillId="5" borderId="67" xfId="0" applyFont="1" applyFill="1" applyBorder="1" applyProtection="1">
      <protection hidden="1"/>
    </xf>
    <xf numFmtId="2" fontId="0" fillId="7" borderId="67" xfId="0" applyNumberFormat="1" applyFill="1" applyBorder="1" applyProtection="1">
      <protection hidden="1"/>
    </xf>
    <xf numFmtId="2" fontId="0" fillId="6" borderId="30" xfId="0" applyNumberFormat="1" applyFill="1" applyBorder="1" applyProtection="1">
      <protection hidden="1"/>
    </xf>
    <xf numFmtId="1" fontId="0" fillId="6" borderId="30" xfId="0" applyNumberFormat="1" applyFill="1" applyBorder="1" applyProtection="1">
      <protection hidden="1"/>
    </xf>
    <xf numFmtId="2" fontId="0" fillId="0" borderId="29" xfId="0" applyNumberFormat="1" applyBorder="1" applyProtection="1">
      <protection hidden="1"/>
    </xf>
    <xf numFmtId="2" fontId="0" fillId="7" borderId="36" xfId="0" applyNumberFormat="1" applyFill="1" applyBorder="1" applyProtection="1">
      <protection hidden="1"/>
    </xf>
    <xf numFmtId="2" fontId="0" fillId="6" borderId="39" xfId="0" applyNumberFormat="1" applyFill="1" applyBorder="1" applyProtection="1">
      <protection hidden="1"/>
    </xf>
    <xf numFmtId="2" fontId="0" fillId="0" borderId="37" xfId="0" applyNumberFormat="1" applyBorder="1" applyProtection="1">
      <protection hidden="1"/>
    </xf>
    <xf numFmtId="2" fontId="0" fillId="0" borderId="0" xfId="0" applyNumberFormat="1" applyProtection="1">
      <protection hidden="1"/>
    </xf>
    <xf numFmtId="0" fontId="0" fillId="5" borderId="0" xfId="0" applyFill="1" applyProtection="1">
      <protection hidden="1"/>
    </xf>
    <xf numFmtId="0" fontId="0" fillId="7" borderId="0" xfId="0" applyFill="1" applyProtection="1">
      <protection hidden="1"/>
    </xf>
    <xf numFmtId="0" fontId="0" fillId="6" borderId="0" xfId="0" applyFill="1" applyProtection="1">
      <protection hidden="1"/>
    </xf>
    <xf numFmtId="1" fontId="6" fillId="4" borderId="10" xfId="0" applyNumberFormat="1" applyFont="1" applyFill="1" applyBorder="1" applyAlignment="1" applyProtection="1">
      <alignment vertical="center"/>
      <protection hidden="1"/>
    </xf>
    <xf numFmtId="2" fontId="3" fillId="2" borderId="1" xfId="0" applyNumberFormat="1" applyFont="1" applyFill="1" applyBorder="1" applyAlignment="1" applyProtection="1">
      <alignment horizontal="center" vertical="top" wrapText="1"/>
      <protection hidden="1"/>
    </xf>
    <xf numFmtId="2" fontId="3" fillId="2" borderId="2" xfId="0" applyNumberFormat="1" applyFont="1" applyFill="1" applyBorder="1" applyAlignment="1" applyProtection="1">
      <alignment horizontal="center" vertical="top" wrapText="1"/>
      <protection hidden="1"/>
    </xf>
    <xf numFmtId="2" fontId="3" fillId="2" borderId="3" xfId="0" applyNumberFormat="1" applyFont="1" applyFill="1" applyBorder="1" applyAlignment="1" applyProtection="1">
      <alignment horizontal="center" vertical="top" wrapText="1"/>
      <protection hidden="1"/>
    </xf>
    <xf numFmtId="2" fontId="0" fillId="0" borderId="6" xfId="0" applyNumberFormat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 wrapText="1"/>
      <protection hidden="1"/>
    </xf>
    <xf numFmtId="0" fontId="5" fillId="3" borderId="27" xfId="0" applyFont="1" applyFill="1" applyBorder="1" applyAlignment="1" applyProtection="1">
      <alignment horizontal="center" vertical="center" wrapText="1"/>
      <protection hidden="1"/>
    </xf>
    <xf numFmtId="0" fontId="6" fillId="4" borderId="1" xfId="0" applyFont="1" applyFill="1" applyBorder="1" applyAlignment="1" applyProtection="1">
      <alignment horizontal="center"/>
      <protection hidden="1"/>
    </xf>
    <xf numFmtId="0" fontId="6" fillId="4" borderId="2" xfId="0" applyFont="1" applyFill="1" applyBorder="1" applyAlignment="1" applyProtection="1">
      <alignment horizontal="center"/>
      <protection hidden="1"/>
    </xf>
    <xf numFmtId="0" fontId="6" fillId="4" borderId="3" xfId="0" applyFont="1" applyFill="1" applyBorder="1" applyAlignment="1" applyProtection="1">
      <alignment horizont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6" fillId="4" borderId="3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6" fillId="4" borderId="12" xfId="0" applyFont="1" applyFill="1" applyBorder="1" applyAlignment="1" applyProtection="1">
      <alignment horizontal="center" vertical="center"/>
      <protection hidden="1"/>
    </xf>
    <xf numFmtId="0" fontId="6" fillId="4" borderId="13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horizontal="center" vertical="center"/>
      <protection hidden="1"/>
    </xf>
    <xf numFmtId="164" fontId="6" fillId="4" borderId="15" xfId="1" applyNumberFormat="1" applyFont="1" applyFill="1" applyBorder="1" applyAlignment="1" applyProtection="1">
      <alignment horizontal="center" vertical="center"/>
      <protection hidden="1"/>
    </xf>
    <xf numFmtId="164" fontId="6" fillId="4" borderId="11" xfId="1" applyNumberFormat="1" applyFont="1" applyFill="1" applyBorder="1" applyAlignment="1" applyProtection="1">
      <alignment horizontal="center" vertical="center"/>
      <protection hidden="1"/>
    </xf>
    <xf numFmtId="164" fontId="6" fillId="4" borderId="16" xfId="1" applyNumberFormat="1" applyFont="1" applyFill="1" applyBorder="1" applyAlignment="1" applyProtection="1">
      <alignment horizontal="center" vertical="center"/>
      <protection hidden="1"/>
    </xf>
    <xf numFmtId="164" fontId="6" fillId="4" borderId="12" xfId="1" applyNumberFormat="1" applyFont="1" applyFill="1" applyBorder="1" applyAlignment="1" applyProtection="1">
      <alignment horizontal="center" vertical="center"/>
      <protection hidden="1"/>
    </xf>
    <xf numFmtId="164" fontId="6" fillId="4" borderId="5" xfId="1" applyNumberFormat="1" applyFont="1" applyFill="1" applyBorder="1" applyAlignment="1" applyProtection="1">
      <alignment horizontal="center" vertical="center"/>
      <protection hidden="1"/>
    </xf>
    <xf numFmtId="0" fontId="6" fillId="7" borderId="23" xfId="0" applyFont="1" applyFill="1" applyBorder="1" applyAlignment="1" applyProtection="1">
      <alignment horizontal="center" vertical="center" wrapText="1"/>
      <protection hidden="1"/>
    </xf>
    <xf numFmtId="0" fontId="6" fillId="7" borderId="14" xfId="0" applyFont="1" applyFill="1" applyBorder="1" applyAlignment="1" applyProtection="1">
      <alignment horizontal="center" vertical="center" wrapText="1"/>
      <protection hidden="1"/>
    </xf>
    <xf numFmtId="2" fontId="0" fillId="4" borderId="17" xfId="0" applyNumberFormat="1" applyFill="1" applyBorder="1" applyAlignment="1" applyProtection="1">
      <alignment horizontal="center" vertical="center"/>
      <protection hidden="1"/>
    </xf>
    <xf numFmtId="2" fontId="0" fillId="4" borderId="20" xfId="0" applyNumberFormat="1" applyFill="1" applyBorder="1" applyAlignment="1" applyProtection="1">
      <alignment horizontal="center" vertical="center"/>
      <protection hidden="1"/>
    </xf>
    <xf numFmtId="2" fontId="0" fillId="4" borderId="4" xfId="0" applyNumberFormat="1" applyFill="1" applyBorder="1" applyAlignment="1" applyProtection="1">
      <alignment horizontal="center" vertical="center"/>
      <protection hidden="1"/>
    </xf>
    <xf numFmtId="2" fontId="0" fillId="4" borderId="17" xfId="0" applyNumberFormat="1" applyFill="1" applyBorder="1" applyAlignment="1" applyProtection="1">
      <alignment horizontal="center" vertical="center" wrapText="1"/>
      <protection hidden="1"/>
    </xf>
    <xf numFmtId="2" fontId="0" fillId="4" borderId="20" xfId="0" applyNumberFormat="1" applyFill="1" applyBorder="1" applyAlignment="1" applyProtection="1">
      <alignment horizontal="center" vertical="center" wrapText="1"/>
      <protection hidden="1"/>
    </xf>
    <xf numFmtId="2" fontId="0" fillId="4" borderId="38" xfId="0" applyNumberFormat="1" applyFill="1" applyBorder="1" applyAlignment="1" applyProtection="1">
      <alignment horizontal="center" vertical="center" wrapText="1"/>
      <protection hidden="1"/>
    </xf>
    <xf numFmtId="2" fontId="0" fillId="4" borderId="45" xfId="0" applyNumberFormat="1" applyFill="1" applyBorder="1" applyAlignment="1" applyProtection="1">
      <alignment horizontal="center" vertical="center" wrapText="1"/>
      <protection hidden="1"/>
    </xf>
    <xf numFmtId="2" fontId="0" fillId="4" borderId="46" xfId="0" applyNumberFormat="1" applyFill="1" applyBorder="1" applyAlignment="1" applyProtection="1">
      <alignment horizontal="center" vertical="center" wrapText="1"/>
      <protection hidden="1"/>
    </xf>
    <xf numFmtId="2" fontId="0" fillId="4" borderId="47" xfId="0" applyNumberFormat="1" applyFill="1" applyBorder="1" applyAlignment="1" applyProtection="1">
      <alignment horizontal="center" vertical="center" wrapText="1"/>
      <protection hidden="1"/>
    </xf>
    <xf numFmtId="0" fontId="6" fillId="6" borderId="20" xfId="0" applyFont="1" applyFill="1" applyBorder="1" applyAlignment="1" applyProtection="1">
      <alignment horizontal="center" vertical="center" wrapText="1"/>
      <protection hidden="1"/>
    </xf>
    <xf numFmtId="0" fontId="6" fillId="6" borderId="5" xfId="0" applyFont="1" applyFill="1" applyBorder="1" applyAlignment="1" applyProtection="1">
      <alignment horizontal="center" vertical="center" wrapText="1"/>
      <protection hidden="1"/>
    </xf>
    <xf numFmtId="0" fontId="6" fillId="5" borderId="21" xfId="0" applyFont="1" applyFill="1" applyBorder="1" applyAlignment="1" applyProtection="1">
      <alignment horizontal="center" vertical="center" wrapText="1"/>
      <protection hidden="1"/>
    </xf>
    <xf numFmtId="0" fontId="6" fillId="5" borderId="12" xfId="0" applyFont="1" applyFill="1" applyBorder="1" applyAlignment="1" applyProtection="1">
      <alignment horizontal="center" vertical="center" wrapText="1"/>
      <protection hidden="1"/>
    </xf>
    <xf numFmtId="0" fontId="6" fillId="7" borderId="22" xfId="0" applyFont="1" applyFill="1" applyBorder="1" applyAlignment="1" applyProtection="1">
      <alignment horizontal="center" vertical="center" wrapText="1"/>
      <protection hidden="1"/>
    </xf>
    <xf numFmtId="0" fontId="6" fillId="7" borderId="25" xfId="0" applyFont="1" applyFill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4" borderId="5" xfId="0" applyFont="1" applyFill="1" applyBorder="1" applyAlignment="1" applyProtection="1">
      <alignment horizontal="center" vertical="center" wrapText="1"/>
      <protection hidden="1"/>
    </xf>
    <xf numFmtId="0" fontId="6" fillId="4" borderId="22" xfId="0" applyFont="1" applyFill="1" applyBorder="1" applyAlignment="1" applyProtection="1">
      <alignment horizontal="center" vertical="center" wrapText="1"/>
      <protection hidden="1"/>
    </xf>
    <xf numFmtId="0" fontId="6" fillId="4" borderId="25" xfId="0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 applyProtection="1">
      <alignment horizontal="center" vertical="center" wrapText="1"/>
      <protection hidden="1"/>
    </xf>
    <xf numFmtId="2" fontId="0" fillId="4" borderId="42" xfId="0" applyNumberFormat="1" applyFill="1" applyBorder="1" applyAlignment="1" applyProtection="1">
      <alignment horizontal="center" vertical="center"/>
      <protection hidden="1"/>
    </xf>
    <xf numFmtId="2" fontId="0" fillId="4" borderId="56" xfId="0" applyNumberFormat="1" applyFill="1" applyBorder="1" applyAlignment="1" applyProtection="1">
      <alignment horizontal="center" vertical="center"/>
      <protection hidden="1"/>
    </xf>
    <xf numFmtId="2" fontId="0" fillId="4" borderId="44" xfId="0" applyNumberFormat="1" applyFill="1" applyBorder="1" applyAlignment="1" applyProtection="1">
      <alignment horizontal="center" vertical="center"/>
      <protection hidden="1"/>
    </xf>
    <xf numFmtId="2" fontId="0" fillId="4" borderId="45" xfId="0" applyNumberFormat="1" applyFill="1" applyBorder="1" applyAlignment="1" applyProtection="1">
      <alignment horizontal="center" vertical="center"/>
      <protection hidden="1"/>
    </xf>
    <xf numFmtId="2" fontId="0" fillId="4" borderId="46" xfId="0" applyNumberFormat="1" applyFill="1" applyBorder="1" applyAlignment="1" applyProtection="1">
      <alignment horizontal="center" vertical="center"/>
      <protection hidden="1"/>
    </xf>
    <xf numFmtId="2" fontId="0" fillId="4" borderId="56" xfId="0" applyNumberFormat="1" applyFill="1" applyBorder="1" applyAlignment="1" applyProtection="1">
      <alignment horizontal="left" vertical="center"/>
      <protection hidden="1"/>
    </xf>
    <xf numFmtId="2" fontId="0" fillId="4" borderId="69" xfId="0" applyNumberFormat="1" applyFill="1" applyBorder="1" applyAlignment="1" applyProtection="1">
      <alignment horizontal="left" vertical="center"/>
      <protection hidden="1"/>
    </xf>
    <xf numFmtId="0" fontId="6" fillId="7" borderId="26" xfId="0" applyFont="1" applyFill="1" applyBorder="1" applyAlignment="1" applyProtection="1">
      <alignment horizontal="center" vertical="center" wrapText="1"/>
      <protection hidden="1"/>
    </xf>
    <xf numFmtId="2" fontId="2" fillId="4" borderId="17" xfId="0" applyNumberFormat="1" applyFont="1" applyFill="1" applyBorder="1" applyAlignment="1" applyProtection="1">
      <alignment horizontal="center" vertical="center" wrapText="1"/>
      <protection hidden="1"/>
    </xf>
    <xf numFmtId="2" fontId="2" fillId="4" borderId="4" xfId="0" applyNumberFormat="1" applyFont="1" applyFill="1" applyBorder="1" applyAlignment="1" applyProtection="1">
      <alignment horizontal="center" vertical="center" wrapText="1"/>
      <protection hidden="1"/>
    </xf>
    <xf numFmtId="2" fontId="6" fillId="4" borderId="18" xfId="0" applyNumberFormat="1" applyFont="1" applyFill="1" applyBorder="1" applyAlignment="1" applyProtection="1">
      <alignment horizontal="center" vertical="center"/>
      <protection hidden="1"/>
    </xf>
    <xf numFmtId="2" fontId="6" fillId="4" borderId="23" xfId="0" applyNumberFormat="1" applyFont="1" applyFill="1" applyBorder="1" applyAlignment="1" applyProtection="1">
      <alignment horizontal="center" vertical="center"/>
      <protection hidden="1"/>
    </xf>
    <xf numFmtId="2" fontId="6" fillId="4" borderId="19" xfId="0" applyNumberFormat="1" applyFont="1" applyFill="1" applyBorder="1" applyAlignment="1" applyProtection="1">
      <alignment horizontal="center" vertical="center" wrapText="1"/>
      <protection hidden="1"/>
    </xf>
    <xf numFmtId="2" fontId="6" fillId="4" borderId="22" xfId="0" applyNumberFormat="1" applyFont="1" applyFill="1" applyBorder="1" applyAlignment="1" applyProtection="1">
      <alignment horizontal="center" vertical="center"/>
      <protection hidden="1"/>
    </xf>
    <xf numFmtId="0" fontId="6" fillId="4" borderId="20" xfId="0" applyFont="1" applyFill="1" applyBorder="1" applyAlignment="1" applyProtection="1">
      <alignment horizontal="center" vertical="center" wrapText="1"/>
      <protection hidden="1"/>
    </xf>
    <xf numFmtId="2" fontId="4" fillId="4" borderId="5" xfId="0" applyNumberFormat="1" applyFont="1" applyFill="1" applyBorder="1" applyAlignment="1" applyProtection="1">
      <alignment horizontal="center" vertical="center" wrapText="1"/>
      <protection hidden="1"/>
    </xf>
    <xf numFmtId="2" fontId="0" fillId="4" borderId="7" xfId="0" applyNumberFormat="1" applyFill="1" applyBorder="1" applyAlignment="1" applyProtection="1">
      <alignment horizontal="center" vertical="center"/>
      <protection hidden="1"/>
    </xf>
    <xf numFmtId="2" fontId="5" fillId="4" borderId="5" xfId="0" applyNumberFormat="1" applyFont="1" applyFill="1" applyBorder="1" applyAlignment="1" applyProtection="1">
      <alignment horizontal="center" vertical="center" wrapText="1"/>
      <protection hidden="1"/>
    </xf>
    <xf numFmtId="2" fontId="0" fillId="4" borderId="8" xfId="0" applyNumberFormat="1" applyFill="1" applyBorder="1" applyAlignment="1" applyProtection="1">
      <alignment horizontal="center" vertical="center"/>
      <protection hidden="1"/>
    </xf>
    <xf numFmtId="2" fontId="0" fillId="6" borderId="19" xfId="0" applyNumberFormat="1" applyFill="1" applyBorder="1" applyProtection="1">
      <protection hidden="1"/>
    </xf>
    <xf numFmtId="2" fontId="0" fillId="6" borderId="5" xfId="0" applyNumberFormat="1" applyFill="1" applyBorder="1" applyAlignment="1" applyProtection="1">
      <alignment wrapText="1"/>
      <protection hidden="1"/>
    </xf>
    <xf numFmtId="2" fontId="0" fillId="6" borderId="6" xfId="0" applyNumberFormat="1" applyFill="1" applyBorder="1" applyAlignment="1" applyProtection="1">
      <alignment wrapText="1"/>
      <protection hidden="1"/>
    </xf>
    <xf numFmtId="2" fontId="0" fillId="6" borderId="23" xfId="0" applyNumberFormat="1" applyFill="1" applyBorder="1" applyAlignment="1" applyProtection="1">
      <alignment wrapText="1"/>
      <protection hidden="1"/>
    </xf>
    <xf numFmtId="2" fontId="0" fillId="6" borderId="22" xfId="0" applyNumberFormat="1" applyFill="1" applyBorder="1" applyAlignment="1" applyProtection="1">
      <alignment wrapText="1"/>
      <protection hidden="1"/>
    </xf>
    <xf numFmtId="2" fontId="0" fillId="6" borderId="6" xfId="0" applyNumberFormat="1" applyFill="1" applyBorder="1" applyProtection="1">
      <protection hidden="1"/>
    </xf>
    <xf numFmtId="2" fontId="0" fillId="6" borderId="36" xfId="0" applyNumberFormat="1" applyFill="1" applyBorder="1" applyAlignment="1" applyProtection="1">
      <alignment wrapText="1"/>
      <protection hidden="1"/>
    </xf>
    <xf numFmtId="2" fontId="0" fillId="6" borderId="37" xfId="0" applyNumberFormat="1" applyFill="1" applyBorder="1" applyAlignment="1" applyProtection="1">
      <alignment wrapText="1"/>
      <protection hidden="1"/>
    </xf>
    <xf numFmtId="2" fontId="0" fillId="6" borderId="1" xfId="0" applyNumberFormat="1" applyFill="1" applyBorder="1" applyAlignment="1" applyProtection="1">
      <alignment wrapText="1"/>
      <protection hidden="1"/>
    </xf>
    <xf numFmtId="2" fontId="0" fillId="6" borderId="42" xfId="0" applyNumberFormat="1" applyFill="1" applyBorder="1" applyAlignment="1" applyProtection="1">
      <alignment wrapText="1"/>
      <protection hidden="1"/>
    </xf>
    <xf numFmtId="2" fontId="0" fillId="6" borderId="15" xfId="0" applyNumberFormat="1" applyFill="1" applyBorder="1" applyAlignment="1" applyProtection="1">
      <alignment wrapText="1"/>
      <protection hidden="1"/>
    </xf>
    <xf numFmtId="2" fontId="0" fillId="6" borderId="43" xfId="0" applyNumberFormat="1" applyFill="1" applyBorder="1" applyAlignment="1" applyProtection="1">
      <alignment wrapText="1"/>
      <protection hidden="1"/>
    </xf>
    <xf numFmtId="2" fontId="0" fillId="6" borderId="40" xfId="0" applyNumberFormat="1" applyFill="1" applyBorder="1" applyAlignment="1" applyProtection="1">
      <alignment vertical="center" wrapText="1"/>
      <protection hidden="1"/>
    </xf>
    <xf numFmtId="2" fontId="0" fillId="6" borderId="44" xfId="0" applyNumberFormat="1" applyFill="1" applyBorder="1" applyAlignment="1" applyProtection="1">
      <alignment vertical="center" wrapText="1"/>
      <protection hidden="1"/>
    </xf>
    <xf numFmtId="2" fontId="0" fillId="6" borderId="49" xfId="0" applyNumberFormat="1" applyFill="1" applyBorder="1" applyAlignment="1" applyProtection="1">
      <alignment vertical="center" wrapText="1"/>
      <protection hidden="1"/>
    </xf>
    <xf numFmtId="2" fontId="0" fillId="6" borderId="48" xfId="0" applyNumberFormat="1" applyFill="1" applyBorder="1" applyAlignment="1" applyProtection="1">
      <alignment vertical="center" wrapText="1"/>
      <protection hidden="1"/>
    </xf>
    <xf numFmtId="2" fontId="0" fillId="6" borderId="3" xfId="0" applyNumberFormat="1" applyFill="1" applyBorder="1" applyAlignment="1" applyProtection="1">
      <alignment vertical="center" wrapText="1"/>
      <protection hidden="1"/>
    </xf>
    <xf numFmtId="2" fontId="0" fillId="6" borderId="16" xfId="0" applyNumberFormat="1" applyFill="1" applyBorder="1" applyAlignment="1" applyProtection="1">
      <alignment vertical="center" wrapText="1"/>
      <protection hidden="1"/>
    </xf>
    <xf numFmtId="2" fontId="0" fillId="6" borderId="41" xfId="0" applyNumberFormat="1" applyFill="1" applyBorder="1" applyAlignment="1" applyProtection="1">
      <alignment vertical="center"/>
      <protection hidden="1"/>
    </xf>
    <xf numFmtId="2" fontId="0" fillId="6" borderId="34" xfId="0" applyNumberFormat="1" applyFill="1" applyBorder="1" applyAlignment="1" applyProtection="1">
      <alignment vertical="center"/>
      <protection hidden="1"/>
    </xf>
    <xf numFmtId="2" fontId="0" fillId="6" borderId="58" xfId="0" applyNumberFormat="1" applyFill="1" applyBorder="1" applyAlignment="1" applyProtection="1">
      <alignment vertical="center" wrapText="1"/>
      <protection hidden="1"/>
    </xf>
    <xf numFmtId="2" fontId="0" fillId="6" borderId="42" xfId="0" applyNumberFormat="1" applyFill="1" applyBorder="1" applyAlignment="1" applyProtection="1">
      <alignment vertical="center" wrapText="1"/>
      <protection hidden="1"/>
    </xf>
    <xf numFmtId="2" fontId="0" fillId="6" borderId="43" xfId="0" applyNumberFormat="1" applyFill="1" applyBorder="1" applyAlignment="1" applyProtection="1">
      <alignment vertical="center" wrapText="1"/>
      <protection hidden="1"/>
    </xf>
    <xf numFmtId="2" fontId="0" fillId="6" borderId="57" xfId="0" applyNumberFormat="1" applyFill="1" applyBorder="1" applyAlignment="1" applyProtection="1">
      <alignment horizontal="left" vertical="center"/>
      <protection hidden="1"/>
    </xf>
    <xf numFmtId="2" fontId="0" fillId="6" borderId="34" xfId="0" applyNumberFormat="1" applyFill="1" applyBorder="1" applyAlignment="1" applyProtection="1">
      <alignment horizontal="right" vertical="center"/>
      <protection hidden="1"/>
    </xf>
    <xf numFmtId="2" fontId="0" fillId="6" borderId="48" xfId="0" applyNumberFormat="1" applyFill="1" applyBorder="1" applyAlignment="1" applyProtection="1">
      <alignment horizontal="left" vertical="center"/>
      <protection hidden="1"/>
    </xf>
    <xf numFmtId="2" fontId="0" fillId="6" borderId="58" xfId="0" applyNumberFormat="1" applyFill="1" applyBorder="1" applyAlignment="1" applyProtection="1">
      <alignment horizontal="right" vertical="center"/>
      <protection hidden="1"/>
    </xf>
    <xf numFmtId="2" fontId="0" fillId="6" borderId="64" xfId="0" applyNumberFormat="1" applyFill="1" applyBorder="1" applyAlignment="1" applyProtection="1">
      <alignment wrapText="1"/>
      <protection hidden="1"/>
    </xf>
    <xf numFmtId="2" fontId="0" fillId="6" borderId="65" xfId="0" applyNumberFormat="1" applyFill="1" applyBorder="1" applyAlignment="1" applyProtection="1">
      <alignment horizontal="right" wrapText="1"/>
      <protection hidden="1"/>
    </xf>
    <xf numFmtId="2" fontId="0" fillId="6" borderId="15" xfId="0" applyNumberFormat="1" applyFill="1" applyBorder="1" applyProtection="1">
      <protection hidden="1"/>
    </xf>
    <xf numFmtId="2" fontId="0" fillId="6" borderId="43" xfId="0" applyNumberFormat="1" applyFill="1" applyBorder="1" applyProtection="1">
      <protection hidden="1"/>
    </xf>
    <xf numFmtId="2" fontId="0" fillId="6" borderId="40" xfId="0" applyNumberFormat="1" applyFill="1" applyBorder="1" applyProtection="1">
      <protection hidden="1"/>
    </xf>
    <xf numFmtId="2" fontId="0" fillId="6" borderId="44" xfId="0" applyNumberFormat="1" applyFill="1" applyBorder="1" applyProtection="1">
      <protection hidden="1"/>
    </xf>
    <xf numFmtId="2" fontId="6" fillId="4" borderId="5" xfId="0" applyNumberFormat="1" applyFont="1" applyFill="1" applyBorder="1" applyAlignment="1" applyProtection="1">
      <alignment horizontal="right" vertical="center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4810C-57E1-4D0B-A7A1-786AFB211B20}">
  <sheetPr>
    <tabColor theme="4" tint="-0.499984740745262"/>
  </sheetPr>
  <dimension ref="A1:BD44"/>
  <sheetViews>
    <sheetView tabSelected="1" zoomScale="90" zoomScaleNormal="90" workbookViewId="0">
      <selection sqref="A1:C1"/>
    </sheetView>
  </sheetViews>
  <sheetFormatPr baseColWidth="10" defaultRowHeight="15" x14ac:dyDescent="0.25"/>
  <cols>
    <col min="1" max="1" width="24.5703125" customWidth="1"/>
    <col min="2" max="2" width="62.5703125" customWidth="1"/>
    <col min="3" max="3" width="24.28515625" customWidth="1"/>
    <col min="4" max="24" width="16.7109375" customWidth="1"/>
    <col min="25" max="25" width="20.42578125" style="2" hidden="1" customWidth="1"/>
    <col min="26" max="26" width="0" style="2" hidden="1" customWidth="1"/>
    <col min="27" max="28" width="0" style="203" hidden="1" customWidth="1"/>
    <col min="29" max="30" width="0" style="2" hidden="1" customWidth="1"/>
    <col min="31" max="31" width="19.140625" style="2" hidden="1" customWidth="1"/>
    <col min="32" max="33" width="10.7109375" style="2" hidden="1" customWidth="1"/>
    <col min="34" max="35" width="10.7109375" style="203" hidden="1" customWidth="1"/>
    <col min="36" max="37" width="10.7109375" style="2" hidden="1" customWidth="1"/>
    <col min="38" max="38" width="20" style="204" hidden="1" customWidth="1"/>
    <col min="39" max="39" width="11.42578125" style="205" hidden="1" customWidth="1"/>
    <col min="40" max="40" width="0" style="205" hidden="1" customWidth="1"/>
    <col min="41" max="42" width="0" style="203" hidden="1" customWidth="1"/>
    <col min="43" max="44" width="0" style="205" hidden="1" customWidth="1"/>
    <col min="45" max="45" width="19.5703125" style="204" hidden="1" customWidth="1"/>
    <col min="46" max="46" width="11.28515625" style="2" hidden="1" customWidth="1"/>
    <col min="47" max="47" width="11.5703125" style="2" hidden="1" customWidth="1"/>
    <col min="48" max="49" width="11.5703125" style="203" hidden="1" customWidth="1"/>
    <col min="50" max="50" width="11.140625" style="2" hidden="1" customWidth="1"/>
    <col min="51" max="51" width="11.5703125" style="2" hidden="1" customWidth="1"/>
    <col min="52" max="52" width="18.7109375" style="204" hidden="1" customWidth="1"/>
    <col min="53" max="53" width="18.28515625" style="2" hidden="1" customWidth="1"/>
    <col min="54" max="54" width="0" style="2" hidden="1" customWidth="1"/>
    <col min="55" max="55" width="19.42578125" style="2" hidden="1" customWidth="1"/>
    <col min="56" max="56" width="23.28515625" style="2" hidden="1" customWidth="1"/>
  </cols>
  <sheetData>
    <row r="1" spans="1:56" ht="135.75" customHeight="1" x14ac:dyDescent="0.25">
      <c r="A1" s="207" t="s">
        <v>58</v>
      </c>
      <c r="B1" s="208"/>
      <c r="C1" s="209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AA1" s="2"/>
      <c r="AB1" s="2"/>
      <c r="AH1" s="2"/>
      <c r="AI1" s="2"/>
      <c r="AL1" s="2"/>
      <c r="AM1" s="2"/>
      <c r="AN1" s="2"/>
      <c r="AO1" s="2"/>
      <c r="AP1" s="2"/>
      <c r="AQ1" s="2"/>
      <c r="AR1" s="2"/>
      <c r="AS1" s="2"/>
      <c r="AV1" s="2"/>
      <c r="AW1" s="2"/>
      <c r="AZ1" s="2"/>
    </row>
    <row r="2" spans="1:56" x14ac:dyDescent="0.25">
      <c r="A2" s="232" t="s">
        <v>0</v>
      </c>
      <c r="B2" s="266" t="s">
        <v>1</v>
      </c>
      <c r="C2" s="210"/>
      <c r="AA2" s="2"/>
      <c r="AB2" s="2"/>
      <c r="AH2" s="2"/>
      <c r="AI2" s="2"/>
      <c r="AL2" s="2"/>
      <c r="AM2" s="2"/>
      <c r="AN2" s="2"/>
      <c r="AO2" s="2"/>
      <c r="AP2" s="2"/>
      <c r="AQ2" s="2"/>
      <c r="AR2" s="2"/>
      <c r="AS2" s="2"/>
      <c r="AV2" s="2"/>
      <c r="AW2" s="2"/>
      <c r="AZ2" s="2"/>
    </row>
    <row r="3" spans="1:56" x14ac:dyDescent="0.25">
      <c r="A3" s="267"/>
      <c r="B3" s="268"/>
      <c r="C3" s="210"/>
      <c r="AA3" s="2"/>
      <c r="AB3" s="2"/>
      <c r="AH3" s="2"/>
      <c r="AI3" s="2"/>
      <c r="AL3" s="2"/>
      <c r="AM3" s="2"/>
      <c r="AN3" s="2"/>
      <c r="AO3" s="2"/>
      <c r="AP3" s="2"/>
      <c r="AQ3" s="2"/>
      <c r="AR3" s="2"/>
      <c r="AS3" s="2"/>
      <c r="AV3" s="2"/>
      <c r="AW3" s="2"/>
      <c r="AZ3" s="2"/>
    </row>
    <row r="4" spans="1:56" x14ac:dyDescent="0.25">
      <c r="A4" s="267"/>
      <c r="B4" s="268"/>
      <c r="C4" s="210"/>
      <c r="AA4" s="2"/>
      <c r="AB4" s="2"/>
      <c r="AH4" s="2"/>
      <c r="AI4" s="2"/>
      <c r="AL4" s="2"/>
      <c r="AM4" s="2"/>
      <c r="AN4" s="2"/>
      <c r="AO4" s="2"/>
      <c r="AP4" s="2"/>
      <c r="AQ4" s="2"/>
      <c r="AR4" s="2"/>
      <c r="AS4" s="2"/>
      <c r="AV4" s="2"/>
      <c r="AW4" s="2"/>
      <c r="AZ4" s="2"/>
    </row>
    <row r="5" spans="1:56" ht="15" customHeight="1" x14ac:dyDescent="0.25">
      <c r="A5" s="267"/>
      <c r="B5" s="268"/>
      <c r="C5" s="21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5"/>
      <c r="BB5" s="5"/>
      <c r="BC5" s="5"/>
      <c r="BD5" s="211" t="s">
        <v>2</v>
      </c>
    </row>
    <row r="6" spans="1:56" ht="15" customHeight="1" thickBot="1" x14ac:dyDescent="0.3">
      <c r="A6" s="267"/>
      <c r="B6" s="268"/>
      <c r="C6" s="210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5"/>
      <c r="BB6" s="5"/>
      <c r="BC6" s="5"/>
      <c r="BD6" s="211"/>
    </row>
    <row r="7" spans="1:56" ht="23.25" customHeight="1" thickBot="1" x14ac:dyDescent="0.3">
      <c r="A7" s="269"/>
      <c r="B7" s="303" t="s">
        <v>3</v>
      </c>
      <c r="C7" s="206">
        <f>C2</f>
        <v>0</v>
      </c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213" t="s">
        <v>4</v>
      </c>
      <c r="Z7" s="214"/>
      <c r="AA7" s="214"/>
      <c r="AB7" s="214"/>
      <c r="AC7" s="214"/>
      <c r="AD7" s="214"/>
      <c r="AE7" s="215"/>
      <c r="AF7" s="213" t="s">
        <v>5</v>
      </c>
      <c r="AG7" s="214"/>
      <c r="AH7" s="214"/>
      <c r="AI7" s="214"/>
      <c r="AJ7" s="214"/>
      <c r="AK7" s="214"/>
      <c r="AL7" s="215"/>
      <c r="AM7" s="216" t="s">
        <v>6</v>
      </c>
      <c r="AN7" s="217"/>
      <c r="AO7" s="217"/>
      <c r="AP7" s="217"/>
      <c r="AQ7" s="217"/>
      <c r="AR7" s="217"/>
      <c r="AS7" s="218"/>
      <c r="AT7" s="219" t="s">
        <v>7</v>
      </c>
      <c r="AU7" s="219"/>
      <c r="AV7" s="219"/>
      <c r="AW7" s="219"/>
      <c r="AX7" s="219"/>
      <c r="AY7" s="219"/>
      <c r="AZ7" s="220"/>
      <c r="BA7" s="221" t="s">
        <v>8</v>
      </c>
      <c r="BB7" s="222"/>
      <c r="BC7" s="222"/>
      <c r="BD7" s="211"/>
    </row>
    <row r="8" spans="1:56" ht="32.25" hidden="1" customHeight="1" x14ac:dyDescent="0.25">
      <c r="A8" s="7"/>
      <c r="B8" s="8"/>
      <c r="C8" s="9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223">
        <v>1</v>
      </c>
      <c r="Z8" s="224"/>
      <c r="AA8" s="224"/>
      <c r="AB8" s="224"/>
      <c r="AC8" s="224"/>
      <c r="AD8" s="224"/>
      <c r="AE8" s="225"/>
      <c r="AF8" s="223">
        <f>4.5%*0.56</f>
        <v>2.52E-2</v>
      </c>
      <c r="AG8" s="224"/>
      <c r="AH8" s="224"/>
      <c r="AI8" s="224"/>
      <c r="AJ8" s="224"/>
      <c r="AK8" s="224"/>
      <c r="AL8" s="225"/>
      <c r="AM8" s="223">
        <v>0.24399999999999999</v>
      </c>
      <c r="AN8" s="224"/>
      <c r="AO8" s="224"/>
      <c r="AP8" s="224"/>
      <c r="AQ8" s="224"/>
      <c r="AR8" s="224"/>
      <c r="AS8" s="225"/>
      <c r="AT8" s="224">
        <f>(54.3%+12.2%)*0.56</f>
        <v>0.37240000000000001</v>
      </c>
      <c r="AU8" s="224"/>
      <c r="AV8" s="224"/>
      <c r="AW8" s="224"/>
      <c r="AX8" s="224"/>
      <c r="AY8" s="224"/>
      <c r="AZ8" s="226"/>
      <c r="BA8" s="227">
        <v>0.44</v>
      </c>
      <c r="BB8" s="227"/>
      <c r="BC8" s="227"/>
      <c r="BD8" s="211"/>
    </row>
    <row r="9" spans="1:56" ht="28.5" customHeight="1" x14ac:dyDescent="0.25">
      <c r="A9" s="259" t="s">
        <v>9</v>
      </c>
      <c r="B9" s="261" t="s">
        <v>10</v>
      </c>
      <c r="C9" s="263" t="s">
        <v>11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265" t="s">
        <v>12</v>
      </c>
      <c r="Z9" s="247"/>
      <c r="AA9" s="241" t="s">
        <v>13</v>
      </c>
      <c r="AB9" s="242"/>
      <c r="AC9" s="247"/>
      <c r="AD9" s="247"/>
      <c r="AE9" s="248" t="s">
        <v>14</v>
      </c>
      <c r="AF9" s="250" t="s">
        <v>12</v>
      </c>
      <c r="AG9" s="246"/>
      <c r="AH9" s="241" t="s">
        <v>13</v>
      </c>
      <c r="AI9" s="242"/>
      <c r="AJ9" s="246"/>
      <c r="AK9" s="246"/>
      <c r="AL9" s="248" t="s">
        <v>14</v>
      </c>
      <c r="AM9" s="239" t="s">
        <v>12</v>
      </c>
      <c r="AN9" s="240"/>
      <c r="AO9" s="241" t="s">
        <v>13</v>
      </c>
      <c r="AP9" s="242"/>
      <c r="AQ9" s="240"/>
      <c r="AR9" s="240"/>
      <c r="AS9" s="243" t="s">
        <v>14</v>
      </c>
      <c r="AT9" s="245" t="s">
        <v>12</v>
      </c>
      <c r="AU9" s="246"/>
      <c r="AV9" s="241" t="s">
        <v>13</v>
      </c>
      <c r="AW9" s="242"/>
      <c r="AX9" s="246"/>
      <c r="AY9" s="246"/>
      <c r="AZ9" s="228" t="s">
        <v>14</v>
      </c>
      <c r="BA9" s="12" t="s">
        <v>13</v>
      </c>
      <c r="BB9" s="12"/>
      <c r="BC9" s="228" t="s">
        <v>14</v>
      </c>
      <c r="BD9" s="211"/>
    </row>
    <row r="10" spans="1:56" ht="26.25" customHeight="1" thickBot="1" x14ac:dyDescent="0.3">
      <c r="A10" s="260"/>
      <c r="B10" s="262"/>
      <c r="C10" s="264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3" t="s">
        <v>15</v>
      </c>
      <c r="Z10" s="14" t="s">
        <v>16</v>
      </c>
      <c r="AA10" s="15" t="s">
        <v>15</v>
      </c>
      <c r="AB10" s="15" t="s">
        <v>16</v>
      </c>
      <c r="AC10" s="14" t="s">
        <v>15</v>
      </c>
      <c r="AD10" s="14" t="s">
        <v>16</v>
      </c>
      <c r="AE10" s="249"/>
      <c r="AF10" s="16" t="s">
        <v>15</v>
      </c>
      <c r="AG10" s="17" t="s">
        <v>16</v>
      </c>
      <c r="AH10" s="15" t="s">
        <v>15</v>
      </c>
      <c r="AI10" s="15" t="s">
        <v>16</v>
      </c>
      <c r="AJ10" s="17" t="s">
        <v>15</v>
      </c>
      <c r="AK10" s="17" t="s">
        <v>16</v>
      </c>
      <c r="AL10" s="249"/>
      <c r="AM10" s="18" t="s">
        <v>15</v>
      </c>
      <c r="AN10" s="19" t="s">
        <v>16</v>
      </c>
      <c r="AO10" s="15" t="s">
        <v>15</v>
      </c>
      <c r="AP10" s="15" t="s">
        <v>16</v>
      </c>
      <c r="AQ10" s="19" t="s">
        <v>15</v>
      </c>
      <c r="AR10" s="19" t="s">
        <v>16</v>
      </c>
      <c r="AS10" s="244"/>
      <c r="AT10" s="20" t="s">
        <v>15</v>
      </c>
      <c r="AU10" s="17" t="s">
        <v>16</v>
      </c>
      <c r="AV10" s="15" t="s">
        <v>15</v>
      </c>
      <c r="AW10" s="15" t="s">
        <v>16</v>
      </c>
      <c r="AX10" s="17" t="s">
        <v>15</v>
      </c>
      <c r="AY10" s="17" t="s">
        <v>16</v>
      </c>
      <c r="AZ10" s="258"/>
      <c r="BA10" s="21" t="s">
        <v>15</v>
      </c>
      <c r="BB10" s="21" t="s">
        <v>16</v>
      </c>
      <c r="BC10" s="229"/>
      <c r="BD10" s="212"/>
    </row>
    <row r="11" spans="1:56" x14ac:dyDescent="0.25">
      <c r="A11" s="230" t="s">
        <v>17</v>
      </c>
      <c r="B11" s="169" t="s">
        <v>18</v>
      </c>
      <c r="C11" s="270">
        <f>BD11</f>
        <v>0</v>
      </c>
      <c r="Y11" s="23"/>
      <c r="Z11" s="24"/>
      <c r="AA11" s="25"/>
      <c r="AB11" s="25"/>
      <c r="AC11" s="24"/>
      <c r="AD11" s="24"/>
      <c r="AE11" s="26">
        <f>(Y11*Z11+AA11*AB11+AC11*AD11)*$Y$8</f>
        <v>0</v>
      </c>
      <c r="AF11" s="27"/>
      <c r="AG11" s="28"/>
      <c r="AH11" s="25"/>
      <c r="AI11" s="25"/>
      <c r="AJ11" s="28"/>
      <c r="AK11" s="28"/>
      <c r="AL11" s="26">
        <f>(AF11*AG11+AH11*AI11+AJ11*AK11)*$AF$8</f>
        <v>0</v>
      </c>
      <c r="AM11" s="29"/>
      <c r="AN11" s="24"/>
      <c r="AO11" s="25"/>
      <c r="AP11" s="25"/>
      <c r="AQ11" s="24"/>
      <c r="AR11" s="24"/>
      <c r="AS11" s="26">
        <f>(AM11*AN11+AO11*AP11+AQ11*AR11)*$AM$8</f>
        <v>0</v>
      </c>
      <c r="AT11" s="30"/>
      <c r="AU11" s="31"/>
      <c r="AV11" s="32"/>
      <c r="AW11" s="32"/>
      <c r="AX11" s="31"/>
      <c r="AY11" s="31"/>
      <c r="AZ11" s="33">
        <f t="shared" ref="AZ11:AZ37" si="0">(AT11*AU11+AV11*AW11+AX11*AY11)*$AT$8</f>
        <v>0</v>
      </c>
      <c r="BA11" s="34"/>
      <c r="BB11" s="35"/>
      <c r="BC11" s="36">
        <f>BA11*BB11*$BA$8</f>
        <v>0</v>
      </c>
      <c r="BD11" s="37">
        <f>(AZ11+AS11+AL11+AE11+BC11)*$C$2/1000</f>
        <v>0</v>
      </c>
    </row>
    <row r="12" spans="1:56" x14ac:dyDescent="0.25">
      <c r="A12" s="231"/>
      <c r="B12" s="271" t="s">
        <v>19</v>
      </c>
      <c r="C12" s="272">
        <f t="shared" ref="C12:C42" si="1">BD12</f>
        <v>0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9"/>
      <c r="Z12" s="40"/>
      <c r="AA12" s="41"/>
      <c r="AB12" s="41"/>
      <c r="AC12" s="40"/>
      <c r="AD12" s="40"/>
      <c r="AE12" s="42">
        <f t="shared" ref="AE12:AE42" si="2">(Y12*Z12+AA12*AB12+AC12*AD12)*$Y$8</f>
        <v>0</v>
      </c>
      <c r="AF12" s="43"/>
      <c r="AG12" s="44"/>
      <c r="AH12" s="41"/>
      <c r="AI12" s="41"/>
      <c r="AJ12" s="44"/>
      <c r="AK12" s="44"/>
      <c r="AL12" s="45">
        <f t="shared" ref="AL12:AL42" si="3">(AF12*AG12+AH12*AI12+AJ12*AK12)*$AF$8</f>
        <v>0</v>
      </c>
      <c r="AM12" s="46"/>
      <c r="AN12" s="40"/>
      <c r="AO12" s="41"/>
      <c r="AP12" s="41"/>
      <c r="AQ12" s="40"/>
      <c r="AR12" s="40"/>
      <c r="AS12" s="45">
        <f t="shared" ref="AS12:AS42" si="4">(AM12*AN12+AO12*AP12+AQ12*AR12)*$AM$8</f>
        <v>0</v>
      </c>
      <c r="AT12" s="47"/>
      <c r="AU12" s="48"/>
      <c r="AV12" s="49"/>
      <c r="AW12" s="49"/>
      <c r="AX12" s="48"/>
      <c r="AY12" s="48"/>
      <c r="AZ12" s="50">
        <f t="shared" si="0"/>
        <v>0</v>
      </c>
      <c r="BA12" s="51"/>
      <c r="BB12" s="52"/>
      <c r="BC12" s="45">
        <f t="shared" ref="BC12:BC42" si="5">BA12*BB12*$BA$8</f>
        <v>0</v>
      </c>
      <c r="BD12" s="53">
        <f t="shared" ref="BD12:BD42" si="6">(AZ12+AS12+AL12+AE12+BC12)*$C$2/1000</f>
        <v>0</v>
      </c>
    </row>
    <row r="13" spans="1:56" x14ac:dyDescent="0.25">
      <c r="A13" s="231"/>
      <c r="B13" s="271" t="s">
        <v>20</v>
      </c>
      <c r="C13" s="272">
        <f t="shared" si="1"/>
        <v>0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54"/>
      <c r="Z13" s="55"/>
      <c r="AA13" s="56">
        <v>200</v>
      </c>
      <c r="AB13" s="56">
        <v>2</v>
      </c>
      <c r="AC13" s="55"/>
      <c r="AD13" s="55"/>
      <c r="AE13" s="42">
        <f t="shared" si="2"/>
        <v>400</v>
      </c>
      <c r="AF13" s="57"/>
      <c r="AG13" s="58"/>
      <c r="AH13" s="56"/>
      <c r="AI13" s="56"/>
      <c r="AJ13" s="58"/>
      <c r="AK13" s="58"/>
      <c r="AL13" s="45">
        <f t="shared" si="3"/>
        <v>0</v>
      </c>
      <c r="AM13" s="59"/>
      <c r="AN13" s="55"/>
      <c r="AO13" s="56"/>
      <c r="AP13" s="56"/>
      <c r="AQ13" s="55"/>
      <c r="AR13" s="55"/>
      <c r="AS13" s="45">
        <f t="shared" si="4"/>
        <v>0</v>
      </c>
      <c r="AT13" s="60"/>
      <c r="AU13" s="61"/>
      <c r="AV13" s="62"/>
      <c r="AW13" s="62"/>
      <c r="AX13" s="61"/>
      <c r="AY13" s="61"/>
      <c r="AZ13" s="50">
        <f t="shared" si="0"/>
        <v>0</v>
      </c>
      <c r="BA13" s="63"/>
      <c r="BB13" s="64"/>
      <c r="BC13" s="65">
        <f t="shared" si="5"/>
        <v>0</v>
      </c>
      <c r="BD13" s="66">
        <f t="shared" si="6"/>
        <v>0</v>
      </c>
    </row>
    <row r="14" spans="1:56" ht="15.75" customHeight="1" thickBot="1" x14ac:dyDescent="0.3">
      <c r="A14" s="232"/>
      <c r="B14" s="273" t="s">
        <v>21</v>
      </c>
      <c r="C14" s="274">
        <f t="shared" si="1"/>
        <v>0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67"/>
      <c r="Z14" s="68"/>
      <c r="AA14" s="69">
        <v>200</v>
      </c>
      <c r="AB14" s="69">
        <v>2</v>
      </c>
      <c r="AC14" s="68"/>
      <c r="AD14" s="68"/>
      <c r="AE14" s="70">
        <f t="shared" si="2"/>
        <v>400</v>
      </c>
      <c r="AF14" s="71"/>
      <c r="AG14" s="72"/>
      <c r="AH14" s="69"/>
      <c r="AI14" s="69"/>
      <c r="AJ14" s="72"/>
      <c r="AK14" s="72"/>
      <c r="AL14" s="73">
        <f t="shared" si="3"/>
        <v>0</v>
      </c>
      <c r="AM14" s="74"/>
      <c r="AN14" s="68"/>
      <c r="AO14" s="69"/>
      <c r="AP14" s="69"/>
      <c r="AQ14" s="68"/>
      <c r="AR14" s="68"/>
      <c r="AS14" s="73">
        <f t="shared" si="4"/>
        <v>0</v>
      </c>
      <c r="AT14" s="75"/>
      <c r="AU14" s="76"/>
      <c r="AV14" s="77"/>
      <c r="AW14" s="77"/>
      <c r="AX14" s="76"/>
      <c r="AY14" s="76"/>
      <c r="AZ14" s="78">
        <f t="shared" si="0"/>
        <v>0</v>
      </c>
      <c r="BA14" s="79"/>
      <c r="BB14" s="80"/>
      <c r="BC14" s="73">
        <f t="shared" si="5"/>
        <v>0</v>
      </c>
      <c r="BD14" s="81">
        <f t="shared" si="6"/>
        <v>0</v>
      </c>
    </row>
    <row r="15" spans="1:56" x14ac:dyDescent="0.25">
      <c r="A15" s="233" t="s">
        <v>22</v>
      </c>
      <c r="B15" s="169" t="s">
        <v>23</v>
      </c>
      <c r="C15" s="270">
        <f t="shared" si="1"/>
        <v>0</v>
      </c>
      <c r="Y15" s="23"/>
      <c r="Z15" s="24"/>
      <c r="AA15" s="25"/>
      <c r="AB15" s="25"/>
      <c r="AC15" s="24"/>
      <c r="AD15" s="24"/>
      <c r="AE15" s="26">
        <f t="shared" si="2"/>
        <v>0</v>
      </c>
      <c r="AF15" s="27"/>
      <c r="AG15" s="28"/>
      <c r="AH15" s="25"/>
      <c r="AI15" s="25"/>
      <c r="AJ15" s="28"/>
      <c r="AK15" s="28"/>
      <c r="AL15" s="36">
        <f t="shared" si="3"/>
        <v>0</v>
      </c>
      <c r="AM15" s="29"/>
      <c r="AN15" s="24"/>
      <c r="AO15" s="25"/>
      <c r="AP15" s="25"/>
      <c r="AQ15" s="24"/>
      <c r="AR15" s="24"/>
      <c r="AS15" s="36">
        <f t="shared" si="4"/>
        <v>0</v>
      </c>
      <c r="AT15" s="30"/>
      <c r="AU15" s="31"/>
      <c r="AV15" s="32"/>
      <c r="AW15" s="32"/>
      <c r="AX15" s="31"/>
      <c r="AY15" s="31"/>
      <c r="AZ15" s="82">
        <f t="shared" si="0"/>
        <v>0</v>
      </c>
      <c r="BA15" s="83"/>
      <c r="BB15" s="35"/>
      <c r="BC15" s="84">
        <f t="shared" si="5"/>
        <v>0</v>
      </c>
      <c r="BD15" s="85">
        <f t="shared" si="6"/>
        <v>0</v>
      </c>
    </row>
    <row r="16" spans="1:56" x14ac:dyDescent="0.25">
      <c r="A16" s="234"/>
      <c r="B16" s="170" t="s">
        <v>24</v>
      </c>
      <c r="C16" s="275">
        <f t="shared" si="1"/>
        <v>0</v>
      </c>
      <c r="Y16" s="39"/>
      <c r="Z16" s="40"/>
      <c r="AA16" s="41"/>
      <c r="AB16" s="41"/>
      <c r="AC16" s="40"/>
      <c r="AD16" s="40"/>
      <c r="AE16" s="42">
        <f t="shared" si="2"/>
        <v>0</v>
      </c>
      <c r="AF16" s="43"/>
      <c r="AG16" s="44"/>
      <c r="AH16" s="41"/>
      <c r="AI16" s="41"/>
      <c r="AJ16" s="44"/>
      <c r="AK16" s="44"/>
      <c r="AL16" s="42">
        <f t="shared" si="3"/>
        <v>0</v>
      </c>
      <c r="AM16" s="46"/>
      <c r="AN16" s="40"/>
      <c r="AO16" s="41"/>
      <c r="AP16" s="41"/>
      <c r="AQ16" s="40"/>
      <c r="AR16" s="40"/>
      <c r="AS16" s="42">
        <f t="shared" si="4"/>
        <v>0</v>
      </c>
      <c r="AT16" s="47"/>
      <c r="AU16" s="48"/>
      <c r="AV16" s="49"/>
      <c r="AW16" s="49"/>
      <c r="AX16" s="48"/>
      <c r="AY16" s="48"/>
      <c r="AZ16" s="87">
        <f t="shared" si="0"/>
        <v>0</v>
      </c>
      <c r="BA16" s="88"/>
      <c r="BB16" s="52"/>
      <c r="BC16" s="89">
        <f t="shared" si="5"/>
        <v>0</v>
      </c>
      <c r="BD16" s="90">
        <f t="shared" si="6"/>
        <v>0</v>
      </c>
    </row>
    <row r="17" spans="1:56" ht="16.5" customHeight="1" x14ac:dyDescent="0.25">
      <c r="A17" s="234"/>
      <c r="B17" s="170" t="s">
        <v>25</v>
      </c>
      <c r="C17" s="275">
        <f t="shared" si="1"/>
        <v>0</v>
      </c>
      <c r="Y17" s="39"/>
      <c r="Z17" s="40"/>
      <c r="AA17" s="41"/>
      <c r="AB17" s="41"/>
      <c r="AC17" s="40"/>
      <c r="AD17" s="40"/>
      <c r="AE17" s="42">
        <f t="shared" si="2"/>
        <v>0</v>
      </c>
      <c r="AF17" s="43"/>
      <c r="AG17" s="44"/>
      <c r="AH17" s="41"/>
      <c r="AI17" s="41"/>
      <c r="AJ17" s="44"/>
      <c r="AK17" s="44"/>
      <c r="AL17" s="42">
        <f t="shared" si="3"/>
        <v>0</v>
      </c>
      <c r="AM17" s="46"/>
      <c r="AN17" s="40"/>
      <c r="AO17" s="41"/>
      <c r="AP17" s="41"/>
      <c r="AQ17" s="40"/>
      <c r="AR17" s="40"/>
      <c r="AS17" s="42">
        <f t="shared" si="4"/>
        <v>0</v>
      </c>
      <c r="AT17" s="47"/>
      <c r="AU17" s="48"/>
      <c r="AV17" s="49"/>
      <c r="AW17" s="41"/>
      <c r="AX17" s="48"/>
      <c r="AY17" s="48"/>
      <c r="AZ17" s="87">
        <f t="shared" si="0"/>
        <v>0</v>
      </c>
      <c r="BA17" s="88"/>
      <c r="BB17" s="52"/>
      <c r="BC17" s="89">
        <f t="shared" si="5"/>
        <v>0</v>
      </c>
      <c r="BD17" s="90">
        <f t="shared" si="6"/>
        <v>0</v>
      </c>
    </row>
    <row r="18" spans="1:56" x14ac:dyDescent="0.25">
      <c r="A18" s="234"/>
      <c r="B18" s="271" t="s">
        <v>26</v>
      </c>
      <c r="C18" s="272">
        <f t="shared" si="1"/>
        <v>0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9"/>
      <c r="Z18" s="40"/>
      <c r="AA18" s="41"/>
      <c r="AB18" s="41"/>
      <c r="AC18" s="40"/>
      <c r="AD18" s="40"/>
      <c r="AE18" s="42">
        <f t="shared" si="2"/>
        <v>0</v>
      </c>
      <c r="AF18" s="43"/>
      <c r="AG18" s="44"/>
      <c r="AH18" s="41"/>
      <c r="AI18" s="41"/>
      <c r="AJ18" s="44"/>
      <c r="AK18" s="44"/>
      <c r="AL18" s="42">
        <f t="shared" si="3"/>
        <v>0</v>
      </c>
      <c r="AM18" s="46"/>
      <c r="AN18" s="40"/>
      <c r="AO18" s="41"/>
      <c r="AP18" s="41"/>
      <c r="AQ18" s="40"/>
      <c r="AR18" s="40"/>
      <c r="AS18" s="42">
        <f t="shared" si="4"/>
        <v>0</v>
      </c>
      <c r="AT18" s="47"/>
      <c r="AU18" s="48"/>
      <c r="AV18" s="49"/>
      <c r="AW18" s="41"/>
      <c r="AX18" s="48"/>
      <c r="AY18" s="48"/>
      <c r="AZ18" s="87">
        <f t="shared" si="0"/>
        <v>0</v>
      </c>
      <c r="BA18" s="88"/>
      <c r="BB18" s="52"/>
      <c r="BC18" s="89">
        <f t="shared" si="5"/>
        <v>0</v>
      </c>
      <c r="BD18" s="90">
        <f t="shared" si="6"/>
        <v>0</v>
      </c>
    </row>
    <row r="19" spans="1:56" x14ac:dyDescent="0.25">
      <c r="A19" s="234"/>
      <c r="B19" s="271" t="s">
        <v>27</v>
      </c>
      <c r="C19" s="272">
        <f t="shared" si="1"/>
        <v>0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9"/>
      <c r="Z19" s="40"/>
      <c r="AA19" s="41"/>
      <c r="AB19" s="41"/>
      <c r="AC19" s="40"/>
      <c r="AD19" s="40"/>
      <c r="AE19" s="42">
        <f t="shared" si="2"/>
        <v>0</v>
      </c>
      <c r="AF19" s="43"/>
      <c r="AG19" s="44"/>
      <c r="AH19" s="41"/>
      <c r="AI19" s="41"/>
      <c r="AJ19" s="44"/>
      <c r="AK19" s="44"/>
      <c r="AL19" s="42">
        <f t="shared" si="3"/>
        <v>0</v>
      </c>
      <c r="AM19" s="46"/>
      <c r="AN19" s="40"/>
      <c r="AO19" s="41"/>
      <c r="AP19" s="41"/>
      <c r="AQ19" s="40"/>
      <c r="AR19" s="40"/>
      <c r="AS19" s="42">
        <f t="shared" si="4"/>
        <v>0</v>
      </c>
      <c r="AT19" s="47"/>
      <c r="AU19" s="48"/>
      <c r="AV19" s="49"/>
      <c r="AW19" s="41"/>
      <c r="AX19" s="48"/>
      <c r="AY19" s="48"/>
      <c r="AZ19" s="87">
        <f t="shared" si="0"/>
        <v>0</v>
      </c>
      <c r="BA19" s="88"/>
      <c r="BB19" s="52"/>
      <c r="BC19" s="89">
        <f t="shared" si="5"/>
        <v>0</v>
      </c>
      <c r="BD19" s="90">
        <f t="shared" si="6"/>
        <v>0</v>
      </c>
    </row>
    <row r="20" spans="1:56" x14ac:dyDescent="0.25">
      <c r="A20" s="234"/>
      <c r="B20" s="170" t="s">
        <v>28</v>
      </c>
      <c r="C20" s="275">
        <f t="shared" si="1"/>
        <v>0</v>
      </c>
      <c r="Y20" s="39"/>
      <c r="Z20" s="40"/>
      <c r="AA20" s="41"/>
      <c r="AB20" s="41"/>
      <c r="AC20" s="40"/>
      <c r="AD20" s="40"/>
      <c r="AE20" s="42">
        <f t="shared" si="2"/>
        <v>0</v>
      </c>
      <c r="AF20" s="43"/>
      <c r="AG20" s="44"/>
      <c r="AH20" s="41"/>
      <c r="AI20" s="41"/>
      <c r="AJ20" s="44"/>
      <c r="AK20" s="44"/>
      <c r="AL20" s="42">
        <f t="shared" si="3"/>
        <v>0</v>
      </c>
      <c r="AM20" s="46"/>
      <c r="AN20" s="40"/>
      <c r="AO20" s="41"/>
      <c r="AP20" s="41"/>
      <c r="AQ20" s="40"/>
      <c r="AR20" s="40"/>
      <c r="AS20" s="42">
        <f t="shared" si="4"/>
        <v>0</v>
      </c>
      <c r="AT20" s="47"/>
      <c r="AU20" s="48"/>
      <c r="AV20" s="49"/>
      <c r="AW20" s="41"/>
      <c r="AX20" s="48"/>
      <c r="AY20" s="48"/>
      <c r="AZ20" s="87">
        <f t="shared" si="0"/>
        <v>0</v>
      </c>
      <c r="BA20" s="88"/>
      <c r="BB20" s="52"/>
      <c r="BC20" s="89">
        <f t="shared" si="5"/>
        <v>0</v>
      </c>
      <c r="BD20" s="90">
        <f>(AZ20+AS20+AL20+AE20+BC20)*$C$2</f>
        <v>0</v>
      </c>
    </row>
    <row r="21" spans="1:56" ht="15" customHeight="1" x14ac:dyDescent="0.25">
      <c r="A21" s="234"/>
      <c r="B21" s="271" t="s">
        <v>29</v>
      </c>
      <c r="C21" s="272">
        <f t="shared" si="1"/>
        <v>0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9"/>
      <c r="Z21" s="40"/>
      <c r="AA21" s="41"/>
      <c r="AB21" s="41"/>
      <c r="AC21" s="40"/>
      <c r="AD21" s="40"/>
      <c r="AE21" s="42">
        <f t="shared" si="2"/>
        <v>0</v>
      </c>
      <c r="AF21" s="43"/>
      <c r="AG21" s="44"/>
      <c r="AH21" s="41"/>
      <c r="AI21" s="41"/>
      <c r="AJ21" s="44"/>
      <c r="AK21" s="44"/>
      <c r="AL21" s="42">
        <f t="shared" si="3"/>
        <v>0</v>
      </c>
      <c r="AM21" s="46"/>
      <c r="AN21" s="40"/>
      <c r="AO21" s="41"/>
      <c r="AP21" s="41"/>
      <c r="AQ21" s="40"/>
      <c r="AR21" s="40"/>
      <c r="AS21" s="42">
        <f t="shared" si="4"/>
        <v>0</v>
      </c>
      <c r="AT21" s="47"/>
      <c r="AU21" s="48"/>
      <c r="AV21" s="49"/>
      <c r="AW21" s="41"/>
      <c r="AX21" s="48"/>
      <c r="AY21" s="48"/>
      <c r="AZ21" s="87">
        <f t="shared" si="0"/>
        <v>0</v>
      </c>
      <c r="BA21" s="88"/>
      <c r="BB21" s="52"/>
      <c r="BC21" s="89">
        <f t="shared" si="5"/>
        <v>0</v>
      </c>
      <c r="BD21" s="90">
        <f t="shared" si="6"/>
        <v>0</v>
      </c>
    </row>
    <row r="22" spans="1:56" ht="15.75" thickBot="1" x14ac:dyDescent="0.3">
      <c r="A22" s="235"/>
      <c r="B22" s="276" t="s">
        <v>30</v>
      </c>
      <c r="C22" s="277">
        <f t="shared" si="1"/>
        <v>0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54"/>
      <c r="Z22" s="55"/>
      <c r="AA22" s="56"/>
      <c r="AB22" s="56"/>
      <c r="AC22" s="55"/>
      <c r="AD22" s="55"/>
      <c r="AE22" s="91">
        <f t="shared" si="2"/>
        <v>0</v>
      </c>
      <c r="AF22" s="57"/>
      <c r="AG22" s="58"/>
      <c r="AH22" s="56"/>
      <c r="AI22" s="56"/>
      <c r="AJ22" s="58"/>
      <c r="AK22" s="58"/>
      <c r="AL22" s="91">
        <f t="shared" si="3"/>
        <v>0</v>
      </c>
      <c r="AM22" s="59"/>
      <c r="AN22" s="55"/>
      <c r="AO22" s="56"/>
      <c r="AP22" s="56"/>
      <c r="AQ22" s="55"/>
      <c r="AR22" s="55"/>
      <c r="AS22" s="91">
        <f t="shared" si="4"/>
        <v>0</v>
      </c>
      <c r="AT22" s="60"/>
      <c r="AU22" s="61"/>
      <c r="AV22" s="62"/>
      <c r="AW22" s="56"/>
      <c r="AX22" s="61"/>
      <c r="AY22" s="61"/>
      <c r="AZ22" s="92">
        <f t="shared" si="0"/>
        <v>0</v>
      </c>
      <c r="BA22" s="93"/>
      <c r="BB22" s="64"/>
      <c r="BC22" s="94">
        <f t="shared" si="5"/>
        <v>0</v>
      </c>
      <c r="BD22" s="95">
        <f t="shared" si="6"/>
        <v>0</v>
      </c>
    </row>
    <row r="23" spans="1:56" x14ac:dyDescent="0.25">
      <c r="A23" s="236" t="s">
        <v>31</v>
      </c>
      <c r="B23" s="278" t="s">
        <v>32</v>
      </c>
      <c r="C23" s="279">
        <f t="shared" si="1"/>
        <v>0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23"/>
      <c r="Z23" s="24"/>
      <c r="AA23" s="25"/>
      <c r="AB23" s="25"/>
      <c r="AC23" s="24"/>
      <c r="AD23" s="24"/>
      <c r="AE23" s="36">
        <f t="shared" si="2"/>
        <v>0</v>
      </c>
      <c r="AF23" s="27"/>
      <c r="AG23" s="28"/>
      <c r="AH23" s="25"/>
      <c r="AI23" s="25"/>
      <c r="AJ23" s="28"/>
      <c r="AK23" s="28"/>
      <c r="AL23" s="36">
        <f t="shared" si="3"/>
        <v>0</v>
      </c>
      <c r="AM23" s="29"/>
      <c r="AN23" s="24"/>
      <c r="AO23" s="25"/>
      <c r="AP23" s="25"/>
      <c r="AQ23" s="24"/>
      <c r="AR23" s="24"/>
      <c r="AS23" s="36">
        <f t="shared" si="4"/>
        <v>0</v>
      </c>
      <c r="AT23" s="30"/>
      <c r="AU23" s="31"/>
      <c r="AV23" s="32"/>
      <c r="AW23" s="25"/>
      <c r="AX23" s="31"/>
      <c r="AY23" s="31"/>
      <c r="AZ23" s="84">
        <f t="shared" si="0"/>
        <v>0</v>
      </c>
      <c r="BA23" s="96"/>
      <c r="BB23" s="97"/>
      <c r="BC23" s="36">
        <f t="shared" si="5"/>
        <v>0</v>
      </c>
      <c r="BD23" s="37">
        <f t="shared" si="6"/>
        <v>0</v>
      </c>
    </row>
    <row r="24" spans="1:56" x14ac:dyDescent="0.25">
      <c r="A24" s="237"/>
      <c r="B24" s="280" t="s">
        <v>33</v>
      </c>
      <c r="C24" s="281">
        <f t="shared" si="1"/>
        <v>0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9"/>
      <c r="Z24" s="40"/>
      <c r="AA24" s="41"/>
      <c r="AB24" s="41"/>
      <c r="AC24" s="40"/>
      <c r="AD24" s="40"/>
      <c r="AE24" s="42">
        <f t="shared" si="2"/>
        <v>0</v>
      </c>
      <c r="AF24" s="43"/>
      <c r="AG24" s="44"/>
      <c r="AH24" s="41"/>
      <c r="AI24" s="41"/>
      <c r="AJ24" s="44"/>
      <c r="AK24" s="44"/>
      <c r="AL24" s="42">
        <f t="shared" si="3"/>
        <v>0</v>
      </c>
      <c r="AM24" s="46"/>
      <c r="AN24" s="40"/>
      <c r="AO24" s="41"/>
      <c r="AP24" s="41"/>
      <c r="AQ24" s="40"/>
      <c r="AR24" s="40"/>
      <c r="AS24" s="42">
        <f t="shared" si="4"/>
        <v>0</v>
      </c>
      <c r="AT24" s="47"/>
      <c r="AU24" s="48"/>
      <c r="AV24" s="49"/>
      <c r="AW24" s="41"/>
      <c r="AX24" s="48"/>
      <c r="AY24" s="48"/>
      <c r="AZ24" s="89">
        <f t="shared" si="0"/>
        <v>0</v>
      </c>
      <c r="BA24" s="98"/>
      <c r="BB24" s="99"/>
      <c r="BC24" s="42">
        <f t="shared" si="5"/>
        <v>0</v>
      </c>
      <c r="BD24" s="53">
        <f t="shared" si="6"/>
        <v>0</v>
      </c>
    </row>
    <row r="25" spans="1:56" ht="31.5" customHeight="1" thickBot="1" x14ac:dyDescent="0.3">
      <c r="A25" s="238"/>
      <c r="B25" s="282" t="s">
        <v>31</v>
      </c>
      <c r="C25" s="283">
        <f t="shared" si="1"/>
        <v>0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67"/>
      <c r="Z25" s="68"/>
      <c r="AA25" s="69"/>
      <c r="AB25" s="69"/>
      <c r="AC25" s="68"/>
      <c r="AD25" s="68"/>
      <c r="AE25" s="70">
        <f t="shared" si="2"/>
        <v>0</v>
      </c>
      <c r="AF25" s="71"/>
      <c r="AG25" s="72"/>
      <c r="AH25" s="69"/>
      <c r="AI25" s="69"/>
      <c r="AJ25" s="72"/>
      <c r="AK25" s="72"/>
      <c r="AL25" s="70">
        <f t="shared" si="3"/>
        <v>0</v>
      </c>
      <c r="AM25" s="74"/>
      <c r="AN25" s="68"/>
      <c r="AO25" s="69"/>
      <c r="AP25" s="69"/>
      <c r="AQ25" s="68"/>
      <c r="AR25" s="68"/>
      <c r="AS25" s="70">
        <f t="shared" si="4"/>
        <v>0</v>
      </c>
      <c r="AT25" s="75"/>
      <c r="AU25" s="76"/>
      <c r="AV25" s="77"/>
      <c r="AW25" s="77"/>
      <c r="AX25" s="76"/>
      <c r="AY25" s="76"/>
      <c r="AZ25" s="101">
        <f t="shared" si="0"/>
        <v>0</v>
      </c>
      <c r="BA25" s="74"/>
      <c r="BB25" s="102"/>
      <c r="BC25" s="70">
        <f t="shared" si="5"/>
        <v>0</v>
      </c>
      <c r="BD25" s="81">
        <f t="shared" si="6"/>
        <v>0</v>
      </c>
    </row>
    <row r="26" spans="1:56" ht="15.75" thickBot="1" x14ac:dyDescent="0.3">
      <c r="A26" s="103" t="s">
        <v>34</v>
      </c>
      <c r="B26" s="284" t="s">
        <v>35</v>
      </c>
      <c r="C26" s="285">
        <f t="shared" si="1"/>
        <v>0</v>
      </c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4"/>
      <c r="Z26" s="105"/>
      <c r="AA26" s="106">
        <v>135</v>
      </c>
      <c r="AB26" s="106">
        <v>2</v>
      </c>
      <c r="AC26" s="105"/>
      <c r="AD26" s="105"/>
      <c r="AE26" s="107">
        <f t="shared" si="2"/>
        <v>270</v>
      </c>
      <c r="AF26" s="108"/>
      <c r="AG26" s="109"/>
      <c r="AH26" s="106"/>
      <c r="AI26" s="106"/>
      <c r="AJ26" s="109"/>
      <c r="AK26" s="109"/>
      <c r="AL26" s="107">
        <f t="shared" si="3"/>
        <v>0</v>
      </c>
      <c r="AM26" s="110"/>
      <c r="AN26" s="105"/>
      <c r="AO26" s="106"/>
      <c r="AP26" s="106"/>
      <c r="AQ26" s="105"/>
      <c r="AR26" s="105"/>
      <c r="AS26" s="107">
        <f t="shared" si="4"/>
        <v>0</v>
      </c>
      <c r="AT26" s="111"/>
      <c r="AU26" s="112"/>
      <c r="AV26" s="113"/>
      <c r="AW26" s="113"/>
      <c r="AX26" s="112"/>
      <c r="AY26" s="112"/>
      <c r="AZ26" s="114">
        <f t="shared" si="0"/>
        <v>0</v>
      </c>
      <c r="BA26" s="115"/>
      <c r="BB26" s="116"/>
      <c r="BC26" s="117">
        <f t="shared" si="5"/>
        <v>0</v>
      </c>
      <c r="BD26" s="118">
        <f t="shared" si="6"/>
        <v>0</v>
      </c>
    </row>
    <row r="27" spans="1:56" ht="32.25" customHeight="1" thickBot="1" x14ac:dyDescent="0.3">
      <c r="A27" s="119" t="s">
        <v>36</v>
      </c>
      <c r="B27" s="284" t="s">
        <v>37</v>
      </c>
      <c r="C27" s="285">
        <f t="shared" si="1"/>
        <v>0</v>
      </c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  <c r="X27" s="100"/>
      <c r="Y27" s="120"/>
      <c r="Z27" s="121"/>
      <c r="AA27" s="122"/>
      <c r="AB27" s="122"/>
      <c r="AC27" s="121"/>
      <c r="AD27" s="121"/>
      <c r="AE27" s="123">
        <f t="shared" si="2"/>
        <v>0</v>
      </c>
      <c r="AF27" s="124"/>
      <c r="AG27" s="125"/>
      <c r="AH27" s="122"/>
      <c r="AI27" s="122"/>
      <c r="AJ27" s="125"/>
      <c r="AK27" s="125"/>
      <c r="AL27" s="123">
        <f t="shared" si="3"/>
        <v>0</v>
      </c>
      <c r="AM27" s="126"/>
      <c r="AN27" s="121"/>
      <c r="AO27" s="122"/>
      <c r="AP27" s="122"/>
      <c r="AQ27" s="121"/>
      <c r="AR27" s="121"/>
      <c r="AS27" s="123">
        <f t="shared" si="4"/>
        <v>0</v>
      </c>
      <c r="AT27" s="127"/>
      <c r="AU27" s="128"/>
      <c r="AV27" s="129"/>
      <c r="AW27" s="129"/>
      <c r="AX27" s="128"/>
      <c r="AY27" s="128"/>
      <c r="AZ27" s="130">
        <f t="shared" si="0"/>
        <v>0</v>
      </c>
      <c r="BA27" s="131"/>
      <c r="BB27" s="132"/>
      <c r="BC27" s="133">
        <f t="shared" si="5"/>
        <v>0</v>
      </c>
      <c r="BD27" s="134">
        <f t="shared" si="6"/>
        <v>0</v>
      </c>
    </row>
    <row r="28" spans="1:56" ht="27.75" customHeight="1" x14ac:dyDescent="0.25">
      <c r="A28" s="251" t="s">
        <v>38</v>
      </c>
      <c r="B28" s="286" t="s">
        <v>39</v>
      </c>
      <c r="C28" s="286">
        <f t="shared" si="1"/>
        <v>0</v>
      </c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  <c r="X28" s="100"/>
      <c r="Y28" s="23"/>
      <c r="Z28" s="24"/>
      <c r="AA28" s="25">
        <v>40</v>
      </c>
      <c r="AB28" s="25">
        <v>2</v>
      </c>
      <c r="AC28" s="24"/>
      <c r="AD28" s="24"/>
      <c r="AE28" s="36">
        <f t="shared" si="2"/>
        <v>80</v>
      </c>
      <c r="AF28" s="27"/>
      <c r="AG28" s="28"/>
      <c r="AH28" s="25"/>
      <c r="AI28" s="25"/>
      <c r="AJ28" s="28"/>
      <c r="AK28" s="28"/>
      <c r="AL28" s="36">
        <f t="shared" si="3"/>
        <v>0</v>
      </c>
      <c r="AM28" s="23"/>
      <c r="AN28" s="24"/>
      <c r="AO28" s="25"/>
      <c r="AP28" s="25"/>
      <c r="AQ28" s="24"/>
      <c r="AR28" s="24"/>
      <c r="AS28" s="84">
        <f t="shared" si="4"/>
        <v>0</v>
      </c>
      <c r="AT28" s="135"/>
      <c r="AU28" s="31"/>
      <c r="AV28" s="32"/>
      <c r="AW28" s="32"/>
      <c r="AX28" s="31"/>
      <c r="AY28" s="31"/>
      <c r="AZ28" s="36">
        <f t="shared" si="0"/>
        <v>0</v>
      </c>
      <c r="BA28" s="136"/>
      <c r="BB28" s="137"/>
      <c r="BC28" s="138">
        <f t="shared" si="5"/>
        <v>0</v>
      </c>
      <c r="BD28" s="85">
        <f t="shared" si="6"/>
        <v>0</v>
      </c>
    </row>
    <row r="29" spans="1:56" x14ac:dyDescent="0.25">
      <c r="A29" s="252"/>
      <c r="B29" s="287" t="s">
        <v>40</v>
      </c>
      <c r="C29" s="287">
        <f t="shared" si="1"/>
        <v>0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39"/>
      <c r="Z29" s="40"/>
      <c r="AA29" s="41"/>
      <c r="AB29" s="41"/>
      <c r="AC29" s="40"/>
      <c r="AD29" s="40"/>
      <c r="AE29" s="42">
        <f t="shared" si="2"/>
        <v>0</v>
      </c>
      <c r="AF29" s="43"/>
      <c r="AG29" s="44"/>
      <c r="AH29" s="41"/>
      <c r="AI29" s="41"/>
      <c r="AJ29" s="44"/>
      <c r="AK29" s="44"/>
      <c r="AL29" s="42">
        <f t="shared" si="3"/>
        <v>0</v>
      </c>
      <c r="AM29" s="39"/>
      <c r="AN29" s="40"/>
      <c r="AO29" s="41"/>
      <c r="AP29" s="41"/>
      <c r="AQ29" s="40"/>
      <c r="AR29" s="40"/>
      <c r="AS29" s="89">
        <f t="shared" si="4"/>
        <v>0</v>
      </c>
      <c r="AT29" s="139"/>
      <c r="AU29" s="48"/>
      <c r="AV29" s="49"/>
      <c r="AW29" s="49"/>
      <c r="AX29" s="48"/>
      <c r="AY29" s="48"/>
      <c r="AZ29" s="42">
        <f t="shared" si="0"/>
        <v>0</v>
      </c>
      <c r="BA29" s="140"/>
      <c r="BB29" s="141"/>
      <c r="BC29" s="142">
        <f t="shared" si="5"/>
        <v>0</v>
      </c>
      <c r="BD29" s="90">
        <f t="shared" si="6"/>
        <v>0</v>
      </c>
    </row>
    <row r="30" spans="1:56" x14ac:dyDescent="0.25">
      <c r="A30" s="252"/>
      <c r="B30" s="287" t="s">
        <v>41</v>
      </c>
      <c r="C30" s="287">
        <f t="shared" si="1"/>
        <v>0</v>
      </c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39"/>
      <c r="Z30" s="40"/>
      <c r="AA30" s="41"/>
      <c r="AB30" s="41"/>
      <c r="AC30" s="40"/>
      <c r="AD30" s="40"/>
      <c r="AE30" s="42">
        <f t="shared" si="2"/>
        <v>0</v>
      </c>
      <c r="AF30" s="43"/>
      <c r="AG30" s="44"/>
      <c r="AH30" s="41"/>
      <c r="AI30" s="41"/>
      <c r="AJ30" s="44"/>
      <c r="AK30" s="44"/>
      <c r="AL30" s="42">
        <f t="shared" si="3"/>
        <v>0</v>
      </c>
      <c r="AM30" s="39"/>
      <c r="AN30" s="40"/>
      <c r="AO30" s="41"/>
      <c r="AP30" s="41"/>
      <c r="AQ30" s="40"/>
      <c r="AR30" s="40"/>
      <c r="AS30" s="89">
        <f t="shared" si="4"/>
        <v>0</v>
      </c>
      <c r="AT30" s="139"/>
      <c r="AU30" s="48"/>
      <c r="AV30" s="49"/>
      <c r="AW30" s="49"/>
      <c r="AX30" s="48"/>
      <c r="AY30" s="48"/>
      <c r="AZ30" s="42">
        <f t="shared" si="0"/>
        <v>0</v>
      </c>
      <c r="BA30" s="140"/>
      <c r="BB30" s="141"/>
      <c r="BC30" s="142">
        <f t="shared" si="5"/>
        <v>0</v>
      </c>
      <c r="BD30" s="90">
        <f t="shared" si="6"/>
        <v>0</v>
      </c>
    </row>
    <row r="31" spans="1:56" x14ac:dyDescent="0.25">
      <c r="A31" s="252"/>
      <c r="B31" s="287" t="s">
        <v>42</v>
      </c>
      <c r="C31" s="287">
        <f t="shared" si="1"/>
        <v>0</v>
      </c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54"/>
      <c r="Z31" s="55"/>
      <c r="AA31" s="56"/>
      <c r="AB31" s="56"/>
      <c r="AC31" s="55"/>
      <c r="AD31" s="55"/>
      <c r="AE31" s="91">
        <f t="shared" si="2"/>
        <v>0</v>
      </c>
      <c r="AF31" s="57"/>
      <c r="AG31" s="58"/>
      <c r="AH31" s="56"/>
      <c r="AI31" s="56"/>
      <c r="AJ31" s="58"/>
      <c r="AK31" s="58"/>
      <c r="AL31" s="91">
        <f t="shared" si="3"/>
        <v>0</v>
      </c>
      <c r="AM31" s="54"/>
      <c r="AN31" s="55"/>
      <c r="AO31" s="56"/>
      <c r="AP31" s="56"/>
      <c r="AQ31" s="55"/>
      <c r="AR31" s="55"/>
      <c r="AS31" s="94">
        <f t="shared" si="4"/>
        <v>0</v>
      </c>
      <c r="AT31" s="143"/>
      <c r="AU31" s="61"/>
      <c r="AV31" s="62"/>
      <c r="AW31" s="62"/>
      <c r="AX31" s="61"/>
      <c r="AY31" s="61"/>
      <c r="AZ31" s="91">
        <f t="shared" si="0"/>
        <v>0</v>
      </c>
      <c r="BA31" s="144"/>
      <c r="BB31" s="145"/>
      <c r="BC31" s="146">
        <f t="shared" si="5"/>
        <v>0</v>
      </c>
      <c r="BD31" s="147">
        <f t="shared" si="6"/>
        <v>0</v>
      </c>
    </row>
    <row r="32" spans="1:56" x14ac:dyDescent="0.25">
      <c r="A32" s="252"/>
      <c r="B32" s="287" t="s">
        <v>43</v>
      </c>
      <c r="C32" s="287">
        <f t="shared" si="1"/>
        <v>0</v>
      </c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54"/>
      <c r="Z32" s="55"/>
      <c r="AA32" s="56"/>
      <c r="AB32" s="56"/>
      <c r="AC32" s="55"/>
      <c r="AD32" s="55"/>
      <c r="AE32" s="91">
        <f t="shared" si="2"/>
        <v>0</v>
      </c>
      <c r="AF32" s="57"/>
      <c r="AG32" s="58"/>
      <c r="AH32" s="56"/>
      <c r="AI32" s="56"/>
      <c r="AJ32" s="58"/>
      <c r="AK32" s="58"/>
      <c r="AL32" s="91">
        <f t="shared" si="3"/>
        <v>0</v>
      </c>
      <c r="AM32" s="54"/>
      <c r="AN32" s="55"/>
      <c r="AO32" s="56"/>
      <c r="AP32" s="56"/>
      <c r="AQ32" s="55"/>
      <c r="AR32" s="55"/>
      <c r="AS32" s="94">
        <f t="shared" si="4"/>
        <v>0</v>
      </c>
      <c r="AT32" s="143"/>
      <c r="AU32" s="61"/>
      <c r="AV32" s="62"/>
      <c r="AW32" s="62"/>
      <c r="AX32" s="61"/>
      <c r="AY32" s="61"/>
      <c r="AZ32" s="91">
        <f t="shared" si="0"/>
        <v>0</v>
      </c>
      <c r="BA32" s="144"/>
      <c r="BB32" s="145"/>
      <c r="BC32" s="146">
        <f t="shared" si="5"/>
        <v>0</v>
      </c>
      <c r="BD32" s="147">
        <f t="shared" si="6"/>
        <v>0</v>
      </c>
    </row>
    <row r="33" spans="1:56" x14ac:dyDescent="0.25">
      <c r="A33" s="252"/>
      <c r="B33" s="287" t="s">
        <v>44</v>
      </c>
      <c r="C33" s="287">
        <f t="shared" si="1"/>
        <v>0</v>
      </c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54"/>
      <c r="Z33" s="55"/>
      <c r="AA33" s="56"/>
      <c r="AB33" s="56"/>
      <c r="AC33" s="55"/>
      <c r="AD33" s="55"/>
      <c r="AE33" s="91">
        <f t="shared" si="2"/>
        <v>0</v>
      </c>
      <c r="AF33" s="57"/>
      <c r="AG33" s="58"/>
      <c r="AH33" s="56"/>
      <c r="AI33" s="56"/>
      <c r="AJ33" s="58"/>
      <c r="AK33" s="58"/>
      <c r="AL33" s="91">
        <f t="shared" si="3"/>
        <v>0</v>
      </c>
      <c r="AM33" s="54"/>
      <c r="AN33" s="55"/>
      <c r="AO33" s="56"/>
      <c r="AP33" s="56"/>
      <c r="AQ33" s="55"/>
      <c r="AR33" s="55"/>
      <c r="AS33" s="94">
        <f t="shared" si="4"/>
        <v>0</v>
      </c>
      <c r="AT33" s="143"/>
      <c r="AU33" s="61"/>
      <c r="AV33" s="62"/>
      <c r="AW33" s="62"/>
      <c r="AX33" s="61"/>
      <c r="AY33" s="61"/>
      <c r="AZ33" s="91">
        <f t="shared" si="0"/>
        <v>0</v>
      </c>
      <c r="BA33" s="144"/>
      <c r="BB33" s="145"/>
      <c r="BC33" s="146">
        <f t="shared" si="5"/>
        <v>0</v>
      </c>
      <c r="BD33" s="147">
        <f t="shared" si="6"/>
        <v>0</v>
      </c>
    </row>
    <row r="34" spans="1:56" ht="15.75" thickBot="1" x14ac:dyDescent="0.3">
      <c r="A34" s="253"/>
      <c r="B34" s="288" t="s">
        <v>45</v>
      </c>
      <c r="C34" s="289">
        <f t="shared" si="1"/>
        <v>0</v>
      </c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67"/>
      <c r="Z34" s="68"/>
      <c r="AA34" s="69"/>
      <c r="AB34" s="69"/>
      <c r="AC34" s="68"/>
      <c r="AD34" s="68"/>
      <c r="AE34" s="70">
        <f t="shared" si="2"/>
        <v>0</v>
      </c>
      <c r="AF34" s="71"/>
      <c r="AG34" s="72"/>
      <c r="AH34" s="69"/>
      <c r="AI34" s="69"/>
      <c r="AJ34" s="72"/>
      <c r="AK34" s="72"/>
      <c r="AL34" s="70">
        <f t="shared" si="3"/>
        <v>0</v>
      </c>
      <c r="AM34" s="67"/>
      <c r="AN34" s="68"/>
      <c r="AO34" s="69"/>
      <c r="AP34" s="69"/>
      <c r="AQ34" s="68"/>
      <c r="AR34" s="68"/>
      <c r="AS34" s="101">
        <f t="shared" si="4"/>
        <v>0</v>
      </c>
      <c r="AT34" s="149"/>
      <c r="AU34" s="76"/>
      <c r="AV34" s="77"/>
      <c r="AW34" s="77"/>
      <c r="AX34" s="76"/>
      <c r="AY34" s="76"/>
      <c r="AZ34" s="70">
        <f t="shared" si="0"/>
        <v>0</v>
      </c>
      <c r="BA34" s="150"/>
      <c r="BB34" s="151"/>
      <c r="BC34" s="152">
        <f t="shared" si="5"/>
        <v>0</v>
      </c>
      <c r="BD34" s="95">
        <f t="shared" si="6"/>
        <v>0</v>
      </c>
    </row>
    <row r="35" spans="1:56" ht="40.5" customHeight="1" thickBot="1" x14ac:dyDescent="0.3">
      <c r="A35" s="153" t="s">
        <v>46</v>
      </c>
      <c r="B35" s="285" t="s">
        <v>47</v>
      </c>
      <c r="C35" s="290">
        <f t="shared" si="1"/>
        <v>0</v>
      </c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54"/>
      <c r="Z35" s="155"/>
      <c r="AA35" s="156"/>
      <c r="AB35" s="156"/>
      <c r="AC35" s="155"/>
      <c r="AD35" s="155"/>
      <c r="AE35" s="157">
        <f t="shared" si="2"/>
        <v>0</v>
      </c>
      <c r="AF35" s="158"/>
      <c r="AG35" s="159"/>
      <c r="AH35" s="156"/>
      <c r="AI35" s="156"/>
      <c r="AJ35" s="159"/>
      <c r="AK35" s="159"/>
      <c r="AL35" s="157">
        <f t="shared" si="3"/>
        <v>0</v>
      </c>
      <c r="AM35" s="160"/>
      <c r="AN35" s="155"/>
      <c r="AO35" s="156"/>
      <c r="AP35" s="156"/>
      <c r="AQ35" s="155"/>
      <c r="AR35" s="155"/>
      <c r="AS35" s="157">
        <f t="shared" si="4"/>
        <v>0</v>
      </c>
      <c r="AT35" s="161"/>
      <c r="AU35" s="162"/>
      <c r="AV35" s="163"/>
      <c r="AW35" s="163"/>
      <c r="AX35" s="162"/>
      <c r="AY35" s="162"/>
      <c r="AZ35" s="164">
        <f t="shared" si="0"/>
        <v>0</v>
      </c>
      <c r="BA35" s="165"/>
      <c r="BB35" s="166"/>
      <c r="BC35" s="167">
        <f t="shared" si="5"/>
        <v>0</v>
      </c>
      <c r="BD35" s="168">
        <f t="shared" si="6"/>
        <v>0</v>
      </c>
    </row>
    <row r="36" spans="1:56" ht="18" customHeight="1" x14ac:dyDescent="0.25">
      <c r="A36" s="254" t="s">
        <v>48</v>
      </c>
      <c r="B36" s="291" t="s">
        <v>49</v>
      </c>
      <c r="C36" s="286">
        <f t="shared" si="1"/>
        <v>0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23"/>
      <c r="Z36" s="24"/>
      <c r="AA36" s="25"/>
      <c r="AB36" s="25"/>
      <c r="AC36" s="24"/>
      <c r="AD36" s="24"/>
      <c r="AE36" s="82">
        <f t="shared" si="2"/>
        <v>0</v>
      </c>
      <c r="AF36" s="28"/>
      <c r="AG36" s="28"/>
      <c r="AH36" s="25"/>
      <c r="AI36" s="25"/>
      <c r="AJ36" s="28"/>
      <c r="AK36" s="28"/>
      <c r="AL36" s="82">
        <f t="shared" si="3"/>
        <v>0</v>
      </c>
      <c r="AM36" s="24"/>
      <c r="AN36" s="24"/>
      <c r="AO36" s="25"/>
      <c r="AP36" s="25"/>
      <c r="AQ36" s="24"/>
      <c r="AR36" s="24"/>
      <c r="AS36" s="82">
        <f t="shared" si="4"/>
        <v>0</v>
      </c>
      <c r="AT36" s="31"/>
      <c r="AU36" s="31"/>
      <c r="AV36" s="32"/>
      <c r="AW36" s="32"/>
      <c r="AX36" s="31"/>
      <c r="AY36" s="31"/>
      <c r="AZ36" s="82">
        <f t="shared" si="0"/>
        <v>0</v>
      </c>
      <c r="BA36" s="169"/>
      <c r="BB36" s="97"/>
      <c r="BC36" s="82">
        <f t="shared" si="5"/>
        <v>0</v>
      </c>
      <c r="BD36" s="22">
        <f t="shared" si="6"/>
        <v>0</v>
      </c>
    </row>
    <row r="37" spans="1:56" ht="17.25" customHeight="1" x14ac:dyDescent="0.25">
      <c r="A37" s="255"/>
      <c r="B37" s="292" t="s">
        <v>50</v>
      </c>
      <c r="C37" s="287">
        <f t="shared" si="1"/>
        <v>0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39"/>
      <c r="Z37" s="40"/>
      <c r="AA37" s="41"/>
      <c r="AB37" s="41"/>
      <c r="AC37" s="40"/>
      <c r="AD37" s="40"/>
      <c r="AE37" s="87">
        <f t="shared" si="2"/>
        <v>0</v>
      </c>
      <c r="AF37" s="44"/>
      <c r="AG37" s="44"/>
      <c r="AH37" s="41"/>
      <c r="AI37" s="41"/>
      <c r="AJ37" s="44"/>
      <c r="AK37" s="44"/>
      <c r="AL37" s="87">
        <f t="shared" si="3"/>
        <v>0</v>
      </c>
      <c r="AM37" s="40"/>
      <c r="AN37" s="40"/>
      <c r="AO37" s="41"/>
      <c r="AP37" s="41"/>
      <c r="AQ37" s="40"/>
      <c r="AR37" s="40"/>
      <c r="AS37" s="87">
        <f t="shared" si="4"/>
        <v>0</v>
      </c>
      <c r="AT37" s="48"/>
      <c r="AU37" s="48"/>
      <c r="AV37" s="49"/>
      <c r="AW37" s="49"/>
      <c r="AX37" s="48"/>
      <c r="AY37" s="48"/>
      <c r="AZ37" s="87">
        <f t="shared" si="0"/>
        <v>0</v>
      </c>
      <c r="BA37" s="170"/>
      <c r="BB37" s="99"/>
      <c r="BC37" s="87">
        <f t="shared" si="5"/>
        <v>0</v>
      </c>
      <c r="BD37" s="86">
        <f t="shared" si="6"/>
        <v>0</v>
      </c>
    </row>
    <row r="38" spans="1:56" ht="17.25" customHeight="1" thickBot="1" x14ac:dyDescent="0.3">
      <c r="A38" s="255"/>
      <c r="B38" s="293" t="s">
        <v>51</v>
      </c>
      <c r="C38" s="294">
        <f t="shared" si="1"/>
        <v>0</v>
      </c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54"/>
      <c r="Z38" s="55"/>
      <c r="AA38" s="56"/>
      <c r="AB38" s="56"/>
      <c r="AC38" s="55"/>
      <c r="AD38" s="55"/>
      <c r="AE38" s="92">
        <f t="shared" si="2"/>
        <v>0</v>
      </c>
      <c r="AF38" s="58"/>
      <c r="AG38" s="58"/>
      <c r="AH38" s="56"/>
      <c r="AI38" s="56"/>
      <c r="AJ38" s="58"/>
      <c r="AK38" s="58"/>
      <c r="AL38" s="92">
        <f t="shared" si="3"/>
        <v>0</v>
      </c>
      <c r="AM38" s="55"/>
      <c r="AN38" s="55"/>
      <c r="AO38" s="56"/>
      <c r="AP38" s="56"/>
      <c r="AQ38" s="55"/>
      <c r="AR38" s="55"/>
      <c r="AS38" s="92">
        <f t="shared" si="4"/>
        <v>0</v>
      </c>
      <c r="AT38" s="61"/>
      <c r="AU38" s="61"/>
      <c r="AV38" s="62"/>
      <c r="AW38" s="62"/>
      <c r="AX38" s="61"/>
      <c r="AY38" s="61"/>
      <c r="AZ38" s="92">
        <f>(AT38*AU38+AV38*AW38+AX38*AY38)*$AT$8</f>
        <v>0</v>
      </c>
      <c r="BA38" s="172"/>
      <c r="BB38" s="173"/>
      <c r="BC38" s="92">
        <f t="shared" si="5"/>
        <v>0</v>
      </c>
      <c r="BD38" s="174">
        <f t="shared" si="6"/>
        <v>0</v>
      </c>
    </row>
    <row r="39" spans="1:56" ht="17.25" customHeight="1" thickBot="1" x14ac:dyDescent="0.3">
      <c r="A39" s="175" t="s">
        <v>52</v>
      </c>
      <c r="B39" s="295" t="s">
        <v>53</v>
      </c>
      <c r="C39" s="296">
        <f t="shared" si="1"/>
        <v>0</v>
      </c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76"/>
      <c r="Z39" s="177"/>
      <c r="AA39" s="178"/>
      <c r="AB39" s="178"/>
      <c r="AC39" s="177"/>
      <c r="AD39" s="177"/>
      <c r="AE39" s="179">
        <f t="shared" si="2"/>
        <v>0</v>
      </c>
      <c r="AF39" s="180"/>
      <c r="AG39" s="180"/>
      <c r="AH39" s="178"/>
      <c r="AI39" s="178"/>
      <c r="AJ39" s="180"/>
      <c r="AK39" s="180"/>
      <c r="AL39" s="179">
        <f t="shared" si="3"/>
        <v>0</v>
      </c>
      <c r="AM39" s="177"/>
      <c r="AN39" s="177"/>
      <c r="AO39" s="178"/>
      <c r="AP39" s="178"/>
      <c r="AQ39" s="177"/>
      <c r="AR39" s="177"/>
      <c r="AS39" s="179">
        <f t="shared" si="4"/>
        <v>0</v>
      </c>
      <c r="AT39" s="181"/>
      <c r="AU39" s="181"/>
      <c r="AV39" s="182"/>
      <c r="AW39" s="182"/>
      <c r="AX39" s="181"/>
      <c r="AY39" s="181"/>
      <c r="AZ39" s="179">
        <f>(AT39*AU39+AV39*AW39+AX39*AY39)*$AT$8</f>
        <v>0</v>
      </c>
      <c r="BA39" s="183"/>
      <c r="BB39" s="184"/>
      <c r="BC39" s="179">
        <f t="shared" si="5"/>
        <v>0</v>
      </c>
      <c r="BD39" s="185">
        <f t="shared" si="6"/>
        <v>0</v>
      </c>
    </row>
    <row r="40" spans="1:56" x14ac:dyDescent="0.25">
      <c r="A40" s="256" t="s">
        <v>54</v>
      </c>
      <c r="B40" s="297" t="s">
        <v>55</v>
      </c>
      <c r="C40" s="298">
        <f t="shared" si="1"/>
        <v>0</v>
      </c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186"/>
      <c r="Z40" s="187"/>
      <c r="AA40" s="188"/>
      <c r="AB40" s="188"/>
      <c r="AC40" s="187"/>
      <c r="AD40" s="187"/>
      <c r="AE40" s="26">
        <f t="shared" si="2"/>
        <v>0</v>
      </c>
      <c r="AF40" s="189"/>
      <c r="AG40" s="190"/>
      <c r="AH40" s="188"/>
      <c r="AI40" s="188"/>
      <c r="AJ40" s="190"/>
      <c r="AK40" s="190"/>
      <c r="AL40" s="26">
        <f t="shared" si="3"/>
        <v>0</v>
      </c>
      <c r="AM40" s="191"/>
      <c r="AN40" s="187"/>
      <c r="AO40" s="188"/>
      <c r="AP40" s="188"/>
      <c r="AQ40" s="187"/>
      <c r="AR40" s="187"/>
      <c r="AS40" s="26">
        <f t="shared" si="4"/>
        <v>0</v>
      </c>
      <c r="AT40" s="192"/>
      <c r="AU40" s="193"/>
      <c r="AV40" s="194"/>
      <c r="AW40" s="194"/>
      <c r="AX40" s="193"/>
      <c r="AY40" s="193"/>
      <c r="AZ40" s="195">
        <f>(AT40*AU40+AV40*AW40+AX40*AY40)*$AT$8</f>
        <v>0</v>
      </c>
      <c r="BA40" s="196"/>
      <c r="BB40" s="197"/>
      <c r="BC40" s="33">
        <f t="shared" si="5"/>
        <v>0</v>
      </c>
      <c r="BD40" s="198">
        <f t="shared" si="6"/>
        <v>0</v>
      </c>
    </row>
    <row r="41" spans="1:56" x14ac:dyDescent="0.25">
      <c r="A41" s="256"/>
      <c r="B41" s="299" t="s">
        <v>56</v>
      </c>
      <c r="C41" s="300">
        <f t="shared" si="1"/>
        <v>0</v>
      </c>
      <c r="Y41" s="39"/>
      <c r="Z41" s="40"/>
      <c r="AA41" s="41"/>
      <c r="AB41" s="41"/>
      <c r="AC41" s="40"/>
      <c r="AD41" s="40"/>
      <c r="AE41" s="42">
        <f t="shared" si="2"/>
        <v>0</v>
      </c>
      <c r="AF41" s="43"/>
      <c r="AG41" s="44"/>
      <c r="AH41" s="41"/>
      <c r="AI41" s="41"/>
      <c r="AJ41" s="44"/>
      <c r="AK41" s="44"/>
      <c r="AL41" s="42">
        <f t="shared" si="3"/>
        <v>0</v>
      </c>
      <c r="AM41" s="46"/>
      <c r="AN41" s="40"/>
      <c r="AO41" s="41"/>
      <c r="AP41" s="41"/>
      <c r="AQ41" s="40"/>
      <c r="AR41" s="40"/>
      <c r="AS41" s="42">
        <f t="shared" si="4"/>
        <v>0</v>
      </c>
      <c r="AT41" s="47"/>
      <c r="AU41" s="48"/>
      <c r="AV41" s="49"/>
      <c r="AW41" s="49"/>
      <c r="AX41" s="48"/>
      <c r="AY41" s="48"/>
      <c r="AZ41" s="87">
        <f>(AT41*AU41+AV41*AW41+AX41*AY41)*$AT$8</f>
        <v>0</v>
      </c>
      <c r="BA41" s="88"/>
      <c r="BB41" s="52"/>
      <c r="BC41" s="89">
        <f t="shared" si="5"/>
        <v>0</v>
      </c>
      <c r="BD41" s="86">
        <f t="shared" si="6"/>
        <v>0</v>
      </c>
    </row>
    <row r="42" spans="1:56" ht="15.75" thickBot="1" x14ac:dyDescent="0.3">
      <c r="A42" s="257"/>
      <c r="B42" s="301" t="s">
        <v>57</v>
      </c>
      <c r="C42" s="302">
        <f t="shared" si="1"/>
        <v>0</v>
      </c>
      <c r="Y42" s="67"/>
      <c r="Z42" s="68"/>
      <c r="AA42" s="69"/>
      <c r="AB42" s="69"/>
      <c r="AC42" s="68"/>
      <c r="AD42" s="68"/>
      <c r="AE42" s="70">
        <f t="shared" si="2"/>
        <v>0</v>
      </c>
      <c r="AF42" s="71"/>
      <c r="AG42" s="72"/>
      <c r="AH42" s="69"/>
      <c r="AI42" s="69"/>
      <c r="AJ42" s="72"/>
      <c r="AK42" s="72"/>
      <c r="AL42" s="70">
        <f t="shared" si="3"/>
        <v>0</v>
      </c>
      <c r="AM42" s="74"/>
      <c r="AN42" s="68"/>
      <c r="AO42" s="69"/>
      <c r="AP42" s="69"/>
      <c r="AQ42" s="68"/>
      <c r="AR42" s="68"/>
      <c r="AS42" s="70">
        <f t="shared" si="4"/>
        <v>0</v>
      </c>
      <c r="AT42" s="75"/>
      <c r="AU42" s="76"/>
      <c r="AV42" s="77"/>
      <c r="AW42" s="77"/>
      <c r="AX42" s="76"/>
      <c r="AY42" s="76"/>
      <c r="AZ42" s="199">
        <f>(AT42*AU42+AV42*AW42+AX42*AY42)*$AT$8</f>
        <v>0</v>
      </c>
      <c r="BA42" s="200"/>
      <c r="BB42" s="80"/>
      <c r="BC42" s="101">
        <f t="shared" si="5"/>
        <v>0</v>
      </c>
      <c r="BD42" s="201">
        <f t="shared" si="6"/>
        <v>0</v>
      </c>
    </row>
    <row r="43" spans="1:56" x14ac:dyDescent="0.25">
      <c r="A43" s="202"/>
      <c r="B43" s="202"/>
      <c r="C43" s="202"/>
      <c r="AA43" s="2"/>
      <c r="AB43" s="2"/>
      <c r="AH43" s="2"/>
      <c r="AI43" s="2"/>
      <c r="AL43" s="2"/>
      <c r="AM43" s="2"/>
      <c r="AN43" s="2"/>
      <c r="AO43" s="2"/>
      <c r="AP43" s="2"/>
      <c r="AQ43" s="2"/>
      <c r="AR43" s="2"/>
      <c r="AS43" s="2"/>
      <c r="AV43" s="2"/>
      <c r="AW43" s="2"/>
      <c r="AZ43" s="2"/>
    </row>
    <row r="44" spans="1:56" x14ac:dyDescent="0.25">
      <c r="AA44" s="2"/>
      <c r="AB44" s="2"/>
      <c r="AH44" s="2"/>
      <c r="AI44" s="2"/>
      <c r="AL44" s="2"/>
      <c r="AM44" s="2"/>
      <c r="AN44" s="2"/>
      <c r="AO44" s="2"/>
      <c r="AP44" s="2"/>
      <c r="AQ44" s="2"/>
      <c r="AR44" s="2"/>
      <c r="AS44" s="2"/>
      <c r="AV44" s="2"/>
      <c r="AW44" s="2"/>
      <c r="AZ44" s="2"/>
    </row>
  </sheetData>
  <sheetProtection algorithmName="SHA-512" hashValue="9RBzkcXQaPwh4lNzH2VPQeMQaLfNjWVObgHe1HuOeov90iY7xj2Zsem7JX7k3PtU3ypzfVWc3bL7IyLxBnKiAg==" saltValue="m0HKAz7ci3d0gUR/g/47VQ==" spinCount="100000" sheet="1" objects="1" scenarios="1"/>
  <mergeCells count="41">
    <mergeCell ref="A28:A34"/>
    <mergeCell ref="A36:A38"/>
    <mergeCell ref="A40:A42"/>
    <mergeCell ref="AX9:AY9"/>
    <mergeCell ref="AZ9:AZ10"/>
    <mergeCell ref="A9:A10"/>
    <mergeCell ref="B9:B10"/>
    <mergeCell ref="C9:C10"/>
    <mergeCell ref="Y9:Z9"/>
    <mergeCell ref="AA9:AB9"/>
    <mergeCell ref="AQ9:AR9"/>
    <mergeCell ref="AS9:AS10"/>
    <mergeCell ref="AT9:AU9"/>
    <mergeCell ref="AV9:AW9"/>
    <mergeCell ref="AC9:AD9"/>
    <mergeCell ref="AE9:AE10"/>
    <mergeCell ref="AF9:AG9"/>
    <mergeCell ref="AH9:AI9"/>
    <mergeCell ref="AJ9:AK9"/>
    <mergeCell ref="AL9:AL10"/>
    <mergeCell ref="A11:A14"/>
    <mergeCell ref="A15:A22"/>
    <mergeCell ref="A23:A25"/>
    <mergeCell ref="AM9:AN9"/>
    <mergeCell ref="AO9:AP9"/>
    <mergeCell ref="A1:C1"/>
    <mergeCell ref="A2:A7"/>
    <mergeCell ref="B2:B6"/>
    <mergeCell ref="C2:C6"/>
    <mergeCell ref="BD5:BD10"/>
    <mergeCell ref="Y7:AE7"/>
    <mergeCell ref="AF7:AL7"/>
    <mergeCell ref="AM7:AS7"/>
    <mergeCell ref="AT7:AZ7"/>
    <mergeCell ref="BA7:BC7"/>
    <mergeCell ref="Y8:AE8"/>
    <mergeCell ref="AF8:AL8"/>
    <mergeCell ref="AM8:AS8"/>
    <mergeCell ref="AT8:AZ8"/>
    <mergeCell ref="BA8:BC8"/>
    <mergeCell ref="BC9:BC10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B2D1B7E1D91439D22BD14EE047FE5" ma:contentTypeVersion="18" ma:contentTypeDescription="Crear nuevo documento." ma:contentTypeScope="" ma:versionID="fcb2c31bc51c6dd8786204d3fde3d706">
  <xsd:schema xmlns:xsd="http://www.w3.org/2001/XMLSchema" xmlns:xs="http://www.w3.org/2001/XMLSchema" xmlns:p="http://schemas.microsoft.com/office/2006/metadata/properties" xmlns:ns2="76ddc973-6f3e-458c-98dc-616d12e59db2" xmlns:ns3="07df56aa-f336-4b80-aa61-75267864e9e7" targetNamespace="http://schemas.microsoft.com/office/2006/metadata/properties" ma:root="true" ma:fieldsID="dc678d4475e604ef04116ffcb079cf3c" ns2:_="" ns3:_="">
    <xsd:import namespace="76ddc973-6f3e-458c-98dc-616d12e59db2"/>
    <xsd:import namespace="07df56aa-f336-4b80-aa61-75267864e9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dc973-6f3e-458c-98dc-616d12e59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f56aa-f336-4b80-aa61-75267864e9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4497d0-85c4-42db-a314-a724548820ae}" ma:internalName="TaxCatchAll" ma:showField="CatchAllData" ma:web="07df56aa-f336-4b80-aa61-75267864e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dc973-6f3e-458c-98dc-616d12e59db2">
      <Terms xmlns="http://schemas.microsoft.com/office/infopath/2007/PartnerControls"/>
    </lcf76f155ced4ddcb4097134ff3c332f>
    <TaxCatchAll xmlns="07df56aa-f336-4b80-aa61-75267864e9e7" xsi:nil="true"/>
  </documentManagement>
</p:properties>
</file>

<file path=customXml/itemProps1.xml><?xml version="1.0" encoding="utf-8"?>
<ds:datastoreItem xmlns:ds="http://schemas.openxmlformats.org/officeDocument/2006/customXml" ds:itemID="{7BCE44E5-1AEE-4F52-9C70-CFC8C1861AA4}"/>
</file>

<file path=customXml/itemProps2.xml><?xml version="1.0" encoding="utf-8"?>
<ds:datastoreItem xmlns:ds="http://schemas.openxmlformats.org/officeDocument/2006/customXml" ds:itemID="{6EC6994C-458D-4A13-BDD5-D8A4B3B1CEB5}"/>
</file>

<file path=customXml/itemProps3.xml><?xml version="1.0" encoding="utf-8"?>
<ds:datastoreItem xmlns:ds="http://schemas.openxmlformats.org/officeDocument/2006/customXml" ds:itemID="{9054F163-ECBB-4E8A-BA1B-2533904845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PREVENCIÓN RIESGOS ESP. NNA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María Navas Cadena</dc:creator>
  <cp:lastModifiedBy>Jose Maria Navas Cadena</cp:lastModifiedBy>
  <dcterms:created xsi:type="dcterms:W3CDTF">2023-02-22T15:31:58Z</dcterms:created>
  <dcterms:modified xsi:type="dcterms:W3CDTF">2023-04-04T16:53:22Z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0x010100CBAB2D1B7E1D91439D22BD14EE047FE5</vt:lpwstr>
  </property>
</Properties>
</file>