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1" documentId="8_{84F9B6CA-A8AB-4BA3-B1C6-59B86356BAD3}" xr6:coauthVersionLast="47" xr6:coauthVersionMax="47" xr10:uidLastSave="{506E6A37-649D-42A1-8532-11AB7085C35D}"/>
  <bookViews>
    <workbookView xWindow="-120" yWindow="-120" windowWidth="24240" windowHeight="13140" xr2:uid="{61CCAC92-4657-4535-93EB-D4E5681DECDB}"/>
  </bookViews>
  <sheets>
    <sheet name="SACÚDETE- OTRAS FORM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2" i="1" l="1"/>
  <c r="AY42" i="1"/>
  <c r="AR42" i="1"/>
  <c r="AK42" i="1"/>
  <c r="BE42" i="1" s="1"/>
  <c r="C42" i="1" s="1"/>
  <c r="AD42" i="1"/>
  <c r="BD41" i="1"/>
  <c r="AY41" i="1"/>
  <c r="BE41" i="1" s="1"/>
  <c r="C41" i="1" s="1"/>
  <c r="AR41" i="1"/>
  <c r="AK41" i="1"/>
  <c r="AD41" i="1"/>
  <c r="BD40" i="1"/>
  <c r="AY40" i="1"/>
  <c r="BE40" i="1" s="1"/>
  <c r="C40" i="1" s="1"/>
  <c r="AR40" i="1"/>
  <c r="AK40" i="1"/>
  <c r="AD40" i="1"/>
  <c r="BD39" i="1"/>
  <c r="AY39" i="1"/>
  <c r="BE39" i="1" s="1"/>
  <c r="C39" i="1" s="1"/>
  <c r="AR39" i="1"/>
  <c r="AK39" i="1"/>
  <c r="AD39" i="1"/>
  <c r="BD38" i="1"/>
  <c r="AY38" i="1"/>
  <c r="AR38" i="1"/>
  <c r="AK38" i="1"/>
  <c r="BE38" i="1" s="1"/>
  <c r="C38" i="1" s="1"/>
  <c r="AD38" i="1"/>
  <c r="BD37" i="1"/>
  <c r="AY37" i="1"/>
  <c r="BE37" i="1" s="1"/>
  <c r="C37" i="1" s="1"/>
  <c r="AR37" i="1"/>
  <c r="AK37" i="1"/>
  <c r="AD37" i="1"/>
  <c r="BD36" i="1"/>
  <c r="AY36" i="1"/>
  <c r="BE36" i="1" s="1"/>
  <c r="C36" i="1" s="1"/>
  <c r="AR36" i="1"/>
  <c r="AK36" i="1"/>
  <c r="AD36" i="1"/>
  <c r="BD35" i="1"/>
  <c r="AY35" i="1"/>
  <c r="BE35" i="1" s="1"/>
  <c r="C35" i="1" s="1"/>
  <c r="AR35" i="1"/>
  <c r="AK35" i="1"/>
  <c r="AD35" i="1"/>
  <c r="BD34" i="1"/>
  <c r="AY34" i="1"/>
  <c r="AR34" i="1"/>
  <c r="AK34" i="1"/>
  <c r="BE34" i="1" s="1"/>
  <c r="C34" i="1" s="1"/>
  <c r="AD34" i="1"/>
  <c r="BD33" i="1"/>
  <c r="AY33" i="1"/>
  <c r="BE33" i="1" s="1"/>
  <c r="C33" i="1" s="1"/>
  <c r="AR33" i="1"/>
  <c r="AK33" i="1"/>
  <c r="AD33" i="1"/>
  <c r="BD32" i="1"/>
  <c r="AY32" i="1"/>
  <c r="BE32" i="1" s="1"/>
  <c r="C32" i="1" s="1"/>
  <c r="AR32" i="1"/>
  <c r="AK32" i="1"/>
  <c r="AD32" i="1"/>
  <c r="BD31" i="1"/>
  <c r="AY31" i="1"/>
  <c r="BE31" i="1" s="1"/>
  <c r="C31" i="1" s="1"/>
  <c r="AR31" i="1"/>
  <c r="AK31" i="1"/>
  <c r="AD31" i="1"/>
  <c r="BD30" i="1"/>
  <c r="AY30" i="1"/>
  <c r="AR30" i="1"/>
  <c r="AK30" i="1"/>
  <c r="BE30" i="1" s="1"/>
  <c r="C30" i="1" s="1"/>
  <c r="AD30" i="1"/>
  <c r="BD29" i="1"/>
  <c r="AY29" i="1"/>
  <c r="BE29" i="1" s="1"/>
  <c r="C29" i="1" s="1"/>
  <c r="AR29" i="1"/>
  <c r="AK29" i="1"/>
  <c r="AD29" i="1"/>
  <c r="BD28" i="1"/>
  <c r="AY28" i="1"/>
  <c r="BE28" i="1" s="1"/>
  <c r="C28" i="1" s="1"/>
  <c r="AR28" i="1"/>
  <c r="AK28" i="1"/>
  <c r="AD28" i="1"/>
  <c r="BD27" i="1"/>
  <c r="AY27" i="1"/>
  <c r="BE27" i="1" s="1"/>
  <c r="C27" i="1" s="1"/>
  <c r="AR27" i="1"/>
  <c r="AK27" i="1"/>
  <c r="AD27" i="1"/>
  <c r="BD26" i="1"/>
  <c r="AY26" i="1"/>
  <c r="AR26" i="1"/>
  <c r="AK26" i="1"/>
  <c r="BE26" i="1" s="1"/>
  <c r="C26" i="1" s="1"/>
  <c r="AD26" i="1"/>
  <c r="BD25" i="1"/>
  <c r="AY25" i="1"/>
  <c r="AR25" i="1"/>
  <c r="AK25" i="1"/>
  <c r="AD25" i="1"/>
  <c r="BE25" i="1" s="1"/>
  <c r="C25" i="1" s="1"/>
  <c r="BD24" i="1"/>
  <c r="AY24" i="1"/>
  <c r="BE24" i="1" s="1"/>
  <c r="C24" i="1" s="1"/>
  <c r="AR24" i="1"/>
  <c r="AK24" i="1"/>
  <c r="AD24" i="1"/>
  <c r="BD23" i="1"/>
  <c r="AY23" i="1"/>
  <c r="BE23" i="1" s="1"/>
  <c r="C23" i="1" s="1"/>
  <c r="AR23" i="1"/>
  <c r="AK23" i="1"/>
  <c r="AD23" i="1"/>
  <c r="BD22" i="1"/>
  <c r="AY22" i="1"/>
  <c r="AR22" i="1"/>
  <c r="AK22" i="1"/>
  <c r="BE22" i="1" s="1"/>
  <c r="C22" i="1" s="1"/>
  <c r="AD22" i="1"/>
  <c r="BD21" i="1"/>
  <c r="AY21" i="1"/>
  <c r="BE21" i="1" s="1"/>
  <c r="C21" i="1" s="1"/>
  <c r="AR21" i="1"/>
  <c r="AK21" i="1"/>
  <c r="AD21" i="1"/>
  <c r="BD20" i="1"/>
  <c r="AY20" i="1"/>
  <c r="BE20" i="1" s="1"/>
  <c r="C20" i="1" s="1"/>
  <c r="AR20" i="1"/>
  <c r="AK20" i="1"/>
  <c r="AD20" i="1"/>
  <c r="BD19" i="1"/>
  <c r="AY19" i="1"/>
  <c r="BE19" i="1" s="1"/>
  <c r="C19" i="1" s="1"/>
  <c r="AR19" i="1"/>
  <c r="AK19" i="1"/>
  <c r="AD19" i="1"/>
  <c r="BD18" i="1"/>
  <c r="AY18" i="1"/>
  <c r="AR18" i="1"/>
  <c r="AK18" i="1"/>
  <c r="BE18" i="1" s="1"/>
  <c r="C18" i="1" s="1"/>
  <c r="AD18" i="1"/>
  <c r="BD17" i="1"/>
  <c r="AY17" i="1"/>
  <c r="AR17" i="1"/>
  <c r="AK17" i="1"/>
  <c r="AD17" i="1"/>
  <c r="BE17" i="1" s="1"/>
  <c r="C17" i="1" s="1"/>
  <c r="BD16" i="1"/>
  <c r="AY16" i="1"/>
  <c r="BE16" i="1" s="1"/>
  <c r="C16" i="1" s="1"/>
  <c r="AR16" i="1"/>
  <c r="AK16" i="1"/>
  <c r="AD16" i="1"/>
  <c r="BD15" i="1"/>
  <c r="AY15" i="1"/>
  <c r="BE15" i="1" s="1"/>
  <c r="C15" i="1" s="1"/>
  <c r="AR15" i="1"/>
  <c r="AK15" i="1"/>
  <c r="AD15" i="1"/>
  <c r="BD14" i="1"/>
  <c r="AY14" i="1"/>
  <c r="AR14" i="1"/>
  <c r="AK14" i="1"/>
  <c r="BE14" i="1" s="1"/>
  <c r="C14" i="1" s="1"/>
  <c r="AD14" i="1"/>
  <c r="BD13" i="1"/>
  <c r="AY13" i="1"/>
  <c r="BE13" i="1" s="1"/>
  <c r="C13" i="1" s="1"/>
  <c r="AR13" i="1"/>
  <c r="AK13" i="1"/>
  <c r="AD13" i="1"/>
  <c r="BD12" i="1"/>
  <c r="AY12" i="1"/>
  <c r="BE12" i="1" s="1"/>
  <c r="C12" i="1" s="1"/>
  <c r="AR12" i="1"/>
  <c r="AK12" i="1"/>
  <c r="AD12" i="1"/>
  <c r="BD11" i="1"/>
  <c r="AY11" i="1"/>
  <c r="BE11" i="1" s="1"/>
  <c r="C11" i="1" s="1"/>
  <c r="AR11" i="1"/>
  <c r="AK11" i="1"/>
  <c r="AD11" i="1"/>
  <c r="C7" i="1"/>
</calcChain>
</file>

<file path=xl/sharedStrings.xml><?xml version="1.0" encoding="utf-8"?>
<sst xmlns="http://schemas.openxmlformats.org/spreadsheetml/2006/main" count="97" uniqueCount="60">
  <si>
    <t xml:space="preserve">GENERACIONES SACÚDETE- OTRAS FORMAS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</si>
  <si>
    <t>RANGO ETARIO</t>
  </si>
  <si>
    <t>EDAD ENTRE 14 AÑOS Y 17 AÑOS 11 MESES</t>
  </si>
  <si>
    <t>EDAD ENTRE 18 AÑOS Y 27 AÑOS 11 MESES</t>
  </si>
  <si>
    <t>TOTAL ESTIMADO POR CUPO ASIGNADO (g/cc/unid)</t>
  </si>
  <si>
    <t>Total de beneficiarios atendidos</t>
  </si>
  <si>
    <t>14-17 AÑOS Y 11 MESES</t>
  </si>
  <si>
    <t>18 A 27 AÑOS Y 11 MESES</t>
  </si>
  <si>
    <t>GRUPO DE ALMENTOS</t>
  </si>
  <si>
    <t>ALIMENTO A SUMINISTRAR</t>
  </si>
  <si>
    <t>CANTIDAD
(Kg, L o unidades)</t>
  </si>
  <si>
    <t>REFRIGERIO</t>
  </si>
  <si>
    <t>ALMUERZO</t>
  </si>
  <si>
    <t>TOTAL/MES-CUPO (g, ml, unid)</t>
  </si>
  <si>
    <t>RPP</t>
  </si>
  <si>
    <t>Refrigerio dia atención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</si>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</sst>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Protection="1">
      <protection hidden="1"/>
    </xf>
    <xf numFmtId="0" fontId="3" fillId="3" borderId="5" xfId="0" applyFont="1" applyFill="1" applyBorder="1" applyProtection="1">
      <protection hidden="1"/>
    </xf>
    <xf numFmtId="0" fontId="0" fillId="0" borderId="6" xfId="0" applyBorder="1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4" xfId="0" applyFont="1" applyFill="1" applyBorder="1" applyAlignment="1" applyProtection="1">
      <alignment horizontal="center" vertical="center"/>
      <protection hidden="1"/>
    </xf>
    <xf numFmtId="0" fontId="4" fillId="5" borderId="22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horizontal="center" vertical="center"/>
      <protection hidden="1"/>
    </xf>
    <xf numFmtId="0" fontId="4" fillId="6" borderId="22" xfId="0" applyFont="1" applyFill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6" borderId="22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2" fontId="0" fillId="0" borderId="3" xfId="0" applyNumberFormat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5" borderId="2" xfId="0" applyFill="1" applyBorder="1" applyProtection="1">
      <protection hidden="1"/>
    </xf>
    <xf numFmtId="2" fontId="0" fillId="7" borderId="32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6" borderId="1" xfId="0" applyFill="1" applyBorder="1" applyProtection="1">
      <protection hidden="1"/>
    </xf>
    <xf numFmtId="0" fontId="3" fillId="0" borderId="31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2" fontId="0" fillId="7" borderId="33" xfId="0" applyNumberFormat="1" applyFill="1" applyBorder="1" applyProtection="1">
      <protection hidden="1"/>
    </xf>
    <xf numFmtId="2" fontId="0" fillId="6" borderId="12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2" fontId="0" fillId="0" borderId="14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6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19" xfId="0" applyFill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0" fillId="7" borderId="20" xfId="0" applyFill="1" applyBorder="1" applyProtection="1">
      <protection hidden="1"/>
    </xf>
    <xf numFmtId="0" fontId="0" fillId="6" borderId="17" xfId="0" applyFill="1" applyBorder="1" applyProtection="1">
      <protection hidden="1"/>
    </xf>
    <xf numFmtId="1" fontId="0" fillId="6" borderId="20" xfId="0" applyNumberFormat="1" applyFill="1" applyBorder="1" applyProtection="1">
      <protection hidden="1"/>
    </xf>
    <xf numFmtId="1" fontId="0" fillId="5" borderId="20" xfId="0" applyNumberFormat="1" applyFill="1" applyBorder="1" applyProtection="1">
      <protection hidden="1"/>
    </xf>
    <xf numFmtId="2" fontId="0" fillId="0" borderId="18" xfId="0" applyNumberFormat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22" xfId="0" applyBorder="1" applyProtection="1">
      <protection hidden="1"/>
    </xf>
    <xf numFmtId="0" fontId="0" fillId="6" borderId="4" xfId="0" applyFill="1" applyBorder="1" applyProtection="1">
      <protection hidden="1"/>
    </xf>
    <xf numFmtId="0" fontId="3" fillId="0" borderId="24" xfId="0" applyFont="1" applyBorder="1" applyProtection="1">
      <protection hidden="1"/>
    </xf>
    <xf numFmtId="0" fontId="3" fillId="0" borderId="22" xfId="0" applyFont="1" applyBorder="1" applyProtection="1">
      <protection hidden="1"/>
    </xf>
    <xf numFmtId="0" fontId="3" fillId="5" borderId="22" xfId="0" applyFont="1" applyFill="1" applyBorder="1" applyProtection="1">
      <protection hidden="1"/>
    </xf>
    <xf numFmtId="0" fontId="0" fillId="6" borderId="34" xfId="0" applyFill="1" applyBorder="1" applyProtection="1">
      <protection hidden="1"/>
    </xf>
    <xf numFmtId="1" fontId="0" fillId="6" borderId="23" xfId="0" applyNumberFormat="1" applyFill="1" applyBorder="1" applyProtection="1">
      <protection hidden="1"/>
    </xf>
    <xf numFmtId="1" fontId="0" fillId="5" borderId="23" xfId="0" applyNumberFormat="1" applyFill="1" applyBorder="1" applyProtection="1">
      <protection hidden="1"/>
    </xf>
    <xf numFmtId="165" fontId="0" fillId="5" borderId="23" xfId="0" applyNumberFormat="1" applyFill="1" applyBorder="1" applyProtection="1">
      <protection hidden="1"/>
    </xf>
    <xf numFmtId="0" fontId="0" fillId="7" borderId="21" xfId="0" applyFill="1" applyBorder="1" applyProtection="1">
      <protection hidden="1"/>
    </xf>
    <xf numFmtId="2" fontId="0" fillId="0" borderId="35" xfId="0" applyNumberFormat="1" applyBorder="1" applyProtection="1">
      <protection hidden="1"/>
    </xf>
    <xf numFmtId="0" fontId="0" fillId="6" borderId="38" xfId="0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5" borderId="10" xfId="0" applyFill="1" applyBorder="1" applyProtection="1">
      <protection hidden="1"/>
    </xf>
    <xf numFmtId="2" fontId="0" fillId="7" borderId="11" xfId="0" applyNumberFormat="1" applyFill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7" borderId="11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3" fillId="0" borderId="38" xfId="0" applyFont="1" applyBorder="1" applyProtection="1">
      <protection hidden="1"/>
    </xf>
    <xf numFmtId="0" fontId="3" fillId="0" borderId="10" xfId="0" applyFont="1" applyBorder="1" applyProtection="1">
      <protection hidden="1"/>
    </xf>
    <xf numFmtId="0" fontId="3" fillId="5" borderId="10" xfId="0" applyFont="1" applyFill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9" xfId="0" applyFill="1" applyBorder="1" applyProtection="1">
      <protection hidden="1"/>
    </xf>
    <xf numFmtId="1" fontId="0" fillId="6" borderId="37" xfId="0" applyNumberFormat="1" applyFill="1" applyBorder="1" applyProtection="1">
      <protection hidden="1"/>
    </xf>
    <xf numFmtId="1" fontId="0" fillId="5" borderId="37" xfId="0" applyNumberFormat="1" applyFill="1" applyBorder="1" applyProtection="1">
      <protection hidden="1"/>
    </xf>
    <xf numFmtId="165" fontId="0" fillId="5" borderId="37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1" fontId="0" fillId="5" borderId="3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2" fontId="0" fillId="0" borderId="42" xfId="0" applyNumberFormat="1" applyBorder="1" applyProtection="1">
      <protection hidden="1"/>
    </xf>
    <xf numFmtId="2" fontId="0" fillId="0" borderId="6" xfId="0" applyNumberFormat="1" applyBorder="1" applyProtection="1">
      <protection hidden="1"/>
    </xf>
    <xf numFmtId="2" fontId="0" fillId="7" borderId="20" xfId="0" applyNumberFormat="1" applyFill="1" applyBorder="1" applyProtection="1">
      <protection hidden="1"/>
    </xf>
    <xf numFmtId="2" fontId="0" fillId="6" borderId="17" xfId="0" applyNumberFormat="1" applyFill="1" applyBorder="1" applyProtection="1">
      <protection hidden="1"/>
    </xf>
    <xf numFmtId="1" fontId="0" fillId="5" borderId="6" xfId="0" applyNumberFormat="1" applyFill="1" applyBorder="1" applyProtection="1">
      <protection hidden="1"/>
    </xf>
    <xf numFmtId="2" fontId="0" fillId="7" borderId="15" xfId="0" applyNumberFormat="1" applyFill="1" applyBorder="1" applyProtection="1">
      <protection hidden="1"/>
    </xf>
    <xf numFmtId="2" fontId="0" fillId="0" borderId="45" xfId="0" applyNumberFormat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2" fontId="0" fillId="6" borderId="39" xfId="0" applyNumberFormat="1" applyFill="1" applyBorder="1" applyProtection="1">
      <protection hidden="1"/>
    </xf>
    <xf numFmtId="1" fontId="0" fillId="5" borderId="11" xfId="0" applyNumberFormat="1" applyFill="1" applyBorder="1" applyProtection="1">
      <protection hidden="1"/>
    </xf>
    <xf numFmtId="2" fontId="0" fillId="7" borderId="48" xfId="0" applyNumberFormat="1" applyFill="1" applyBorder="1" applyProtection="1">
      <protection hidden="1"/>
    </xf>
    <xf numFmtId="2" fontId="0" fillId="0" borderId="49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6" borderId="19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7" xfId="0" applyNumberFormat="1" applyFill="1" applyBorder="1" applyProtection="1">
      <protection hidden="1"/>
    </xf>
    <xf numFmtId="1" fontId="0" fillId="6" borderId="10" xfId="0" applyNumberFormat="1" applyFill="1" applyBorder="1" applyProtection="1">
      <protection hidden="1"/>
    </xf>
    <xf numFmtId="0" fontId="0" fillId="3" borderId="53" xfId="0" applyFill="1" applyBorder="1" applyAlignment="1" applyProtection="1">
      <alignment wrapText="1"/>
      <protection hidden="1"/>
    </xf>
    <xf numFmtId="0" fontId="0" fillId="6" borderId="56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0" fontId="0" fillId="0" borderId="36" xfId="0" applyBorder="1" applyProtection="1">
      <protection hidden="1"/>
    </xf>
    <xf numFmtId="0" fontId="0" fillId="0" borderId="26" xfId="0" applyBorder="1" applyProtection="1">
      <protection hidden="1"/>
    </xf>
    <xf numFmtId="0" fontId="0" fillId="6" borderId="36" xfId="0" applyFill="1" applyBorder="1" applyProtection="1">
      <protection hidden="1"/>
    </xf>
    <xf numFmtId="0" fontId="3" fillId="0" borderId="56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5" borderId="26" xfId="0" applyFont="1" applyFill="1" applyBorder="1" applyProtection="1">
      <protection hidden="1"/>
    </xf>
    <xf numFmtId="2" fontId="0" fillId="7" borderId="26" xfId="0" applyNumberFormat="1" applyFill="1" applyBorder="1" applyProtection="1">
      <protection hidden="1"/>
    </xf>
    <xf numFmtId="2" fontId="0" fillId="6" borderId="36" xfId="0" applyNumberFormat="1" applyFill="1" applyBorder="1" applyProtection="1">
      <protection hidden="1"/>
    </xf>
    <xf numFmtId="1" fontId="0" fillId="6" borderId="57" xfId="0" applyNumberFormat="1" applyFill="1" applyBorder="1" applyProtection="1">
      <protection hidden="1"/>
    </xf>
    <xf numFmtId="1" fontId="0" fillId="5" borderId="57" xfId="0" applyNumberFormat="1" applyFill="1" applyBorder="1" applyProtection="1">
      <protection hidden="1"/>
    </xf>
    <xf numFmtId="2" fontId="0" fillId="7" borderId="57" xfId="0" applyNumberFormat="1" applyFill="1" applyBorder="1" applyProtection="1">
      <protection hidden="1"/>
    </xf>
    <xf numFmtId="2" fontId="0" fillId="0" borderId="25" xfId="0" applyNumberFormat="1" applyBorder="1" applyProtection="1">
      <protection hidden="1"/>
    </xf>
    <xf numFmtId="0" fontId="0" fillId="3" borderId="53" xfId="0" applyFill="1" applyBorder="1" applyAlignment="1" applyProtection="1">
      <alignment vertical="center" wrapText="1"/>
      <protection hidden="1"/>
    </xf>
    <xf numFmtId="0" fontId="0" fillId="6" borderId="58" xfId="0" applyFill="1" applyBorder="1" applyProtection="1">
      <protection hidden="1"/>
    </xf>
    <xf numFmtId="0" fontId="0" fillId="6" borderId="59" xfId="0" applyFill="1" applyBorder="1" applyProtection="1">
      <protection hidden="1"/>
    </xf>
    <xf numFmtId="0" fontId="0" fillId="5" borderId="59" xfId="0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59" xfId="0" applyBorder="1" applyProtection="1">
      <protection hidden="1"/>
    </xf>
    <xf numFmtId="0" fontId="0" fillId="6" borderId="29" xfId="0" applyFill="1" applyBorder="1" applyProtection="1">
      <protection hidden="1"/>
    </xf>
    <xf numFmtId="0" fontId="3" fillId="0" borderId="58" xfId="0" applyFont="1" applyBorder="1" applyProtection="1">
      <protection hidden="1"/>
    </xf>
    <xf numFmtId="0" fontId="3" fillId="0" borderId="59" xfId="0" applyFont="1" applyBorder="1" applyProtection="1">
      <protection hidden="1"/>
    </xf>
    <xf numFmtId="0" fontId="3" fillId="5" borderId="59" xfId="0" applyFont="1" applyFill="1" applyBorder="1" applyProtection="1">
      <protection hidden="1"/>
    </xf>
    <xf numFmtId="2" fontId="0" fillId="7" borderId="61" xfId="0" applyNumberFormat="1" applyFill="1" applyBorder="1" applyProtection="1">
      <protection hidden="1"/>
    </xf>
    <xf numFmtId="2" fontId="0" fillId="6" borderId="54" xfId="0" applyNumberFormat="1" applyFill="1" applyBorder="1" applyProtection="1">
      <protection hidden="1"/>
    </xf>
    <xf numFmtId="1" fontId="0" fillId="6" borderId="62" xfId="0" applyNumberFormat="1" applyFill="1" applyBorder="1" applyProtection="1">
      <protection hidden="1"/>
    </xf>
    <xf numFmtId="1" fontId="0" fillId="5" borderId="62" xfId="0" applyNumberFormat="1" applyFill="1" applyBorder="1" applyProtection="1">
      <protection hidden="1"/>
    </xf>
    <xf numFmtId="1" fontId="0" fillId="5" borderId="63" xfId="0" applyNumberFormat="1" applyFill="1" applyBorder="1" applyProtection="1">
      <protection hidden="1"/>
    </xf>
    <xf numFmtId="2" fontId="0" fillId="7" borderId="55" xfId="0" applyNumberFormat="1" applyFill="1" applyBorder="1" applyProtection="1">
      <protection hidden="1"/>
    </xf>
    <xf numFmtId="2" fontId="0" fillId="0" borderId="64" xfId="0" applyNumberFormat="1" applyBorder="1" applyProtection="1">
      <protection hidden="1"/>
    </xf>
    <xf numFmtId="0" fontId="3" fillId="0" borderId="1" xfId="0" applyFont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7" borderId="14" xfId="0" applyNumberFormat="1" applyFill="1" applyBorder="1" applyProtection="1">
      <protection hidden="1"/>
    </xf>
    <xf numFmtId="0" fontId="3" fillId="0" borderId="19" xfId="0" applyFont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0" fontId="3" fillId="0" borderId="4" xfId="0" applyFont="1" applyBorder="1" applyProtection="1">
      <protection hidden="1"/>
    </xf>
    <xf numFmtId="2" fontId="0" fillId="7" borderId="35" xfId="0" applyNumberFormat="1" applyFill="1" applyBorder="1" applyProtection="1">
      <protection hidden="1"/>
    </xf>
    <xf numFmtId="2" fontId="0" fillId="6" borderId="4" xfId="0" applyNumberFormat="1" applyFill="1" applyBorder="1" applyProtection="1">
      <protection hidden="1"/>
    </xf>
    <xf numFmtId="1" fontId="0" fillId="6" borderId="22" xfId="0" applyNumberFormat="1" applyFill="1" applyBorder="1" applyProtection="1">
      <protection hidden="1"/>
    </xf>
    <xf numFmtId="1" fontId="0" fillId="5" borderId="22" xfId="0" applyNumberFormat="1" applyFill="1" applyBorder="1" applyProtection="1">
      <protection hidden="1"/>
    </xf>
    <xf numFmtId="0" fontId="0" fillId="0" borderId="0" xfId="0" applyAlignment="1">
      <alignment vertical="center"/>
    </xf>
    <xf numFmtId="0" fontId="3" fillId="0" borderId="9" xfId="0" applyFont="1" applyBorder="1" applyProtection="1">
      <protection hidden="1"/>
    </xf>
    <xf numFmtId="2" fontId="0" fillId="6" borderId="9" xfId="0" applyNumberFormat="1" applyFill="1" applyBorder="1" applyProtection="1">
      <protection hidden="1"/>
    </xf>
    <xf numFmtId="1" fontId="0" fillId="5" borderId="10" xfId="0" applyNumberFormat="1" applyFill="1" applyBorder="1" applyProtection="1">
      <protection hidden="1"/>
    </xf>
    <xf numFmtId="2" fontId="0" fillId="7" borderId="40" xfId="0" applyNumberFormat="1" applyFill="1" applyBorder="1" applyProtection="1">
      <protection hidden="1"/>
    </xf>
    <xf numFmtId="0" fontId="0" fillId="3" borderId="53" xfId="0" applyFill="1" applyBorder="1" applyAlignment="1" applyProtection="1">
      <alignment horizontal="left" vertical="center" wrapText="1"/>
      <protection hidden="1"/>
    </xf>
    <xf numFmtId="0" fontId="0" fillId="6" borderId="6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27" xfId="0" applyFill="1" applyBorder="1" applyProtection="1">
      <protection hidden="1"/>
    </xf>
    <xf numFmtId="2" fontId="0" fillId="7" borderId="67" xfId="0" applyNumberFormat="1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27" xfId="0" applyBorder="1" applyProtection="1">
      <protection hidden="1"/>
    </xf>
    <xf numFmtId="0" fontId="0" fillId="6" borderId="7" xfId="0" applyFill="1" applyBorder="1" applyProtection="1">
      <protection hidden="1"/>
    </xf>
    <xf numFmtId="0" fontId="3" fillId="0" borderId="66" xfId="0" applyFont="1" applyBorder="1" applyProtection="1">
      <protection hidden="1"/>
    </xf>
    <xf numFmtId="0" fontId="3" fillId="0" borderId="27" xfId="0" applyFont="1" applyBorder="1" applyProtection="1">
      <protection hidden="1"/>
    </xf>
    <xf numFmtId="0" fontId="3" fillId="5" borderId="27" xfId="0" applyFont="1" applyFill="1" applyBorder="1" applyProtection="1">
      <protection hidden="1"/>
    </xf>
    <xf numFmtId="2" fontId="0" fillId="7" borderId="68" xfId="0" applyNumberFormat="1" applyFill="1" applyBorder="1" applyProtection="1">
      <protection hidden="1"/>
    </xf>
    <xf numFmtId="2" fontId="0" fillId="6" borderId="51" xfId="0" applyNumberFormat="1" applyFill="1" applyBorder="1" applyProtection="1">
      <protection hidden="1"/>
    </xf>
    <xf numFmtId="1" fontId="0" fillId="6" borderId="68" xfId="0" applyNumberFormat="1" applyFill="1" applyBorder="1" applyProtection="1">
      <protection hidden="1"/>
    </xf>
    <xf numFmtId="1" fontId="0" fillId="5" borderId="68" xfId="0" applyNumberFormat="1" applyFill="1" applyBorder="1" applyProtection="1">
      <protection hidden="1"/>
    </xf>
    <xf numFmtId="2" fontId="0" fillId="0" borderId="69" xfId="0" applyNumberFormat="1" applyBorder="1" applyProtection="1">
      <protection hidden="1"/>
    </xf>
    <xf numFmtId="2" fontId="0" fillId="7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0" fontId="0" fillId="0" borderId="0" xfId="0" applyAlignment="1">
      <alignment horizontal="left" vertical="center"/>
    </xf>
    <xf numFmtId="2" fontId="0" fillId="7" borderId="22" xfId="0" applyNumberFormat="1" applyFill="1" applyBorder="1" applyProtection="1">
      <protection hidden="1"/>
    </xf>
    <xf numFmtId="2" fontId="0" fillId="6" borderId="22" xfId="0" applyNumberFormat="1" applyFill="1" applyBorder="1" applyProtection="1">
      <protection hidden="1"/>
    </xf>
    <xf numFmtId="2" fontId="0" fillId="0" borderId="21" xfId="0" applyNumberFormat="1" applyBorder="1" applyProtection="1">
      <protection hidden="1"/>
    </xf>
    <xf numFmtId="0" fontId="0" fillId="3" borderId="70" xfId="0" applyFill="1" applyBorder="1" applyAlignment="1" applyProtection="1">
      <alignment horizontal="center" vertical="center"/>
      <protection hidden="1"/>
    </xf>
    <xf numFmtId="0" fontId="0" fillId="6" borderId="71" xfId="0" applyFill="1" applyBorder="1" applyProtection="1">
      <protection hidden="1"/>
    </xf>
    <xf numFmtId="0" fontId="0" fillId="6" borderId="63" xfId="0" applyFill="1" applyBorder="1" applyProtection="1">
      <protection hidden="1"/>
    </xf>
    <xf numFmtId="0" fontId="0" fillId="5" borderId="63" xfId="0" applyFill="1" applyBorder="1" applyProtection="1">
      <protection hidden="1"/>
    </xf>
    <xf numFmtId="2" fontId="0" fillId="7" borderId="63" xfId="0" applyNumberFormat="1" applyFill="1" applyBorder="1" applyProtection="1">
      <protection hidden="1"/>
    </xf>
    <xf numFmtId="0" fontId="0" fillId="0" borderId="63" xfId="0" applyBorder="1" applyProtection="1">
      <protection hidden="1"/>
    </xf>
    <xf numFmtId="0" fontId="3" fillId="0" borderId="63" xfId="0" applyFont="1" applyBorder="1" applyProtection="1">
      <protection hidden="1"/>
    </xf>
    <xf numFmtId="0" fontId="3" fillId="5" borderId="63" xfId="0" applyFont="1" applyFill="1" applyBorder="1" applyProtection="1">
      <protection hidden="1"/>
    </xf>
    <xf numFmtId="2" fontId="0" fillId="6" borderId="63" xfId="0" applyNumberFormat="1" applyFill="1" applyBorder="1" applyProtection="1">
      <protection hidden="1"/>
    </xf>
    <xf numFmtId="1" fontId="0" fillId="6" borderId="63" xfId="0" applyNumberFormat="1" applyFill="1" applyBorder="1" applyProtection="1">
      <protection hidden="1"/>
    </xf>
    <xf numFmtId="2" fontId="0" fillId="0" borderId="55" xfId="0" applyNumberFormat="1" applyBorder="1" applyProtection="1">
      <protection hidden="1"/>
    </xf>
    <xf numFmtId="0" fontId="0" fillId="6" borderId="72" xfId="0" applyFill="1" applyBorder="1" applyProtection="1">
      <protection hidden="1"/>
    </xf>
    <xf numFmtId="0" fontId="0" fillId="6" borderId="73" xfId="0" applyFill="1" applyBorder="1" applyProtection="1">
      <protection hidden="1"/>
    </xf>
    <xf numFmtId="0" fontId="0" fillId="5" borderId="73" xfId="0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73" xfId="0" applyBorder="1" applyProtection="1">
      <protection hidden="1"/>
    </xf>
    <xf numFmtId="0" fontId="0" fillId="6" borderId="8" xfId="0" applyFill="1" applyBorder="1" applyProtection="1">
      <protection hidden="1"/>
    </xf>
    <xf numFmtId="0" fontId="3" fillId="0" borderId="72" xfId="0" applyFont="1" applyBorder="1" applyProtection="1">
      <protection hidden="1"/>
    </xf>
    <xf numFmtId="0" fontId="3" fillId="0" borderId="73" xfId="0" applyFont="1" applyBorder="1" applyProtection="1">
      <protection hidden="1"/>
    </xf>
    <xf numFmtId="0" fontId="3" fillId="5" borderId="73" xfId="0" applyFont="1" applyFill="1" applyBorder="1" applyProtection="1">
      <protection hidden="1"/>
    </xf>
    <xf numFmtId="2" fontId="0" fillId="6" borderId="74" xfId="0" applyNumberFormat="1" applyFill="1" applyBorder="1" applyProtection="1">
      <protection hidden="1"/>
    </xf>
    <xf numFmtId="1" fontId="0" fillId="6" borderId="33" xfId="0" applyNumberFormat="1" applyFill="1" applyBorder="1" applyProtection="1">
      <protection hidden="1"/>
    </xf>
    <xf numFmtId="1" fontId="0" fillId="5" borderId="33" xfId="0" applyNumberFormat="1" applyFill="1" applyBorder="1" applyProtection="1">
      <protection hidden="1"/>
    </xf>
    <xf numFmtId="2" fontId="0" fillId="0" borderId="75" xfId="0" applyNumberFormat="1" applyBorder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6" borderId="30" xfId="0" applyFill="1" applyBorder="1" applyProtection="1">
      <protection hidden="1"/>
    </xf>
    <xf numFmtId="2" fontId="0" fillId="6" borderId="3" xfId="0" applyNumberFormat="1" applyFill="1" applyBorder="1" applyProtection="1">
      <protection hidden="1"/>
    </xf>
    <xf numFmtId="0" fontId="0" fillId="6" borderId="20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0" fontId="0" fillId="6" borderId="23" xfId="0" applyFill="1" applyBorder="1" applyAlignment="1" applyProtection="1">
      <alignment wrapText="1"/>
      <protection hidden="1"/>
    </xf>
    <xf numFmtId="0" fontId="0" fillId="6" borderId="37" xfId="0" applyFill="1" applyBorder="1" applyAlignment="1" applyProtection="1">
      <alignment wrapText="1"/>
      <protection hidden="1"/>
    </xf>
    <xf numFmtId="2" fontId="0" fillId="6" borderId="11" xfId="0" applyNumberFormat="1" applyFill="1" applyBorder="1" applyAlignment="1" applyProtection="1">
      <alignment wrapText="1"/>
      <protection hidden="1"/>
    </xf>
    <xf numFmtId="0" fontId="0" fillId="6" borderId="13" xfId="0" applyFill="1" applyBorder="1" applyProtection="1">
      <protection hidden="1"/>
    </xf>
    <xf numFmtId="0" fontId="0" fillId="6" borderId="44" xfId="0" applyFill="1" applyBorder="1" applyProtection="1">
      <protection hidden="1"/>
    </xf>
    <xf numFmtId="2" fontId="0" fillId="6" borderId="6" xfId="0" applyNumberFormat="1" applyFill="1" applyBorder="1" applyProtection="1">
      <protection hidden="1"/>
    </xf>
    <xf numFmtId="0" fontId="0" fillId="6" borderId="15" xfId="0" applyFill="1" applyBorder="1" applyProtection="1">
      <protection hidden="1"/>
    </xf>
    <xf numFmtId="0" fontId="0" fillId="6" borderId="15" xfId="0" applyFill="1" applyBorder="1" applyAlignment="1" applyProtection="1">
      <alignment wrapText="1"/>
      <protection hidden="1"/>
    </xf>
    <xf numFmtId="0" fontId="0" fillId="6" borderId="47" xfId="0" applyFill="1" applyBorder="1" applyAlignment="1" applyProtection="1">
      <alignment wrapText="1"/>
      <protection hidden="1"/>
    </xf>
    <xf numFmtId="0" fontId="0" fillId="6" borderId="1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wrapText="1"/>
      <protection hidden="1"/>
    </xf>
    <xf numFmtId="0" fontId="0" fillId="6" borderId="17" xfId="0" applyFill="1" applyBorder="1" applyAlignment="1" applyProtection="1">
      <alignment wrapText="1"/>
      <protection hidden="1"/>
    </xf>
    <xf numFmtId="0" fontId="0" fillId="6" borderId="39" xfId="0" applyFill="1" applyBorder="1" applyAlignment="1" applyProtection="1">
      <alignment vertical="center" wrapText="1"/>
      <protection hidden="1"/>
    </xf>
    <xf numFmtId="2" fontId="0" fillId="6" borderId="11" xfId="0" applyNumberFormat="1" applyFill="1" applyBorder="1" applyAlignment="1" applyProtection="1">
      <alignment vertical="center" wrapText="1"/>
      <protection hidden="1"/>
    </xf>
    <xf numFmtId="0" fontId="0" fillId="6" borderId="54" xfId="0" applyFill="1" applyBorder="1" applyAlignment="1" applyProtection="1">
      <alignment vertical="center" wrapText="1"/>
      <protection hidden="1"/>
    </xf>
    <xf numFmtId="2" fontId="0" fillId="6" borderId="55" xfId="0" applyNumberFormat="1" applyFill="1" applyBorder="1" applyAlignment="1" applyProtection="1">
      <alignment vertical="center" wrapText="1"/>
      <protection hidden="1"/>
    </xf>
    <xf numFmtId="0" fontId="0" fillId="6" borderId="13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vertical="center" wrapText="1"/>
      <protection hidden="1"/>
    </xf>
    <xf numFmtId="0" fontId="0" fillId="6" borderId="1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vertical="center" wrapText="1"/>
      <protection hidden="1"/>
    </xf>
    <xf numFmtId="0" fontId="0" fillId="6" borderId="48" xfId="0" applyFill="1" applyBorder="1" applyAlignment="1" applyProtection="1">
      <alignment vertical="center" wrapText="1"/>
      <protection hidden="1"/>
    </xf>
    <xf numFmtId="0" fontId="0" fillId="6" borderId="47" xfId="0" applyFill="1" applyBorder="1" applyAlignment="1" applyProtection="1">
      <alignment vertical="center"/>
      <protection hidden="1"/>
    </xf>
    <xf numFmtId="2" fontId="0" fillId="6" borderId="11" xfId="0" applyNumberFormat="1" applyFill="1" applyBorder="1" applyAlignment="1" applyProtection="1">
      <alignment vertical="center"/>
      <protection hidden="1"/>
    </xf>
    <xf numFmtId="0" fontId="0" fillId="6" borderId="65" xfId="0" applyFill="1" applyBorder="1" applyAlignment="1" applyProtection="1">
      <alignment vertical="center" wrapText="1"/>
      <protection hidden="1"/>
    </xf>
    <xf numFmtId="0" fontId="0" fillId="6" borderId="12" xfId="0" applyFill="1" applyBorder="1" applyAlignment="1" applyProtection="1">
      <alignment vertical="center" wrapText="1"/>
      <protection hidden="1"/>
    </xf>
    <xf numFmtId="0" fontId="0" fillId="6" borderId="17" xfId="0" applyFill="1" applyBorder="1" applyAlignment="1" applyProtection="1">
      <alignment vertical="center" wrapText="1"/>
      <protection hidden="1"/>
    </xf>
    <xf numFmtId="2" fontId="0" fillId="6" borderId="11" xfId="0" applyNumberFormat="1" applyFill="1" applyBorder="1" applyAlignment="1" applyProtection="1">
      <alignment horizontal="right" vertical="center"/>
      <protection hidden="1"/>
    </xf>
    <xf numFmtId="0" fontId="0" fillId="6" borderId="39" xfId="0" applyFill="1" applyBorder="1" applyAlignment="1" applyProtection="1">
      <alignment horizontal="left" vertical="center"/>
      <protection hidden="1"/>
    </xf>
    <xf numFmtId="2" fontId="0" fillId="6" borderId="55" xfId="0" applyNumberFormat="1" applyFill="1" applyBorder="1" applyAlignment="1" applyProtection="1">
      <alignment horizontal="right" vertical="center"/>
      <protection hidden="1"/>
    </xf>
    <xf numFmtId="0" fontId="0" fillId="6" borderId="61" xfId="0" applyFill="1" applyBorder="1" applyAlignment="1" applyProtection="1">
      <alignment horizontal="left" vertical="center"/>
      <protection hidden="1"/>
    </xf>
    <xf numFmtId="2" fontId="0" fillId="6" borderId="60" xfId="0" applyNumberFormat="1" applyFill="1" applyBorder="1" applyAlignment="1" applyProtection="1">
      <alignment wrapText="1"/>
      <protection hidden="1"/>
    </xf>
    <xf numFmtId="2" fontId="0" fillId="6" borderId="11" xfId="0" applyNumberFormat="1" applyFill="1" applyBorder="1" applyProtection="1"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2" borderId="2" xfId="0" applyNumberFormat="1" applyFont="1" applyFill="1" applyBorder="1" applyAlignment="1" applyProtection="1">
      <alignment horizontal="center" vertical="top" wrapText="1"/>
      <protection hidden="1"/>
    </xf>
    <xf numFmtId="2" fontId="2" fillId="2" borderId="3" xfId="0" applyNumberFormat="1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2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right" vertical="center"/>
      <protection hidden="1"/>
    </xf>
    <xf numFmtId="0" fontId="4" fillId="3" borderId="10" xfId="0" applyFont="1" applyFill="1" applyBorder="1" applyAlignment="1" applyProtection="1">
      <alignment horizontal="right" vertic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24" xfId="0" applyFont="1" applyFill="1" applyBorder="1" applyAlignment="1" applyProtection="1">
      <alignment horizontal="center" vertical="center" wrapText="1"/>
      <protection hidden="1"/>
    </xf>
    <xf numFmtId="0" fontId="4" fillId="7" borderId="22" xfId="0" applyFont="1" applyFill="1" applyBorder="1" applyAlignment="1" applyProtection="1">
      <alignment horizontal="center" vertical="center" wrapText="1"/>
      <protection hidden="1"/>
    </xf>
    <xf numFmtId="0" fontId="4" fillId="7" borderId="27" xfId="0" applyFont="1" applyFill="1" applyBorder="1" applyAlignment="1" applyProtection="1">
      <alignment horizontal="center" vertical="center" wrapText="1"/>
      <protection hidden="1"/>
    </xf>
    <xf numFmtId="164" fontId="4" fillId="3" borderId="5" xfId="1" applyNumberFormat="1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 applyProtection="1">
      <alignment horizontal="center" vertical="center" wrapText="1"/>
      <protection hidden="1"/>
    </xf>
    <xf numFmtId="0" fontId="4" fillId="5" borderId="16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6" borderId="19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164" fontId="4" fillId="3" borderId="17" xfId="1" applyNumberFormat="1" applyFont="1" applyFill="1" applyBorder="1" applyAlignment="1" applyProtection="1">
      <alignment horizontal="center" vertical="center"/>
      <protection hidden="1"/>
    </xf>
    <xf numFmtId="164" fontId="4" fillId="3" borderId="15" xfId="1" applyNumberFormat="1" applyFont="1" applyFill="1" applyBorder="1" applyAlignment="1" applyProtection="1">
      <alignment horizontal="center" vertical="center"/>
      <protection hidden="1"/>
    </xf>
    <xf numFmtId="164" fontId="4" fillId="3" borderId="18" xfId="1" applyNumberFormat="1" applyFont="1" applyFill="1" applyBorder="1" applyAlignment="1" applyProtection="1">
      <alignment horizontal="center" vertical="center"/>
      <protection hidden="1"/>
    </xf>
    <xf numFmtId="164" fontId="4" fillId="3" borderId="16" xfId="1" applyNumberFormat="1" applyFont="1" applyFill="1" applyBorder="1" applyAlignment="1" applyProtection="1">
      <alignment horizontal="center" vertical="center"/>
      <protection hidden="1"/>
    </xf>
    <xf numFmtId="0" fontId="0" fillId="3" borderId="41" xfId="0" applyFill="1" applyBorder="1" applyAlignment="1" applyProtection="1">
      <alignment horizontal="left" vertical="center"/>
      <protection hidden="1"/>
    </xf>
    <xf numFmtId="0" fontId="0" fillId="3" borderId="43" xfId="0" applyFill="1" applyBorder="1" applyAlignment="1" applyProtection="1">
      <alignment horizontal="left" vertical="center"/>
      <protection hidden="1"/>
    </xf>
    <xf numFmtId="0" fontId="0" fillId="3" borderId="46" xfId="0" applyFill="1" applyBorder="1" applyAlignment="1" applyProtection="1">
      <alignment horizontal="left" vertical="center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0" fontId="4" fillId="6" borderId="20" xfId="0" applyFont="1" applyFill="1" applyBorder="1" applyAlignment="1" applyProtection="1">
      <alignment horizontal="center" vertical="center" wrapText="1"/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0" fillId="3" borderId="29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41" xfId="0" applyFill="1" applyBorder="1" applyAlignment="1" applyProtection="1">
      <alignment horizontal="center" vertical="center" wrapText="1"/>
      <protection hidden="1"/>
    </xf>
    <xf numFmtId="0" fontId="0" fillId="3" borderId="43" xfId="0" applyFill="1" applyBorder="1" applyAlignment="1" applyProtection="1">
      <alignment horizontal="center" vertical="center" wrapText="1"/>
      <protection hidden="1"/>
    </xf>
    <xf numFmtId="0" fontId="0" fillId="3" borderId="46" xfId="0" applyFill="1" applyBorder="1" applyAlignment="1" applyProtection="1">
      <alignment horizontal="center" vertical="center" wrapText="1"/>
      <protection hidden="1"/>
    </xf>
    <xf numFmtId="0" fontId="0" fillId="3" borderId="50" xfId="0" applyFill="1" applyBorder="1" applyAlignment="1" applyProtection="1">
      <alignment horizontal="center" vertical="center" wrapText="1"/>
      <protection hidden="1"/>
    </xf>
    <xf numFmtId="0" fontId="0" fillId="3" borderId="51" xfId="0" applyFill="1" applyBorder="1" applyAlignment="1" applyProtection="1">
      <alignment horizontal="center" vertical="center" wrapText="1"/>
      <protection hidden="1"/>
    </xf>
    <xf numFmtId="0" fontId="0" fillId="3" borderId="52" xfId="0" applyFill="1" applyBorder="1" applyAlignment="1" applyProtection="1">
      <alignment horizontal="center" vertical="center" wrapText="1"/>
      <protection hidden="1"/>
    </xf>
    <xf numFmtId="0" fontId="0" fillId="3" borderId="42" xfId="0" applyFill="1" applyBorder="1" applyAlignment="1" applyProtection="1">
      <alignment horizontal="center" vertical="center"/>
      <protection hidden="1"/>
    </xf>
    <xf numFmtId="0" fontId="0" fillId="3" borderId="43" xfId="0" applyFill="1" applyBorder="1" applyAlignment="1" applyProtection="1">
      <alignment horizontal="center" vertical="center"/>
      <protection hidden="1"/>
    </xf>
    <xf numFmtId="0" fontId="0" fillId="3" borderId="49" xfId="0" applyFill="1" applyBorder="1" applyAlignment="1" applyProtection="1">
      <alignment horizontal="center" vertical="center"/>
      <protection hidden="1"/>
    </xf>
    <xf numFmtId="0" fontId="0" fillId="3" borderId="50" xfId="0" applyFill="1" applyBorder="1" applyAlignment="1" applyProtection="1">
      <alignment horizontal="center" vertical="center"/>
      <protection hidden="1"/>
    </xf>
    <xf numFmtId="0" fontId="0" fillId="3" borderId="51" xfId="0" applyFill="1" applyBorder="1" applyAlignment="1" applyProtection="1">
      <alignment horizontal="center" vertical="center"/>
      <protection hidden="1"/>
    </xf>
    <xf numFmtId="0" fontId="0" fillId="3" borderId="52" xfId="0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5712-05B4-489B-89CE-7C1C1B68CEB0}">
  <sheetPr>
    <tabColor theme="4" tint="-0.499984740745262"/>
  </sheetPr>
  <dimension ref="A1:BE47"/>
  <sheetViews>
    <sheetView tabSelected="1" workbookViewId="0">
      <selection sqref="A1:C1"/>
    </sheetView>
  </sheetViews>
  <sheetFormatPr defaultColWidth="11.42578125" defaultRowHeight="15"/>
  <cols>
    <col min="1" max="1" width="20.7109375" style="1" customWidth="1"/>
    <col min="2" max="2" width="53.42578125" style="1" customWidth="1"/>
    <col min="3" max="3" width="21.7109375" style="1" customWidth="1"/>
    <col min="4" max="23" width="17.85546875" customWidth="1"/>
    <col min="24" max="24" width="20.42578125" style="1" hidden="1" customWidth="1"/>
    <col min="25" max="25" width="0" style="1" hidden="1" customWidth="1"/>
    <col min="26" max="27" width="0" style="212" hidden="1" customWidth="1"/>
    <col min="28" max="29" width="0" style="1" hidden="1" customWidth="1"/>
    <col min="30" max="30" width="19.140625" style="1" hidden="1" customWidth="1"/>
    <col min="31" max="32" width="10.7109375" style="1" hidden="1" customWidth="1"/>
    <col min="33" max="34" width="10.7109375" style="212" hidden="1" customWidth="1"/>
    <col min="35" max="36" width="10.7109375" style="1" hidden="1" customWidth="1"/>
    <col min="37" max="37" width="20" style="213" hidden="1" customWidth="1"/>
    <col min="38" max="38" width="11.42578125" style="214" hidden="1" customWidth="1"/>
    <col min="39" max="39" width="0" style="214" hidden="1" customWidth="1"/>
    <col min="40" max="41" width="0" style="212" hidden="1" customWidth="1"/>
    <col min="42" max="43" width="0" style="214" hidden="1" customWidth="1"/>
    <col min="44" max="44" width="19.5703125" style="213" hidden="1" customWidth="1"/>
    <col min="45" max="45" width="11.28515625" style="1" hidden="1" customWidth="1"/>
    <col min="46" max="46" width="11.5703125" style="1" hidden="1" customWidth="1"/>
    <col min="47" max="48" width="11.5703125" style="212" hidden="1" customWidth="1"/>
    <col min="49" max="49" width="11.140625" style="1" hidden="1" customWidth="1"/>
    <col min="50" max="50" width="11.5703125" style="1" hidden="1" customWidth="1"/>
    <col min="51" max="51" width="18.7109375" style="213" hidden="1" customWidth="1"/>
    <col min="52" max="52" width="18.28515625" style="1" hidden="1" customWidth="1"/>
    <col min="53" max="53" width="0" style="1" hidden="1" customWidth="1"/>
    <col min="54" max="54" width="13.140625" style="1" hidden="1" customWidth="1"/>
    <col min="55" max="55" width="12.85546875" style="1" hidden="1" customWidth="1"/>
    <col min="56" max="56" width="19.28515625" style="1" hidden="1" customWidth="1"/>
    <col min="57" max="57" width="21" style="1" hidden="1" customWidth="1"/>
  </cols>
  <sheetData>
    <row r="1" spans="1:57" ht="144" customHeight="1">
      <c r="A1" s="251" t="s">
        <v>0</v>
      </c>
      <c r="B1" s="252"/>
      <c r="C1" s="253"/>
      <c r="Z1" s="1"/>
      <c r="AA1" s="1"/>
      <c r="AG1" s="1"/>
      <c r="AH1" s="1"/>
      <c r="AK1" s="1"/>
      <c r="AL1" s="1"/>
      <c r="AM1" s="1"/>
      <c r="AN1" s="1"/>
      <c r="AO1" s="1"/>
      <c r="AP1" s="1"/>
      <c r="AQ1" s="1"/>
      <c r="AR1" s="1"/>
      <c r="AU1" s="1"/>
      <c r="AV1" s="1"/>
      <c r="AY1" s="1"/>
    </row>
    <row r="2" spans="1:57">
      <c r="A2" s="254" t="s">
        <v>1</v>
      </c>
      <c r="B2" s="2" t="s">
        <v>2</v>
      </c>
      <c r="C2" s="3"/>
      <c r="Z2" s="1"/>
      <c r="AA2" s="1"/>
      <c r="AG2" s="1"/>
      <c r="AH2" s="1"/>
      <c r="AK2" s="1"/>
      <c r="AL2" s="1"/>
      <c r="AM2" s="1"/>
      <c r="AN2" s="1"/>
      <c r="AO2" s="1"/>
      <c r="AP2" s="1"/>
      <c r="AQ2" s="1"/>
      <c r="AR2" s="1"/>
      <c r="AU2" s="1"/>
      <c r="AV2" s="1"/>
      <c r="AY2" s="1"/>
    </row>
    <row r="3" spans="1:57">
      <c r="A3" s="255"/>
      <c r="B3" s="2" t="s">
        <v>3</v>
      </c>
      <c r="C3" s="3"/>
      <c r="Z3" s="1"/>
      <c r="AA3" s="1"/>
      <c r="AG3" s="1"/>
      <c r="AH3" s="1"/>
      <c r="AK3" s="1"/>
      <c r="AL3" s="1"/>
      <c r="AM3" s="1"/>
      <c r="AN3" s="1"/>
      <c r="AO3" s="1"/>
      <c r="AP3" s="1"/>
      <c r="AQ3" s="1"/>
      <c r="AR3" s="1"/>
      <c r="AU3" s="1"/>
      <c r="AV3" s="1"/>
      <c r="AY3" s="1"/>
    </row>
    <row r="4" spans="1:57">
      <c r="A4" s="255"/>
      <c r="B4" s="2"/>
      <c r="C4" s="3"/>
      <c r="Z4" s="1"/>
      <c r="AA4" s="1"/>
      <c r="AG4" s="1"/>
      <c r="AH4" s="1"/>
      <c r="AK4" s="1"/>
      <c r="AL4" s="1"/>
      <c r="AM4" s="1"/>
      <c r="AN4" s="1"/>
      <c r="AO4" s="1"/>
      <c r="AP4" s="1"/>
      <c r="AQ4" s="1"/>
      <c r="AR4" s="1"/>
      <c r="AU4" s="1"/>
      <c r="AV4" s="1"/>
      <c r="AY4" s="1"/>
    </row>
    <row r="5" spans="1:57" ht="15" customHeight="1">
      <c r="A5" s="255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8"/>
      <c r="BA5" s="8"/>
      <c r="BB5" s="8"/>
      <c r="BC5" s="9" t="s">
        <v>4</v>
      </c>
      <c r="BE5" s="257" t="s">
        <v>4</v>
      </c>
    </row>
    <row r="6" spans="1:57" ht="15" customHeight="1" thickBot="1">
      <c r="A6" s="256"/>
      <c r="B6" s="4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8"/>
      <c r="BB6" s="8"/>
      <c r="BC6" s="9"/>
      <c r="BE6" s="257"/>
    </row>
    <row r="7" spans="1:57" ht="15.75" customHeight="1" thickBot="1">
      <c r="A7" s="259" t="s">
        <v>5</v>
      </c>
      <c r="B7" s="260"/>
      <c r="C7" s="10">
        <f>SUM(C2:C6)</f>
        <v>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61" t="s">
        <v>6</v>
      </c>
      <c r="Y7" s="262"/>
      <c r="Z7" s="262"/>
      <c r="AA7" s="262"/>
      <c r="AB7" s="262"/>
      <c r="AC7" s="262"/>
      <c r="AD7" s="263"/>
      <c r="AE7" s="261" t="s">
        <v>7</v>
      </c>
      <c r="AF7" s="262"/>
      <c r="AG7" s="262"/>
      <c r="AH7" s="262"/>
      <c r="AI7" s="262"/>
      <c r="AJ7" s="262"/>
      <c r="AK7" s="263"/>
      <c r="AL7" s="264"/>
      <c r="AM7" s="265"/>
      <c r="AN7" s="265"/>
      <c r="AO7" s="265"/>
      <c r="AP7" s="265"/>
      <c r="AQ7" s="265"/>
      <c r="AR7" s="266"/>
      <c r="AS7" s="267"/>
      <c r="AT7" s="267"/>
      <c r="AU7" s="267"/>
      <c r="AV7" s="267"/>
      <c r="AW7" s="267"/>
      <c r="AX7" s="267"/>
      <c r="AY7" s="268"/>
      <c r="AZ7" s="269"/>
      <c r="BA7" s="269"/>
      <c r="BB7" s="269"/>
      <c r="BC7" s="269"/>
      <c r="BD7" s="269"/>
      <c r="BE7" s="257"/>
    </row>
    <row r="8" spans="1:57" ht="18" customHeight="1">
      <c r="A8" s="270" t="s">
        <v>8</v>
      </c>
      <c r="B8" s="298" t="s">
        <v>9</v>
      </c>
      <c r="C8" s="300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288">
        <v>0.5</v>
      </c>
      <c r="Y8" s="289"/>
      <c r="Z8" s="289"/>
      <c r="AA8" s="289"/>
      <c r="AB8" s="289"/>
      <c r="AC8" s="289"/>
      <c r="AD8" s="290"/>
      <c r="AE8" s="288">
        <v>0.5</v>
      </c>
      <c r="AF8" s="289"/>
      <c r="AG8" s="289"/>
      <c r="AH8" s="289"/>
      <c r="AI8" s="289"/>
      <c r="AJ8" s="289"/>
      <c r="AK8" s="290"/>
      <c r="AL8" s="288"/>
      <c r="AM8" s="289"/>
      <c r="AN8" s="289"/>
      <c r="AO8" s="289"/>
      <c r="AP8" s="289"/>
      <c r="AQ8" s="289"/>
      <c r="AR8" s="290"/>
      <c r="AS8" s="289"/>
      <c r="AT8" s="289"/>
      <c r="AU8" s="289"/>
      <c r="AV8" s="289"/>
      <c r="AW8" s="289"/>
      <c r="AX8" s="289"/>
      <c r="AY8" s="291"/>
      <c r="AZ8" s="277"/>
      <c r="BA8" s="277"/>
      <c r="BB8" s="277"/>
      <c r="BC8" s="277"/>
      <c r="BD8" s="277"/>
      <c r="BE8" s="257"/>
    </row>
    <row r="9" spans="1:57" ht="18" customHeight="1">
      <c r="A9" s="271"/>
      <c r="B9" s="269"/>
      <c r="C9" s="30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278" t="s">
        <v>11</v>
      </c>
      <c r="Y9" s="279"/>
      <c r="Z9" s="280" t="s">
        <v>12</v>
      </c>
      <c r="AA9" s="281"/>
      <c r="AB9" s="279"/>
      <c r="AC9" s="279"/>
      <c r="AD9" s="282" t="s">
        <v>13</v>
      </c>
      <c r="AE9" s="284" t="s">
        <v>11</v>
      </c>
      <c r="AF9" s="285"/>
      <c r="AG9" s="280" t="s">
        <v>12</v>
      </c>
      <c r="AH9" s="281"/>
      <c r="AI9" s="285"/>
      <c r="AJ9" s="285"/>
      <c r="AK9" s="282" t="s">
        <v>13</v>
      </c>
      <c r="AL9" s="286" t="s">
        <v>11</v>
      </c>
      <c r="AM9" s="287"/>
      <c r="AN9" s="280" t="s">
        <v>12</v>
      </c>
      <c r="AO9" s="281"/>
      <c r="AP9" s="287"/>
      <c r="AQ9" s="287"/>
      <c r="AR9" s="302" t="s">
        <v>13</v>
      </c>
      <c r="AS9" s="304" t="s">
        <v>14</v>
      </c>
      <c r="AT9" s="285"/>
      <c r="AU9" s="280" t="s">
        <v>15</v>
      </c>
      <c r="AV9" s="281"/>
      <c r="AW9" s="285"/>
      <c r="AX9" s="285"/>
      <c r="AY9" s="275" t="s">
        <v>13</v>
      </c>
      <c r="AZ9" s="296" t="s">
        <v>14</v>
      </c>
      <c r="BA9" s="297"/>
      <c r="BB9" s="273" t="s">
        <v>16</v>
      </c>
      <c r="BC9" s="274"/>
      <c r="BD9" s="275" t="s">
        <v>13</v>
      </c>
      <c r="BE9" s="257"/>
    </row>
    <row r="10" spans="1:57" ht="18" customHeight="1" thickBot="1">
      <c r="A10" s="272"/>
      <c r="B10" s="299"/>
      <c r="C10" s="28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5" t="s">
        <v>17</v>
      </c>
      <c r="Y10" s="14" t="s">
        <v>18</v>
      </c>
      <c r="Z10" s="16" t="s">
        <v>17</v>
      </c>
      <c r="AA10" s="16" t="s">
        <v>18</v>
      </c>
      <c r="AB10" s="14" t="s">
        <v>17</v>
      </c>
      <c r="AC10" s="14" t="s">
        <v>18</v>
      </c>
      <c r="AD10" s="283"/>
      <c r="AE10" s="17" t="s">
        <v>17</v>
      </c>
      <c r="AF10" s="18" t="s">
        <v>18</v>
      </c>
      <c r="AG10" s="16" t="s">
        <v>17</v>
      </c>
      <c r="AH10" s="16" t="s">
        <v>18</v>
      </c>
      <c r="AI10" s="18" t="s">
        <v>17</v>
      </c>
      <c r="AJ10" s="18" t="s">
        <v>18</v>
      </c>
      <c r="AK10" s="283"/>
      <c r="AL10" s="19" t="s">
        <v>17</v>
      </c>
      <c r="AM10" s="20" t="s">
        <v>18</v>
      </c>
      <c r="AN10" s="16" t="s">
        <v>17</v>
      </c>
      <c r="AO10" s="16" t="s">
        <v>18</v>
      </c>
      <c r="AP10" s="20" t="s">
        <v>17</v>
      </c>
      <c r="AQ10" s="20" t="s">
        <v>18</v>
      </c>
      <c r="AR10" s="303"/>
      <c r="AS10" s="21" t="s">
        <v>17</v>
      </c>
      <c r="AT10" s="18" t="s">
        <v>18</v>
      </c>
      <c r="AU10" s="16" t="s">
        <v>17</v>
      </c>
      <c r="AV10" s="16" t="s">
        <v>18</v>
      </c>
      <c r="AW10" s="18" t="s">
        <v>17</v>
      </c>
      <c r="AX10" s="18" t="s">
        <v>18</v>
      </c>
      <c r="AY10" s="295"/>
      <c r="AZ10" s="22" t="s">
        <v>17</v>
      </c>
      <c r="BA10" s="22" t="s">
        <v>18</v>
      </c>
      <c r="BB10" s="23" t="s">
        <v>17</v>
      </c>
      <c r="BC10" s="23" t="s">
        <v>18</v>
      </c>
      <c r="BD10" s="276"/>
      <c r="BE10" s="258"/>
    </row>
    <row r="11" spans="1:57" ht="18" customHeight="1">
      <c r="A11" s="305" t="s">
        <v>19</v>
      </c>
      <c r="B11" s="215" t="s">
        <v>20</v>
      </c>
      <c r="C11" s="216">
        <f>BE11</f>
        <v>0</v>
      </c>
      <c r="X11" s="25"/>
      <c r="Y11" s="26"/>
      <c r="Z11" s="27"/>
      <c r="AA11" s="27"/>
      <c r="AB11" s="26"/>
      <c r="AC11" s="26"/>
      <c r="AD11" s="28">
        <f>(X11*Y11+Z11*AA11+AB11*AC11)*$C$2</f>
        <v>0</v>
      </c>
      <c r="AE11" s="29"/>
      <c r="AF11" s="30"/>
      <c r="AG11" s="27"/>
      <c r="AH11" s="27"/>
      <c r="AI11" s="30"/>
      <c r="AJ11" s="30"/>
      <c r="AK11" s="28">
        <f>(AE11*AF11+AG11*AH11+AI11*AJ11)*$C$3</f>
        <v>0</v>
      </c>
      <c r="AL11" s="31"/>
      <c r="AM11" s="26"/>
      <c r="AN11" s="27"/>
      <c r="AO11" s="27"/>
      <c r="AP11" s="26"/>
      <c r="AQ11" s="26"/>
      <c r="AR11" s="28">
        <f>(AL11*AM11+AN11*AO11+AP11*AQ11)*$AL$8</f>
        <v>0</v>
      </c>
      <c r="AS11" s="32"/>
      <c r="AT11" s="33"/>
      <c r="AU11" s="34"/>
      <c r="AV11" s="34"/>
      <c r="AW11" s="33"/>
      <c r="AX11" s="33"/>
      <c r="AY11" s="35">
        <f t="shared" ref="AY11:AY37" si="0">(AS11*AT11+AU11*AV11+AW11*AX11)*$AS$8</f>
        <v>0</v>
      </c>
      <c r="AZ11" s="36"/>
      <c r="BA11" s="37"/>
      <c r="BB11" s="38"/>
      <c r="BC11" s="38"/>
      <c r="BD11" s="39">
        <f>(AZ11*BA11+BB11*BC11)*AZ$8</f>
        <v>0</v>
      </c>
      <c r="BE11" s="40">
        <f>(AY11+AR11+AK11+AD11+BD11)/1000</f>
        <v>0</v>
      </c>
    </row>
    <row r="12" spans="1:57" ht="18" customHeight="1">
      <c r="A12" s="306"/>
      <c r="B12" s="217" t="s">
        <v>21</v>
      </c>
      <c r="C12" s="218">
        <f t="shared" ref="C12:C42" si="1">BE12</f>
        <v>0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2"/>
      <c r="Y12" s="43"/>
      <c r="Z12" s="44"/>
      <c r="AA12" s="44"/>
      <c r="AB12" s="43"/>
      <c r="AC12" s="43"/>
      <c r="AD12" s="45">
        <f t="shared" ref="AD12:AD42" si="2">(X12*Y12+Z12*AA12+AB12*AC12)*$C$2</f>
        <v>0</v>
      </c>
      <c r="AE12" s="46"/>
      <c r="AF12" s="47"/>
      <c r="AG12" s="44"/>
      <c r="AH12" s="44"/>
      <c r="AI12" s="47"/>
      <c r="AJ12" s="47"/>
      <c r="AK12" s="48">
        <f t="shared" ref="AK12:AK42" si="3">(AE12*AF12+AG12*AH12+AI12*AJ12)*$C$3</f>
        <v>0</v>
      </c>
      <c r="AL12" s="49"/>
      <c r="AM12" s="43"/>
      <c r="AN12" s="44"/>
      <c r="AO12" s="44"/>
      <c r="AP12" s="43"/>
      <c r="AQ12" s="43"/>
      <c r="AR12" s="48">
        <f t="shared" ref="AR12:AR42" si="4">(AL12*AM12+AN12*AO12+AP12*AQ12)*$AL$8</f>
        <v>0</v>
      </c>
      <c r="AS12" s="50"/>
      <c r="AT12" s="51"/>
      <c r="AU12" s="52"/>
      <c r="AV12" s="52"/>
      <c r="AW12" s="51"/>
      <c r="AX12" s="51"/>
      <c r="AY12" s="53">
        <f t="shared" si="0"/>
        <v>0</v>
      </c>
      <c r="AZ12" s="54"/>
      <c r="BA12" s="55"/>
      <c r="BB12" s="56"/>
      <c r="BC12" s="56"/>
      <c r="BD12" s="48">
        <f t="shared" ref="BD12:BD42" si="5">(AZ12*BA12+BB12*BC12)*AZ$8</f>
        <v>0</v>
      </c>
      <c r="BE12" s="57">
        <f t="shared" ref="BE12:BE42" si="6">(AY12+AR12+AK12+AD12+BD12)/1000</f>
        <v>0</v>
      </c>
    </row>
    <row r="13" spans="1:57" ht="18" customHeight="1">
      <c r="A13" s="306"/>
      <c r="B13" s="219" t="s">
        <v>22</v>
      </c>
      <c r="C13" s="218">
        <f t="shared" si="1"/>
        <v>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58">
        <v>200</v>
      </c>
      <c r="Y13" s="59">
        <v>6</v>
      </c>
      <c r="Z13" s="60"/>
      <c r="AA13" s="60"/>
      <c r="AB13" s="59"/>
      <c r="AC13" s="59"/>
      <c r="AD13" s="45">
        <f t="shared" si="2"/>
        <v>0</v>
      </c>
      <c r="AE13" s="61">
        <v>200</v>
      </c>
      <c r="AF13" s="62">
        <v>6</v>
      </c>
      <c r="AG13" s="60"/>
      <c r="AH13" s="60"/>
      <c r="AI13" s="62"/>
      <c r="AJ13" s="62"/>
      <c r="AK13" s="48">
        <f t="shared" si="3"/>
        <v>0</v>
      </c>
      <c r="AL13" s="63"/>
      <c r="AM13" s="59"/>
      <c r="AN13" s="60"/>
      <c r="AO13" s="60"/>
      <c r="AP13" s="59"/>
      <c r="AQ13" s="59"/>
      <c r="AR13" s="48">
        <f t="shared" si="4"/>
        <v>0</v>
      </c>
      <c r="AS13" s="64"/>
      <c r="AT13" s="65"/>
      <c r="AU13" s="66"/>
      <c r="AV13" s="66"/>
      <c r="AW13" s="65"/>
      <c r="AX13" s="65"/>
      <c r="AY13" s="53">
        <f t="shared" si="0"/>
        <v>0</v>
      </c>
      <c r="AZ13" s="67"/>
      <c r="BA13" s="68"/>
      <c r="BB13" s="69"/>
      <c r="BC13" s="70"/>
      <c r="BD13" s="71">
        <f>(AZ13*BA13+BB13*BC13)*AZ$8</f>
        <v>0</v>
      </c>
      <c r="BE13" s="72">
        <f t="shared" si="6"/>
        <v>0</v>
      </c>
    </row>
    <row r="14" spans="1:57" ht="18" customHeight="1" thickBot="1">
      <c r="A14" s="307"/>
      <c r="B14" s="220" t="s">
        <v>23</v>
      </c>
      <c r="C14" s="221">
        <f t="shared" si="1"/>
        <v>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73">
        <v>200</v>
      </c>
      <c r="Y14" s="74">
        <v>2</v>
      </c>
      <c r="Z14" s="75"/>
      <c r="AA14" s="75"/>
      <c r="AB14" s="74"/>
      <c r="AC14" s="74"/>
      <c r="AD14" s="76">
        <f t="shared" si="2"/>
        <v>0</v>
      </c>
      <c r="AE14" s="77">
        <v>200</v>
      </c>
      <c r="AF14" s="78">
        <v>2</v>
      </c>
      <c r="AG14" s="75"/>
      <c r="AH14" s="75"/>
      <c r="AI14" s="78"/>
      <c r="AJ14" s="78"/>
      <c r="AK14" s="79">
        <f t="shared" si="3"/>
        <v>0</v>
      </c>
      <c r="AL14" s="80"/>
      <c r="AM14" s="74"/>
      <c r="AN14" s="75"/>
      <c r="AO14" s="75"/>
      <c r="AP14" s="74"/>
      <c r="AQ14" s="74"/>
      <c r="AR14" s="79">
        <f t="shared" si="4"/>
        <v>0</v>
      </c>
      <c r="AS14" s="81"/>
      <c r="AT14" s="82"/>
      <c r="AU14" s="83"/>
      <c r="AV14" s="83"/>
      <c r="AW14" s="82"/>
      <c r="AX14" s="82"/>
      <c r="AY14" s="84">
        <f t="shared" si="0"/>
        <v>0</v>
      </c>
      <c r="AZ14" s="85"/>
      <c r="BA14" s="86"/>
      <c r="BB14" s="87"/>
      <c r="BC14" s="88"/>
      <c r="BD14" s="79">
        <f>(AZ14*BA14+BB14*BC14)*AZ$8</f>
        <v>0</v>
      </c>
      <c r="BE14" s="89">
        <f t="shared" si="6"/>
        <v>0</v>
      </c>
    </row>
    <row r="15" spans="1:57" ht="18" customHeight="1">
      <c r="A15" s="308" t="s">
        <v>24</v>
      </c>
      <c r="B15" s="222" t="s">
        <v>25</v>
      </c>
      <c r="C15" s="216">
        <f t="shared" si="1"/>
        <v>0</v>
      </c>
      <c r="X15" s="25"/>
      <c r="Y15" s="26"/>
      <c r="Z15" s="27"/>
      <c r="AA15" s="27"/>
      <c r="AB15" s="26"/>
      <c r="AC15" s="26"/>
      <c r="AD15" s="28">
        <f t="shared" si="2"/>
        <v>0</v>
      </c>
      <c r="AE15" s="29"/>
      <c r="AF15" s="30"/>
      <c r="AG15" s="27"/>
      <c r="AH15" s="27"/>
      <c r="AI15" s="30"/>
      <c r="AJ15" s="30"/>
      <c r="AK15" s="39">
        <f t="shared" si="3"/>
        <v>0</v>
      </c>
      <c r="AL15" s="31"/>
      <c r="AM15" s="26"/>
      <c r="AN15" s="27"/>
      <c r="AO15" s="27"/>
      <c r="AP15" s="26"/>
      <c r="AQ15" s="26"/>
      <c r="AR15" s="39">
        <f t="shared" si="4"/>
        <v>0</v>
      </c>
      <c r="AS15" s="32"/>
      <c r="AT15" s="33"/>
      <c r="AU15" s="34"/>
      <c r="AV15" s="34"/>
      <c r="AW15" s="33"/>
      <c r="AX15" s="33"/>
      <c r="AY15" s="90">
        <f t="shared" si="0"/>
        <v>0</v>
      </c>
      <c r="AZ15" s="36"/>
      <c r="BA15" s="37"/>
      <c r="BB15" s="38"/>
      <c r="BC15" s="91"/>
      <c r="BD15" s="92">
        <f>(AZ15*BA15+BB15*BC15)*AZ$8</f>
        <v>0</v>
      </c>
      <c r="BE15" s="93">
        <f t="shared" si="6"/>
        <v>0</v>
      </c>
    </row>
    <row r="16" spans="1:57" ht="18" customHeight="1">
      <c r="A16" s="309"/>
      <c r="B16" s="223" t="s">
        <v>26</v>
      </c>
      <c r="C16" s="224">
        <f t="shared" si="1"/>
        <v>0</v>
      </c>
      <c r="X16" s="42"/>
      <c r="Y16" s="43"/>
      <c r="Z16" s="44"/>
      <c r="AA16" s="44"/>
      <c r="AB16" s="43"/>
      <c r="AC16" s="43"/>
      <c r="AD16" s="45">
        <f t="shared" si="2"/>
        <v>0</v>
      </c>
      <c r="AE16" s="46"/>
      <c r="AF16" s="47"/>
      <c r="AG16" s="44"/>
      <c r="AH16" s="44"/>
      <c r="AI16" s="47"/>
      <c r="AJ16" s="47"/>
      <c r="AK16" s="45">
        <f t="shared" si="3"/>
        <v>0</v>
      </c>
      <c r="AL16" s="49"/>
      <c r="AM16" s="43"/>
      <c r="AN16" s="44"/>
      <c r="AO16" s="44"/>
      <c r="AP16" s="43"/>
      <c r="AQ16" s="43"/>
      <c r="AR16" s="45">
        <f t="shared" si="4"/>
        <v>0</v>
      </c>
      <c r="AS16" s="50"/>
      <c r="AT16" s="51"/>
      <c r="AU16" s="52"/>
      <c r="AV16" s="52"/>
      <c r="AW16" s="51"/>
      <c r="AX16" s="51"/>
      <c r="AY16" s="95">
        <f t="shared" si="0"/>
        <v>0</v>
      </c>
      <c r="AZ16" s="96"/>
      <c r="BA16" s="55"/>
      <c r="BB16" s="56"/>
      <c r="BC16" s="97"/>
      <c r="BD16" s="98">
        <f t="shared" si="5"/>
        <v>0</v>
      </c>
      <c r="BE16" s="99">
        <f t="shared" si="6"/>
        <v>0</v>
      </c>
    </row>
    <row r="17" spans="1:57" ht="18" customHeight="1">
      <c r="A17" s="309"/>
      <c r="B17" s="225" t="s">
        <v>27</v>
      </c>
      <c r="C17" s="224">
        <f t="shared" si="1"/>
        <v>0</v>
      </c>
      <c r="X17" s="42"/>
      <c r="Y17" s="43"/>
      <c r="Z17" s="44"/>
      <c r="AA17" s="44"/>
      <c r="AB17" s="43"/>
      <c r="AC17" s="43"/>
      <c r="AD17" s="45">
        <f t="shared" si="2"/>
        <v>0</v>
      </c>
      <c r="AE17" s="46"/>
      <c r="AF17" s="47"/>
      <c r="AG17" s="44"/>
      <c r="AH17" s="44"/>
      <c r="AI17" s="47"/>
      <c r="AJ17" s="47"/>
      <c r="AK17" s="45">
        <f t="shared" si="3"/>
        <v>0</v>
      </c>
      <c r="AL17" s="49"/>
      <c r="AM17" s="43"/>
      <c r="AN17" s="44"/>
      <c r="AO17" s="44"/>
      <c r="AP17" s="43"/>
      <c r="AQ17" s="43"/>
      <c r="AR17" s="45">
        <f t="shared" si="4"/>
        <v>0</v>
      </c>
      <c r="AS17" s="50"/>
      <c r="AT17" s="51"/>
      <c r="AU17" s="52"/>
      <c r="AV17" s="44"/>
      <c r="AW17" s="51"/>
      <c r="AX17" s="51"/>
      <c r="AY17" s="95">
        <f t="shared" si="0"/>
        <v>0</v>
      </c>
      <c r="AZ17" s="96"/>
      <c r="BA17" s="55"/>
      <c r="BB17" s="56"/>
      <c r="BC17" s="97"/>
      <c r="BD17" s="98">
        <f t="shared" si="5"/>
        <v>0</v>
      </c>
      <c r="BE17" s="99">
        <f t="shared" si="6"/>
        <v>0</v>
      </c>
    </row>
    <row r="18" spans="1:57" ht="18" customHeight="1">
      <c r="A18" s="309"/>
      <c r="B18" s="226" t="s">
        <v>28</v>
      </c>
      <c r="C18" s="218">
        <f t="shared" si="1"/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3"/>
      <c r="Z18" s="44"/>
      <c r="AA18" s="44"/>
      <c r="AB18" s="43"/>
      <c r="AC18" s="43"/>
      <c r="AD18" s="45">
        <f t="shared" si="2"/>
        <v>0</v>
      </c>
      <c r="AE18" s="46"/>
      <c r="AF18" s="47"/>
      <c r="AG18" s="44"/>
      <c r="AH18" s="44"/>
      <c r="AI18" s="47"/>
      <c r="AJ18" s="47"/>
      <c r="AK18" s="45">
        <f t="shared" si="3"/>
        <v>0</v>
      </c>
      <c r="AL18" s="49"/>
      <c r="AM18" s="43"/>
      <c r="AN18" s="44"/>
      <c r="AO18" s="44"/>
      <c r="AP18" s="43"/>
      <c r="AQ18" s="43"/>
      <c r="AR18" s="45">
        <f t="shared" si="4"/>
        <v>0</v>
      </c>
      <c r="AS18" s="50"/>
      <c r="AT18" s="51"/>
      <c r="AU18" s="52"/>
      <c r="AV18" s="44"/>
      <c r="AW18" s="51"/>
      <c r="AX18" s="51"/>
      <c r="AY18" s="95">
        <f t="shared" si="0"/>
        <v>0</v>
      </c>
      <c r="AZ18" s="96"/>
      <c r="BA18" s="55"/>
      <c r="BB18" s="56"/>
      <c r="BC18" s="97"/>
      <c r="BD18" s="98">
        <f t="shared" si="5"/>
        <v>0</v>
      </c>
      <c r="BE18" s="99">
        <f t="shared" si="6"/>
        <v>0</v>
      </c>
    </row>
    <row r="19" spans="1:57" ht="18" customHeight="1">
      <c r="A19" s="309"/>
      <c r="B19" s="226" t="s">
        <v>29</v>
      </c>
      <c r="C19" s="218">
        <f t="shared" si="1"/>
        <v>0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  <c r="Y19" s="43"/>
      <c r="Z19" s="44"/>
      <c r="AA19" s="44"/>
      <c r="AB19" s="43"/>
      <c r="AC19" s="43"/>
      <c r="AD19" s="45">
        <f t="shared" si="2"/>
        <v>0</v>
      </c>
      <c r="AE19" s="46"/>
      <c r="AF19" s="47"/>
      <c r="AG19" s="44"/>
      <c r="AH19" s="44"/>
      <c r="AI19" s="47"/>
      <c r="AJ19" s="47"/>
      <c r="AK19" s="45">
        <f t="shared" si="3"/>
        <v>0</v>
      </c>
      <c r="AL19" s="49"/>
      <c r="AM19" s="43"/>
      <c r="AN19" s="44"/>
      <c r="AO19" s="44"/>
      <c r="AP19" s="43"/>
      <c r="AQ19" s="43"/>
      <c r="AR19" s="45">
        <f t="shared" si="4"/>
        <v>0</v>
      </c>
      <c r="AS19" s="50"/>
      <c r="AT19" s="51"/>
      <c r="AU19" s="52"/>
      <c r="AV19" s="44"/>
      <c r="AW19" s="51"/>
      <c r="AX19" s="51"/>
      <c r="AY19" s="95">
        <f t="shared" si="0"/>
        <v>0</v>
      </c>
      <c r="AZ19" s="96"/>
      <c r="BA19" s="55"/>
      <c r="BB19" s="56"/>
      <c r="BC19" s="97"/>
      <c r="BD19" s="98">
        <f t="shared" si="5"/>
        <v>0</v>
      </c>
      <c r="BE19" s="99">
        <f t="shared" si="6"/>
        <v>0</v>
      </c>
    </row>
    <row r="20" spans="1:57" ht="18" customHeight="1">
      <c r="A20" s="309"/>
      <c r="B20" s="225" t="s">
        <v>30</v>
      </c>
      <c r="C20" s="224">
        <f t="shared" si="1"/>
        <v>0</v>
      </c>
      <c r="X20" s="42"/>
      <c r="Y20" s="43"/>
      <c r="Z20" s="44"/>
      <c r="AA20" s="44"/>
      <c r="AB20" s="43"/>
      <c r="AC20" s="43"/>
      <c r="AD20" s="45">
        <f t="shared" si="2"/>
        <v>0</v>
      </c>
      <c r="AE20" s="46"/>
      <c r="AF20" s="47"/>
      <c r="AG20" s="44"/>
      <c r="AH20" s="44"/>
      <c r="AI20" s="47"/>
      <c r="AJ20" s="47"/>
      <c r="AK20" s="45">
        <f t="shared" si="3"/>
        <v>0</v>
      </c>
      <c r="AL20" s="49"/>
      <c r="AM20" s="43"/>
      <c r="AN20" s="44"/>
      <c r="AO20" s="44"/>
      <c r="AP20" s="43"/>
      <c r="AQ20" s="43"/>
      <c r="AR20" s="45">
        <f t="shared" si="4"/>
        <v>0</v>
      </c>
      <c r="AS20" s="50"/>
      <c r="AT20" s="51"/>
      <c r="AU20" s="52"/>
      <c r="AV20" s="44"/>
      <c r="AW20" s="51"/>
      <c r="AX20" s="51"/>
      <c r="AY20" s="95">
        <f t="shared" si="0"/>
        <v>0</v>
      </c>
      <c r="AZ20" s="96"/>
      <c r="BA20" s="55"/>
      <c r="BB20" s="56"/>
      <c r="BC20" s="97"/>
      <c r="BD20" s="98">
        <f t="shared" si="5"/>
        <v>0</v>
      </c>
      <c r="BE20" s="99">
        <f>(AY20+AR20+AK20+AD20+BD20)</f>
        <v>0</v>
      </c>
    </row>
    <row r="21" spans="1:57" ht="18" customHeight="1">
      <c r="A21" s="309"/>
      <c r="B21" s="226" t="s">
        <v>31</v>
      </c>
      <c r="C21" s="218">
        <f t="shared" si="1"/>
        <v>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  <c r="Y21" s="43"/>
      <c r="Z21" s="44"/>
      <c r="AA21" s="44"/>
      <c r="AB21" s="43"/>
      <c r="AC21" s="43"/>
      <c r="AD21" s="45">
        <f t="shared" si="2"/>
        <v>0</v>
      </c>
      <c r="AE21" s="46"/>
      <c r="AF21" s="47"/>
      <c r="AG21" s="44"/>
      <c r="AH21" s="44"/>
      <c r="AI21" s="47"/>
      <c r="AJ21" s="47"/>
      <c r="AK21" s="45">
        <f t="shared" si="3"/>
        <v>0</v>
      </c>
      <c r="AL21" s="49"/>
      <c r="AM21" s="43"/>
      <c r="AN21" s="44"/>
      <c r="AO21" s="44"/>
      <c r="AP21" s="43"/>
      <c r="AQ21" s="43"/>
      <c r="AR21" s="45">
        <f t="shared" si="4"/>
        <v>0</v>
      </c>
      <c r="AS21" s="50"/>
      <c r="AT21" s="51"/>
      <c r="AU21" s="52"/>
      <c r="AV21" s="44"/>
      <c r="AW21" s="51"/>
      <c r="AX21" s="51"/>
      <c r="AY21" s="95">
        <f t="shared" si="0"/>
        <v>0</v>
      </c>
      <c r="AZ21" s="96"/>
      <c r="BA21" s="55"/>
      <c r="BB21" s="56"/>
      <c r="BC21" s="97"/>
      <c r="BD21" s="98">
        <f t="shared" si="5"/>
        <v>0</v>
      </c>
      <c r="BE21" s="99">
        <f t="shared" si="6"/>
        <v>0</v>
      </c>
    </row>
    <row r="22" spans="1:57" ht="18" customHeight="1" thickBot="1">
      <c r="A22" s="310"/>
      <c r="B22" s="227" t="s">
        <v>32</v>
      </c>
      <c r="C22" s="221">
        <f t="shared" si="1"/>
        <v>0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58"/>
      <c r="Y22" s="59"/>
      <c r="Z22" s="60"/>
      <c r="AA22" s="60"/>
      <c r="AB22" s="59"/>
      <c r="AC22" s="59"/>
      <c r="AD22" s="100">
        <f t="shared" si="2"/>
        <v>0</v>
      </c>
      <c r="AE22" s="61"/>
      <c r="AF22" s="62"/>
      <c r="AG22" s="60"/>
      <c r="AH22" s="60"/>
      <c r="AI22" s="62"/>
      <c r="AJ22" s="62"/>
      <c r="AK22" s="100">
        <f t="shared" si="3"/>
        <v>0</v>
      </c>
      <c r="AL22" s="63"/>
      <c r="AM22" s="59"/>
      <c r="AN22" s="60"/>
      <c r="AO22" s="60"/>
      <c r="AP22" s="59"/>
      <c r="AQ22" s="59"/>
      <c r="AR22" s="100">
        <f t="shared" si="4"/>
        <v>0</v>
      </c>
      <c r="AS22" s="64"/>
      <c r="AT22" s="65"/>
      <c r="AU22" s="66"/>
      <c r="AV22" s="60"/>
      <c r="AW22" s="65"/>
      <c r="AX22" s="65"/>
      <c r="AY22" s="101">
        <f t="shared" si="0"/>
        <v>0</v>
      </c>
      <c r="AZ22" s="102"/>
      <c r="BA22" s="86"/>
      <c r="BB22" s="87"/>
      <c r="BC22" s="103"/>
      <c r="BD22" s="104">
        <f t="shared" si="5"/>
        <v>0</v>
      </c>
      <c r="BE22" s="105">
        <f t="shared" si="6"/>
        <v>0</v>
      </c>
    </row>
    <row r="23" spans="1:57" ht="18" customHeight="1">
      <c r="A23" s="311" t="s">
        <v>33</v>
      </c>
      <c r="B23" s="228" t="s">
        <v>34</v>
      </c>
      <c r="C23" s="229">
        <f t="shared" si="1"/>
        <v>0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25"/>
      <c r="Y23" s="26"/>
      <c r="Z23" s="27"/>
      <c r="AA23" s="27"/>
      <c r="AB23" s="26"/>
      <c r="AC23" s="26"/>
      <c r="AD23" s="39">
        <f t="shared" si="2"/>
        <v>0</v>
      </c>
      <c r="AE23" s="29"/>
      <c r="AF23" s="30"/>
      <c r="AG23" s="27"/>
      <c r="AH23" s="27"/>
      <c r="AI23" s="30"/>
      <c r="AJ23" s="30"/>
      <c r="AK23" s="39">
        <f t="shared" si="3"/>
        <v>0</v>
      </c>
      <c r="AL23" s="31"/>
      <c r="AM23" s="26"/>
      <c r="AN23" s="27"/>
      <c r="AO23" s="27"/>
      <c r="AP23" s="26"/>
      <c r="AQ23" s="26"/>
      <c r="AR23" s="39">
        <f t="shared" si="4"/>
        <v>0</v>
      </c>
      <c r="AS23" s="32"/>
      <c r="AT23" s="33"/>
      <c r="AU23" s="34"/>
      <c r="AV23" s="27"/>
      <c r="AW23" s="33"/>
      <c r="AX23" s="33"/>
      <c r="AY23" s="90">
        <f t="shared" si="0"/>
        <v>0</v>
      </c>
      <c r="AZ23" s="106"/>
      <c r="BA23" s="107"/>
      <c r="BB23" s="38"/>
      <c r="BC23" s="38"/>
      <c r="BD23" s="39">
        <f t="shared" si="5"/>
        <v>0</v>
      </c>
      <c r="BE23" s="40">
        <f t="shared" si="6"/>
        <v>0</v>
      </c>
    </row>
    <row r="24" spans="1:57" ht="18" customHeight="1">
      <c r="A24" s="312"/>
      <c r="B24" s="230" t="s">
        <v>35</v>
      </c>
      <c r="C24" s="218">
        <f t="shared" si="1"/>
        <v>0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2"/>
      <c r="Y24" s="43"/>
      <c r="Z24" s="44"/>
      <c r="AA24" s="44"/>
      <c r="AB24" s="43"/>
      <c r="AC24" s="43"/>
      <c r="AD24" s="45">
        <f t="shared" si="2"/>
        <v>0</v>
      </c>
      <c r="AE24" s="46"/>
      <c r="AF24" s="47"/>
      <c r="AG24" s="44"/>
      <c r="AH24" s="44"/>
      <c r="AI24" s="47"/>
      <c r="AJ24" s="47"/>
      <c r="AK24" s="45">
        <f t="shared" si="3"/>
        <v>0</v>
      </c>
      <c r="AL24" s="49"/>
      <c r="AM24" s="43"/>
      <c r="AN24" s="44"/>
      <c r="AO24" s="44"/>
      <c r="AP24" s="43"/>
      <c r="AQ24" s="43"/>
      <c r="AR24" s="45">
        <f t="shared" si="4"/>
        <v>0</v>
      </c>
      <c r="AS24" s="50"/>
      <c r="AT24" s="51"/>
      <c r="AU24" s="52"/>
      <c r="AV24" s="44"/>
      <c r="AW24" s="51"/>
      <c r="AX24" s="51"/>
      <c r="AY24" s="95">
        <f t="shared" si="0"/>
        <v>0</v>
      </c>
      <c r="AZ24" s="108"/>
      <c r="BA24" s="109"/>
      <c r="BB24" s="56"/>
      <c r="BC24" s="56"/>
      <c r="BD24" s="45">
        <f t="shared" si="5"/>
        <v>0</v>
      </c>
      <c r="BE24" s="57">
        <f t="shared" si="6"/>
        <v>0</v>
      </c>
    </row>
    <row r="25" spans="1:57" ht="18" customHeight="1" thickBot="1">
      <c r="A25" s="313"/>
      <c r="B25" s="231" t="s">
        <v>33</v>
      </c>
      <c r="C25" s="232">
        <f t="shared" si="1"/>
        <v>0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73"/>
      <c r="Y25" s="74"/>
      <c r="Z25" s="75"/>
      <c r="AA25" s="75"/>
      <c r="AB25" s="74"/>
      <c r="AC25" s="74"/>
      <c r="AD25" s="76">
        <f t="shared" si="2"/>
        <v>0</v>
      </c>
      <c r="AE25" s="77"/>
      <c r="AF25" s="78"/>
      <c r="AG25" s="75"/>
      <c r="AH25" s="75"/>
      <c r="AI25" s="78"/>
      <c r="AJ25" s="78"/>
      <c r="AK25" s="76">
        <f t="shared" si="3"/>
        <v>0</v>
      </c>
      <c r="AL25" s="80"/>
      <c r="AM25" s="74"/>
      <c r="AN25" s="75"/>
      <c r="AO25" s="75"/>
      <c r="AP25" s="74"/>
      <c r="AQ25" s="74"/>
      <c r="AR25" s="76">
        <f t="shared" si="4"/>
        <v>0</v>
      </c>
      <c r="AS25" s="81"/>
      <c r="AT25" s="82"/>
      <c r="AU25" s="83"/>
      <c r="AV25" s="83"/>
      <c r="AW25" s="82"/>
      <c r="AX25" s="82"/>
      <c r="AY25" s="111">
        <f t="shared" si="0"/>
        <v>0</v>
      </c>
      <c r="AZ25" s="80"/>
      <c r="BA25" s="112"/>
      <c r="BB25" s="87"/>
      <c r="BC25" s="87"/>
      <c r="BD25" s="76">
        <f t="shared" si="5"/>
        <v>0</v>
      </c>
      <c r="BE25" s="89">
        <f t="shared" si="6"/>
        <v>0</v>
      </c>
    </row>
    <row r="26" spans="1:57" ht="18" customHeight="1" thickBot="1">
      <c r="A26" s="113" t="s">
        <v>36</v>
      </c>
      <c r="B26" s="233" t="s">
        <v>37</v>
      </c>
      <c r="C26" s="234">
        <f t="shared" si="1"/>
        <v>0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4">
        <v>318</v>
      </c>
      <c r="Y26" s="115">
        <v>8</v>
      </c>
      <c r="Z26" s="116"/>
      <c r="AA26" s="116"/>
      <c r="AB26" s="115"/>
      <c r="AC26" s="115"/>
      <c r="AD26" s="117">
        <f t="shared" si="2"/>
        <v>0</v>
      </c>
      <c r="AE26" s="118">
        <v>318</v>
      </c>
      <c r="AF26" s="119">
        <v>8</v>
      </c>
      <c r="AG26" s="116"/>
      <c r="AH26" s="116"/>
      <c r="AI26" s="119"/>
      <c r="AJ26" s="119"/>
      <c r="AK26" s="117">
        <f t="shared" si="3"/>
        <v>0</v>
      </c>
      <c r="AL26" s="120"/>
      <c r="AM26" s="115"/>
      <c r="AN26" s="116"/>
      <c r="AO26" s="116"/>
      <c r="AP26" s="115"/>
      <c r="AQ26" s="115"/>
      <c r="AR26" s="117">
        <f t="shared" si="4"/>
        <v>0</v>
      </c>
      <c r="AS26" s="121"/>
      <c r="AT26" s="122"/>
      <c r="AU26" s="123"/>
      <c r="AV26" s="123"/>
      <c r="AW26" s="122"/>
      <c r="AX26" s="122"/>
      <c r="AY26" s="124">
        <f t="shared" si="0"/>
        <v>0</v>
      </c>
      <c r="AZ26" s="125"/>
      <c r="BA26" s="126"/>
      <c r="BB26" s="127"/>
      <c r="BC26" s="127"/>
      <c r="BD26" s="128">
        <f t="shared" si="5"/>
        <v>0</v>
      </c>
      <c r="BE26" s="129">
        <f t="shared" si="6"/>
        <v>0</v>
      </c>
    </row>
    <row r="27" spans="1:57" ht="18" customHeight="1" thickBot="1">
      <c r="A27" s="130" t="s">
        <v>38</v>
      </c>
      <c r="B27" s="233" t="s">
        <v>39</v>
      </c>
      <c r="C27" s="234">
        <f t="shared" si="1"/>
        <v>0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31"/>
      <c r="Y27" s="132"/>
      <c r="Z27" s="133"/>
      <c r="AA27" s="133"/>
      <c r="AB27" s="132"/>
      <c r="AC27" s="132"/>
      <c r="AD27" s="134">
        <f t="shared" si="2"/>
        <v>0</v>
      </c>
      <c r="AE27" s="135"/>
      <c r="AF27" s="136"/>
      <c r="AG27" s="133"/>
      <c r="AH27" s="133"/>
      <c r="AI27" s="136"/>
      <c r="AJ27" s="136"/>
      <c r="AK27" s="134">
        <f t="shared" si="3"/>
        <v>0</v>
      </c>
      <c r="AL27" s="137"/>
      <c r="AM27" s="132"/>
      <c r="AN27" s="133"/>
      <c r="AO27" s="133"/>
      <c r="AP27" s="132"/>
      <c r="AQ27" s="132"/>
      <c r="AR27" s="134">
        <f t="shared" si="4"/>
        <v>0</v>
      </c>
      <c r="AS27" s="138"/>
      <c r="AT27" s="139"/>
      <c r="AU27" s="140"/>
      <c r="AV27" s="140"/>
      <c r="AW27" s="139"/>
      <c r="AX27" s="139"/>
      <c r="AY27" s="141">
        <f t="shared" si="0"/>
        <v>0</v>
      </c>
      <c r="AZ27" s="142"/>
      <c r="BA27" s="143"/>
      <c r="BB27" s="144"/>
      <c r="BC27" s="145"/>
      <c r="BD27" s="146">
        <f t="shared" si="5"/>
        <v>0</v>
      </c>
      <c r="BE27" s="147">
        <f t="shared" si="6"/>
        <v>0</v>
      </c>
    </row>
    <row r="28" spans="1:57" ht="31.5" customHeight="1">
      <c r="A28" s="314" t="s">
        <v>40</v>
      </c>
      <c r="B28" s="235" t="s">
        <v>41</v>
      </c>
      <c r="C28" s="236">
        <f t="shared" si="1"/>
        <v>0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25">
        <v>30</v>
      </c>
      <c r="Y28" s="26">
        <v>8</v>
      </c>
      <c r="Z28" s="27"/>
      <c r="AA28" s="27"/>
      <c r="AB28" s="26"/>
      <c r="AC28" s="26"/>
      <c r="AD28" s="39">
        <f t="shared" si="2"/>
        <v>0</v>
      </c>
      <c r="AE28" s="29">
        <v>30</v>
      </c>
      <c r="AF28" s="30">
        <v>8</v>
      </c>
      <c r="AG28" s="27"/>
      <c r="AH28" s="27"/>
      <c r="AI28" s="30"/>
      <c r="AJ28" s="30"/>
      <c r="AK28" s="39">
        <f t="shared" si="3"/>
        <v>0</v>
      </c>
      <c r="AL28" s="25"/>
      <c r="AM28" s="26"/>
      <c r="AN28" s="27"/>
      <c r="AO28" s="27"/>
      <c r="AP28" s="26"/>
      <c r="AQ28" s="26"/>
      <c r="AR28" s="90">
        <f t="shared" si="4"/>
        <v>0</v>
      </c>
      <c r="AS28" s="148"/>
      <c r="AT28" s="33"/>
      <c r="AU28" s="34"/>
      <c r="AV28" s="34"/>
      <c r="AW28" s="33"/>
      <c r="AX28" s="33"/>
      <c r="AY28" s="90">
        <f t="shared" si="0"/>
        <v>0</v>
      </c>
      <c r="AZ28" s="106"/>
      <c r="BA28" s="107"/>
      <c r="BB28" s="149"/>
      <c r="BC28" s="149"/>
      <c r="BD28" s="150">
        <f t="shared" si="5"/>
        <v>0</v>
      </c>
      <c r="BE28" s="40">
        <f t="shared" si="6"/>
        <v>0</v>
      </c>
    </row>
    <row r="29" spans="1:57" ht="18" customHeight="1">
      <c r="A29" s="315"/>
      <c r="B29" s="237" t="s">
        <v>42</v>
      </c>
      <c r="C29" s="238">
        <f t="shared" si="1"/>
        <v>0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42"/>
      <c r="Y29" s="43"/>
      <c r="Z29" s="44"/>
      <c r="AA29" s="44"/>
      <c r="AB29" s="43"/>
      <c r="AC29" s="43"/>
      <c r="AD29" s="45">
        <f t="shared" si="2"/>
        <v>0</v>
      </c>
      <c r="AE29" s="46"/>
      <c r="AF29" s="47"/>
      <c r="AG29" s="44"/>
      <c r="AH29" s="44"/>
      <c r="AI29" s="47"/>
      <c r="AJ29" s="47"/>
      <c r="AK29" s="45">
        <f t="shared" si="3"/>
        <v>0</v>
      </c>
      <c r="AL29" s="42"/>
      <c r="AM29" s="43"/>
      <c r="AN29" s="44"/>
      <c r="AO29" s="44"/>
      <c r="AP29" s="43"/>
      <c r="AQ29" s="43"/>
      <c r="AR29" s="95">
        <f t="shared" si="4"/>
        <v>0</v>
      </c>
      <c r="AS29" s="151"/>
      <c r="AT29" s="51"/>
      <c r="AU29" s="52"/>
      <c r="AV29" s="52"/>
      <c r="AW29" s="51"/>
      <c r="AX29" s="51"/>
      <c r="AY29" s="95">
        <f t="shared" si="0"/>
        <v>0</v>
      </c>
      <c r="AZ29" s="108"/>
      <c r="BA29" s="109"/>
      <c r="BB29" s="152"/>
      <c r="BC29" s="152"/>
      <c r="BD29" s="153">
        <f t="shared" si="5"/>
        <v>0</v>
      </c>
      <c r="BE29" s="57">
        <f t="shared" si="6"/>
        <v>0</v>
      </c>
    </row>
    <row r="30" spans="1:57" ht="18" customHeight="1">
      <c r="A30" s="315"/>
      <c r="B30" s="237" t="s">
        <v>43</v>
      </c>
      <c r="C30" s="238">
        <f t="shared" si="1"/>
        <v>0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42"/>
      <c r="Y30" s="43"/>
      <c r="Z30" s="44"/>
      <c r="AA30" s="44"/>
      <c r="AB30" s="43"/>
      <c r="AC30" s="43"/>
      <c r="AD30" s="45">
        <f t="shared" si="2"/>
        <v>0</v>
      </c>
      <c r="AE30" s="46"/>
      <c r="AF30" s="47"/>
      <c r="AG30" s="44"/>
      <c r="AH30" s="44"/>
      <c r="AI30" s="47"/>
      <c r="AJ30" s="47"/>
      <c r="AK30" s="45">
        <f t="shared" si="3"/>
        <v>0</v>
      </c>
      <c r="AL30" s="42"/>
      <c r="AM30" s="43"/>
      <c r="AN30" s="44"/>
      <c r="AO30" s="44"/>
      <c r="AP30" s="43"/>
      <c r="AQ30" s="43"/>
      <c r="AR30" s="95">
        <f t="shared" si="4"/>
        <v>0</v>
      </c>
      <c r="AS30" s="151"/>
      <c r="AT30" s="51"/>
      <c r="AU30" s="52"/>
      <c r="AV30" s="52"/>
      <c r="AW30" s="51"/>
      <c r="AX30" s="51"/>
      <c r="AY30" s="95">
        <f t="shared" si="0"/>
        <v>0</v>
      </c>
      <c r="AZ30" s="108"/>
      <c r="BA30" s="109"/>
      <c r="BB30" s="152"/>
      <c r="BC30" s="152"/>
      <c r="BD30" s="153">
        <f t="shared" si="5"/>
        <v>0</v>
      </c>
      <c r="BE30" s="57">
        <f t="shared" si="6"/>
        <v>0</v>
      </c>
    </row>
    <row r="31" spans="1:57" ht="18" customHeight="1">
      <c r="A31" s="315"/>
      <c r="B31" s="239" t="s">
        <v>44</v>
      </c>
      <c r="C31" s="238">
        <f t="shared" si="1"/>
        <v>0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58"/>
      <c r="Y31" s="59"/>
      <c r="Z31" s="60"/>
      <c r="AA31" s="60"/>
      <c r="AB31" s="59"/>
      <c r="AC31" s="59"/>
      <c r="AD31" s="100">
        <f t="shared" si="2"/>
        <v>0</v>
      </c>
      <c r="AE31" s="61"/>
      <c r="AF31" s="62"/>
      <c r="AG31" s="60"/>
      <c r="AH31" s="60"/>
      <c r="AI31" s="62"/>
      <c r="AJ31" s="62"/>
      <c r="AK31" s="100">
        <f t="shared" si="3"/>
        <v>0</v>
      </c>
      <c r="AL31" s="58"/>
      <c r="AM31" s="59"/>
      <c r="AN31" s="60"/>
      <c r="AO31" s="60"/>
      <c r="AP31" s="59"/>
      <c r="AQ31" s="59"/>
      <c r="AR31" s="101">
        <f t="shared" si="4"/>
        <v>0</v>
      </c>
      <c r="AS31" s="154"/>
      <c r="AT31" s="65"/>
      <c r="AU31" s="66"/>
      <c r="AV31" s="66"/>
      <c r="AW31" s="65"/>
      <c r="AX31" s="65"/>
      <c r="AY31" s="101">
        <f t="shared" si="0"/>
        <v>0</v>
      </c>
      <c r="AZ31" s="108"/>
      <c r="BA31" s="109"/>
      <c r="BB31" s="152"/>
      <c r="BC31" s="152"/>
      <c r="BD31" s="155">
        <f t="shared" si="5"/>
        <v>0</v>
      </c>
      <c r="BE31" s="72">
        <f t="shared" si="6"/>
        <v>0</v>
      </c>
    </row>
    <row r="32" spans="1:57" ht="18" customHeight="1">
      <c r="A32" s="315"/>
      <c r="B32" s="239" t="s">
        <v>45</v>
      </c>
      <c r="C32" s="238">
        <f t="shared" si="1"/>
        <v>0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58"/>
      <c r="Y32" s="59"/>
      <c r="Z32" s="60"/>
      <c r="AA32" s="60"/>
      <c r="AB32" s="59"/>
      <c r="AC32" s="59"/>
      <c r="AD32" s="100">
        <f t="shared" si="2"/>
        <v>0</v>
      </c>
      <c r="AE32" s="61"/>
      <c r="AF32" s="62"/>
      <c r="AG32" s="60"/>
      <c r="AH32" s="60"/>
      <c r="AI32" s="62"/>
      <c r="AJ32" s="62"/>
      <c r="AK32" s="100">
        <f t="shared" si="3"/>
        <v>0</v>
      </c>
      <c r="AL32" s="58"/>
      <c r="AM32" s="59"/>
      <c r="AN32" s="60"/>
      <c r="AO32" s="60"/>
      <c r="AP32" s="59"/>
      <c r="AQ32" s="59"/>
      <c r="AR32" s="101">
        <f t="shared" si="4"/>
        <v>0</v>
      </c>
      <c r="AS32" s="154"/>
      <c r="AT32" s="65"/>
      <c r="AU32" s="66"/>
      <c r="AV32" s="66"/>
      <c r="AW32" s="65"/>
      <c r="AX32" s="65"/>
      <c r="AY32" s="101">
        <f t="shared" si="0"/>
        <v>0</v>
      </c>
      <c r="AZ32" s="108"/>
      <c r="BA32" s="109"/>
      <c r="BB32" s="152"/>
      <c r="BC32" s="152"/>
      <c r="BD32" s="155">
        <f t="shared" si="5"/>
        <v>0</v>
      </c>
      <c r="BE32" s="72">
        <f t="shared" si="6"/>
        <v>0</v>
      </c>
    </row>
    <row r="33" spans="1:57" ht="18" customHeight="1">
      <c r="A33" s="315"/>
      <c r="B33" s="239" t="s">
        <v>46</v>
      </c>
      <c r="C33" s="238">
        <f t="shared" si="1"/>
        <v>0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58"/>
      <c r="Y33" s="59"/>
      <c r="Z33" s="60"/>
      <c r="AA33" s="60"/>
      <c r="AB33" s="59"/>
      <c r="AC33" s="59"/>
      <c r="AD33" s="100">
        <f t="shared" si="2"/>
        <v>0</v>
      </c>
      <c r="AE33" s="61"/>
      <c r="AF33" s="62"/>
      <c r="AG33" s="60"/>
      <c r="AH33" s="60"/>
      <c r="AI33" s="62"/>
      <c r="AJ33" s="62"/>
      <c r="AK33" s="100">
        <f t="shared" si="3"/>
        <v>0</v>
      </c>
      <c r="AL33" s="58"/>
      <c r="AM33" s="59"/>
      <c r="AN33" s="60"/>
      <c r="AO33" s="60"/>
      <c r="AP33" s="59"/>
      <c r="AQ33" s="59"/>
      <c r="AR33" s="101">
        <f t="shared" si="4"/>
        <v>0</v>
      </c>
      <c r="AS33" s="154"/>
      <c r="AT33" s="65"/>
      <c r="AU33" s="66"/>
      <c r="AV33" s="66"/>
      <c r="AW33" s="65"/>
      <c r="AX33" s="65"/>
      <c r="AY33" s="101">
        <f t="shared" si="0"/>
        <v>0</v>
      </c>
      <c r="AZ33" s="156"/>
      <c r="BA33" s="157"/>
      <c r="BB33" s="158"/>
      <c r="BC33" s="158"/>
      <c r="BD33" s="155">
        <f t="shared" si="5"/>
        <v>0</v>
      </c>
      <c r="BE33" s="72">
        <f t="shared" si="6"/>
        <v>0</v>
      </c>
    </row>
    <row r="34" spans="1:57" ht="18" customHeight="1" thickBot="1">
      <c r="A34" s="316"/>
      <c r="B34" s="240" t="s">
        <v>47</v>
      </c>
      <c r="C34" s="241">
        <f t="shared" si="1"/>
        <v>0</v>
      </c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73"/>
      <c r="Y34" s="74"/>
      <c r="Z34" s="75"/>
      <c r="AA34" s="75"/>
      <c r="AB34" s="74"/>
      <c r="AC34" s="74"/>
      <c r="AD34" s="76">
        <f t="shared" si="2"/>
        <v>0</v>
      </c>
      <c r="AE34" s="77"/>
      <c r="AF34" s="78"/>
      <c r="AG34" s="75"/>
      <c r="AH34" s="75"/>
      <c r="AI34" s="78"/>
      <c r="AJ34" s="78"/>
      <c r="AK34" s="76">
        <f t="shared" si="3"/>
        <v>0</v>
      </c>
      <c r="AL34" s="73"/>
      <c r="AM34" s="74"/>
      <c r="AN34" s="75"/>
      <c r="AO34" s="75"/>
      <c r="AP34" s="74"/>
      <c r="AQ34" s="74"/>
      <c r="AR34" s="111">
        <f t="shared" si="4"/>
        <v>0</v>
      </c>
      <c r="AS34" s="160"/>
      <c r="AT34" s="82"/>
      <c r="AU34" s="83"/>
      <c r="AV34" s="83"/>
      <c r="AW34" s="82"/>
      <c r="AX34" s="82"/>
      <c r="AY34" s="111">
        <f t="shared" si="0"/>
        <v>0</v>
      </c>
      <c r="AZ34" s="161"/>
      <c r="BA34" s="112"/>
      <c r="BB34" s="162"/>
      <c r="BC34" s="162"/>
      <c r="BD34" s="163">
        <f t="shared" si="5"/>
        <v>0</v>
      </c>
      <c r="BE34" s="89">
        <f t="shared" si="6"/>
        <v>0</v>
      </c>
    </row>
    <row r="35" spans="1:57" ht="41.25" customHeight="1" thickBot="1">
      <c r="A35" s="164" t="s">
        <v>48</v>
      </c>
      <c r="B35" s="242" t="s">
        <v>49</v>
      </c>
      <c r="C35" s="234">
        <f t="shared" si="1"/>
        <v>0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65"/>
      <c r="Y35" s="166"/>
      <c r="Z35" s="167"/>
      <c r="AA35" s="167"/>
      <c r="AB35" s="166"/>
      <c r="AC35" s="166"/>
      <c r="AD35" s="168">
        <f t="shared" si="2"/>
        <v>0</v>
      </c>
      <c r="AE35" s="169"/>
      <c r="AF35" s="170"/>
      <c r="AG35" s="167"/>
      <c r="AH35" s="167"/>
      <c r="AI35" s="170"/>
      <c r="AJ35" s="170"/>
      <c r="AK35" s="168">
        <f t="shared" si="3"/>
        <v>0</v>
      </c>
      <c r="AL35" s="171"/>
      <c r="AM35" s="166"/>
      <c r="AN35" s="167"/>
      <c r="AO35" s="167"/>
      <c r="AP35" s="166"/>
      <c r="AQ35" s="166"/>
      <c r="AR35" s="168">
        <f t="shared" si="4"/>
        <v>0</v>
      </c>
      <c r="AS35" s="172"/>
      <c r="AT35" s="173"/>
      <c r="AU35" s="174"/>
      <c r="AV35" s="174"/>
      <c r="AW35" s="173"/>
      <c r="AX35" s="173"/>
      <c r="AY35" s="175">
        <f t="shared" si="0"/>
        <v>0</v>
      </c>
      <c r="AZ35" s="176"/>
      <c r="BA35" s="177"/>
      <c r="BB35" s="178"/>
      <c r="BC35" s="178"/>
      <c r="BD35" s="168">
        <f t="shared" si="5"/>
        <v>0</v>
      </c>
      <c r="BE35" s="179">
        <f t="shared" si="6"/>
        <v>0</v>
      </c>
    </row>
    <row r="36" spans="1:57" ht="18" customHeight="1">
      <c r="A36" s="317" t="s">
        <v>50</v>
      </c>
      <c r="B36" s="243" t="s">
        <v>51</v>
      </c>
      <c r="C36" s="236">
        <f t="shared" si="1"/>
        <v>0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25"/>
      <c r="Y36" s="26"/>
      <c r="Z36" s="27"/>
      <c r="AA36" s="27"/>
      <c r="AB36" s="26"/>
      <c r="AC36" s="26"/>
      <c r="AD36" s="180">
        <f t="shared" si="2"/>
        <v>0</v>
      </c>
      <c r="AE36" s="30"/>
      <c r="AF36" s="30"/>
      <c r="AG36" s="27"/>
      <c r="AH36" s="27"/>
      <c r="AI36" s="30"/>
      <c r="AJ36" s="30"/>
      <c r="AK36" s="180">
        <f t="shared" si="3"/>
        <v>0</v>
      </c>
      <c r="AL36" s="26"/>
      <c r="AM36" s="26"/>
      <c r="AN36" s="27"/>
      <c r="AO36" s="27"/>
      <c r="AP36" s="26"/>
      <c r="AQ36" s="26"/>
      <c r="AR36" s="180">
        <f t="shared" si="4"/>
        <v>0</v>
      </c>
      <c r="AS36" s="33"/>
      <c r="AT36" s="33"/>
      <c r="AU36" s="34"/>
      <c r="AV36" s="34"/>
      <c r="AW36" s="33"/>
      <c r="AX36" s="33"/>
      <c r="AY36" s="180">
        <f t="shared" si="0"/>
        <v>0</v>
      </c>
      <c r="AZ36" s="181"/>
      <c r="BA36" s="107"/>
      <c r="BB36" s="149"/>
      <c r="BC36" s="149"/>
      <c r="BD36" s="180">
        <f t="shared" si="5"/>
        <v>0</v>
      </c>
      <c r="BE36" s="24">
        <f t="shared" si="6"/>
        <v>0</v>
      </c>
    </row>
    <row r="37" spans="1:57" ht="18" customHeight="1" thickBot="1">
      <c r="A37" s="318"/>
      <c r="B37" s="244" t="s">
        <v>52</v>
      </c>
      <c r="C37" s="245">
        <f t="shared" si="1"/>
        <v>0</v>
      </c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42"/>
      <c r="Y37" s="43"/>
      <c r="Z37" s="44"/>
      <c r="AA37" s="44"/>
      <c r="AB37" s="43"/>
      <c r="AC37" s="43"/>
      <c r="AD37" s="182">
        <f t="shared" si="2"/>
        <v>0</v>
      </c>
      <c r="AE37" s="47"/>
      <c r="AF37" s="47"/>
      <c r="AG37" s="44"/>
      <c r="AH37" s="44"/>
      <c r="AI37" s="47"/>
      <c r="AJ37" s="47"/>
      <c r="AK37" s="182">
        <f t="shared" si="3"/>
        <v>0</v>
      </c>
      <c r="AL37" s="43"/>
      <c r="AM37" s="43"/>
      <c r="AN37" s="44"/>
      <c r="AO37" s="44"/>
      <c r="AP37" s="43"/>
      <c r="AQ37" s="43"/>
      <c r="AR37" s="182">
        <f t="shared" si="4"/>
        <v>0</v>
      </c>
      <c r="AS37" s="51"/>
      <c r="AT37" s="51"/>
      <c r="AU37" s="52"/>
      <c r="AV37" s="52"/>
      <c r="AW37" s="51"/>
      <c r="AX37" s="51"/>
      <c r="AY37" s="182">
        <f t="shared" si="0"/>
        <v>0</v>
      </c>
      <c r="AZ37" s="183"/>
      <c r="BA37" s="109"/>
      <c r="BB37" s="152"/>
      <c r="BC37" s="152"/>
      <c r="BD37" s="182">
        <f t="shared" si="5"/>
        <v>0</v>
      </c>
      <c r="BE37" s="94">
        <f t="shared" si="6"/>
        <v>0</v>
      </c>
    </row>
    <row r="38" spans="1:57" ht="18" customHeight="1" thickBot="1">
      <c r="A38" s="319"/>
      <c r="B38" s="246" t="s">
        <v>53</v>
      </c>
      <c r="C38" s="247">
        <f t="shared" si="1"/>
        <v>0</v>
      </c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58"/>
      <c r="Y38" s="59"/>
      <c r="Z38" s="60"/>
      <c r="AA38" s="60"/>
      <c r="AB38" s="59"/>
      <c r="AC38" s="59"/>
      <c r="AD38" s="185">
        <f t="shared" si="2"/>
        <v>0</v>
      </c>
      <c r="AE38" s="62"/>
      <c r="AF38" s="62"/>
      <c r="AG38" s="60"/>
      <c r="AH38" s="60"/>
      <c r="AI38" s="62"/>
      <c r="AJ38" s="62"/>
      <c r="AK38" s="185">
        <f t="shared" si="3"/>
        <v>0</v>
      </c>
      <c r="AL38" s="59"/>
      <c r="AM38" s="59"/>
      <c r="AN38" s="60"/>
      <c r="AO38" s="60"/>
      <c r="AP38" s="59"/>
      <c r="AQ38" s="59"/>
      <c r="AR38" s="185">
        <f t="shared" si="4"/>
        <v>0</v>
      </c>
      <c r="AS38" s="65"/>
      <c r="AT38" s="65"/>
      <c r="AU38" s="66"/>
      <c r="AV38" s="66"/>
      <c r="AW38" s="65"/>
      <c r="AX38" s="65"/>
      <c r="AY38" s="185">
        <f>(AS38*AT38+AU38*AV38+AW38*AX38)*$AS$8</f>
        <v>0</v>
      </c>
      <c r="AZ38" s="186"/>
      <c r="BA38" s="157"/>
      <c r="BB38" s="158"/>
      <c r="BC38" s="158"/>
      <c r="BD38" s="185">
        <f t="shared" si="5"/>
        <v>0</v>
      </c>
      <c r="BE38" s="187">
        <f t="shared" si="6"/>
        <v>0</v>
      </c>
    </row>
    <row r="39" spans="1:57" ht="18" customHeight="1" thickBot="1">
      <c r="A39" s="188" t="s">
        <v>54</v>
      </c>
      <c r="B39" s="248" t="s">
        <v>55</v>
      </c>
      <c r="C39" s="249">
        <f t="shared" si="1"/>
        <v>0</v>
      </c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9"/>
      <c r="Y39" s="190"/>
      <c r="Z39" s="191"/>
      <c r="AA39" s="191"/>
      <c r="AB39" s="190"/>
      <c r="AC39" s="190"/>
      <c r="AD39" s="192">
        <f t="shared" si="2"/>
        <v>0</v>
      </c>
      <c r="AE39" s="193"/>
      <c r="AF39" s="193"/>
      <c r="AG39" s="191"/>
      <c r="AH39" s="191"/>
      <c r="AI39" s="193"/>
      <c r="AJ39" s="193"/>
      <c r="AK39" s="192">
        <f t="shared" si="3"/>
        <v>0</v>
      </c>
      <c r="AL39" s="190"/>
      <c r="AM39" s="190"/>
      <c r="AN39" s="191"/>
      <c r="AO39" s="191"/>
      <c r="AP39" s="190"/>
      <c r="AQ39" s="190"/>
      <c r="AR39" s="192">
        <f t="shared" si="4"/>
        <v>0</v>
      </c>
      <c r="AS39" s="194"/>
      <c r="AT39" s="194"/>
      <c r="AU39" s="195"/>
      <c r="AV39" s="195"/>
      <c r="AW39" s="194"/>
      <c r="AX39" s="194"/>
      <c r="AY39" s="192">
        <f>(AS39*AT39+AU39*AV39+AW39*AX39)*$AS$8</f>
        <v>0</v>
      </c>
      <c r="AZ39" s="196"/>
      <c r="BA39" s="197"/>
      <c r="BB39" s="145"/>
      <c r="BC39" s="145"/>
      <c r="BD39" s="192">
        <f t="shared" si="5"/>
        <v>0</v>
      </c>
      <c r="BE39" s="198">
        <f t="shared" si="6"/>
        <v>0</v>
      </c>
    </row>
    <row r="40" spans="1:57" ht="18" customHeight="1">
      <c r="A40" s="292" t="s">
        <v>56</v>
      </c>
      <c r="B40" s="228" t="s">
        <v>57</v>
      </c>
      <c r="C40" s="216">
        <f t="shared" si="1"/>
        <v>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199"/>
      <c r="Y40" s="200"/>
      <c r="Z40" s="201"/>
      <c r="AA40" s="201"/>
      <c r="AB40" s="200"/>
      <c r="AC40" s="200"/>
      <c r="AD40" s="28">
        <f t="shared" si="2"/>
        <v>0</v>
      </c>
      <c r="AE40" s="202"/>
      <c r="AF40" s="203"/>
      <c r="AG40" s="201"/>
      <c r="AH40" s="201"/>
      <c r="AI40" s="203"/>
      <c r="AJ40" s="203"/>
      <c r="AK40" s="28">
        <f t="shared" si="3"/>
        <v>0</v>
      </c>
      <c r="AL40" s="204"/>
      <c r="AM40" s="200"/>
      <c r="AN40" s="201"/>
      <c r="AO40" s="201"/>
      <c r="AP40" s="200"/>
      <c r="AQ40" s="200"/>
      <c r="AR40" s="28">
        <f t="shared" si="4"/>
        <v>0</v>
      </c>
      <c r="AS40" s="205"/>
      <c r="AT40" s="206"/>
      <c r="AU40" s="207"/>
      <c r="AV40" s="207"/>
      <c r="AW40" s="206"/>
      <c r="AX40" s="206"/>
      <c r="AY40" s="35">
        <f>(AS40*AT40+AU40*AV40+AW40*AX40)*$AS$8</f>
        <v>0</v>
      </c>
      <c r="AZ40" s="208"/>
      <c r="BA40" s="209"/>
      <c r="BB40" s="210"/>
      <c r="BC40" s="210"/>
      <c r="BD40" s="28">
        <f t="shared" si="5"/>
        <v>0</v>
      </c>
      <c r="BE40" s="211">
        <f t="shared" si="6"/>
        <v>0</v>
      </c>
    </row>
    <row r="41" spans="1:57" ht="18" customHeight="1">
      <c r="A41" s="293"/>
      <c r="B41" s="54" t="s">
        <v>58</v>
      </c>
      <c r="C41" s="224">
        <f t="shared" si="1"/>
        <v>0</v>
      </c>
      <c r="X41" s="42"/>
      <c r="Y41" s="43"/>
      <c r="Z41" s="44"/>
      <c r="AA41" s="44"/>
      <c r="AB41" s="43"/>
      <c r="AC41" s="43"/>
      <c r="AD41" s="45">
        <f t="shared" si="2"/>
        <v>0</v>
      </c>
      <c r="AE41" s="46"/>
      <c r="AF41" s="47"/>
      <c r="AG41" s="44"/>
      <c r="AH41" s="44"/>
      <c r="AI41" s="47"/>
      <c r="AJ41" s="47"/>
      <c r="AK41" s="45">
        <f t="shared" si="3"/>
        <v>0</v>
      </c>
      <c r="AL41" s="49"/>
      <c r="AM41" s="43"/>
      <c r="AN41" s="44"/>
      <c r="AO41" s="44"/>
      <c r="AP41" s="43"/>
      <c r="AQ41" s="43"/>
      <c r="AR41" s="45">
        <f t="shared" si="4"/>
        <v>0</v>
      </c>
      <c r="AS41" s="50"/>
      <c r="AT41" s="51"/>
      <c r="AU41" s="52"/>
      <c r="AV41" s="52"/>
      <c r="AW41" s="51"/>
      <c r="AX41" s="51"/>
      <c r="AY41" s="95">
        <f>(AS41*AT41+AU41*AV41+AW41*AX41)*$AS$8</f>
        <v>0</v>
      </c>
      <c r="AZ41" s="96"/>
      <c r="BA41" s="55"/>
      <c r="BB41" s="56"/>
      <c r="BC41" s="56"/>
      <c r="BD41" s="45">
        <f t="shared" si="5"/>
        <v>0</v>
      </c>
      <c r="BE41" s="57">
        <f t="shared" si="6"/>
        <v>0</v>
      </c>
    </row>
    <row r="42" spans="1:57" ht="18" customHeight="1" thickBot="1">
      <c r="A42" s="294"/>
      <c r="B42" s="85" t="s">
        <v>59</v>
      </c>
      <c r="C42" s="250">
        <f t="shared" si="1"/>
        <v>0</v>
      </c>
      <c r="X42" s="73"/>
      <c r="Y42" s="74"/>
      <c r="Z42" s="75"/>
      <c r="AA42" s="75"/>
      <c r="AB42" s="74"/>
      <c r="AC42" s="74"/>
      <c r="AD42" s="76">
        <f t="shared" si="2"/>
        <v>0</v>
      </c>
      <c r="AE42" s="77"/>
      <c r="AF42" s="78"/>
      <c r="AG42" s="75"/>
      <c r="AH42" s="75"/>
      <c r="AI42" s="78"/>
      <c r="AJ42" s="78"/>
      <c r="AK42" s="76">
        <f t="shared" si="3"/>
        <v>0</v>
      </c>
      <c r="AL42" s="80"/>
      <c r="AM42" s="74"/>
      <c r="AN42" s="75"/>
      <c r="AO42" s="75"/>
      <c r="AP42" s="74"/>
      <c r="AQ42" s="74"/>
      <c r="AR42" s="76">
        <f t="shared" si="4"/>
        <v>0</v>
      </c>
      <c r="AS42" s="81"/>
      <c r="AT42" s="82"/>
      <c r="AU42" s="83"/>
      <c r="AV42" s="83"/>
      <c r="AW42" s="82"/>
      <c r="AX42" s="82"/>
      <c r="AY42" s="111">
        <f>(AS42*AT42+AU42*AV42+AW42*AX42)*$AS$8</f>
        <v>0</v>
      </c>
      <c r="AZ42" s="102"/>
      <c r="BA42" s="86"/>
      <c r="BB42" s="87"/>
      <c r="BC42" s="87"/>
      <c r="BD42" s="76">
        <f t="shared" si="5"/>
        <v>0</v>
      </c>
      <c r="BE42" s="89">
        <f t="shared" si="6"/>
        <v>0</v>
      </c>
    </row>
    <row r="43" spans="1:57">
      <c r="Z43" s="1"/>
      <c r="AA43" s="1"/>
      <c r="AG43" s="1"/>
      <c r="AH43" s="1"/>
      <c r="AK43" s="1"/>
      <c r="AL43" s="1"/>
      <c r="AM43" s="1"/>
      <c r="AN43" s="1"/>
      <c r="AO43" s="1"/>
      <c r="AP43" s="1"/>
      <c r="AQ43" s="1"/>
      <c r="AR43" s="1"/>
      <c r="AU43" s="1"/>
      <c r="AV43" s="1"/>
      <c r="AY43" s="1"/>
    </row>
    <row r="44" spans="1:57">
      <c r="Z44" s="1"/>
      <c r="AA44" s="1"/>
      <c r="AG44" s="1"/>
      <c r="AH44" s="1"/>
      <c r="AK44" s="1"/>
      <c r="AL44" s="1"/>
      <c r="AM44" s="1"/>
      <c r="AN44" s="1"/>
      <c r="AO44" s="1"/>
      <c r="AP44" s="1"/>
      <c r="AQ44" s="1"/>
      <c r="AR44" s="1"/>
      <c r="AU44" s="1"/>
      <c r="AV44" s="1"/>
      <c r="AY44" s="1"/>
    </row>
    <row r="45" spans="1:57">
      <c r="Z45" s="1"/>
      <c r="AA45" s="1"/>
      <c r="AG45" s="1"/>
      <c r="AH45" s="1"/>
      <c r="AK45" s="1"/>
      <c r="AL45" s="1"/>
      <c r="AM45" s="1"/>
      <c r="AN45" s="1"/>
      <c r="AO45" s="1"/>
      <c r="AP45" s="1"/>
      <c r="AQ45" s="1"/>
      <c r="AR45" s="1"/>
      <c r="AU45" s="1"/>
      <c r="AV45" s="1"/>
      <c r="AY45" s="1"/>
    </row>
    <row r="46" spans="1:57">
      <c r="Z46" s="1"/>
      <c r="AA46" s="1"/>
      <c r="AG46" s="1"/>
      <c r="AH46" s="1"/>
      <c r="AK46" s="1"/>
      <c r="AL46" s="1"/>
      <c r="AM46" s="1"/>
      <c r="AN46" s="1"/>
      <c r="AO46" s="1"/>
      <c r="AP46" s="1"/>
      <c r="AQ46" s="1"/>
      <c r="AR46" s="1"/>
      <c r="AU46" s="1"/>
      <c r="AV46" s="1"/>
      <c r="AY46" s="1"/>
    </row>
    <row r="47" spans="1:57">
      <c r="Z47" s="1"/>
      <c r="AA47" s="1"/>
      <c r="AG47" s="1"/>
      <c r="AH47" s="1"/>
      <c r="AK47" s="1"/>
      <c r="AL47" s="1"/>
      <c r="AM47" s="1"/>
      <c r="AN47" s="1"/>
      <c r="AO47" s="1"/>
      <c r="AP47" s="1"/>
      <c r="AQ47" s="1"/>
      <c r="AR47" s="1"/>
      <c r="AU47" s="1"/>
      <c r="AV47" s="1"/>
      <c r="AY47" s="1"/>
    </row>
  </sheetData>
  <sheetProtection algorithmName="SHA-512" hashValue="QrRQKe1iF/2cGANFYZTEhg5YwysYxN0jKPlxiU+pSLkOuqDHQd9gmLq2q9fufvp7e4gT+Lc4kKMdOHONcgXV3Q==" saltValue="O5xBinMGpjqQ5/9TuSIDlw==" spinCount="100000" sheet="1" objects="1" scenarios="1"/>
  <mergeCells count="42">
    <mergeCell ref="A40:A42"/>
    <mergeCell ref="AU9:AV9"/>
    <mergeCell ref="AW9:AX9"/>
    <mergeCell ref="AY9:AY10"/>
    <mergeCell ref="AZ9:BA9"/>
    <mergeCell ref="B8:B10"/>
    <mergeCell ref="C8:C10"/>
    <mergeCell ref="AN9:AO9"/>
    <mergeCell ref="AP9:AQ9"/>
    <mergeCell ref="AR9:AR10"/>
    <mergeCell ref="AS9:AT9"/>
    <mergeCell ref="A11:A14"/>
    <mergeCell ref="A15:A22"/>
    <mergeCell ref="A23:A25"/>
    <mergeCell ref="A28:A34"/>
    <mergeCell ref="A36:A38"/>
    <mergeCell ref="AL9:AM9"/>
    <mergeCell ref="X8:AD8"/>
    <mergeCell ref="AE8:AK8"/>
    <mergeCell ref="AL8:AR8"/>
    <mergeCell ref="AS8:AY8"/>
    <mergeCell ref="AD9:AD10"/>
    <mergeCell ref="AE9:AF9"/>
    <mergeCell ref="AG9:AH9"/>
    <mergeCell ref="AI9:AJ9"/>
    <mergeCell ref="AK9:AK10"/>
    <mergeCell ref="A1:C1"/>
    <mergeCell ref="A2:A6"/>
    <mergeCell ref="BE5:BE10"/>
    <mergeCell ref="A7:B7"/>
    <mergeCell ref="X7:AD7"/>
    <mergeCell ref="AE7:AK7"/>
    <mergeCell ref="AL7:AR7"/>
    <mergeCell ref="AS7:AY7"/>
    <mergeCell ref="AZ7:BD7"/>
    <mergeCell ref="A8:A10"/>
    <mergeCell ref="BB9:BC9"/>
    <mergeCell ref="BD9:BD10"/>
    <mergeCell ref="AZ8:BD8"/>
    <mergeCell ref="X9:Y9"/>
    <mergeCell ref="Z9:AA9"/>
    <mergeCell ref="AB9:AC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470c63814db12b886acd151456895337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acab4e875472c776402168e546d854a7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899F0-4671-4795-8459-AFB34CFC3FA5}"/>
</file>

<file path=customXml/itemProps2.xml><?xml version="1.0" encoding="utf-8"?>
<ds:datastoreItem xmlns:ds="http://schemas.openxmlformats.org/officeDocument/2006/customXml" ds:itemID="{F71C1AA3-50A8-4618-A93C-6A4D1010AB56}"/>
</file>

<file path=customXml/itemProps3.xml><?xml version="1.0" encoding="utf-8"?>
<ds:datastoreItem xmlns:ds="http://schemas.openxmlformats.org/officeDocument/2006/customXml" ds:itemID="{3071FB18-2805-44F5-B195-B98D43A0A5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María Navas Cadena</dc:creator>
  <cp:keywords/>
  <dc:description/>
  <cp:lastModifiedBy>Paula Andrea Gonzalez Enciso</cp:lastModifiedBy>
  <cp:revision/>
  <dcterms:created xsi:type="dcterms:W3CDTF">2023-02-23T20:01:43Z</dcterms:created>
  <dcterms:modified xsi:type="dcterms:W3CDTF">2024-05-02T18:56:09Z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