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7" documentId="13_ncr:1_{910DFF9E-A0B2-4803-B5D5-D1F3889F51CE}" xr6:coauthVersionLast="47" xr6:coauthVersionMax="47" xr10:uidLastSave="{DA4895ED-F312-426F-89C0-F3F26F0A40DB}"/>
  <bookViews>
    <workbookView xWindow="-120" yWindow="-120" windowWidth="29040" windowHeight="15720" tabRatio="1000" xr2:uid="{00000000-000D-0000-FFFF-FFFF00000000}"/>
  </bookViews>
  <sheets>
    <sheet name="0. Instrucciones" sheetId="15" r:id="rId1"/>
    <sheet name="1. Acta Inicio" sheetId="16" r:id="rId2"/>
    <sheet name="2. Financiero" sheetId="38" r:id="rId3"/>
    <sheet name="3. Comp Proceso Atención " sheetId="17" r:id="rId4"/>
    <sheet name="3.1. Situaciones Riesgos" sheetId="37" r:id="rId5"/>
    <sheet name="4. Talento Humano" sheetId="39" r:id="rId6"/>
    <sheet name="5. Infraestructura" sheetId="34" r:id="rId7"/>
    <sheet name="5.1 Infraestructura Alimentos" sheetId="30" r:id="rId8"/>
    <sheet name="6. Nutrición" sheetId="31" r:id="rId9"/>
    <sheet name="7. Acta Final" sheetId="41" r:id="rId10"/>
    <sheet name="Anexo 1. Areas-Dotación " sheetId="21" r:id="rId11"/>
    <sheet name="Anexo 2. Botiquín" sheetId="22" r:id="rId12"/>
    <sheet name="Anexo 3. Dormitorios" sheetId="23" r:id="rId13"/>
    <sheet name="Anexo 4. Dotación Personal" sheetId="24" r:id="rId14"/>
    <sheet name="Anexo 5. Dotación Aseo e Hig " sheetId="25" r:id="rId15"/>
    <sheet name="Anexo 6. Verif Gramaje y Temp" sheetId="35" r:id="rId16"/>
    <sheet name="Anexo 7. Menaje y Vajillas " sheetId="36" r:id="rId17"/>
    <sheet name="Anexo 8. Talento Humano" sheetId="26" r:id="rId18"/>
    <sheet name="Anexo 9. Historias Atención Ps" sheetId="27" r:id="rId19"/>
    <sheet name="Anexo 10. Egresos" sheetId="28" r:id="rId20"/>
    <sheet name="Anexo 11. Historias Atención Nu" sheetId="40" r:id="rId21"/>
  </sheets>
  <externalReferences>
    <externalReference r:id="rId22"/>
    <externalReference r:id="rId23"/>
  </externalReferences>
  <definedNames>
    <definedName name="Auditoría">[1]!Acciones[Auditoría]</definedName>
    <definedName name="b" localSheetId="9">'[2]Verificables Comp. Legal'!$D$40</definedName>
    <definedName name="b">'[1]Verificables Comp. Legal'!$D$40</definedName>
    <definedName name="ca" localSheetId="9">'[2]Verificables Comp. Legal'!$K$19</definedName>
    <definedName name="ca">'[1]Verificables Comp. Legal'!$K$19</definedName>
    <definedName name="camp" localSheetId="9">'[2]Verificables Comp. Legal'!$U$16</definedName>
    <definedName name="camp">'[1]Verificables Comp. Legal'!$U$16</definedName>
    <definedName name="cap" localSheetId="9">'[2]Verificables Comp. Legal'!$O$29</definedName>
    <definedName name="cap">'[1]Verificables Comp. Legal'!$O$29</definedName>
    <definedName name="car" localSheetId="9">'[2]Verificables Comp. Legal'!$K$16</definedName>
    <definedName name="car">'[1]Verificables Comp. Legal'!$K$16</definedName>
    <definedName name="carg" localSheetId="9">'[2]Verificables Comp. Legal'!$K$17</definedName>
    <definedName name="carg">'[1]Verificables Comp. Legal'!$K$17</definedName>
    <definedName name="cargo" localSheetId="9">'[2]Verificables Comp. Legal'!$K$18</definedName>
    <definedName name="cargo">'[1]Verificables Comp. Legal'!$K$18</definedName>
    <definedName name="cargoo" localSheetId="9">'[2]Verificables Comp. Legal'!$J$38</definedName>
    <definedName name="cargoo">'[1]Verificables Comp. Legal'!$J$38</definedName>
    <definedName name="cargooo" localSheetId="9">'[2]Verificables Comp. Legal'!$J$37</definedName>
    <definedName name="cargooo">'[1]Verificables Comp. Legal'!$J$37</definedName>
    <definedName name="carrr" localSheetId="9">'[2]Verificables Comp. Legal'!$J$39</definedName>
    <definedName name="carrr">'[1]Verificables Comp. Legal'!$J$39</definedName>
    <definedName name="carrrr" localSheetId="9">'[2]Verificables Comp. Legal'!$J$40</definedName>
    <definedName name="carrrr">'[1]Verificables Comp. Legal'!$J$40</definedName>
    <definedName name="codpo" localSheetId="9">'[2]Verificables Comp. Legal'!$B$34</definedName>
    <definedName name="codpo">'[1]Verificables Comp. Legal'!$B$34</definedName>
    <definedName name="com" localSheetId="9">'[2]Verificables Comp. Legal'!$U$17</definedName>
    <definedName name="com">'[1]Verificables Comp. Legal'!$U$17</definedName>
    <definedName name="com´p" localSheetId="9">'[2]Verificables Comp. Legal'!$U$18</definedName>
    <definedName name="com´p">'[1]Verificables Comp. Legal'!$U$18</definedName>
    <definedName name="compel" localSheetId="9">'[2]Verificables Comp. Legal'!$Q$38</definedName>
    <definedName name="compel">'[1]Verificables Comp. Legal'!$Q$38</definedName>
    <definedName name="compen" localSheetId="9">'[2]Verificables Comp. Legal'!$Q$37</definedName>
    <definedName name="compen">'[1]Verificables Comp. Legal'!$Q$37</definedName>
    <definedName name="compo" localSheetId="9">'[2]Verificables Comp. Legal'!$U$19</definedName>
    <definedName name="compo">'[1]Verificables Comp. Legal'!$U$19</definedName>
    <definedName name="comppa" localSheetId="9">'[2]Verificables Comp. Legal'!$Q$39</definedName>
    <definedName name="comppa">'[1]Verificables Comp. Legal'!$Q$39</definedName>
    <definedName name="comppar" localSheetId="9">'[2]Verificables Comp. Legal'!$Q$40</definedName>
    <definedName name="comppar">'[1]Verificables Comp. Legal'!$Q$40</definedName>
    <definedName name="correo" localSheetId="9">'[2]Verificables Comp. Legal'!$U$23</definedName>
    <definedName name="correo">'[1]Verificables Comp. Legal'!$U$23</definedName>
    <definedName name="CPIA">[1]!Acciones[Auditoría]</definedName>
    <definedName name="cupo" localSheetId="9">'[2]Verificables Comp. Legal'!$Q$29</definedName>
    <definedName name="cupo">'[1]Verificables Comp. Legal'!$Q$29</definedName>
    <definedName name="cz" localSheetId="9">'[2]Verificables Comp. Legal'!$O$22</definedName>
    <definedName name="cz">'[1]Verificables Comp. Legal'!$O$22</definedName>
    <definedName name="desp" localSheetId="9">'[2]Verificables Comp. Legal'!$M$30</definedName>
    <definedName name="desp">'[1]Verificables Comp. Legal'!$M$30</definedName>
    <definedName name="dir" localSheetId="9">'[2]Verificables Comp. Legal'!$D$25</definedName>
    <definedName name="dir">'[1]Verificables Comp. Legal'!$D$25</definedName>
    <definedName name="dirse" localSheetId="9">'[2]Verificables Comp. Legal'!$D$32</definedName>
    <definedName name="dirse">'[1]Verificables Comp. Legal'!$D$32</definedName>
    <definedName name="dr" localSheetId="9">'[2]Verificables Comp. Legal'!$K$28</definedName>
    <definedName name="dr">'[1]Verificables Comp. Legal'!$K$28</definedName>
    <definedName name="email" localSheetId="9">'[2]Verificables Comp. Legal'!$S$28</definedName>
    <definedName name="email">'[1]Verificables Comp. Legal'!$S$28</definedName>
    <definedName name="fal" localSheetId="9">'[2]Verificables Comp. Legal'!$C$30</definedName>
    <definedName name="fal">'[1]Verificables Comp. Legal'!$C$30</definedName>
    <definedName name="fecha" localSheetId="9">'[2]Verificables Comp. Legal'!$D$11</definedName>
    <definedName name="fecha">'[1]Verificables Comp. Legal'!$D$11</definedName>
    <definedName name="fechaa" localSheetId="9">'[2]Verificables Comp. Legal'!$D$13</definedName>
    <definedName name="fechaa">'[1]Verificables Comp. Legal'!$D$13</definedName>
    <definedName name="Inicial">[1]!Acciones[Inicial]</definedName>
    <definedName name="Inspección">[1]!Acciones[Inspección]</definedName>
    <definedName name="lf" localSheetId="9">'[2]Verificables Comp. Legal'!$M$26</definedName>
    <definedName name="lf">'[1]Verificables Comp. Legal'!$M$26</definedName>
    <definedName name="m" localSheetId="9">'[2]Verificables Comp. Legal'!$D$39</definedName>
    <definedName name="m">'[1]Verificables Comp. Legal'!$D$39</definedName>
    <definedName name="mun" localSheetId="9">'[2]Verificables Comp. Legal'!$O$23</definedName>
    <definedName name="mun">'[1]Verificables Comp. Legal'!$O$23</definedName>
    <definedName name="muni" localSheetId="9">'[2]Verificables Comp. Legal'!$O$28</definedName>
    <definedName name="muni">'[1]Verificables Comp. Legal'!$O$28</definedName>
    <definedName name="n" localSheetId="9">'[2]Verificables Comp. Legal'!$D$37</definedName>
    <definedName name="n">'[1]Verificables Comp. Legal'!$D$37</definedName>
    <definedName name="nit" localSheetId="9">'[2]Verificables Comp. Legal'!$J$23</definedName>
    <definedName name="nit">'[1]Verificables Comp. Legal'!$J$23</definedName>
    <definedName name="no" localSheetId="9">'[2]Verificables Comp. Legal'!$F$31</definedName>
    <definedName name="no">'[1]Verificables Comp. Legal'!$F$31</definedName>
    <definedName name="nomb" localSheetId="9">'[2]Verificables Comp. Legal'!$D$23</definedName>
    <definedName name="nomb">'[1]Verificables Comp. Legal'!$D$23</definedName>
    <definedName name="nombrep" localSheetId="9">'[2]Verificables Comp. Legal'!$D$24</definedName>
    <definedName name="nombrep">'[1]Verificables Comp. Legal'!$D$24</definedName>
    <definedName name="nomrep" localSheetId="9">'[2]Verificables Comp. Legal'!$D$29</definedName>
    <definedName name="nomrep">'[1]Verificables Comp. Legal'!$D$29</definedName>
    <definedName name="nomun" localSheetId="9">'[2]Verificables Comp. Legal'!$D$28</definedName>
    <definedName name="nomun">'[1]Verificables Comp. Legal'!$D$28</definedName>
    <definedName name="numbe" localSheetId="9">'[2]Verificables Comp. Legal'!$S$29</definedName>
    <definedName name="numbe">'[1]Verificables Comp. Legal'!$S$29</definedName>
    <definedName name="numbea" localSheetId="9">'[2]Verificables Comp. Legal'!$W$29</definedName>
    <definedName name="numbea">'[1]Verificables Comp. Legal'!$W$29</definedName>
    <definedName name="numero" localSheetId="9">'[2]Verificables Comp. Legal'!$D$12</definedName>
    <definedName name="numero">'[1]Verificables Comp. Legal'!$D$12</definedName>
    <definedName name="numid" localSheetId="9">'[2]Verificables Comp. Legal'!$O$24</definedName>
    <definedName name="numid">'[1]Verificables Comp. Legal'!$O$24</definedName>
    <definedName name="o" localSheetId="9">'[2]Verificables Comp. Legal'!$D$38</definedName>
    <definedName name="o">'[1]Verificables Comp. Legal'!$D$38</definedName>
    <definedName name="obj" localSheetId="9">'[2]Verificables Comp. Legal'!$D$14</definedName>
    <definedName name="obj">'[1]Verificables Comp. Legal'!$D$14</definedName>
    <definedName name="piyc" localSheetId="9">'[2]Verificables Comp. Legal'!$I$35</definedName>
    <definedName name="piyc">'[1]Verificables Comp. Legal'!$I$35</definedName>
    <definedName name="pj" localSheetId="9">'[2]Verificables Comp. Legal'!$D$26</definedName>
    <definedName name="pj">'[1]Verificables Comp. Legal'!$D$26</definedName>
    <definedName name="porfe" localSheetId="9">'[2]Verificables Comp. Legal'!$D$19</definedName>
    <definedName name="porfe">'[1]Verificables Comp. Legal'!$D$19</definedName>
    <definedName name="pro" localSheetId="9">'[2]Verificables Comp. Legal'!$D$17</definedName>
    <definedName name="pro">'[1]Verificables Comp. Legal'!$D$17</definedName>
    <definedName name="prof" localSheetId="9">'[2]Verificables Comp. Legal'!$D$18</definedName>
    <definedName name="prof">'[1]Verificables Comp. Legal'!$D$18</definedName>
    <definedName name="reg" localSheetId="9">'[2]Verificables Comp. Legal'!$D$22</definedName>
    <definedName name="reg">'[1]Verificables Comp. Legal'!$D$22</definedName>
    <definedName name="Renovación">[1]!Acciones[Renovación]</definedName>
    <definedName name="respli" localSheetId="9">'[2]Verificables Comp. Legal'!$D$16</definedName>
    <definedName name="respli">'[1]Verificables Comp. Legal'!$D$16</definedName>
    <definedName name="si" localSheetId="9">'[2]Verificables Comp. Legal'!$D$31</definedName>
    <definedName name="si">'[1]Verificables Comp. Legal'!$D$31</definedName>
    <definedName name="te" localSheetId="9">'[2]Verificables Comp. Legal'!$K$29</definedName>
    <definedName name="te">'[1]Verificables Comp. Legal'!$K$29</definedName>
    <definedName name="tel" localSheetId="9">'[2]Verificables Comp. Legal'!$W$24</definedName>
    <definedName name="tel">'[1]Verificables Comp. Legal'!$W$24</definedName>
    <definedName name="telad" localSheetId="9">'[2]Verificables Comp. Legal'!$O$25</definedName>
    <definedName name="telad">'[1]Verificables Comp. Legal'!$O$25</definedName>
    <definedName name="telun" localSheetId="9">'[2]Verificables Comp. Legal'!$W$28</definedName>
    <definedName name="telun">'[1]Verificables Comp. Legal'!$W$28</definedName>
    <definedName name="tipo" localSheetId="9">'[2]Lista Información'!$J$5:$K$5</definedName>
    <definedName name="tipo">'[1]Lista Información'!$J$5:$K$5</definedName>
    <definedName name="tipoa" localSheetId="9">'[2]Verificables Comp. Legal'!$D$10</definedName>
    <definedName name="tipoa">'[1]Verificables Comp. Legal'!$D$10</definedName>
    <definedName name="tipoa2" localSheetId="9">'[2]Verificables Comp. Legal'!$P$10</definedName>
    <definedName name="tipoa2">'[1]Verificables Comp. Legal'!$P$10</definedName>
    <definedName name="verificacion" localSheetId="9">'[2]Verificables Comp. Legal'!$V$12</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0" i="31" l="1"/>
  <c r="D39" i="30"/>
  <c r="G18" i="41"/>
  <c r="D81" i="34"/>
  <c r="D36" i="39"/>
  <c r="D84" i="37"/>
  <c r="D127" i="31" a="1"/>
  <c r="D127" i="31" s="1"/>
  <c r="D121" i="31" a="1"/>
  <c r="D121" i="31" s="1"/>
  <c r="D113" i="31" a="1"/>
  <c r="D113" i="31"/>
  <c r="D99" i="31" a="1"/>
  <c r="D99" i="31" s="1"/>
  <c r="D83" i="31" a="1"/>
  <c r="D83" i="31"/>
  <c r="D68" i="31" a="1"/>
  <c r="D68" i="31" s="1"/>
  <c r="D59" i="31" a="1"/>
  <c r="D59" i="31" s="1"/>
  <c r="D50" i="31" a="1"/>
  <c r="D50" i="31" s="1"/>
  <c r="D47" i="31" a="1"/>
  <c r="D47" i="31" s="1"/>
  <c r="D25" i="31" a="1"/>
  <c r="D25" i="31" s="1"/>
  <c r="D14" i="31" a="1"/>
  <c r="D14" i="31" s="1"/>
  <c r="D10" i="31" a="1"/>
  <c r="D10" i="31" s="1"/>
  <c r="D7" i="31" a="1"/>
  <c r="D7" i="31" s="1"/>
  <c r="D29" i="30" a="1"/>
  <c r="D29" i="30" s="1"/>
  <c r="D7" i="30" a="1"/>
  <c r="D7" i="30" s="1"/>
  <c r="D77" i="34" a="1"/>
  <c r="D77" i="34" s="1"/>
  <c r="D74" i="34" a="1"/>
  <c r="D74" i="34" s="1"/>
  <c r="D71" i="34" a="1"/>
  <c r="D71" i="34"/>
  <c r="D66" i="34" a="1"/>
  <c r="D66" i="34"/>
  <c r="D59" i="34" a="1"/>
  <c r="D59" i="34"/>
  <c r="D53" i="34" a="1"/>
  <c r="D53" i="34" s="1"/>
  <c r="D48" i="34" a="1"/>
  <c r="D48" i="34" s="1"/>
  <c r="D24" i="34" a="1"/>
  <c r="D24" i="34" s="1"/>
  <c r="D7" i="34" a="1"/>
  <c r="D7" i="34" s="1"/>
  <c r="D29" i="39" a="1"/>
  <c r="D29" i="39" s="1"/>
  <c r="D18" i="39" a="1"/>
  <c r="D18" i="39"/>
  <c r="D7" i="39" a="1"/>
  <c r="D7" i="39" s="1"/>
  <c r="D81" i="37" a="1"/>
  <c r="D81" i="37" s="1"/>
  <c r="D71" i="37" a="1"/>
  <c r="D71" i="37" s="1"/>
  <c r="D66" i="37" a="1"/>
  <c r="D66" i="37" s="1"/>
  <c r="D60" i="37" a="1"/>
  <c r="D60" i="37" s="1"/>
  <c r="D53" i="37" a="1"/>
  <c r="D53" i="37" s="1"/>
  <c r="D44" i="37" a="1"/>
  <c r="D44" i="37" s="1"/>
  <c r="D38" i="37" a="1"/>
  <c r="D38" i="37" s="1"/>
  <c r="D24" i="37" a="1"/>
  <c r="D24" i="37" s="1"/>
  <c r="D15" i="37" a="1"/>
  <c r="D15" i="37"/>
  <c r="D10" i="37" a="1"/>
  <c r="D10" i="37" s="1"/>
  <c r="D7" i="37" a="1"/>
  <c r="D7" i="37" s="1"/>
  <c r="D36" i="17" a="1"/>
  <c r="D36" i="17" s="1"/>
  <c r="D33" i="17" a="1"/>
  <c r="D33" i="17" s="1"/>
  <c r="D29" i="17" a="1"/>
  <c r="D29" i="17" s="1"/>
  <c r="D15" i="17" a="1"/>
  <c r="D15" i="17" s="1"/>
  <c r="D7" i="17" a="1"/>
  <c r="D7" i="17" s="1"/>
  <c r="D28" i="38" a="1"/>
  <c r="D28" i="38" s="1"/>
  <c r="D17" i="38" a="1"/>
  <c r="D17" i="38" s="1"/>
  <c r="G20" i="41" l="1"/>
  <c r="D79" i="37"/>
  <c r="D42" i="37"/>
  <c r="D7" i="38" a="1"/>
  <c r="D7" i="38" s="1"/>
  <c r="D31" i="38" s="1"/>
  <c r="J62" i="35"/>
  <c r="K62" i="35" s="1"/>
  <c r="J61" i="35"/>
  <c r="K61" i="35" s="1"/>
  <c r="J60" i="35"/>
  <c r="K60" i="35" s="1"/>
  <c r="K59" i="35"/>
  <c r="J52" i="35"/>
  <c r="K52" i="35" s="1"/>
  <c r="J51" i="35"/>
  <c r="K51" i="35" s="1"/>
  <c r="J50" i="35"/>
  <c r="K50" i="35" s="1"/>
  <c r="J49" i="35"/>
  <c r="K49" i="35" s="1"/>
  <c r="J42" i="35"/>
  <c r="K42" i="35" s="1"/>
  <c r="J41" i="35"/>
  <c r="K41" i="35" s="1"/>
  <c r="J40" i="35"/>
  <c r="K40" i="35" s="1"/>
  <c r="J39" i="35"/>
  <c r="K39" i="35" s="1"/>
  <c r="J32" i="35"/>
  <c r="K32" i="35" s="1"/>
  <c r="J31" i="35"/>
  <c r="K31" i="35" s="1"/>
  <c r="J30" i="35"/>
  <c r="K30" i="35" s="1"/>
  <c r="J29" i="35"/>
  <c r="K29" i="35" s="1"/>
  <c r="J21" i="35"/>
  <c r="K21" i="35" s="1"/>
  <c r="J20" i="35"/>
  <c r="K20" i="35" s="1"/>
  <c r="J19" i="35"/>
  <c r="K19" i="35" s="1"/>
  <c r="J18" i="35"/>
  <c r="K18" i="35" s="1"/>
  <c r="D40" i="17" l="1"/>
  <c r="G21" i="41"/>
  <c r="G17" i="41"/>
  <c r="G19"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<sst xmlns="http://schemas.openxmlformats.org/spreadsheetml/2006/main" count="1794" uniqueCount="1215">
  <si>
    <t>OFICINA DE ASEGURAMIENTO A LA CALIDAD</t>
  </si>
  <si>
    <t xml:space="preserve">No. </t>
  </si>
  <si>
    <t xml:space="preserve">Cumple </t>
  </si>
  <si>
    <t xml:space="preserve">No cumple </t>
  </si>
  <si>
    <t xml:space="preserve">OBSERVACIONES </t>
  </si>
  <si>
    <t>2.1</t>
  </si>
  <si>
    <t>2.1.1</t>
  </si>
  <si>
    <t>2.1.2</t>
  </si>
  <si>
    <t>2.1.3</t>
  </si>
  <si>
    <t>Cuenta con los informes financieros y de ejecución técnica y administrativa, verificando que los cupos contratados coincidan con los cupos atendidos, que son la base para hacer la elaboración de la cuenta de cobro o factura presentada al ICBF.</t>
  </si>
  <si>
    <t>2.1.4</t>
  </si>
  <si>
    <t xml:space="preserve">Ejecuta los gastos de talento humano, acorde con los soportes de pagos de nómina, honorarios y de seguridad social.							</t>
  </si>
  <si>
    <t>2.1.5</t>
  </si>
  <si>
    <t>Realiza ejecución de gastos de alimentación, con base a la minuta patrón aprobada, y los tiempos de comida correspondientes a la modalidad y servicio.</t>
  </si>
  <si>
    <t>2.1.6</t>
  </si>
  <si>
    <t>2.1.7</t>
  </si>
  <si>
    <t>2.1.8</t>
  </si>
  <si>
    <t>2.2</t>
  </si>
  <si>
    <t>2.2.1</t>
  </si>
  <si>
    <t>Cumple con los requisitos de ley establecidos para la contabilidad, según el tipo de entidad (Fundación, Corporación, Asociación u otra denominación).</t>
  </si>
  <si>
    <t>2.2.2</t>
  </si>
  <si>
    <t xml:space="preserve">Hace uso de sistema de información contable (Software) y se ejecuta por centro de costos, cuando las fuentes de financiación así lo requieran. </t>
  </si>
  <si>
    <t>2.2.3</t>
  </si>
  <si>
    <t>Lleva Libros de Contabilidad tales como: Balance de prueba, cierre de periodo o mes 13, Libro Diario, Libro Mayor y Balance y Libro de Inventario y Balance, registrados según las normas contables vigentes. (Según aplique).</t>
  </si>
  <si>
    <t>2.2.4</t>
  </si>
  <si>
    <t>2.2.5</t>
  </si>
  <si>
    <t>2.2.6</t>
  </si>
  <si>
    <t>Cuenta con estados financieros dictaminados para las entidades obligadas a tener revisor fiscal.</t>
  </si>
  <si>
    <t>2.2.7</t>
  </si>
  <si>
    <t>Los documentos contables cumplen los requisitos establecidos en la normatividad vigente.</t>
  </si>
  <si>
    <t>2.2.8</t>
  </si>
  <si>
    <t>Realiza conciliaciones bancarias y presenta los respectivos soportes (libro auxiliar de bancos, hoja de trabajo o de conciliación y extractos bancarios).</t>
  </si>
  <si>
    <t>2.2.9</t>
  </si>
  <si>
    <t>2.2.10</t>
  </si>
  <si>
    <t>2.3</t>
  </si>
  <si>
    <t>2.3.1</t>
  </si>
  <si>
    <t>Realiza liquidación de formularios y  pago de las obligaciones de Orden Nacional, de acuerdo con el tipo de entidad y lo registrado en el RUT. (Retención en la fuente, IVA, Impuesto a la Renta, información Exógena).</t>
  </si>
  <si>
    <t>2.3.2</t>
  </si>
  <si>
    <t xml:space="preserve">Firma del o los profesionales quienes revisaron el componente </t>
  </si>
  <si>
    <t xml:space="preserve">Nombre </t>
  </si>
  <si>
    <t xml:space="preserve">Profesión </t>
  </si>
  <si>
    <t xml:space="preserve">Cargo </t>
  </si>
  <si>
    <t>4.1</t>
  </si>
  <si>
    <t>4.1.1</t>
  </si>
  <si>
    <t>4.1.2</t>
  </si>
  <si>
    <t>4.1.3</t>
  </si>
  <si>
    <t>4.1.4</t>
  </si>
  <si>
    <t>4.1.5</t>
  </si>
  <si>
    <t>4.1.6</t>
  </si>
  <si>
    <t>4.1.7</t>
  </si>
  <si>
    <t>4.1.8</t>
  </si>
  <si>
    <t>4.1.9</t>
  </si>
  <si>
    <t>4.2.2</t>
  </si>
  <si>
    <t>4.2.3</t>
  </si>
  <si>
    <t>4.2.4</t>
  </si>
  <si>
    <t>4.2.5</t>
  </si>
  <si>
    <t>4.2.6</t>
  </si>
  <si>
    <t>4.2.7</t>
  </si>
  <si>
    <t>4.2.8</t>
  </si>
  <si>
    <t>5.1.1</t>
  </si>
  <si>
    <t>5.1.2</t>
  </si>
  <si>
    <t>5.1.3</t>
  </si>
  <si>
    <t>5.1.4</t>
  </si>
  <si>
    <t>5.1.5</t>
  </si>
  <si>
    <t>5.1.6</t>
  </si>
  <si>
    <t>5.1.7</t>
  </si>
  <si>
    <t>5.1.8</t>
  </si>
  <si>
    <t>5.2</t>
  </si>
  <si>
    <t>5.2.1</t>
  </si>
  <si>
    <t>5.2.2</t>
  </si>
  <si>
    <t>Implementa estrategias para la construcción de espacios seguros, saludables y accesibles que favorezcan la prevención de accidentes y aseguren una plena participación de la mujer gestante y lactante adolescente o mayor de 18 años, hija o hijo acompañante.</t>
  </si>
  <si>
    <t xml:space="preserve">Cuenta con las condiciones locativas adecuada para la prestación del servicio </t>
  </si>
  <si>
    <t>El inmueble cuenta con todos los espacios en óptimo estado de aseo</t>
  </si>
  <si>
    <t>El inmueble se encuentra libre de grietas</t>
  </si>
  <si>
    <t>El inmueble cuenta con ventanas limpias, seguras y sin vidrios rotos</t>
  </si>
  <si>
    <t>El inmueble se encuentra libre de rastros de humedad</t>
  </si>
  <si>
    <t>Los pisos del inmueble son seguros, no son resbaladizos y están libres de cualquier grieta</t>
  </si>
  <si>
    <t>El inmueble dispone de ventilación e iluminación natural adecuada</t>
  </si>
  <si>
    <t>Los baños del inmueble disponen de un adecuado sistema de agua y ventilación</t>
  </si>
  <si>
    <t>Cuenta con espejos en perfecto estado</t>
  </si>
  <si>
    <t>La iluminación artificial está compuesta en su totalidad por bombillos ahorradores de energía</t>
  </si>
  <si>
    <t>Las estructuras elevadas (escaleras, balcones, zanjas, entre otros) cuentan con protección.</t>
  </si>
  <si>
    <t>Los techos son seguros y sin riesgos.</t>
  </si>
  <si>
    <t>Los extintores cuentan con carga vigente y están ubicados conforme a la normatividad vigente.</t>
  </si>
  <si>
    <t>Las tomas eléctricas cuentan con tapas protectoras</t>
  </si>
  <si>
    <t>5.6</t>
  </si>
  <si>
    <t>La dotación personal es acorde a las particularidades de los usuarios (origen étnico, discapacidad, orientación de género, condición, características, entre otras).</t>
  </si>
  <si>
    <t>Implementa un protocolo para el manejo de historias de atención.</t>
  </si>
  <si>
    <t>Espacio</t>
  </si>
  <si>
    <t>Elemento</t>
  </si>
  <si>
    <t>OFICINA</t>
  </si>
  <si>
    <t xml:space="preserve">Computador </t>
  </si>
  <si>
    <t>Impresora</t>
  </si>
  <si>
    <t>Escritorio</t>
  </si>
  <si>
    <t>Sillas</t>
  </si>
  <si>
    <t>ESPACIO PARA LA ATENCIÓN</t>
  </si>
  <si>
    <t>Archivador</t>
  </si>
  <si>
    <t>Botiquìn</t>
  </si>
  <si>
    <t>Tallìmetro</t>
  </si>
  <si>
    <t>Balanza</t>
  </si>
  <si>
    <t>DESPENSA</t>
  </si>
  <si>
    <t>Estantes</t>
  </si>
  <si>
    <t>Canastas para almacenar</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</si>
  <si>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</si>
  <si>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</si>
  <si>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</si>
  <si>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</si>
  <si>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</si>
  <si>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</si>
  <si>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</si>
  <si>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</si>
  <si>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</si>
  <si>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</si>
  <si>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</si>
  <si>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BAÑOS</t>
  </si>
  <si>
    <t>Sanitarios</t>
  </si>
  <si>
    <t>Orinales (cuando se atienda población de niños y/o adolescentes hombres)</t>
  </si>
  <si>
    <t>Lavamanos</t>
  </si>
  <si>
    <t xml:space="preserve">Duchas </t>
  </si>
  <si>
    <t>Espejos</t>
  </si>
  <si>
    <t>MANEJO DE RESIDUOS</t>
  </si>
  <si>
    <t>Espacio para almacenar</t>
  </si>
  <si>
    <t>Canecas marcadas</t>
  </si>
  <si>
    <t>Nombre</t>
  </si>
  <si>
    <t>Crema Antipañalitis</t>
  </si>
  <si>
    <t>Cepillo Dental</t>
  </si>
  <si>
    <t>Peinilla o cepillo</t>
  </si>
  <si>
    <t xml:space="preserve">Máquina de Afeitar </t>
  </si>
  <si>
    <t>Desodorante</t>
  </si>
  <si>
    <t>Toallas Higiénicas</t>
  </si>
  <si>
    <t>Crema para manos y cuerpo</t>
  </si>
  <si>
    <t>Bloqueador Solar</t>
  </si>
  <si>
    <t>Champù</t>
  </si>
  <si>
    <t>Crema dental</t>
  </si>
  <si>
    <t>Seda dental</t>
  </si>
  <si>
    <t>Papel higiénico</t>
  </si>
  <si>
    <t>Talco para pies</t>
  </si>
  <si>
    <t>Cepillo y betùn para zapatos</t>
  </si>
  <si>
    <t>Pañitos hùmedos</t>
  </si>
  <si>
    <t>Jabón lìquido para cuerpo</t>
  </si>
  <si>
    <t>Jabón líquido para manos</t>
  </si>
  <si>
    <t>0 a 2 años</t>
  </si>
  <si>
    <t>Cantidad de niños:</t>
  </si>
  <si>
    <t>Cantidad según el manual</t>
  </si>
  <si>
    <t>Cantidad según visita</t>
  </si>
  <si>
    <t>Cama o cuna con juego de tablas completo con colchón o colchoneta</t>
  </si>
  <si>
    <t>Almohada</t>
  </si>
  <si>
    <t>Protector colchón</t>
  </si>
  <si>
    <t>Juego de Cama</t>
  </si>
  <si>
    <t>Cobija</t>
  </si>
  <si>
    <t xml:space="preserve">Cubre lecho </t>
  </si>
  <si>
    <t>Cómoda o armario</t>
  </si>
  <si>
    <t>Bañera</t>
  </si>
  <si>
    <t xml:space="preserve">Vaso de Noche </t>
  </si>
  <si>
    <t>Ventilador</t>
  </si>
  <si>
    <t>Blusa, Camiseta o Camisa</t>
  </si>
  <si>
    <t>Pantalón o Sudadera</t>
  </si>
  <si>
    <t>Medias</t>
  </si>
  <si>
    <t>Panty o Calzoncillos</t>
  </si>
  <si>
    <t>Brasier o Formador</t>
  </si>
  <si>
    <t>Pijama</t>
  </si>
  <si>
    <t>Tenis o Zapatos</t>
  </si>
  <si>
    <t>Toalla de Uso Personal</t>
  </si>
  <si>
    <t>Chancletas</t>
  </si>
  <si>
    <t>El personal manipulador de alimentos presenta buen estado de salud al momento de la visita.</t>
  </si>
  <si>
    <t>El personal manipulador de alimentos cuenta con certificado de curso de manipulación de alimentos, con máximo un año de expedición.</t>
  </si>
  <si>
    <t>En el punto de preparación se encuentra debidamente archivada la requisición de alimentos y se mantiene el control sobre el inventario de los productos.</t>
  </si>
  <si>
    <t>Se usan  estibas plásticas o canastillas como base para evitar el contacto de los alimentos con el piso.</t>
  </si>
  <si>
    <t>Los productos de vidrio, latas y productos pesados están ubicados en la parte inferior de los estantes del almacén o la despensa; y los productos livianos están ubicados en parte media y superior de los mismos.</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</si>
  <si>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</si>
  <si>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</si>
  <si>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Los productos con fecha de vencimiento cumplida se separan del resto de los alimentos y son marcados de manera que se diferencien y no sean utilizados, además se dan de baja de acuerdo con el procedimiento establecido por el operador.</t>
  </si>
  <si>
    <t>Cuando se requiere esperar entre una etapa de elaboración y la siguiente, el alimento se mantiene protegido y se conservan las temperaturas adecuadas: alimentos calientes a temperaturas mayores a 60°C y alimentos fríos a temperaturas de refrigeración menor a 4°C</t>
  </si>
  <si>
    <t>Se  aíslan los alimentos crudos de los cocidos, con el fin de evitar la contaminación cruzada</t>
  </si>
  <si>
    <t>Los alimentos no se preparan con gran antelación a su consumo por parte de los usuarios</t>
  </si>
  <si>
    <t>El personal manipulador de alimentos aplica de forma correcta los procedimientos establecidos en el programa de limpieza y desinfección de alimentos.</t>
  </si>
  <si>
    <t>Cuenta con soporte de aprobación de fichas técnicas de alimentos por parte del supervisor del contrato (la ficha técnica aprobada debe incluir el registro sanitario).</t>
  </si>
  <si>
    <t>Se registra cuando las materias primas, insumos y/o productos no cumplen con las especificaciones y son devueltos al proveedor para realizar el cambio.</t>
  </si>
  <si>
    <t>5.1</t>
  </si>
  <si>
    <t>Las áreas del servicio de alimentos están delimitadas visualmente, con avisos alusivos al lugar.</t>
  </si>
  <si>
    <t>Los accesos y alrededores del servicio de alimentos están  limpios, libres de acumulación de basuras y apartado de la generación de polvo, estancamiento de agua, suciedades, plagas u otras fuentes de contaminación para los alimentos</t>
  </si>
  <si>
    <t>Las áreas del servicio de alimentos están ubicados según la secuencia lógica del proceso, desde la recepción hasta la distribución final de los alimentos, con el fin de evitar la contaminación cruzada.</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</si>
  <si>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</si>
  <si>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5.1.9</t>
  </si>
  <si>
    <t>5.1.10</t>
  </si>
  <si>
    <t>5.1.11</t>
  </si>
  <si>
    <t>El sistema de tuberías  permite la salida rápida y efectiva de las aguas residuales producidas en el servicio y los drenajes de piso poseen rejillas.</t>
  </si>
  <si>
    <t>5.1.12</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</si>
  <si>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</si>
  <si>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5.1.13</t>
  </si>
  <si>
    <t>5.1.14</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</si>
  <si>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</si>
  <si>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5.1.15</t>
  </si>
  <si>
    <t>Las puertas tienen superficie lisa, resistente, no absorbente y de suficiente amplitud. La abertura entre la puerta exterior y el piso no es mayor a 1 cm.</t>
  </si>
  <si>
    <t>5.1.16</t>
  </si>
  <si>
    <t>En caso de presencia de escaleras, el operador se asegura de que no dificulte la limpieza del lugar ni cause contaminación de los alimentos.</t>
  </si>
  <si>
    <t>5.1.17</t>
  </si>
  <si>
    <t xml:space="preserve">Las instalaciones eléctricas, mecánicas y de prevención de incendios tienen un acabado que impida la acumulación de suciedades o el albergue de plagas. </t>
  </si>
  <si>
    <t>5.1.18</t>
  </si>
  <si>
    <t>5.1.19</t>
  </si>
  <si>
    <t xml:space="preserve">Las áreas de elaboración están ventiladas de manera directa o indirecta por sistemas que no contribuyen a la contaminación de los alimentos o a la incomodidad del personal. </t>
  </si>
  <si>
    <t>5.1.20</t>
  </si>
  <si>
    <t>5.1.21</t>
  </si>
  <si>
    <t>Las tuberías elevadas no están instaladas  directamente por encima de los lugares de elaboración de alimentos.</t>
  </si>
  <si>
    <t>Los equipos y utensilios del servicio de alimentos cuentan con condiciones adecuadas</t>
  </si>
  <si>
    <t>5.2.3</t>
  </si>
  <si>
    <t>5.2.4</t>
  </si>
  <si>
    <t>5.2.5</t>
  </si>
  <si>
    <t>Las superficies de contacto directo con el alimento  poseen un acabado liso, no poroso, no absorbente y esta libre de defectos, grietas u otras irregularidades que puedan atrapar partículas de alimentos o microorganismos que afectan la calidad sanitaria del producto.  Las partes de los utensilios son de fácil desprendimiento para su limpieza y desinfección.</t>
  </si>
  <si>
    <t>5.2.6</t>
  </si>
  <si>
    <t>Las superficies de contacto directo con el alimento no están recubiertas con pinturas u otro tipo de material desprendible que represente un riesgo para la inocuidad del alimento.</t>
  </si>
  <si>
    <t>5.2.7</t>
  </si>
  <si>
    <t>Los contenedores o recipientes usados para materiales no comestibles y desechos son a prueba de fugas, están debidamente identificados, de material impermeable, de fácil limpieza y en lo posible, provistos de tapa hermética.</t>
  </si>
  <si>
    <t>5.2.8</t>
  </si>
  <si>
    <t>El servicio de alimentos cuenta con elementos en buen estado, rotulados y en la cantidad suficiente para el desarrollo adecuado de los procesos del programa de limpieza y desinfección.</t>
  </si>
  <si>
    <t>5.2.9</t>
  </si>
  <si>
    <t xml:space="preserve">INSTRUMENTO DE VERIFICACIÓN - ACTA DE ACCIÓN DE INSPECCIÓN Y VIGILANCIA </t>
  </si>
  <si>
    <t xml:space="preserve">MODALIDADES DE UBICACIÓN INICIAL </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</si>
  <si>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</si>
  <si>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Poblaciones establecidas en el Manual Operativo. </t>
  </si>
  <si>
    <t>Código</t>
  </si>
  <si>
    <t>Población</t>
  </si>
  <si>
    <t>FECHA Y HORA DE INICIO:</t>
  </si>
  <si>
    <t>DD/MM/AAAA</t>
  </si>
  <si>
    <t>FECHA Y HORA DE FINALIZACIÓN:</t>
  </si>
  <si>
    <r>
      <rPr>
        <b/>
        <sz val="11"/>
        <color theme="1"/>
        <rFont val="Arial Narrow"/>
        <family val="2"/>
      </rPr>
      <t>TIPO DE ACCIÓN:</t>
    </r>
    <r>
      <rPr>
        <sz val="11"/>
        <color theme="1"/>
        <rFont val="Arial Narrow"/>
        <family val="2"/>
      </rPr>
      <t xml:space="preserve"> Marque con una</t>
    </r>
    <r>
      <rPr>
        <b/>
        <sz val="11"/>
        <color theme="1"/>
        <rFont val="Arial Narrow"/>
        <family val="2"/>
      </rPr>
      <t xml:space="preserve"> X</t>
    </r>
    <r>
      <rPr>
        <sz val="11"/>
        <color theme="1"/>
        <rFont val="Arial Narrow"/>
        <family val="2"/>
      </rPr>
      <t xml:space="preserve"> la opción que corresponda</t>
    </r>
  </si>
  <si>
    <t>AUDITORÍA                                       VISITA DE INSPECCIÓN</t>
  </si>
  <si>
    <t>CATEGORIA</t>
  </si>
  <si>
    <t>PROTECCIÓN</t>
  </si>
  <si>
    <t xml:space="preserve">SUBDIRECCIÓN </t>
  </si>
  <si>
    <t>RESTABLECIMIENTO DE DERECHOS</t>
  </si>
  <si>
    <t xml:space="preserve">MODALIDAD: </t>
  </si>
  <si>
    <t>POBLACIÓN:</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</si>
  <si>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</si>
  <si>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</si>
  <si>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</si>
  <si>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</si>
  <si>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</si>
  <si>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</si>
  <si>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</si>
  <si>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</si>
  <si>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</si>
  <si>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</si>
  <si>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</si>
  <si>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</si>
  <si>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</si>
  <si>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</si>
  <si>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</si>
  <si>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</si>
  <si>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</si>
  <si>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</si>
  <si>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</si>
  <si>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</si>
  <si>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</si>
  <si>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</si>
  <si>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</si>
  <si>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</si>
  <si>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 xml:space="preserve">Relacione el nombre del supervisor, cargo y dependencia. </t>
  </si>
  <si>
    <r>
      <rPr>
        <b/>
        <sz val="11"/>
        <color theme="1"/>
        <rFont val="Arial Narrow"/>
        <family val="2"/>
      </rPr>
      <t>CUPOS:</t>
    </r>
    <r>
      <rPr>
        <sz val="11"/>
        <color theme="1"/>
        <rFont val="Arial Narrow"/>
        <family val="2"/>
      </rPr>
      <t xml:space="preserve"> </t>
    </r>
    <r>
      <rPr>
        <b/>
        <sz val="11"/>
        <color theme="0" tint="-0.249977111117893"/>
        <rFont val="Arial Narrow"/>
        <family val="2"/>
      </rPr>
      <t>Relacione el número de cupos del contrato.</t>
    </r>
  </si>
  <si>
    <r>
      <rPr>
        <b/>
        <sz val="11"/>
        <rFont val="Arial Narrow"/>
        <family val="2"/>
      </rPr>
      <t>INSCRITOS</t>
    </r>
    <r>
      <rPr>
        <sz val="11"/>
        <rFont val="Arial Narrow"/>
        <family val="2"/>
      </rPr>
      <t>:</t>
    </r>
    <r>
      <rPr>
        <sz val="11"/>
        <color theme="1"/>
        <rFont val="Arial Narrow"/>
        <family val="2"/>
      </rPr>
      <t xml:space="preserve"> </t>
    </r>
    <r>
      <rPr>
        <b/>
        <sz val="11"/>
        <color theme="0" tint="-0.249977111117893"/>
        <rFont val="Arial Narrow"/>
        <family val="2"/>
      </rPr>
      <t>Relacione el número de uuarios que se encuentran efectivamente inscritos en el operador.</t>
    </r>
  </si>
  <si>
    <r>
      <rPr>
        <b/>
        <sz val="11"/>
        <color theme="1"/>
        <rFont val="Arial Narrow"/>
        <family val="2"/>
      </rPr>
      <t>ATENDIDOS:</t>
    </r>
    <r>
      <rPr>
        <sz val="11"/>
        <color theme="1"/>
        <rFont val="Arial Narrow"/>
        <family val="2"/>
      </rPr>
      <t xml:space="preserve"> </t>
    </r>
    <r>
      <rPr>
        <b/>
        <sz val="11"/>
        <color theme="0" tint="-0.249977111117893"/>
        <rFont val="Arial Narrow"/>
        <family val="2"/>
      </rPr>
      <t xml:space="preserve">Relacione el número de usuarios que se encuentran efectivamente atendidos al momento de la acción de inspección. </t>
    </r>
  </si>
  <si>
    <t>2. INFORMACIÓN DE LA SEDE OPERATIVA</t>
  </si>
  <si>
    <t>SEDE OPERATIVA 1</t>
  </si>
  <si>
    <t xml:space="preserve">NOMBRE DE LA SEDE OPERATIVA 1: </t>
  </si>
  <si>
    <t>UBICACIÓN DEL INMUEBLE:</t>
  </si>
  <si>
    <r>
      <rPr>
        <b/>
        <sz val="11"/>
        <color theme="1"/>
        <rFont val="Arial Narrow"/>
        <family val="2"/>
      </rPr>
      <t xml:space="preserve">Rural </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</si>
  <si>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</si>
  <si>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</si>
  <si>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</si>
  <si>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</si>
  <si>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</si>
  <si>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</si>
  <si>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</si>
  <si>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</si>
  <si>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</si>
  <si>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</si>
  <si>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r>
      <t xml:space="preserve">USUARIOS INSCRITOS: </t>
    </r>
    <r>
      <rPr>
        <b/>
        <sz val="11"/>
        <color theme="0" tint="-0.249977111117893"/>
        <rFont val="Arial Narrow"/>
        <family val="2"/>
      </rPr>
      <t xml:space="preserve">Relacione el número de usuarios efectivamente inscritos en la sede operativa </t>
    </r>
  </si>
  <si>
    <r>
      <t xml:space="preserve">USUARIOS ASISTENTES: </t>
    </r>
    <r>
      <rPr>
        <b/>
        <sz val="11"/>
        <color theme="0" tint="-0.249977111117893"/>
        <rFont val="Arial Narrow"/>
        <family val="2"/>
      </rPr>
      <t xml:space="preserve">Relacione el número de usuarios efectivamente atendidos el día de la acción de inspección. </t>
    </r>
  </si>
  <si>
    <t>SEDE OPERATIVA 2</t>
  </si>
  <si>
    <t xml:space="preserve">NOMBRE DE LA SEDE OPERATIVA 2: </t>
  </si>
  <si>
    <r>
      <rPr>
        <b/>
        <sz val="11"/>
        <color theme="1"/>
        <rFont val="Arial Narrow"/>
        <family val="2"/>
      </rPr>
      <t>Rural</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</si>
  <si>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t>USUARIOS INSCRITOS:</t>
    </r>
    <r>
      <rPr>
        <b/>
        <sz val="11"/>
        <color theme="0" tint="-0.249977111117893"/>
        <rFont val="Arial Narrow"/>
        <family val="2"/>
      </rPr>
      <t xml:space="preserve"> Relacione el número de usuarios efectivamente inscritos en la sede operativa </t>
    </r>
  </si>
  <si>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</si>
  <si>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</si>
  <si>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</si>
  <si>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</si>
  <si>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</si>
  <si>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</si>
  <si>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</si>
  <si>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NOMBRE DEL PROFESIONAL</t>
  </si>
  <si>
    <t>CARGO</t>
  </si>
  <si>
    <t>COMPONENTE EN QUE PARTICIPO</t>
  </si>
  <si>
    <t>2. COMPONENTE FINANCIERO</t>
  </si>
  <si>
    <t xml:space="preserve">CONDICIÓN DE CALIDAD Y VERIFICABLES </t>
  </si>
  <si>
    <t>Cumple con la ejecución presupuestal</t>
  </si>
  <si>
    <t>Cuenta con los soportes de ejecución financiera, como libros auxiliares, facturas electrónicas  o documentos soporte.</t>
  </si>
  <si>
    <t xml:space="preserve">Ejecuta gastos de emergencia y botiquín para la atención de la modalidad y población. </t>
  </si>
  <si>
    <t xml:space="preserve">Ejecuta gastos de transporte para la atención de la modalidad y población. </t>
  </si>
  <si>
    <t xml:space="preserve">Cumple con la situación contable y financiera de la institución </t>
  </si>
  <si>
    <t>Los estados financieros se encuentran aprobados mediante acta de asamblea general ordinaria y/o extraordinaria de asociados</t>
  </si>
  <si>
    <t xml:space="preserve">Cumple con las obligaciones tributarias (aplica solamente para las Auditorías de Calidad). </t>
  </si>
  <si>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</si>
  <si>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</si>
  <si>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</si>
  <si>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</si>
  <si>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</si>
  <si>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</si>
  <si>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t>
    </r>
  </si>
  <si>
    <t>3.1.3.</t>
  </si>
  <si>
    <t xml:space="preserve">La población atendida corresponde a la registrada en la propuesta de implementación y cualificación - PIYC y el Manual Operativo vigente. </t>
  </si>
  <si>
    <t>3.1.4.</t>
  </si>
  <si>
    <t>La Propuesta de Implementación y Cualificación - PIYC, establece acciones específicas para la población atendida, entre ellos "Gestante, discapacidad, consumo, vida en calle y violencia sexual".</t>
  </si>
  <si>
    <t xml:space="preserve">3.1.6. </t>
  </si>
  <si>
    <t xml:space="preserve">3.1.7. </t>
  </si>
  <si>
    <t xml:space="preserve">Cuenta con soportes de la realización de actividad física con los usuarios por cuarenta y cinco (45) mínutos, cuatro (4) veces a la semana y se encuentra registrada en la Propuesta de Implementación y Cualificación - PIYC. </t>
  </si>
  <si>
    <r>
      <t xml:space="preserve">Cuenta con soportes de la participación en espacios donde la niña, el niño, el adolescente y su familia puedan expresar sus percepciones y opiniónen relación con la permanencia en la modalidad.
</t>
    </r>
    <r>
      <rPr>
        <b/>
        <u/>
        <sz val="11"/>
        <color theme="1"/>
        <rFont val="Arial Narrow"/>
        <family val="2"/>
      </rPr>
      <t>Nota:</t>
    </r>
    <r>
      <rPr>
        <sz val="11"/>
        <color theme="1"/>
        <rFont val="Arial Narrow"/>
        <family val="2"/>
      </rPr>
      <t xml:space="preserve"> Los soportes pueden ser actas, buzón de sugerencias, fotográfias, entro otros.</t>
    </r>
  </si>
  <si>
    <t xml:space="preserve">3.2. </t>
  </si>
  <si>
    <t xml:space="preserve">Cumple con la implementación del Proceso de Atención </t>
  </si>
  <si>
    <t xml:space="preserve">3.2.1. </t>
  </si>
  <si>
    <r>
      <t xml:space="preserve">Los usarios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</si>
  <si>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</si>
  <si>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</si>
  <si>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</si>
  <si>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t xml:space="preserve">3.2.4. </t>
  </si>
  <si>
    <r>
      <t xml:space="preserve">Las valoraciones iniciales reflejan las particularidades del proceso de atención, así: 
</t>
    </r>
    <r>
      <rPr>
        <b/>
        <u/>
        <sz val="11"/>
        <color theme="1"/>
        <rFont val="Arial Narrow"/>
        <family val="2"/>
      </rPr>
      <t>Nota:</t>
    </r>
    <r>
      <rPr>
        <sz val="11"/>
        <color theme="1"/>
        <rFont val="Arial Narrow"/>
        <family val="2"/>
      </rPr>
      <t xml:space="preserve"> identifica la auto percepción de la familia o red vincular de apoyo, las situaciones de amenaza y/o vulneración de derechos que generarón el ingreso a la modalidad, o situaciones asociadas con consumo de sustancias, trabajo infantil, violencias, entre otras.
</t>
    </r>
    <r>
      <rPr>
        <b/>
        <u/>
        <sz val="11"/>
        <color theme="1"/>
        <rFont val="Arial Narrow"/>
        <family val="2"/>
      </rPr>
      <t>Nota:</t>
    </r>
    <r>
      <rPr>
        <sz val="11"/>
        <color theme="1"/>
        <rFont val="Arial Narrow"/>
        <family val="2"/>
      </rPr>
      <t xml:space="preserve"> identifica los factores de generatividad y vulnerabilidad.
</t>
    </r>
    <r>
      <rPr>
        <b/>
        <u/>
        <sz val="11"/>
        <color theme="1"/>
        <rFont val="Arial Narrow"/>
        <family val="2"/>
      </rPr>
      <t>Nota:</t>
    </r>
    <r>
      <rPr>
        <sz val="11"/>
        <color theme="1"/>
        <rFont val="Arial Narrow"/>
        <family val="2"/>
      </rPr>
      <t xml:space="preserve"> se identifican factores de riesgo de ideación suicida, amenaza suicida e intento de suicidio en el usuario y se determinó hasta qué punto estas ideas suicidas pueden llegar a materializarse, una vez ubicado(a) el usuario en la modalidad. (en los casos que aplique)</t>
    </r>
  </si>
  <si>
    <t xml:space="preserve">3.2.5. </t>
  </si>
  <si>
    <r>
      <t xml:space="preserve">Cuenta con soportes que evidencien el proceso de recepción, acogida, sensibilización frente a la amenaza  y vulneración de derechos, aclaración del proceso de atención y acciones de estabilización emocional.  
</t>
    </r>
    <r>
      <rPr>
        <b/>
        <u/>
        <sz val="11"/>
        <color theme="1"/>
        <rFont val="Arial Narrow"/>
        <family val="2"/>
      </rPr>
      <t>Nota:</t>
    </r>
    <r>
      <rPr>
        <sz val="11"/>
        <color theme="1"/>
        <rFont val="Arial Narrow"/>
        <family val="2"/>
      </rPr>
      <t xml:space="preserve"> los soportes puede ser formato de ingreso, actas, listado de asistencias, registro fotográfico, entre otros.</t>
    </r>
  </si>
  <si>
    <t xml:space="preserve">3.2.6. </t>
  </si>
  <si>
    <r>
      <t xml:space="preserve">Cuenta con soportes de las actividades implementadas con los usuarios para desarrollar estrategias de estabilización física y emocional a través de pautas de cuidado personal y descanso, así como de manejo del estrés, la atención en crisis y primeros auxilios emocionales.
</t>
    </r>
    <r>
      <rPr>
        <b/>
        <u/>
        <sz val="11"/>
        <color theme="1"/>
        <rFont val="Arial Narrow"/>
        <family val="2"/>
      </rPr>
      <t>Nota:</t>
    </r>
    <r>
      <rPr>
        <sz val="11"/>
        <color theme="1"/>
        <rFont val="Arial Narrow"/>
        <family val="2"/>
      </rPr>
      <t xml:space="preserve"> los soportes pueden ser protocolo, plan de acción, intervenciones, actas, listados de asistencia, entre otros.</t>
    </r>
  </si>
  <si>
    <t xml:space="preserve">3.2.7. </t>
  </si>
  <si>
    <t xml:space="preserve">3.2.8. </t>
  </si>
  <si>
    <t xml:space="preserve">3.2.9. </t>
  </si>
  <si>
    <r>
      <t xml:space="preserve">Cuenta con soportes de la gestión con el sector salud, para la atención en salud física o mental de los usuarios cuando lo requieren y de acuerdo con los resultados de la valoración inicial.
</t>
    </r>
    <r>
      <rPr>
        <b/>
        <u/>
        <sz val="11"/>
        <color theme="1"/>
        <rFont val="Arial Narrow"/>
        <family val="2"/>
      </rPr>
      <t>Nota:</t>
    </r>
    <r>
      <rPr>
        <sz val="11"/>
        <color theme="1"/>
        <rFont val="Arial Narrow"/>
        <family val="2"/>
      </rPr>
      <t xml:space="preserve"> los soportes pueden ser: llamadas telefónicas, correos electrónicos, epicrisis, entre otros. </t>
    </r>
  </si>
  <si>
    <t xml:space="preserve">3.2.10. </t>
  </si>
  <si>
    <t xml:space="preserve">3.2.11. </t>
  </si>
  <si>
    <t xml:space="preserve">3.3. </t>
  </si>
  <si>
    <t xml:space="preserve">Cumple con lo establecido en el Plan de Caso. </t>
  </si>
  <si>
    <t xml:space="preserve">3.3.1. </t>
  </si>
  <si>
    <t xml:space="preserve">En el Plan de Caso se identifican las acciones realizadas en conjunto con usuarios, familias y/o red vincular durante la permanencia en la modalidad.
</t>
  </si>
  <si>
    <r>
      <t xml:space="preserve">El Plan de Caso se realiza durante los primeros tres (3) días después del ingreso del usuario y teniendo en cuenta los ocho (8) días de permanencia en la modalidad.
</t>
    </r>
    <r>
      <rPr>
        <b/>
        <u/>
        <sz val="11"/>
        <color theme="1"/>
        <rFont val="Arial Narrow"/>
        <family val="2"/>
      </rPr>
      <t>Nota:</t>
    </r>
    <r>
      <rPr>
        <sz val="11"/>
        <color theme="1"/>
        <rFont val="Arial Narrow"/>
        <family val="2"/>
      </rPr>
      <t xml:space="preserve"> se cuenta con soportes que evidencian que se ampliaron las acciones en el marco del proceso de atención, en caso de superarse la permanencia de los ocho (8) días del usuario.
</t>
    </r>
  </si>
  <si>
    <t xml:space="preserve"> El Plan de Caso es coherente con las necesidades y particularidades del usuario y responde a las posibles afectaciones que generaron el ingreso al PARD. </t>
  </si>
  <si>
    <t xml:space="preserve">3.4. </t>
  </si>
  <si>
    <t xml:space="preserve">Cumple con lo requerido para el reintegro del usuario a la modalidad </t>
  </si>
  <si>
    <t xml:space="preserve">3.4.1. </t>
  </si>
  <si>
    <r>
      <t xml:space="preserve">Cuenta con soportes que evidencian que informa al usuario sobre los servicios y la oferta institucional existente tanto para él como para su familia, en su lugar de residencia.
</t>
    </r>
    <r>
      <rPr>
        <b/>
        <u/>
        <sz val="11"/>
        <color theme="1"/>
        <rFont val="Arial Narrow"/>
        <family val="2"/>
      </rPr>
      <t>Nota:</t>
    </r>
    <r>
      <rPr>
        <sz val="11"/>
        <color theme="1"/>
        <rFont val="Arial Narrow"/>
        <family val="2"/>
      </rPr>
      <t xml:space="preserve"> la información brindada acerca de los servicios y oferta institucional de la gestión, son acordes al motivo que originó su ubicación en la modalidad de atención del usuario.
</t>
    </r>
    <r>
      <rPr>
        <b/>
        <u/>
        <sz val="11"/>
        <color theme="1"/>
        <rFont val="Arial Narrow"/>
        <family val="2"/>
      </rPr>
      <t>Nota:</t>
    </r>
    <r>
      <rPr>
        <sz val="11"/>
        <color theme="1"/>
        <rFont val="Arial Narrow"/>
        <family val="2"/>
      </rPr>
      <t xml:space="preserve"> los soportes pueden ser informe final, actas, folletos, entre otros.</t>
    </r>
  </si>
  <si>
    <t xml:space="preserve">3.4.2. </t>
  </si>
  <si>
    <r>
      <t xml:space="preserve">Cuenta con soportes de haber brindado herramientas a la familia y/o red vincular, para el desarrollo de capacidades parentales basadas en la confianza e interacciones familiares positivas, promoviendo el ejercicio de las responsabilidades y fortalecimiento de la autonomía.
</t>
    </r>
    <r>
      <rPr>
        <b/>
        <u/>
        <sz val="11"/>
        <color theme="1"/>
        <rFont val="Arial Narrow"/>
        <family val="2"/>
      </rPr>
      <t>Nota:</t>
    </r>
    <r>
      <rPr>
        <sz val="11"/>
        <color theme="1"/>
        <rFont val="Arial Narrow"/>
        <family val="2"/>
      </rPr>
      <t xml:space="preserve"> los soportes pueden ser informe final, actas, folletos, entre otros.</t>
    </r>
  </si>
  <si>
    <t xml:space="preserve">3.5. </t>
  </si>
  <si>
    <t xml:space="preserve">3.5.1. </t>
  </si>
  <si>
    <t>3.5.2.</t>
  </si>
  <si>
    <r>
      <t xml:space="preserve">Cuenta con soportes de la realización de una sesión de trabajo con el nuevo operador y/o modalidad, con el fin de dar cuenta del proceso adelantado y que esto sea parte de la continuidad de dicho proceso.
</t>
    </r>
    <r>
      <rPr>
        <b/>
        <u/>
        <sz val="11"/>
        <color theme="1"/>
        <rFont val="Arial Narrow"/>
        <family val="2"/>
      </rPr>
      <t>Nota:</t>
    </r>
    <r>
      <rPr>
        <sz val="11"/>
        <color theme="1"/>
        <rFont val="Arial Narrow"/>
        <family val="2"/>
      </rPr>
      <t xml:space="preserve"> los soportes pueden ser informe final, actas, folletos, entre otros.</t>
    </r>
  </si>
  <si>
    <t xml:space="preserve">3.5.3. </t>
  </si>
  <si>
    <r>
      <t xml:space="preserve">Cuenta con el informe final que contempla las acciones planeadas y desarrolladas durante la permanencia del usuario; así como los logros y acciones pendientes a desarrollar  y con el soporte de entrega a la autoridad administrativa máximo a los dos (2) días hábiles del egreso de usuario.
</t>
    </r>
    <r>
      <rPr>
        <b/>
        <u/>
        <sz val="11"/>
        <color theme="1"/>
        <rFont val="Arial Narrow"/>
        <family val="2"/>
      </rPr>
      <t xml:space="preserve">Nota: </t>
    </r>
    <r>
      <rPr>
        <sz val="11"/>
        <color theme="1"/>
        <rFont val="Arial Narrow"/>
        <family val="2"/>
      </rPr>
      <t>en los casos de egreso (sea reubicación o reintegro).</t>
    </r>
  </si>
  <si>
    <t xml:space="preserve">3.2.12. </t>
  </si>
  <si>
    <t xml:space="preserve">3.2.13. </t>
  </si>
  <si>
    <t xml:space="preserve">Cuenta con los soportes y gestiones para aplicación de salidas deportivas, pedagógicas, recreativas o culturales, dirigidas a los usuarios. </t>
  </si>
  <si>
    <t>3.1.1.1.</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</si>
  <si>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</si>
  <si>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3.1.1.2.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</si>
  <si>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</si>
  <si>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3.1.2. </t>
  </si>
  <si>
    <t xml:space="preserve">Cuenta con los soportes y gestiones ante accidentes o lesiones, que se puedan presentar dentro de la atención a los usuarios. </t>
  </si>
  <si>
    <t xml:space="preserve">3.1.2.1. </t>
  </si>
  <si>
    <t>Cuenta con el reporte enviado a la autoridad administrativa del traslado a urgencias del usuario, así como con la Epicrisis y novedad escrita en el anexo de historia de atención de la situación presentada.</t>
  </si>
  <si>
    <t xml:space="preserve">3.1.2.2.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</si>
  <si>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</si>
  <si>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 xml:space="preserve">3.1.2.3. </t>
  </si>
  <si>
    <t xml:space="preserve">3.1.2.4.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</si>
  <si>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</si>
  <si>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3.1.3. </t>
  </si>
  <si>
    <t xml:space="preserve">3.1.3.1.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</si>
  <si>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</si>
  <si>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3.1.3.2. </t>
  </si>
  <si>
    <t xml:space="preserve">3.1.3.3. </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</si>
  <si>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 xml:space="preserve">Nota: </t>
    </r>
    <r>
      <rPr>
        <sz val="11"/>
        <color theme="1"/>
        <rFont val="Arial Narrow"/>
        <family val="2"/>
      </rPr>
      <t>en los casos de usuarios indígenas, ¿se informó a la EPS acerca de esta característica, para las gestiones oportunas e implementación del enfoque diferencial étnico, siendo registradas en la epicrisis?.</t>
    </r>
  </si>
  <si>
    <t xml:space="preserve">3.1.3.4. </t>
  </si>
  <si>
    <t xml:space="preserve">3.1.3.5. </t>
  </si>
  <si>
    <t xml:space="preserve">3.1.3.6. </t>
  </si>
  <si>
    <t xml:space="preserve">3.1.3.7. </t>
  </si>
  <si>
    <t>Se cuenta con acta de reunión del caso, posterior al evento de intento suicida del usuario, estableciendo las acciones de prevención y reducción del riesgo por implementar.</t>
  </si>
  <si>
    <t xml:space="preserve">3.1.3.8. </t>
  </si>
  <si>
    <t xml:space="preserve">3.1.4. </t>
  </si>
  <si>
    <t xml:space="preserve">Cuenta con los soportes y gestiones ante situaciones de violencia. </t>
  </si>
  <si>
    <t xml:space="preserve">3.1.4.1.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</si>
  <si>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</si>
  <si>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3.1.4.2.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</si>
  <si>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</si>
  <si>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3.1.4.3.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</si>
  <si>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</si>
  <si>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3.1.4.4. </t>
  </si>
  <si>
    <t>El anexo de historia de atención cuenta con correo electrónico dirigido a la autoridad administrativa y a quien supervisa el contrato informándoles de manera inmediata la situación presentada.</t>
  </si>
  <si>
    <t xml:space="preserve">3.1.4.5. </t>
  </si>
  <si>
    <t xml:space="preserve">3.1.4.6. </t>
  </si>
  <si>
    <t xml:space="preserve">3.1.4.7. </t>
  </si>
  <si>
    <t xml:space="preserve">3.1.4.8. </t>
  </si>
  <si>
    <t>El anexo de historia de atención cuenta con soporte donde se informa a la familia del usuario sobre la situación presentada de manera inmediata.</t>
  </si>
  <si>
    <t xml:space="preserve">3.1.4.9.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</si>
  <si>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</si>
  <si>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 xml:space="preserve">3.1.4.10. </t>
  </si>
  <si>
    <t xml:space="preserve">3.1.4.11. </t>
  </si>
  <si>
    <t xml:space="preserve">3.1.4.12. </t>
  </si>
  <si>
    <t xml:space="preserve">3.1.4.13. </t>
  </si>
  <si>
    <t>3.1.5.</t>
  </si>
  <si>
    <t xml:space="preserve">Cuenta con los soportes y gestiones ante situaciones de fallecimiento </t>
  </si>
  <si>
    <t xml:space="preserve">3.1.5.1.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</si>
  <si>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</si>
  <si>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3.1.5.2.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</si>
  <si>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</si>
  <si>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 xml:space="preserve">3.1.5.3. </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</si>
  <si>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</si>
  <si>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3.1.6.</t>
  </si>
  <si>
    <t>Cuenta con los soportes y gestiones ante situaciones complejas a nivel de convivencia</t>
  </si>
  <si>
    <t xml:space="preserve">3.1.6.1.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</si>
  <si>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</si>
  <si>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</si>
  <si>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</si>
  <si>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</si>
  <si>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</si>
  <si>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</si>
  <si>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</si>
  <si>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</si>
  <si>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</si>
  <si>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</si>
  <si>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3.1.7.</t>
  </si>
  <si>
    <t xml:space="preserve">Cuenta con los soportes y gestiones ante situaciones de riñas. </t>
  </si>
  <si>
    <t xml:space="preserve">3.1.7.1. </t>
  </si>
  <si>
    <t>En el anexo de historia de atención se cuenta con  soportes del abordaje a los usuarios implicados(as) en la situación de agresión.</t>
  </si>
  <si>
    <t xml:space="preserve">3.1.7.2. </t>
  </si>
  <si>
    <t>En el anexo de historia de atención se cuenta con epicrisis de la atención por urgencias en salud para los implicados(as) que presentan afectación física.</t>
  </si>
  <si>
    <t xml:space="preserve">3.1.7.3. </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</si>
  <si>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</si>
  <si>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 xml:space="preserve">3.1.7.4. </t>
  </si>
  <si>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</si>
  <si>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 xml:space="preserve">3.1.7.5. </t>
  </si>
  <si>
    <t>En el anexo de historia de atención se cuenta con informe de situación compleja  y soporte de la remisión a la autoridad administrativa y al supervisor de contrato, máximo a los tres (3) días calendario después de presentado el evento.</t>
  </si>
  <si>
    <t xml:space="preserve">3.1.7.6. </t>
  </si>
  <si>
    <t>En el anexo de historia de atención cuenta con seguimiento en el formato para el reporte de casos de los usuarios víctimas por lesiones, violencia sexual, conducta suicida, riñas y fallecimientos.</t>
  </si>
  <si>
    <t xml:space="preserve">Cuenta con los soportes y gestiones ante situaciones de desordenes disciplinarios. </t>
  </si>
  <si>
    <t>Cuenta con soporte del registro de llamada a la familia o representante legal del usuario reportando  la situación presentada.</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</si>
  <si>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</si>
  <si>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Cuenta con acta de reunión de caso efectuada con la autoridad administrativa para generar estrategias o metodologías con el fin de mitigar estas situaciones.</t>
  </si>
  <si>
    <t>3.1.9.</t>
  </si>
  <si>
    <t xml:space="preserve">Cuenta con los soportes y gestiones ante situaciones para el manejo del componente afectivo en el marco del cambio de medida, modalidad de atención, o traslado entre instituciones. </t>
  </si>
  <si>
    <t>Cuenta con informe de la preparación en el manejo del componte afectivo y  la interrupción de los lazos de apego por el traslado o cambio de medida, así como soportes de atención psicosocial individual (en los casos requeridos).</t>
  </si>
  <si>
    <t>Cuenta con acta de entrega  elaborada por el operador saliente del traslado del usuario y entrega la historia de atención a la coordinación del nuevo operador.</t>
  </si>
  <si>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</si>
  <si>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</si>
  <si>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</si>
  <si>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</si>
  <si>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</si>
  <si>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</si>
  <si>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</si>
  <si>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3.1.11.2.</t>
  </si>
  <si>
    <t>3.1.12</t>
  </si>
  <si>
    <t xml:space="preserve">Cuenta con las acciones establecidas para la aplicación del Código Ético. </t>
  </si>
  <si>
    <t xml:space="preserve">3.1.12.1. </t>
  </si>
  <si>
    <t xml:space="preserve">El código ético permanece publicado en un lugar visible en la sede operativa. </t>
  </si>
  <si>
    <t>El talento humano cumple con el perfil exigido de acuerdo con modalidad y población.</t>
  </si>
  <si>
    <t>El Coordinador cuenta con el título profesional otorgado por una institución universitaria y tiene como mínimo dos años de experiencia profesional certificada en la implementación o desarrollo de programas, proyectos o servicios de protección integral.</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</si>
  <si>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</si>
  <si>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</si>
  <si>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</si>
  <si>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 xml:space="preserve">Formador Nocturno con mínimo formación de bachiller y con mínimo un (1) año de experiencia laboral específica en la población atendida. </t>
  </si>
  <si>
    <t xml:space="preserve">Auxiliar Diurno con mínimo formación de bachiller y con mínimo un (1) año de experiencia laboral específica en la población atendida. </t>
  </si>
  <si>
    <r>
      <t xml:space="preserve">Realiza la verificación de antecedentes disciplinarios, fiscales, judiciales y medidas correctivas durante el proceso de selección del personal 
</t>
    </r>
    <r>
      <rPr>
        <b/>
        <u/>
        <sz val="11"/>
        <color rgb="FF000000"/>
        <rFont val="Arial Narrow"/>
        <family val="2"/>
      </rPr>
      <t>Nota:</t>
    </r>
    <r>
      <rPr>
        <sz val="11"/>
        <color rgb="FF000000"/>
        <rFont val="Arial Narrow"/>
        <family val="2"/>
      </rPr>
      <t xml:space="preserve"> al momento de la vinculación laboral y posterior a ello cada 3 meses.</t>
    </r>
  </si>
  <si>
    <t xml:space="preserve">4.2. </t>
  </si>
  <si>
    <t xml:space="preserve">Cumple con la proporción del talento humano exigido para la atención de la modalidad y población. </t>
  </si>
  <si>
    <t xml:space="preserve">4.2.1. </t>
  </si>
  <si>
    <r>
      <t xml:space="preserve">Cuenta con talento humano adicional verifique que se encuentre aprobado por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</si>
  <si>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t>4.2.9</t>
  </si>
  <si>
    <t xml:space="preserve">4.3. </t>
  </si>
  <si>
    <t xml:space="preserve"> Cumple con los requisitos establecidos para la selección, inducción y cualificación del talento humano. </t>
  </si>
  <si>
    <t xml:space="preserve">4.3.1.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</si>
  <si>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</si>
  <si>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 xml:space="preserve">4.3.2. </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</si>
  <si>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</si>
  <si>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</si>
  <si>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</si>
  <si>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 xml:space="preserve">4.3.4. </t>
  </si>
  <si>
    <t>Cuenta con el Manual de Funciones que permite identificar las obligaciones de cada uno de los perfiles establecidos para la modalidad.</t>
  </si>
  <si>
    <t>4.3.5.</t>
  </si>
  <si>
    <t xml:space="preserve">4.3.6. </t>
  </si>
  <si>
    <t>Cuenta con una planta física adecuada, en buen estado y con mantenimiento permanente para desarrollar el proceso de atención.</t>
  </si>
  <si>
    <t>Dispone del servicio público de acueducto y alcantarillado.</t>
  </si>
  <si>
    <t>Cuenta con el servicio público de gas (natural o propano).</t>
  </si>
  <si>
    <t>Tiene el servicio de energía eléctrica.</t>
  </si>
  <si>
    <t>Dispone del sistema de comunicación (internet, telefonía fija y móvil) cuando exista la oferta en el territorio.</t>
  </si>
  <si>
    <t>El tanque de almacenamiento es lavado cada seis meses</t>
  </si>
  <si>
    <t>Los dormitorios se encuentran separados por sexo y etapa de curso de vida
* Niño o niña: 0 - 12 años de edad
* Adolescente: 12 - 18 años de edad</t>
  </si>
  <si>
    <t xml:space="preserve">Promueve el desarrollo de capacidades de la población con discapacidad garantizando la accesibilidad a los espacios en el marco de la inclusión social. </t>
  </si>
  <si>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 en caso de atender usuarios víctimas del conflicto armado.</t>
    </r>
  </si>
  <si>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</si>
  <si>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t xml:space="preserve">5.2. </t>
  </si>
  <si>
    <t>Las puertas son seguras y cuentan con el mantenimiento adecuado</t>
  </si>
  <si>
    <t>El inmueble no cuenta con olores fuertes o desagradables en el inmueble</t>
  </si>
  <si>
    <t>Cuenta con los aparatos sanitarios en perfecto estado</t>
  </si>
  <si>
    <t>Cuenta con ambientación o decoración agradable y cálida para la acogida y atención de los usuarios y sus familias.</t>
  </si>
  <si>
    <t xml:space="preserve">5.3. </t>
  </si>
  <si>
    <t xml:space="preserve">Los espacios del inmueble cuentan con la capacidad instalada en proporción a los usuarios atendidos en la modalidad. </t>
  </si>
  <si>
    <t xml:space="preserve">5.3.1. </t>
  </si>
  <si>
    <t xml:space="preserve">5.3.2. </t>
  </si>
  <si>
    <r>
      <t xml:space="preserve">Las mujeres gestantes y en periodo de lactancia disponen de un espacio de 3m2 para cada uno. 
</t>
    </r>
    <r>
      <rPr>
        <b/>
        <u/>
        <sz val="11"/>
        <color theme="1"/>
        <rFont val="Arial Narrow"/>
        <family val="2"/>
      </rPr>
      <t>Nota</t>
    </r>
    <r>
      <rPr>
        <sz val="11"/>
        <color theme="1"/>
        <rFont val="Arial Narrow"/>
        <family val="2"/>
      </rPr>
      <t>: la mujer gestante, el niño o recién nacido y el hijo o hija acompañante.</t>
    </r>
  </si>
  <si>
    <t xml:space="preserve">5.3.3. </t>
  </si>
  <si>
    <t xml:space="preserve">5.3.4. </t>
  </si>
  <si>
    <t>La proporción de las aulas y salones es de 1.50 m2 por usuario atendido como mínimo.</t>
  </si>
  <si>
    <t xml:space="preserve">5.4. </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</si>
  <si>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</si>
  <si>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</si>
  <si>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</si>
  <si>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</si>
  <si>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</si>
  <si>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</si>
  <si>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</si>
  <si>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 xml:space="preserve">5.4.4. </t>
  </si>
  <si>
    <r>
      <t xml:space="preserve">Los dormitorios cuentan con los elementos requeridos para la atención de los usuarios atendiendo al cupo atendido. 
</t>
    </r>
    <r>
      <rPr>
        <b/>
        <u/>
        <sz val="11"/>
        <color theme="1"/>
        <rFont val="Arial Narrow"/>
        <family val="2"/>
      </rPr>
      <t>Nota</t>
    </r>
    <r>
      <rPr>
        <sz val="11"/>
        <color theme="1"/>
        <rFont val="Arial Narrow"/>
        <family val="2"/>
      </rPr>
      <t>: remitirse a</t>
    </r>
    <r>
      <rPr>
        <b/>
        <sz val="11"/>
        <color theme="1"/>
        <rFont val="Arial Narrow"/>
        <family val="2"/>
      </rPr>
      <t xml:space="preserve"> Anexo 3. Dormitorios</t>
    </r>
  </si>
  <si>
    <t xml:space="preserve">5.4.5. </t>
  </si>
  <si>
    <t xml:space="preserve">Los elementos de dotación del dormitorio se encuentran en óptimo estado para la atención de los usuarios. </t>
  </si>
  <si>
    <t xml:space="preserve">5.5. </t>
  </si>
  <si>
    <t>Los usuarios cuentan con la totalidad de la dotación personal requerida.</t>
  </si>
  <si>
    <t xml:space="preserve">5.5.1. </t>
  </si>
  <si>
    <r>
      <t xml:space="preserve">Es entregada a los usuarios la dotación personal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Anexo 4. Dotación Personal</t>
    </r>
  </si>
  <si>
    <t xml:space="preserve">5.5.2. </t>
  </si>
  <si>
    <t>La dotación personal entregada a los usuarios es nueva, de uso personal, de buena calidad y de la talla de la niña, el niño o el adolescente.</t>
  </si>
  <si>
    <t xml:space="preserve">5.5.3. </t>
  </si>
  <si>
    <r>
      <t xml:space="preserve">Los usuarios no usan ropa institucional ni uniformes dentro de la institución en horarios distintos a la jornada educativa.
</t>
    </r>
    <r>
      <rPr>
        <b/>
        <u/>
        <sz val="11"/>
        <color theme="1"/>
        <rFont val="Arial Narrow"/>
        <family val="2"/>
      </rPr>
      <t>Nota:</t>
    </r>
    <r>
      <rPr>
        <sz val="11"/>
        <color theme="1"/>
        <rFont val="Arial Narrow"/>
        <family val="2"/>
      </rPr>
      <t xml:space="preserve"> tenga en cuenta que los uniformes solo deben ser usados dentro de la jornada educativa.</t>
    </r>
  </si>
  <si>
    <t xml:space="preserve">5.5.4. </t>
  </si>
  <si>
    <t>5.5.5.</t>
  </si>
  <si>
    <r>
      <t xml:space="preserve">El operador realiza una reposición periódica de la dotación personal, según su periodicidad. 
</t>
    </r>
    <r>
      <rPr>
        <b/>
        <u/>
        <sz val="11"/>
        <color theme="1"/>
        <rFont val="Arial Narrow"/>
        <family val="2"/>
      </rPr>
      <t>Nota</t>
    </r>
    <r>
      <rPr>
        <sz val="11"/>
        <color theme="1"/>
        <rFont val="Arial Narrow"/>
        <family val="2"/>
      </rPr>
      <t xml:space="preserve">: podrá entregar como soporte el registro de entrega de dotación a los usuarios. </t>
    </r>
  </si>
  <si>
    <t xml:space="preserve">5.5.6. </t>
  </si>
  <si>
    <t xml:space="preserve">Cuenta con un mecanismo que permita identificar que la dotación es de uso personal de cada uno de los usuarios. </t>
  </si>
  <si>
    <t>Los usuarios cuentan con la totalidad de la dotación de aseo e higiene personal requerida.</t>
  </si>
  <si>
    <t xml:space="preserve">5.6.1. </t>
  </si>
  <si>
    <r>
      <t xml:space="preserve">Es entregada a los usuarios la dotación de aseo e higiene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 xml:space="preserve">Anexo 5. Dotación de Aseo e Higiene </t>
    </r>
  </si>
  <si>
    <t xml:space="preserve">5.6.2. </t>
  </si>
  <si>
    <t>Garantiza que los elementos de uso personal de aseo e higiene son de uso individual.</t>
  </si>
  <si>
    <t xml:space="preserve">5.6.3. </t>
  </si>
  <si>
    <t>Implementa un sistema que permita llevar un control de la entrega y del uso adecuado de la dotación de aseo e higiene, que permita que los usuarios cuenten diariamente con esta.</t>
  </si>
  <si>
    <t xml:space="preserve">5.6.4. </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</si>
  <si>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</si>
  <si>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</si>
  <si>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</si>
  <si>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</si>
  <si>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</si>
  <si>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</si>
  <si>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</si>
  <si>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</si>
  <si>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</si>
  <si>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</si>
  <si>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</si>
  <si>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</si>
  <si>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</si>
  <si>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</si>
  <si>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</si>
  <si>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</si>
  <si>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</si>
  <si>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5.9.3. </t>
  </si>
  <si>
    <t>Anexo 1. Áreas y dotación institucional.</t>
  </si>
  <si>
    <t>Seleccione la Modalidad:</t>
  </si>
  <si>
    <t>Ingrese el número de usuarios:</t>
  </si>
  <si>
    <t xml:space="preserve">Cantidad Encontrada </t>
  </si>
  <si>
    <t xml:space="preserve"> No aplica </t>
  </si>
  <si>
    <t>Ubicación</t>
  </si>
  <si>
    <t>Denominación</t>
  </si>
  <si>
    <t>Rango de edad</t>
  </si>
  <si>
    <t>Medidas</t>
  </si>
  <si>
    <t>Área</t>
  </si>
  <si>
    <t>Capacidad máxima</t>
  </si>
  <si>
    <t>Camas ubicadas</t>
  </si>
  <si>
    <t>observaciones</t>
  </si>
  <si>
    <t>Unidad</t>
  </si>
  <si>
    <t>ELEMENTO DE BARRERA ó MÁSCARA PARA RCP</t>
  </si>
  <si>
    <t>Sobre por 10</t>
  </si>
  <si>
    <t>ASA TABLETAS POR 100 mg</t>
  </si>
  <si>
    <t>HIDRÓXIDO DE ALUMINIO TABLETAS</t>
  </si>
  <si>
    <t>ACETAMINOFÉN TABLETAS POR 500 mg</t>
  </si>
  <si>
    <t>FONENDOSCOPIO</t>
  </si>
  <si>
    <t>TENSIÓMETRO</t>
  </si>
  <si>
    <t>Paquete por 25</t>
  </si>
  <si>
    <t>VASOS DESECHABLES</t>
  </si>
  <si>
    <t>INMOVILIZADORES o FÉRULA MIEMBROS INFERIORES (NIÑO)</t>
  </si>
  <si>
    <t>INMOVILIZADORES o FÉRULA MIEMBROS SUPERIORES (NIÑO)</t>
  </si>
  <si>
    <t>INMOVILIZADORES o FÉRULA MIEMBROS INFERIORES (ADULTO)</t>
  </si>
  <si>
    <t>INMOVILIZADORES o FÉRULA MIEMBROS SUPERIORES (ADULTO)</t>
  </si>
  <si>
    <t>COLLAR CERVICAL NIÑO</t>
  </si>
  <si>
    <t>COLLAR CERVICAL ADULTO</t>
  </si>
  <si>
    <t>TABLA ESPINAL LARGA</t>
  </si>
  <si>
    <t>Par</t>
  </si>
  <si>
    <t>PILAS DE REPUESTO</t>
  </si>
  <si>
    <t>LINTERNA</t>
  </si>
  <si>
    <t>TIJERAS</t>
  </si>
  <si>
    <t>ALCOHOL ANTISÉPTICO FRASCO POR 275 ml</t>
  </si>
  <si>
    <t>TERMÓMETRO DE MERCURIO ó DIGITAL</t>
  </si>
  <si>
    <t>Caja por 100</t>
  </si>
  <si>
    <t>GUANTES DE LÁTEX PARA EXAMEN</t>
  </si>
  <si>
    <t>SOLUCIÓN SALINA 250 cc ó 500 cc</t>
  </si>
  <si>
    <t>Galón</t>
  </si>
  <si>
    <t>CLORHEXIDINA O YODOPOVIDONA (JABÓN QUIRURGICO)</t>
  </si>
  <si>
    <t>VENDA DE ALGODÓN 5 X 5 YARDAS</t>
  </si>
  <si>
    <t>VENDA DE ALGODÓN 3 X 5 YARDAS</t>
  </si>
  <si>
    <t>VENDA ELÁSTICA 5 X 5 YARDAS</t>
  </si>
  <si>
    <t>VENDA ELÁSTICA 3 X 5 YARDAS</t>
  </si>
  <si>
    <t>VENDA ELÁSTICA 2 X 5 YARDAS</t>
  </si>
  <si>
    <t>Paquete por 20</t>
  </si>
  <si>
    <t>BAJALENGUAS</t>
  </si>
  <si>
    <t>ESPARADRAPO DE TELA ROLLO 4″</t>
  </si>
  <si>
    <t>APÓSITO ó COMPRESAS NO ESTÉRILES</t>
  </si>
  <si>
    <t>Paquete por 3</t>
  </si>
  <si>
    <t>GASAS ESTÉRILES PAQUETE</t>
  </si>
  <si>
    <t>Paquete X 100</t>
  </si>
  <si>
    <t>GASAS LIMPIAS PAQUETE</t>
  </si>
  <si>
    <t>Observaciones</t>
  </si>
  <si>
    <t>Cantidad repotada</t>
  </si>
  <si>
    <t>Cantidad</t>
  </si>
  <si>
    <t>Unidades</t>
  </si>
  <si>
    <t xml:space="preserve">Elementos  </t>
  </si>
  <si>
    <t>ELEMENTOS QUE DEBE CONTENER EL BOTIQUÍN TIPO C</t>
  </si>
  <si>
    <t>CLORHEXIDINA O YODOPOVIDONA (JABÓN QUIRÚRGICO)</t>
  </si>
  <si>
    <t>APÓSITO o COMPRESAS NO ESTÉRILES</t>
  </si>
  <si>
    <t>ELEMENTOS QUE DEBE CONTENER EL BOTIQUÍN TIPO B</t>
  </si>
  <si>
    <t>TERMÓMETRO DE MERCURIO O DIGITAL</t>
  </si>
  <si>
    <t>Frasco x 120 ml</t>
  </si>
  <si>
    <t>YODOPOVIDONA (JABÓN QUIRÚRGICO)</t>
  </si>
  <si>
    <t>ESPARADRAPO DE TELA ROLLO de 4″</t>
  </si>
  <si>
    <t>Paquete X 20</t>
  </si>
  <si>
    <t>ELEMENTOS QUE DEBE CONTENER EL BOTIQUÍN TIPO A</t>
  </si>
  <si>
    <t>Anexo 2. Botiquín.</t>
  </si>
  <si>
    <t>Teléfono</t>
  </si>
  <si>
    <t>MODALIDADES DE UBICACIÓN INICIAL</t>
  </si>
  <si>
    <t>Anexo 3. Dormitorios</t>
  </si>
  <si>
    <t>Aplica para menores de 2 años</t>
  </si>
  <si>
    <t>Depende del clima y caracteristicas del espacio</t>
  </si>
  <si>
    <t xml:space="preserve">Nota: podrá incluir las casillas que se requieran </t>
  </si>
  <si>
    <t>Anexo 4. Dotación Personal</t>
  </si>
  <si>
    <t xml:space="preserve">Anexo 5. Dotación de Aseo e Higiéne </t>
  </si>
  <si>
    <t xml:space="preserve">Cantidad </t>
  </si>
  <si>
    <t>3 a 11 años</t>
  </si>
  <si>
    <t>Champú</t>
  </si>
  <si>
    <t>Cepillo y betún para zapatos</t>
  </si>
  <si>
    <t>Pañitos húmedos</t>
  </si>
  <si>
    <t>Jabón líquido para cuerpo</t>
  </si>
  <si>
    <t>12 a 18 años</t>
  </si>
  <si>
    <t>Cantidad Según Manual Operativo
Hogar de Paso - Casa Hogar</t>
  </si>
  <si>
    <t xml:space="preserve">Cantidad Según Manual Operativo
Hogar de Paso - Familiar </t>
  </si>
  <si>
    <t>N/A</t>
  </si>
  <si>
    <t>HOGAR DE PASO (FAMILIAR - CASA HOGAR)</t>
  </si>
  <si>
    <t>Niñas, niños y adolescentes de 0 a 18 años, con derechos amenazados y/o vulnerados.</t>
  </si>
  <si>
    <t xml:space="preserve">3. COMPONENTE PROCESO DE ATENCIÓN </t>
  </si>
  <si>
    <t>3.1. COMPONENTE PROCESO DE ATENCIÓN - PREVENCIÓN Y MANEJO DE SITUACIONES DE RIESGOS</t>
  </si>
  <si>
    <t xml:space="preserve">INSTRUMENTO DE VERIFICACIÓN  - ACTA DE ACCIÓN DE INSPECCIÓN Y VIGILANCIA </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</si>
  <si>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</si>
  <si>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</si>
  <si>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</si>
  <si>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</si>
  <si>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</si>
  <si>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</si>
  <si>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</si>
  <si>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</si>
  <si>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</si>
  <si>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</si>
  <si>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</si>
  <si>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</si>
  <si>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</si>
  <si>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</si>
  <si>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</si>
  <si>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</si>
  <si>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</si>
  <si>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</si>
  <si>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</si>
  <si>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</si>
  <si>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</si>
  <si>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</si>
  <si>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SI</t>
  </si>
  <si>
    <t>NO</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</si>
  <si>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</si>
  <si>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</si>
  <si>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</si>
  <si>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</si>
  <si>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</si>
  <si>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</si>
  <si>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</si>
  <si>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</si>
  <si>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</si>
  <si>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</si>
  <si>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</si>
  <si>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</si>
  <si>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</si>
  <si>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</si>
  <si>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</si>
  <si>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</si>
  <si>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</si>
  <si>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</si>
  <si>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</si>
  <si>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</si>
  <si>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</si>
  <si>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</si>
  <si>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</si>
  <si>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</si>
  <si>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</si>
  <si>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</si>
  <si>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</si>
  <si>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</si>
  <si>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</si>
  <si>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</si>
  <si>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</si>
  <si>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Fecha de egreso</t>
  </si>
  <si>
    <t>Motivo de egreso</t>
  </si>
  <si>
    <t xml:space="preserve">Boleta de egreso </t>
  </si>
  <si>
    <t xml:space="preserve">Informe de superación del PARD </t>
  </si>
  <si>
    <t>Remisión del informe de superación</t>
  </si>
  <si>
    <t>Oficio de remisión de anexo de historia de atención</t>
  </si>
  <si>
    <t>SUPERVISOR DEL CONTRATO:</t>
  </si>
  <si>
    <t>Cuenta con los soportes para la implementación de las temáticas de Educación Alimentaria y Nutricional EAN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</si>
  <si>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</si>
  <si>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Las personas ajenas al manejo de alimentos que ingresan al servicio cuentan con las medidas higiénico sanitarias correspondientes (gorro, tapabocas y bata de color claro). </t>
  </si>
  <si>
    <t xml:space="preserve">Cuenta con los procesos adecuados en el servicio de alimentos para el recibo de alimentos.  </t>
  </si>
  <si>
    <t xml:space="preserve">Cuenta con los procesos adecuados en el servicio de alimentos para el almacenamiento de alimentos. </t>
  </si>
  <si>
    <t>Los alimentos están  separados de las paredes, pisos y techos.</t>
  </si>
  <si>
    <t xml:space="preserve">Cuenta con los procesos adecuados en el servicio de alimentos para la preparación de alimentos. </t>
  </si>
  <si>
    <t>Se lavan los alimentos o materias primas crudas como carnes, verduras, hortalizas, frutas y productos de pesca con agua potable corriente, antes de su preparación.</t>
  </si>
  <si>
    <t xml:space="preserve">Las hortalizas, verduras y frutas que se comen crudas se lavan y desinfectan con sustancias permitidas de acuerdo con lo establecido en el Plan de Saneamiento Básico (PSB). </t>
  </si>
  <si>
    <t>Las operaciones de preparación se realizan en forma secuencial y continua, de tal forma que se protege el alimento de la proliferación de microorganismos o contaminación cruzada.</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</si>
  <si>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</si>
  <si>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En el caso de la preparación de ensaladas que requieran proceso térmico, pero que su consumo se prefiera en frío son enfriadas rápidamente para garantizar que la ensalada llegue a la temperatura de seguridad en el menor tiempo posible.</t>
  </si>
  <si>
    <t>Los procedimientos mecánicos de manufactura tales como lavar, pelar, cortar, clasificar, desmenuzar, extraer, batir, secar etc., se realizan de manera tal que se protegen los alimentos contra la contaminación.</t>
  </si>
  <si>
    <t>Cumple con el horario de suministro de la alimentación</t>
  </si>
  <si>
    <t>La ración preparada se sirve y se distribuye a los usuarios en las áreas destinadas para este fin, y estas  cumplen con las condiciones de espacios, limpieza y desinfección necesarias.</t>
  </si>
  <si>
    <t>Los usuarios no tienen  acceso al área de servido y entrega de alimentos.</t>
  </si>
  <si>
    <t>Se prepara cada día solamente los alimentos que se van a consumir.</t>
  </si>
  <si>
    <t>Se asegura que la presentación del plato servido es estéticamente adecuado y agradable.</t>
  </si>
  <si>
    <t>HOGAR DE PASO (FAMILIAR- CASA HOGAR )</t>
  </si>
  <si>
    <t>6. COMPONENTE NUTRICIÓN</t>
  </si>
  <si>
    <t xml:space="preserve">6.1. </t>
  </si>
  <si>
    <t xml:space="preserve">Cuenta con concepto higiénico sanitario favorable para el desarrollo de la modalidad. </t>
  </si>
  <si>
    <t xml:space="preserve">6.1.1. </t>
  </si>
  <si>
    <t xml:space="preserve">6.1.2. </t>
  </si>
  <si>
    <t xml:space="preserve">6.2. </t>
  </si>
  <si>
    <t xml:space="preserve">6.2.1. </t>
  </si>
  <si>
    <t xml:space="preserve">6.2.2. </t>
  </si>
  <si>
    <t xml:space="preserve">6.2.3. </t>
  </si>
  <si>
    <t xml:space="preserve">6.3. </t>
  </si>
  <si>
    <t xml:space="preserve">6.3.1. </t>
  </si>
  <si>
    <t xml:space="preserve">6.3.2. </t>
  </si>
  <si>
    <t xml:space="preserve">6.3.3. </t>
  </si>
  <si>
    <t xml:space="preserve">6.3.4. </t>
  </si>
  <si>
    <t xml:space="preserve">6.3.5. </t>
  </si>
  <si>
    <t xml:space="preserve">6.3.6. </t>
  </si>
  <si>
    <t xml:space="preserve">6.3.7. </t>
  </si>
  <si>
    <t xml:space="preserve">6.3.8. </t>
  </si>
  <si>
    <t xml:space="preserve">Los medicamentos con los cuales cuenta el operador, no se encuentran vencidos. </t>
  </si>
  <si>
    <t xml:space="preserve">6.3.9. </t>
  </si>
  <si>
    <t xml:space="preserve">6.3.10. </t>
  </si>
  <si>
    <t xml:space="preserve">Cuenta con soporte de registro de casos de Enfermedades Inmunoprevenibles y la activación de la ruta (Si aplica). </t>
  </si>
  <si>
    <t xml:space="preserve">6.4. </t>
  </si>
  <si>
    <t xml:space="preserve">6.4.1. </t>
  </si>
  <si>
    <t xml:space="preserve">6.5.2. </t>
  </si>
  <si>
    <t>Cuenta con el Análisis de Contenido Nutricional registrado en los formatos vigentes establecidos por el ICBF.</t>
  </si>
  <si>
    <t xml:space="preserve">El formato de Lista de Intercambios incluye: 
* El nombre completo, tarjeta profesional y firma del Profesional Nutricionista-Dietista quien elaboró y quién aprobó 
* La fecha de aprobación, logo del ICBF y versión vigente del documento. </t>
  </si>
  <si>
    <t xml:space="preserve">6.6. </t>
  </si>
  <si>
    <t>Cumple con los suministros o entrega de Alimentos de Alto Valor Nutricional (AAVN)</t>
  </si>
  <si>
    <t xml:space="preserve">6.6.1. </t>
  </si>
  <si>
    <t xml:space="preserve">6.6.2. </t>
  </si>
  <si>
    <t>Se aplican los procedimientos, instructivos y formatos para la programación, entrega y control de los Alimentos de Alto Valor Nutricional - AAVN.</t>
  </si>
  <si>
    <t xml:space="preserve">6.7. </t>
  </si>
  <si>
    <t xml:space="preserve">El personal manipulador de alimentos cumple con los siguientes requisitos. </t>
  </si>
  <si>
    <t xml:space="preserve">6.7.1. </t>
  </si>
  <si>
    <t xml:space="preserve">6.7.2. </t>
  </si>
  <si>
    <t xml:space="preserve">6.7.3. </t>
  </si>
  <si>
    <t>El personal manipulador de alimentos cuenta con certificado médico vigente que registre la aptitud para manipular alimentos</t>
  </si>
  <si>
    <t xml:space="preserve">6.7.4. </t>
  </si>
  <si>
    <t xml:space="preserve">6.7.5. </t>
  </si>
  <si>
    <t xml:space="preserve">6.7.6. </t>
  </si>
  <si>
    <t>El personal manipulador de alimentos cuenta con elementos de protección (gorro, tapabocas y guantes).</t>
  </si>
  <si>
    <t xml:space="preserve">6.7.7. </t>
  </si>
  <si>
    <t xml:space="preserve">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Delantal atado al cuerpo en forma segura.
* Propician  excelentes relaciones con los usuarios. </t>
  </si>
  <si>
    <t xml:space="preserve">6.7.8. </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</si>
  <si>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</si>
  <si>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 xml:space="preserve">6.8.2. </t>
  </si>
  <si>
    <t xml:space="preserve">6.8.3. </t>
  </si>
  <si>
    <t xml:space="preserve">6.8.4. </t>
  </si>
  <si>
    <t xml:space="preserve">6.8.5. </t>
  </si>
  <si>
    <t xml:space="preserve">6.8.6. </t>
  </si>
  <si>
    <t>Cuenta con la lista de criterios mínimos de aceptación y rechazo de materias primas en el momento del recibo.</t>
  </si>
  <si>
    <t xml:space="preserve">6.8.7. </t>
  </si>
  <si>
    <t xml:space="preserve">6.8.8. </t>
  </si>
  <si>
    <t xml:space="preserve">6.9. </t>
  </si>
  <si>
    <t xml:space="preserve">6.9.1. </t>
  </si>
  <si>
    <t xml:space="preserve">6.9.2. </t>
  </si>
  <si>
    <t xml:space="preserve">6.9.3. </t>
  </si>
  <si>
    <t xml:space="preserve">6.9.4. </t>
  </si>
  <si>
    <t xml:space="preserve">6.9.6. </t>
  </si>
  <si>
    <t xml:space="preserve">6.9.7. </t>
  </si>
  <si>
    <t xml:space="preserve">6.9.8. </t>
  </si>
  <si>
    <t xml:space="preserve">6.9.12. </t>
  </si>
  <si>
    <t xml:space="preserve">6.9.13. </t>
  </si>
  <si>
    <t xml:space="preserve">6.9.14. </t>
  </si>
  <si>
    <t xml:space="preserve">6.9.15. </t>
  </si>
  <si>
    <t>No se observa almacenamiento de productos que contengan aditivos de conservación (sorbatos, benzoatos, nitritos o productos que los contengan como los ablandadores de carnes), colorantes y saborizantes artificiales.</t>
  </si>
  <si>
    <t xml:space="preserve">6.10. </t>
  </si>
  <si>
    <t xml:space="preserve">6.10.1. </t>
  </si>
  <si>
    <t xml:space="preserve">6.10.2. </t>
  </si>
  <si>
    <t xml:space="preserve">6.10.3. </t>
  </si>
  <si>
    <t xml:space="preserve">6.10.4.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</si>
  <si>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</si>
  <si>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</si>
  <si>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 xml:space="preserve">6.10.7. </t>
  </si>
  <si>
    <t xml:space="preserve">6.10.8. </t>
  </si>
  <si>
    <t xml:space="preserve">6.10.9. </t>
  </si>
  <si>
    <t xml:space="preserve">6.10.12. </t>
  </si>
  <si>
    <t xml:space="preserve">6.10.13. </t>
  </si>
  <si>
    <t>No se usa  aditivos de conservación (sorbatos, benzoatos, nitritos o productos que los contengan como los ablandadores de carnes), saborizantes artificiales y/o alimentos.</t>
  </si>
  <si>
    <t xml:space="preserve">6.11. </t>
  </si>
  <si>
    <t xml:space="preserve">Cuenta con los procesos adecuados en el servicio de alimentos para  el servido y distribución de alimentos. </t>
  </si>
  <si>
    <t xml:space="preserve">6.11.1. </t>
  </si>
  <si>
    <t xml:space="preserve">6.11.2. </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</si>
  <si>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</si>
  <si>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</si>
  <si>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</si>
  <si>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 xml:space="preserve">6.11.5. </t>
  </si>
  <si>
    <t>La tabla de control de porciones se encuentra publicado, en un sitio visible en el área de servido.</t>
  </si>
  <si>
    <t xml:space="preserve">6.11.6. </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</si>
  <si>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</si>
  <si>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</si>
  <si>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Los usuarios que realizan actividades académicas y/o laborales fuera de la entidad, cuentan con la alimentación (almuerzo y refrigerios), envasada y empacada fácilmente.</t>
  </si>
  <si>
    <t>Los utensilios que se utilizan son desechables con el primer uso, en caso de no contar con agua y elementos de limpieza y desinfección.</t>
  </si>
  <si>
    <t xml:space="preserve">6.12. </t>
  </si>
  <si>
    <t xml:space="preserve">El plan de saneamiento cuenta con los siguientes criterios. </t>
  </si>
  <si>
    <t xml:space="preserve">6.12.1. </t>
  </si>
  <si>
    <r>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t>
    </r>
    <r>
      <rPr>
        <b/>
        <sz val="11"/>
        <rFont val="Arial Narrow"/>
        <family val="2"/>
      </rPr>
      <t xml:space="preserve">y </t>
    </r>
    <r>
      <rPr>
        <sz val="11"/>
        <rFont val="Arial Narrow"/>
        <family val="2"/>
      </rPr>
      <t xml:space="preserve">registro fotográfico y/o registro fílmico. </t>
    </r>
  </si>
  <si>
    <t xml:space="preserve">6.12.2. </t>
  </si>
  <si>
    <t xml:space="preserve">6.12.3. </t>
  </si>
  <si>
    <t xml:space="preserve">6.12.4. </t>
  </si>
  <si>
    <t xml:space="preserve">6.12.5. </t>
  </si>
  <si>
    <t xml:space="preserve">6.13. </t>
  </si>
  <si>
    <t xml:space="preserve">El programa de selección y evaluación de proveedores cumple con los siguientes criterios. </t>
  </si>
  <si>
    <t xml:space="preserve">6.13.1. </t>
  </si>
  <si>
    <t xml:space="preserve">6.13.2. </t>
  </si>
  <si>
    <t>Cumple con las Buenas Prácticas de Manufactura (BPM).</t>
  </si>
  <si>
    <t>TIEMPO DE COMIDA</t>
  </si>
  <si>
    <t>PROGRAMADO</t>
  </si>
  <si>
    <t>INTERCAMBIO</t>
  </si>
  <si>
    <t>Temperatura</t>
  </si>
  <si>
    <t>Minuta patrón</t>
  </si>
  <si>
    <t>Peso 1</t>
  </si>
  <si>
    <t>Peso 2</t>
  </si>
  <si>
    <t>Peso 3</t>
  </si>
  <si>
    <t>Promedio</t>
  </si>
  <si>
    <t>Comparación con Minuta Patron</t>
  </si>
  <si>
    <t>(SUMINISTRADO)</t>
  </si>
  <si>
    <t>(°C)</t>
  </si>
  <si>
    <t xml:space="preserve">Fecha: </t>
  </si>
  <si>
    <t>Semana No</t>
  </si>
  <si>
    <t>Almuerzo</t>
  </si>
  <si>
    <t xml:space="preserve">ELEMENTO </t>
  </si>
  <si>
    <t>REF</t>
  </si>
  <si>
    <t xml:space="preserve">HASTA 
50 RACIONES </t>
  </si>
  <si>
    <t xml:space="preserve">HASTA 
100 RACIONES </t>
  </si>
  <si>
    <t xml:space="preserve">HASTA 
200 RACIONES </t>
  </si>
  <si>
    <t xml:space="preserve">HASTA 
300 RACIONES </t>
  </si>
  <si>
    <t xml:space="preserve">CANTIDAD VERIFICADA </t>
  </si>
  <si>
    <t>CANTIDAD</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</si>
  <si>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</si>
  <si>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</si>
  <si>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</si>
  <si>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</si>
  <si>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</si>
  <si>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</si>
  <si>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</si>
  <si>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</si>
  <si>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</si>
  <si>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</si>
  <si>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</si>
  <si>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</si>
  <si>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</si>
  <si>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</si>
  <si>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</si>
  <si>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</si>
  <si>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</si>
  <si>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</si>
  <si>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</si>
  <si>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</si>
  <si>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</si>
  <si>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 (opcional)</t>
  </si>
  <si>
    <t>Espumadera de aluminio fundido</t>
  </si>
  <si>
    <t>Mediana</t>
  </si>
  <si>
    <t>Jarra plástica</t>
  </si>
  <si>
    <t>2 litros</t>
  </si>
  <si>
    <t xml:space="preserve">Legumbrera </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</si>
  <si>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</si>
  <si>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</si>
  <si>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</si>
  <si>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</si>
  <si>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</si>
  <si>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</si>
  <si>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</si>
  <si>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</si>
  <si>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</si>
  <si>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</si>
  <si>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</si>
  <si>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</si>
  <si>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</si>
  <si>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</si>
  <si>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</si>
  <si>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</si>
  <si>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t>Fuente: Elaboración Dirección de Protección y Dirección de Nutrición - ICBF.</t>
  </si>
  <si>
    <t>Cumple con las condiciones de la Infraestructura del servicio de alimentos</t>
  </si>
  <si>
    <t>El ciclo de menús incluye Alimentos de Alto Valor Nutricional - AAVN en la frecuencia establecida en la minuta patrón.</t>
  </si>
  <si>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</si>
  <si>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 xml:space="preserve">COMPONENTE TÉCNICO - NUTRICIÓN </t>
  </si>
  <si>
    <r>
      <rPr>
        <b/>
        <u/>
        <sz val="11"/>
        <color theme="1"/>
        <rFont val="Arial Narrow"/>
        <family val="2"/>
      </rPr>
      <t xml:space="preserve">Fuente: </t>
    </r>
    <r>
      <rPr>
        <sz val="11"/>
        <color theme="1"/>
        <rFont val="Arial Narrow"/>
        <family val="2"/>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</si>
  <si>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HOGAR DE PASO - (CASA HOGAR - FAMILIAR)</t>
  </si>
  <si>
    <t xml:space="preserve">COMPONENTE ADMINISTRATIVO - NUTRICIÓN </t>
  </si>
  <si>
    <t>Necesidades mínimas de menaje para el servicio de alimentación.</t>
  </si>
  <si>
    <t xml:space="preserve">5.1.2 </t>
  </si>
  <si>
    <r>
      <t xml:space="preserve">Cuenta con un sistema de agua caliente en duchas, según clima, edad y condición de cada uno.
</t>
    </r>
    <r>
      <rPr>
        <b/>
        <u/>
        <sz val="11"/>
        <color theme="1"/>
        <rFont val="Arial Narrow"/>
        <family val="2"/>
      </rPr>
      <t>Nota</t>
    </r>
    <r>
      <rPr>
        <sz val="11"/>
        <color theme="1"/>
        <rFont val="Arial Narrow"/>
        <family val="2"/>
      </rPr>
      <t>: para el servicio de agua caliente se tendrá en cuenta la ubicación en el territorio de la unidad de servicio.</t>
    </r>
  </si>
  <si>
    <t>Las puertas de los espacios de los dormitorios están exentas de seguro, por dentro o por fuera</t>
  </si>
  <si>
    <t xml:space="preserve">Realiza la separación de los usuarios a partir de los 6 años por sexo. 
</t>
  </si>
  <si>
    <t>5.2.14</t>
  </si>
  <si>
    <t>Las escaleras deben tener pasamanos o barandas no escalables</t>
  </si>
  <si>
    <t>5.2.15</t>
  </si>
  <si>
    <t>5.2.16</t>
  </si>
  <si>
    <t>5.2.17</t>
  </si>
  <si>
    <t>Los cables con los cuales cuenta el inmueble están cubiertos y están fijados adecuadamente, sin enchufes o tornillos sueltos, sin cables pelados o expuestos al calor o la humedad, así mismo  debe  contar con su respectivo kit antiderrames (cuando se requiera)</t>
  </si>
  <si>
    <t>5.2.18</t>
  </si>
  <si>
    <t>5.2.19</t>
  </si>
  <si>
    <t>5.2.20</t>
  </si>
  <si>
    <t>5.2.21</t>
  </si>
  <si>
    <t>5.2.22</t>
  </si>
  <si>
    <t>5.2.23</t>
  </si>
  <si>
    <t>Los baños y dormitorios están libres de cámaras de vigilancias.</t>
  </si>
  <si>
    <r>
      <t>Proporcionar los ajustes y apoyos requeridos para la atención de las niñas, los niños y los adolescentes con discapacidad</t>
    </r>
    <r>
      <rPr>
        <sz val="11"/>
        <rFont val="Arial Narrow"/>
        <family val="2"/>
      </rPr>
      <t>, según la categoría de discapacidad.</t>
    </r>
  </si>
  <si>
    <r>
      <t>Realiza la separación por etapa de curso de vida en los</t>
    </r>
    <r>
      <rPr>
        <sz val="11"/>
        <rFont val="Arial Narrow"/>
        <family val="2"/>
      </rPr>
      <t xml:space="preserve"> dormitorios</t>
    </r>
  </si>
  <si>
    <r>
      <t xml:space="preserve">Cuenta con un aviso visible que informe la gratuidad del servicio y que la conservación de su hijo no estará sujeta a ningún pago.
</t>
    </r>
    <r>
      <rPr>
        <b/>
        <u/>
        <sz val="11"/>
        <rFont val="Arial Narrow"/>
        <family val="2"/>
      </rPr>
      <t>Nota</t>
    </r>
    <r>
      <rPr>
        <sz val="11"/>
        <rFont val="Arial Narrow"/>
        <family val="2"/>
      </rPr>
      <t>: aplica, en caso de contar con población gestante o lactante.</t>
    </r>
  </si>
  <si>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</si>
  <si>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5.2.13</t>
  </si>
  <si>
    <t>5.2.12</t>
  </si>
  <si>
    <t>5.2.11</t>
  </si>
  <si>
    <t xml:space="preserve">5.2.10 </t>
  </si>
  <si>
    <t xml:space="preserve">Garantiza un espacio para el almacenamiento de sustancias químicas, usadas durante las actividades de mantenimiento, limpieza y desinfección y medicamentos fuera del alcance de los usuarios. 
</t>
  </si>
  <si>
    <r>
      <t xml:space="preserve">Los niños y niñas menores de seis (6) años,  cuentan con una cama individual. (No se deben usar camarotes)
</t>
    </r>
    <r>
      <rPr>
        <b/>
        <u/>
        <sz val="11"/>
        <rFont val="Arial Narrow"/>
        <family val="2"/>
      </rPr>
      <t>Nota</t>
    </r>
    <r>
      <rPr>
        <sz val="11"/>
        <rFont val="Arial Narrow"/>
        <family val="2"/>
      </rPr>
      <t xml:space="preserve">: aplica para poblacion con discapacidad, para mujeres gestantes o en periodo de lactancia. </t>
    </r>
  </si>
  <si>
    <r>
      <t xml:space="preserve">La proporción de los dormitorios es de 3m2 por usuario como mínimo calculada por cada dormitorio.
</t>
    </r>
    <r>
      <rPr>
        <b/>
        <u/>
        <sz val="11"/>
        <color theme="1"/>
        <rFont val="Arial Narrow"/>
        <family val="2"/>
      </rPr>
      <t>Nota</t>
    </r>
    <r>
      <rPr>
        <sz val="11"/>
        <color theme="1"/>
        <rFont val="Arial Narrow"/>
        <family val="2"/>
      </rPr>
      <t xml:space="preserve">: la cama el armario o mesa de noche y el espacio de circulación están incluidos dentro de los 3m2 por usuario. 
</t>
    </r>
    <r>
      <rPr>
        <b/>
        <u/>
        <sz val="11"/>
        <color theme="1"/>
        <rFont val="Arial Narrow"/>
        <family val="2"/>
      </rPr>
      <t>Nota</t>
    </r>
    <r>
      <rPr>
        <b/>
        <sz val="11"/>
        <color theme="1"/>
        <rFont val="Arial Narrow"/>
        <family val="2"/>
      </rPr>
      <t xml:space="preserve">: </t>
    </r>
    <r>
      <rPr>
        <sz val="11"/>
        <color theme="1"/>
        <rFont val="Arial Narrow"/>
        <family val="2"/>
      </rPr>
      <t xml:space="preserve">remitirse a </t>
    </r>
    <r>
      <rPr>
        <b/>
        <sz val="11"/>
        <color theme="1"/>
        <rFont val="Arial Narrow"/>
        <family val="2"/>
      </rPr>
      <t>Anexo 1. Áreas y dotación institucional.</t>
    </r>
  </si>
  <si>
    <t>La dotación de aseo e higiene personal es acorde a las particularidades de los usuarios (origen étnico, orientación de género, condición, características, entre otras).</t>
  </si>
  <si>
    <r>
      <t xml:space="preserve">Cuenta con un Plan de Gestión de Desastres, en función del espacio donde se presta el servicio.
</t>
    </r>
    <r>
      <rPr>
        <b/>
        <u/>
        <sz val="11"/>
        <rFont val="Arial Narrow"/>
        <family val="2"/>
      </rPr>
      <t>Nota:</t>
    </r>
    <r>
      <rPr>
        <sz val="11"/>
        <rFont val="Arial Narrow"/>
        <family val="2"/>
      </rPr>
      <t xml:space="preserve">  se deberá contar con soportes de la realización y socialización del simulacro de evacuación.</t>
    </r>
  </si>
  <si>
    <r>
      <t xml:space="preserve">Las piscinas, aljibes, albercas y depósitos de agua cuentan con algún tipo de protección.
</t>
    </r>
    <r>
      <rPr>
        <b/>
        <u/>
        <sz val="11"/>
        <color theme="1"/>
        <rFont val="Arial Narrow"/>
        <family val="2"/>
      </rPr>
      <t>Nota</t>
    </r>
    <r>
      <rPr>
        <b/>
        <sz val="11"/>
        <color theme="1"/>
        <rFont val="Arial Narrow"/>
        <family val="2"/>
      </rPr>
      <t xml:space="preserve">: </t>
    </r>
    <r>
      <rPr>
        <sz val="11"/>
        <color theme="1"/>
        <rFont val="Arial Narrow"/>
        <family val="2"/>
      </rPr>
      <t>las piscinas deben estar acorde con la normatividad vigente.</t>
    </r>
  </si>
  <si>
    <t>COMPONENTE ADMINISTRATIVO - INFRAESTRUCTURA Y DOTACIÓN</t>
  </si>
  <si>
    <t>Anexo 6. Verificación de Gramaje y Temperatura</t>
  </si>
  <si>
    <t xml:space="preserve">Anexo 7. Menaje para el servicio de alimentos </t>
  </si>
  <si>
    <t>Anexo 8. Talento Humano</t>
  </si>
  <si>
    <t>COMPONENTE ADMINISTRATIVO - TALENTO HUMANO</t>
  </si>
  <si>
    <t>Anexo 9. Anexos Historias de Atención</t>
  </si>
  <si>
    <t xml:space="preserve">COMPONENTE TÉCNICO - PROCESO DE ATENCIÓN </t>
  </si>
  <si>
    <t xml:space="preserve">Anexo 10. Egresos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</si>
  <si>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8. Talento Humano. </t>
    </r>
  </si>
  <si>
    <t xml:space="preserve">Cumple con lo establecido para la reubicación y egreso de los usuarios.  Ver Anexo 10. Egresos.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</si>
  <si>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iniciales, planes de caso, seguimientos, entre otros.
</t>
    </r>
    <r>
      <rPr>
        <b/>
        <u/>
        <sz val="11"/>
        <color theme="1"/>
        <rFont val="Arial Narrow"/>
        <family val="2"/>
      </rPr>
      <t>Nota:</t>
    </r>
    <r>
      <rPr>
        <sz val="11"/>
        <color theme="1"/>
        <rFont val="Arial Narrow"/>
        <family val="2"/>
      </rPr>
      <t xml:space="preserve"> </t>
    </r>
    <r>
      <rPr>
        <b/>
        <sz val="11"/>
        <color theme="1"/>
        <rFont val="Arial Narrow"/>
        <family val="2"/>
      </rPr>
      <t xml:space="preserve">Ver Anexo 9. Anexos de Historias de Atención. </t>
    </r>
  </si>
  <si>
    <t xml:space="preserve">3.1.5. </t>
  </si>
  <si>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durante la semana. </t>
    </r>
  </si>
  <si>
    <t>En los casos en que el usuario se encuentre en proceso de reubicación en otra modalidad, cuenta con soporte que informe al usuario cómo avanza su proceso y cuáles son las medidas a seguir. 
Nota: los soportes pueden ser informe final, actas, entre otros.</t>
  </si>
  <si>
    <t xml:space="preserve">3.3.2. </t>
  </si>
  <si>
    <t xml:space="preserve">3.3.3. </t>
  </si>
  <si>
    <t>Cuenta con el formato para el reporte de casos de los usuarios víctimas por lesiones y correo electrónico, por medio del cual, se remitió el documento al/la profesional delegada de la Regional del ICBF con copia a la supervisión del contrato de aporte.</t>
  </si>
  <si>
    <t xml:space="preserve">Cuenta con los soportes y gestiones ante conducta suicida: ideación e intento suicida y suicidio consumado. </t>
  </si>
  <si>
    <t>El anexo de historia de atención cuenta con informe y correo electrónico dirigido a la autoridad administrativa y a la autoridad indígena correspondiente a la situación de ideación suicida, conducta suicida o intento de suicidio.</t>
  </si>
  <si>
    <r>
      <t xml:space="preserve">El anexo de historia de atención cuenta con soportes donde se evidencia que se informó a la familia o red vincular del usuario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</si>
  <si>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El anexo de historia de atención cuenta con informe de seguimiento de la situación de ideación y/o conducta suicida del usuario y con correo electrónico de la remisión máximo a los cinco (5) días calendario después de presentado el evento  a la autoridad administrativa con copia a la supervisión del contrato.</t>
  </si>
  <si>
    <t>Cuenta con el formato para el reporte de casos de usuarios con conducta suicida y correo electrónico, por medio del cual, se remitió el documento al/la profesional delegada de la Regional del ICBF con copia a la supervisión del contrato de aporte.</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</si>
  <si>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coordinador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</si>
  <si>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r>
      <t xml:space="preserve">En caso de haber requerido atención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carácter de URGENCIA MÉDICA.</t>
    </r>
  </si>
  <si>
    <t>Cuenta con bitácora,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</si>
  <si>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</si>
  <si>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El anexo de historia de atención cuenta con informe de seguimiento de la situación de violencia del usuario y con correo electrónico de la remisión máximo a los cinco (5) días calendario después de presentado el evento  a la autoridad administrativa con copia a la supervisión del contrato.</t>
  </si>
  <si>
    <t xml:space="preserve">3.1.7.7. </t>
  </si>
  <si>
    <t xml:space="preserve">3.1.7.8. </t>
  </si>
  <si>
    <t>3.1.8.</t>
  </si>
  <si>
    <t xml:space="preserve">3.1.8.1. </t>
  </si>
  <si>
    <t xml:space="preserve">3.1.8.2. </t>
  </si>
  <si>
    <t xml:space="preserve">3.1.8.3. </t>
  </si>
  <si>
    <t xml:space="preserve">3.1.8.4. </t>
  </si>
  <si>
    <t xml:space="preserve">3.1.8.5. </t>
  </si>
  <si>
    <t xml:space="preserve">3.1.8.6. </t>
  </si>
  <si>
    <t xml:space="preserve">3.1.9.1.  </t>
  </si>
  <si>
    <t xml:space="preserve">Cuenta con soporte de informe  inmediato a la Policía de Infancia y Adolescencia, a la autoridad administrativa y a la supervisión del contrato del desorden disciplinario presentado.                                                                                                           
Nota: los soportes pueden ser los reportes en bitácoras o similares, registro de llamadas o correo electrónico, entre otros.
Nota: en caso que, paralelamente se esté dando un evento de incendio o inundación, se informa a otras entidades de prevención y atención de riesgos. </t>
  </si>
  <si>
    <t xml:space="preserve">3.1.9.2.  </t>
  </si>
  <si>
    <t xml:space="preserve">3.1.9.3.  </t>
  </si>
  <si>
    <t xml:space="preserve">Cuenta con soportes en bitácora o similares que evidencien la identificación de los usuarios que originaron o movilizaron la situación y del espacio de diálogo  realizado de manera independiente con ellos(as). </t>
  </si>
  <si>
    <t xml:space="preserve">3.1.9.4.  </t>
  </si>
  <si>
    <t xml:space="preserve">3.1.9.5.  </t>
  </si>
  <si>
    <t>3.1.10.</t>
  </si>
  <si>
    <t xml:space="preserve">3.1.10.1. </t>
  </si>
  <si>
    <t xml:space="preserve">Cuenta con soportes de comunicación a la familia o red vincular y/o referentes afectivos donde se informe el lugar en donde va a estar ubicado el usuario. 
Nota: los soportes pueden ser  correos electrónicos, registros de llamadas o actas de reunión.  </t>
  </si>
  <si>
    <t xml:space="preserve">3.1.10.2. </t>
  </si>
  <si>
    <t xml:space="preserve">3.1.10.3. </t>
  </si>
  <si>
    <t xml:space="preserve">3.1.10.4. </t>
  </si>
  <si>
    <t>Cuenta con soportes del proceso de acogida y seguimiento a la adaptación y vinculación emocional del usuario, por parte del operador.
Nota: los soportes pueden ser el formato de ingreso o formato de acogida, entre otros.</t>
  </si>
  <si>
    <t>3.1.11..</t>
  </si>
  <si>
    <t>3.1.11.1.</t>
  </si>
  <si>
    <t>3.1.11.3.</t>
  </si>
  <si>
    <t>3.1.11.4.</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</si>
  <si>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</si>
  <si>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3.1.11.5.</t>
  </si>
  <si>
    <t>3.1.11.6.</t>
  </si>
  <si>
    <t>3.1.11.7.</t>
  </si>
  <si>
    <t xml:space="preserve">Cuenta con las acciones establecidas para la prevención del daño antijuridico. </t>
  </si>
  <si>
    <t>3.1.13</t>
  </si>
  <si>
    <t xml:space="preserve">3.1.13.1. </t>
  </si>
  <si>
    <t>Cuenta con soportes de socialización a los usuarios, colaboradores, familias, redes de apoyo y comunidad del código ético.</t>
  </si>
  <si>
    <t xml:space="preserve">3.1.13.2. </t>
  </si>
  <si>
    <t xml:space="preserve">El anexo de historia de atención cuenta con auto de convocatoria para realizar análisis de caso, acta de análisis de caso efectuada a los tres (3) días hábiles, la cual debe estar posterior de conocerse el evento, convocando al equipo técnico interdisciplinario de la autoridad administrativa, el operador y el supervisor del contrato. </t>
  </si>
  <si>
    <r>
      <t xml:space="preserve">En el  plan de caso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análisis de caso deben reposar o ser registrados en el anexo de historia de atención.</t>
    </r>
  </si>
  <si>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 situación no genera hallazgo, se comunicará la situación a la autoridad administrativa competente.</t>
    </r>
  </si>
  <si>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área, entre otros. </t>
    </r>
  </si>
  <si>
    <t>Efectua los gastos generales y administrativos de acuerdo con los clasificadores del costo / rubros permitidos y no permitidos en la modalidad.</t>
  </si>
  <si>
    <t>2.1.9</t>
  </si>
  <si>
    <t>Ejecuta gastos de dotaciones aseo e higiene personal, lúdico - deportiva, menaje alimentación, institucional, de consumo y/o fungible, de acuerdo con los cupos contratados y atendidos  y teniendo en cuenta los requerimientos de la modalidad.</t>
  </si>
  <si>
    <r>
      <t xml:space="preserve">Cuenta con presupuesto de ingresos y gastos para la ejecución del contrato, acta de aprobación por parte de la supervisión  y actas de aprobación de modificación del presupuesto (cuando aplique).
</t>
    </r>
    <r>
      <rPr>
        <b/>
        <sz val="11"/>
        <color theme="1"/>
        <rFont val="Arial Narrow"/>
        <family val="2"/>
      </rPr>
      <t>Nota:</t>
    </r>
    <r>
      <rPr>
        <sz val="11"/>
        <color theme="1"/>
        <rFont val="Arial Narrow"/>
        <family val="2"/>
      </rPr>
      <t xml:space="preserve"> las instituciones deben presentar el presupuesto de ingresos y gastos durante el primer mes de ejecución del contrato, para la aprobación por parte de la supervisión.		</t>
    </r>
  </si>
  <si>
    <r>
      <t xml:space="preserve">Presenta Estados Financieros certificados y aprobados por el máximo órgano de administración, y están preparados de acuerdo a la clasificación del grupo NIIF al que pertenece, acorde con la normatividad vigente.
</t>
    </r>
    <r>
      <rPr>
        <b/>
        <u/>
        <sz val="11"/>
        <color theme="1"/>
        <rFont val="Arial Narrow"/>
        <family val="2"/>
      </rPr>
      <t>Para el grupo 1 y 2:</t>
    </r>
    <r>
      <rPr>
        <sz val="11"/>
        <color theme="1"/>
        <rFont val="Arial Narrow"/>
        <family val="2"/>
      </rPr>
      <t xml:space="preserve"> deberán contar con el estado de situación financiera, estado de resultados único o integral, estado de flujos de efectivo, estado de cambios en el patrimonio y las notas con las revelaciones de los estados financieros.
</t>
    </r>
    <r>
      <rPr>
        <b/>
        <u/>
        <sz val="11"/>
        <color theme="1"/>
        <rFont val="Arial Narrow"/>
        <family val="2"/>
      </rPr>
      <t>Para el grupo 3:</t>
    </r>
    <r>
      <rPr>
        <sz val="11"/>
        <color theme="1"/>
        <rFont val="Arial Narrow"/>
        <family val="2"/>
      </rPr>
      <t xml:space="preserve"> deberán contar con el estado de situación financiera, estado de resultados único o integral y las notas con las revelaciones de los estados financieros.</t>
    </r>
  </si>
  <si>
    <t>Dispone de Revisor Fiscal - Auditor Externo, debidamente aprobado por el máximo órgano de administración de la entidad y cumple con los requisitos de ley para el ejercicio de la profesión.</t>
  </si>
  <si>
    <t>Cuenta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 entregados en los últimos 6 meses, previos a la presente acción de inspección.
* Copia del contrato suscrito entre el Revisor Fiscal y la entidad.
* Acta de asamblea elección.
* Carta de aceptación de cargo.</t>
  </si>
  <si>
    <t>Realiza liquidación de formularios y  pago de las obligaciones de Orden Territorial, de acuerdo  con lo establecido en el Estatuto de rentas del municipio aplicable y/o tipo de entidad. (Industria y comercio, retención de industria y comercio, predial y de vehículos).</t>
  </si>
  <si>
    <t>HOGAR DE PASO FAMILIAR - CASA HOGAR</t>
  </si>
  <si>
    <r>
      <t xml:space="preserve">Cuenta con los soportes de aprobación del talento humano por parte de la supervisión del contrato. 
</t>
    </r>
    <r>
      <rPr>
        <b/>
        <u/>
        <sz val="11"/>
        <color theme="1"/>
        <rFont val="Arial Narrow"/>
        <family val="2"/>
      </rPr>
      <t>Nota:</t>
    </r>
    <r>
      <rPr>
        <sz val="11"/>
        <color theme="1"/>
        <rFont val="Arial Narrow"/>
        <family val="2"/>
      </rPr>
      <t xml:space="preserve"> los soportes pueden ser actas, correos u oficios.</t>
    </r>
  </si>
  <si>
    <r>
      <rPr>
        <sz val="11"/>
        <color theme="1"/>
        <rFont val="Arial Narrow"/>
        <family val="2"/>
      </rPr>
      <t xml:space="preserve">Auxiliar administrativo cuentan con mínimo formación de bachiller y tiene experiencia relacionada con el área administrativa.
</t>
    </r>
    <r>
      <rPr>
        <b/>
        <u/>
        <sz val="11"/>
        <color theme="1"/>
        <rFont val="Arial Narrow"/>
        <family val="2"/>
      </rPr>
      <t xml:space="preserve">Nota: </t>
    </r>
    <r>
      <rPr>
        <sz val="11"/>
        <color theme="1"/>
        <rFont val="Arial Narrow"/>
        <family val="2"/>
      </rPr>
      <t>aplica, para la modalidad Hogar de Paso - Familia.</t>
    </r>
  </si>
  <si>
    <r>
      <t xml:space="preserve">El cocinero con nivel educativo mínimo grado noveno de educación básica secundaria. 
</t>
    </r>
    <r>
      <rPr>
        <b/>
        <u/>
        <sz val="11"/>
        <color theme="1"/>
        <rFont val="Arial Narrow"/>
        <family val="2"/>
      </rPr>
      <t>Nota</t>
    </r>
    <r>
      <rPr>
        <b/>
        <sz val="11"/>
        <color theme="1"/>
        <rFont val="Arial Narrow"/>
        <family val="2"/>
      </rPr>
      <t xml:space="preserve">: </t>
    </r>
    <r>
      <rPr>
        <sz val="11"/>
        <color theme="1"/>
        <rFont val="Arial Narrow"/>
        <family val="2"/>
      </rPr>
      <t xml:space="preserve">donde se dificulte la consecución del manipulador de alimentos con el nivel educativo requerido en este ítem, se exigiría: Nivel educativo mínimo educación básica primaria completa. 
</t>
    </r>
    <r>
      <rPr>
        <b/>
        <u/>
        <sz val="11"/>
        <color theme="1"/>
        <rFont val="Arial Narrow"/>
        <family val="2"/>
      </rPr>
      <t>Nota:</t>
    </r>
    <r>
      <rPr>
        <b/>
        <sz val="11"/>
        <color theme="1"/>
        <rFont val="Arial Narrow"/>
        <family val="2"/>
      </rPr>
      <t xml:space="preserve"> </t>
    </r>
    <r>
      <rPr>
        <sz val="11"/>
        <color theme="1"/>
        <rFont val="Arial Narrow"/>
        <family val="2"/>
      </rPr>
      <t>contar con certificación de capacitación en manipulación de alimentos, con máximo un año de expedición.</t>
    </r>
  </si>
  <si>
    <r>
      <t>4.1.</t>
    </r>
    <r>
      <rPr>
        <b/>
        <sz val="11"/>
        <color theme="1"/>
        <rFont val="Arial Narrow"/>
        <family val="2"/>
      </rPr>
      <t>7</t>
    </r>
  </si>
  <si>
    <r>
      <t>Cuenta con los soportes de aprobación de la proporción del talento humano por parte de l</t>
    </r>
    <r>
      <rPr>
        <b/>
        <sz val="11"/>
        <color theme="1"/>
        <rFont val="Arial Narrow"/>
        <family val="2"/>
      </rPr>
      <t>a</t>
    </r>
    <r>
      <rPr>
        <sz val="11"/>
        <color theme="1"/>
        <rFont val="Arial Narrow"/>
        <family val="2"/>
      </rPr>
      <t xml:space="preserve"> supervisión de</t>
    </r>
    <r>
      <rPr>
        <b/>
        <sz val="11"/>
        <color theme="1"/>
        <rFont val="Arial Narrow"/>
        <family val="2"/>
      </rPr>
      <t>l</t>
    </r>
    <r>
      <rPr>
        <sz val="11"/>
        <color theme="1"/>
        <rFont val="Arial Narrow"/>
        <family val="2"/>
      </rPr>
      <t xml:space="preserve"> contrato. 
</t>
    </r>
    <r>
      <rPr>
        <b/>
        <u/>
        <sz val="11"/>
        <color theme="1"/>
        <rFont val="Arial Narrow"/>
        <family val="2"/>
      </rPr>
      <t>Nota:</t>
    </r>
    <r>
      <rPr>
        <sz val="11"/>
        <color theme="1"/>
        <rFont val="Arial Narrow"/>
        <family val="2"/>
      </rPr>
      <t xml:space="preserve"> los soportes pueden ser actas, correos u oficios expedidos por la supervisión del contrato.</t>
    </r>
  </si>
  <si>
    <r>
      <t xml:space="preserve">El coordinador cumple con la proporción, según el cupo atendido.
</t>
    </r>
    <r>
      <rPr>
        <b/>
        <sz val="11"/>
        <color theme="1"/>
        <rFont val="Arial Narrow"/>
        <family val="2"/>
      </rPr>
      <t xml:space="preserve">Hogar de Paso - Casa Hogar
</t>
    </r>
    <r>
      <rPr>
        <sz val="11"/>
        <color theme="1"/>
        <rFont val="Arial Narrow"/>
        <family val="2"/>
      </rPr>
      <t xml:space="preserve">* MT X Unidad. </t>
    </r>
    <r>
      <rPr>
        <b/>
        <sz val="11"/>
        <color theme="1"/>
        <rFont val="Arial Narrow"/>
        <family val="2"/>
      </rPr>
      <t xml:space="preserve">
Hogar de Paso - Familia 
</t>
    </r>
    <r>
      <rPr>
        <sz val="11"/>
        <color theme="1"/>
        <rFont val="Arial Narrow"/>
        <family val="2"/>
      </rPr>
      <t xml:space="preserve">* TC X 100
</t>
    </r>
    <r>
      <rPr>
        <b/>
        <u/>
        <sz val="11"/>
        <color theme="1"/>
        <rFont val="Arial Narrow"/>
        <family val="2"/>
      </rPr>
      <t>Nota:</t>
    </r>
    <r>
      <rPr>
        <b/>
        <sz val="11"/>
        <color theme="1"/>
        <rFont val="Arial Narrow"/>
        <family val="2"/>
      </rPr>
      <t xml:space="preserve"> </t>
    </r>
    <r>
      <rPr>
        <sz val="11"/>
        <color theme="1"/>
        <rFont val="Arial Narrow"/>
        <family val="2"/>
      </rPr>
      <t>aplica para Hogar de Paso - Casa Hogar: cuando el operador desarrolle la modalidad en 2 o más casas, y éstas se encuentren ubicadas en el mismo barrio, se podrá tener 1 solo Coordinador y los recursos asignados para los otros Coordinadores, deberán ser reinvertidos en los clasificadores del costo establecidos para la modalidad.</t>
    </r>
  </si>
  <si>
    <r>
      <t xml:space="preserve">El auxiliar administrativo cumple con la proporción, según el cupo atendido
</t>
    </r>
    <r>
      <rPr>
        <b/>
        <sz val="11"/>
        <color theme="1"/>
        <rFont val="Arial Narrow"/>
        <family val="2"/>
      </rPr>
      <t xml:space="preserve">Hogar de Paso - Familia 
* </t>
    </r>
    <r>
      <rPr>
        <sz val="11"/>
        <color theme="1"/>
        <rFont val="Arial Narrow"/>
        <family val="2"/>
      </rPr>
      <t xml:space="preserve">MT X 50
</t>
    </r>
    <r>
      <rPr>
        <b/>
        <u/>
        <sz val="11"/>
        <color theme="1"/>
        <rFont val="Arial Narrow"/>
        <family val="2"/>
      </rPr>
      <t>Nota:</t>
    </r>
    <r>
      <rPr>
        <sz val="11"/>
        <color theme="1"/>
        <rFont val="Arial Narrow"/>
        <family val="2"/>
      </rPr>
      <t xml:space="preserve"> no aplica para la modalidad Hogar de Paso - Casa Hogar</t>
    </r>
    <r>
      <rPr>
        <b/>
        <sz val="11"/>
        <color theme="1"/>
        <rFont val="Arial Narrow"/>
        <family val="2"/>
      </rPr>
      <t xml:space="preserve">
</t>
    </r>
  </si>
  <si>
    <r>
      <t xml:space="preserve">El psicólogo cumple con la proporción, según el cupo atendido
</t>
    </r>
    <r>
      <rPr>
        <b/>
        <sz val="11"/>
        <color theme="1"/>
        <rFont val="Arial Narrow"/>
        <family val="2"/>
      </rPr>
      <t xml:space="preserve">Hogar de Paso - Casa Hogar
</t>
    </r>
    <r>
      <rPr>
        <sz val="11"/>
        <color theme="1"/>
        <rFont val="Arial Narrow"/>
        <family val="2"/>
      </rPr>
      <t>* MT X 12</t>
    </r>
    <r>
      <rPr>
        <b/>
        <sz val="11"/>
        <color theme="1"/>
        <rFont val="Arial Narrow"/>
        <family val="2"/>
      </rPr>
      <t xml:space="preserve">
Hogar de Paso - Familia 
* </t>
    </r>
    <r>
      <rPr>
        <sz val="11"/>
        <color theme="1"/>
        <rFont val="Arial Narrow"/>
        <family val="2"/>
      </rPr>
      <t xml:space="preserve">TC X 50
</t>
    </r>
    <r>
      <rPr>
        <b/>
        <u/>
        <sz val="11"/>
        <color theme="1"/>
        <rFont val="Arial Narrow"/>
        <family val="2"/>
      </rPr>
      <t>Nota:</t>
    </r>
    <r>
      <rPr>
        <b/>
        <sz val="11"/>
        <color theme="1"/>
        <rFont val="Arial Narrow"/>
        <family val="2"/>
      </rPr>
      <t xml:space="preserve"> </t>
    </r>
    <r>
      <rPr>
        <sz val="11"/>
        <color theme="1"/>
        <rFont val="Arial Narrow"/>
        <family val="2"/>
      </rPr>
      <t xml:space="preserve">aplica para Hogar de Paso - Casa Hogar: el profesional en Psicología y Trabajador Social deben estar en jornadas de atención contrarias, con el fin de asegurar la permanencia de un profesional psicosocial durante todo el día.
</t>
    </r>
    <r>
      <rPr>
        <b/>
        <u/>
        <sz val="11"/>
        <color theme="1"/>
        <rFont val="Arial Narrow"/>
        <family val="2"/>
      </rPr>
      <t>Nota:</t>
    </r>
    <r>
      <rPr>
        <sz val="11"/>
        <color theme="1"/>
        <rFont val="Arial Narrow"/>
        <family val="2"/>
      </rPr>
      <t xml:space="preserve"> aplica para Hogar de Paso - Casa Hogar: cuando el operador desarrolle la modalidad en 2 o más casas, y éstas se encuentren ubicadas en el mismo barrio, el tiempo de dedicación del Psicólogo puede ser de 48 horas por cada 12 cupos contratados y los recursos asignados deberán ser reinvertidos en los clasificadores del costo establecidos para la modalidad</t>
    </r>
  </si>
  <si>
    <r>
      <t xml:space="preserve">El trabajador social o profesional en Desarrollo familiar cumple con la proporción, según el cupo atendido.
</t>
    </r>
    <r>
      <rPr>
        <b/>
        <sz val="11"/>
        <color theme="1"/>
        <rFont val="Arial Narrow"/>
        <family val="2"/>
      </rPr>
      <t xml:space="preserve">Hogar de Paso - Casa Hogar
</t>
    </r>
    <r>
      <rPr>
        <sz val="11"/>
        <color theme="1"/>
        <rFont val="Arial Narrow"/>
        <family val="2"/>
      </rPr>
      <t>* MT X 12</t>
    </r>
    <r>
      <rPr>
        <b/>
        <sz val="11"/>
        <color theme="1"/>
        <rFont val="Arial Narrow"/>
        <family val="2"/>
      </rPr>
      <t xml:space="preserve">
Hogar de Paso - Familia
* </t>
    </r>
    <r>
      <rPr>
        <sz val="11"/>
        <color theme="1"/>
        <rFont val="Arial Narrow"/>
        <family val="2"/>
      </rPr>
      <t xml:space="preserve">TC X 50
</t>
    </r>
    <r>
      <rPr>
        <b/>
        <u/>
        <sz val="11"/>
        <color theme="1"/>
        <rFont val="Arial Narrow"/>
        <family val="2"/>
      </rPr>
      <t>Nota:</t>
    </r>
    <r>
      <rPr>
        <b/>
        <sz val="11"/>
        <color theme="1"/>
        <rFont val="Arial Narrow"/>
        <family val="2"/>
      </rPr>
      <t xml:space="preserve"> </t>
    </r>
    <r>
      <rPr>
        <sz val="11"/>
        <color theme="1"/>
        <rFont val="Arial Narrow"/>
        <family val="2"/>
      </rPr>
      <t>aplica para Hogar de Paso - Casa Hogar: el profesional en Psicología y Trabajador Social deben estar en jornadas de atención contrarias, con el fin de asegurar la permanencia de un profesional psicosocial durante todo el día.</t>
    </r>
    <r>
      <rPr>
        <b/>
        <sz val="11"/>
        <color theme="1"/>
        <rFont val="Arial Narrow"/>
        <family val="2"/>
      </rPr>
      <t xml:space="preserve">
</t>
    </r>
    <r>
      <rPr>
        <b/>
        <u/>
        <sz val="11"/>
        <color theme="1"/>
        <rFont val="Arial Narrow"/>
        <family val="2"/>
      </rPr>
      <t>Nota:</t>
    </r>
    <r>
      <rPr>
        <b/>
        <sz val="11"/>
        <color theme="1"/>
        <rFont val="Arial Narrow"/>
        <family val="2"/>
      </rPr>
      <t xml:space="preserve"> </t>
    </r>
    <r>
      <rPr>
        <sz val="11"/>
        <color theme="1"/>
        <rFont val="Arial Narrow"/>
        <family val="2"/>
      </rPr>
      <t>aplica para Hogar de Paso - Casa Hogar: cuando el operador desarrolle la modalidad en 2 o más casas, y éstas se encuentren ubicadas en el mismo barrio, el tiempo de dedicación del Trabajador Social puede ser de 48 horas por cada 12 cupos contratados y los recursos asignados deberán ser reinvertidos en los clasificadores del costo establecidos para la modalidad</t>
    </r>
    <r>
      <rPr>
        <b/>
        <sz val="11"/>
        <color theme="1"/>
        <rFont val="Arial Narrow"/>
        <family val="2"/>
      </rPr>
      <t>.</t>
    </r>
  </si>
  <si>
    <r>
      <t xml:space="preserve">El nutricionista dietista cumple con la proporción, según el cupo atendido.
</t>
    </r>
    <r>
      <rPr>
        <b/>
        <sz val="11"/>
        <color theme="1"/>
        <rFont val="Arial Narrow"/>
        <family val="2"/>
      </rPr>
      <t xml:space="preserve">Hogar de Paso - Casa Hogar
</t>
    </r>
    <r>
      <rPr>
        <sz val="11"/>
        <color theme="1"/>
        <rFont val="Arial Narrow"/>
        <family val="2"/>
      </rPr>
      <t>* 48 Horas X Unidad X Mes</t>
    </r>
    <r>
      <rPr>
        <b/>
        <sz val="11"/>
        <color theme="1"/>
        <rFont val="Arial Narrow"/>
        <family val="2"/>
      </rPr>
      <t xml:space="preserve">
Hogar de Paso - Familia
</t>
    </r>
    <r>
      <rPr>
        <sz val="11"/>
        <color theme="1"/>
        <rFont val="Arial Narrow"/>
        <family val="2"/>
      </rPr>
      <t>* MT X 50</t>
    </r>
  </si>
  <si>
    <r>
      <rPr>
        <sz val="11"/>
        <color theme="1"/>
        <rFont val="Arial Narrow"/>
        <family val="2"/>
      </rPr>
      <t>El auxiliar diurno cumple con la proporción, según el cupo atendido.</t>
    </r>
    <r>
      <rPr>
        <b/>
        <sz val="11"/>
        <color theme="1"/>
        <rFont val="Arial Narrow"/>
        <family val="2"/>
      </rPr>
      <t xml:space="preserve">
Hogar de Paso - Casa Hogar 
</t>
    </r>
    <r>
      <rPr>
        <sz val="11"/>
        <color theme="1"/>
        <rFont val="Arial Narrow"/>
        <family val="2"/>
      </rPr>
      <t>* TC X 12</t>
    </r>
  </si>
  <si>
    <r>
      <rPr>
        <sz val="11"/>
        <color theme="1"/>
        <rFont val="Arial Narrow"/>
        <family val="2"/>
      </rPr>
      <t>El formador nocturno cumple con la proporción, según el cupo atendido.</t>
    </r>
    <r>
      <rPr>
        <b/>
        <sz val="11"/>
        <color theme="1"/>
        <rFont val="Arial Narrow"/>
        <family val="2"/>
      </rPr>
      <t xml:space="preserve">
Hogar de Paso - Casa Hogar 
</t>
    </r>
    <r>
      <rPr>
        <sz val="11"/>
        <color theme="1"/>
        <rFont val="Arial Narrow"/>
        <family val="2"/>
      </rPr>
      <t>* TC X 12</t>
    </r>
  </si>
  <si>
    <r>
      <rPr>
        <sz val="11"/>
        <color theme="1"/>
        <rFont val="Arial Narrow"/>
        <family val="2"/>
      </rPr>
      <t>El cocinero cumple con la proporción, según el cupo atendido.</t>
    </r>
    <r>
      <rPr>
        <b/>
        <sz val="11"/>
        <color theme="1"/>
        <rFont val="Arial Narrow"/>
        <family val="2"/>
      </rPr>
      <t xml:space="preserve">
Hogar de Paso - Casa Hogar 
</t>
    </r>
    <r>
      <rPr>
        <sz val="11"/>
        <color theme="1"/>
        <rFont val="Arial Narrow"/>
        <family val="2"/>
      </rPr>
      <t>* TC X 12</t>
    </r>
    <r>
      <rPr>
        <b/>
        <sz val="11"/>
        <color theme="1"/>
        <rFont val="Arial Narrow"/>
        <family val="2"/>
      </rPr>
      <t xml:space="preserve">
</t>
    </r>
    <r>
      <rPr>
        <b/>
        <u/>
        <sz val="11"/>
        <color theme="1"/>
        <rFont val="Arial Narrow"/>
        <family val="2"/>
      </rPr>
      <t>Nota:</t>
    </r>
    <r>
      <rPr>
        <sz val="11"/>
        <color theme="1"/>
        <rFont val="Arial Narrow"/>
        <family val="2"/>
      </rPr>
      <t xml:space="preserve"> teniendo en cuenta que este perfil no se encontraba contemplado, no es de obligatorio cumplimiento, pero es posible incluirlo si el operador ha cubierto los demás requerimientos para el desarrollo de la modalidad.</t>
    </r>
  </si>
  <si>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</si>
  <si>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El servicio de alimentos está aislado de lugares que representen un riesgo de contaminación para los alimentos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</si>
  <si>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</si>
  <si>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</si>
  <si>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La iluminación es adecuada y suficiente, ya sea natural o artificial con rejilla de protección.</t>
  </si>
  <si>
    <t>Las aberturas que se utilizan para ventilación están  protegidas con mallas de material no corrosivo y de fácil limpieza y reparación</t>
  </si>
  <si>
    <t>El servicio de alimentos está ubicado en un espacio separado del área de atención de los usuarios.</t>
  </si>
  <si>
    <t>El menaje (platos y vasos) es acorde a las condiciones y edad de los usuarios atendidos</t>
  </si>
  <si>
    <t>El uso de cubiertos es acorde a las particularidades de la población y al proceso de acogida</t>
  </si>
  <si>
    <r>
      <t xml:space="preserve">El acta de concepto sanitario debe ser favorable y vigente, expedido por la autoridad sanitaria,  para cada una de las sedes en donde se presta el servicio.  
</t>
    </r>
    <r>
      <rPr>
        <b/>
        <u/>
        <sz val="11"/>
        <rFont val="Arial Narrow"/>
        <family val="2"/>
      </rPr>
      <t>Nota:</t>
    </r>
    <r>
      <rPr>
        <sz val="11"/>
        <rFont val="Arial Narrow"/>
        <family val="2"/>
      </rPr>
      <t xml:space="preserve"> aplica para la submodalidad Hogar de Paso - Casa Hogar.</t>
    </r>
  </si>
  <si>
    <r>
      <t xml:space="preserve">Realiza y fomenta prácticas de alimentación saludable  (Diagnóstico, comportamientos por mejorar o cambiar, población o audiencia, objetivos, mensajes a comunicar, canales y herramientas a utilizar). 
</t>
    </r>
    <r>
      <rPr>
        <b/>
        <u/>
        <sz val="11"/>
        <rFont val="Arial Narrow"/>
        <family val="2"/>
      </rPr>
      <t>Nota:</t>
    </r>
    <r>
      <rPr>
        <sz val="11"/>
        <rFont val="Arial Narrow"/>
        <family val="2"/>
      </rPr>
      <t xml:space="preserve"> Los soportes que verifican la actividad son: acta de la asistencia técnica, listado de asistencia, registro fotográfico, entre otros. </t>
    </r>
    <r>
      <rPr>
        <b/>
        <u/>
        <sz val="11"/>
        <color theme="3"/>
        <rFont val="Arial Narrow"/>
        <family val="2"/>
      </rPr>
      <t/>
    </r>
  </si>
  <si>
    <r>
      <t xml:space="preserve">Sí aplica ajustes razonables para generar cambios en las prácticas alimentarias de acuerdo con la categoría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</si>
  <si>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t>Cuenta con la totalidad de soportes de las atenciones y/o gestiones en salud para los usuarios que conforman la muestra seleccionada.</t>
  </si>
  <si>
    <r>
      <t>Cuenta con soporte de valoraciones iniciales por cada área de salud de acuerdo a la</t>
    </r>
    <r>
      <rPr>
        <b/>
        <sz val="11"/>
        <color theme="3"/>
        <rFont val="Arial Narrow"/>
        <family val="2"/>
      </rPr>
      <t xml:space="preserve">s </t>
    </r>
    <r>
      <rPr>
        <sz val="11"/>
        <color theme="1"/>
        <rFont val="Arial Narrow"/>
        <family val="2"/>
      </rPr>
      <t xml:space="preserve">Ruta Integral de Atenciones en Salud - </t>
    </r>
    <r>
      <rPr>
        <sz val="11"/>
        <rFont val="Arial Narrow"/>
        <family val="2"/>
      </rPr>
      <t>RIAS</t>
    </r>
    <r>
      <rPr>
        <sz val="11"/>
        <color rgb="FFFF0000"/>
        <rFont val="Arial Narrow"/>
        <family val="2"/>
      </rPr>
      <t xml:space="preserve"> </t>
    </r>
    <r>
      <rPr>
        <sz val="11"/>
        <color theme="1"/>
        <rFont val="Arial Narrow"/>
        <family val="2"/>
      </rPr>
      <t>o en su defecto las gestiones con el sector salud.  A</t>
    </r>
    <r>
      <rPr>
        <b/>
        <sz val="11"/>
        <color theme="1"/>
        <rFont val="Arial Narrow"/>
        <family val="2"/>
      </rPr>
      <t>nexo 11. Anexos de Historias de Atención en Salud.</t>
    </r>
  </si>
  <si>
    <r>
      <t xml:space="preserve">Cuenta con carnet de vacunas de la totalidad de los usuarios que conforman la muestra (Si aplica).  </t>
    </r>
    <r>
      <rPr>
        <b/>
        <sz val="11"/>
        <color theme="1"/>
        <rFont val="Arial Narrow"/>
        <family val="2"/>
      </rPr>
      <t>Anexo 11. Anexos de Historias de Atención en Salud</t>
    </r>
    <r>
      <rPr>
        <sz val="11"/>
        <color theme="1"/>
        <rFont val="Arial Narrow"/>
        <family val="2"/>
      </rPr>
      <t>.</t>
    </r>
  </si>
  <si>
    <r>
      <t>Cuenta con soporte de seguimientos por cada área de salud de acuerdo a la</t>
    </r>
    <r>
      <rPr>
        <b/>
        <sz val="11"/>
        <color theme="3"/>
        <rFont val="Arial Narrow"/>
        <family val="2"/>
      </rPr>
      <t>s</t>
    </r>
    <r>
      <rPr>
        <sz val="11"/>
        <color theme="1"/>
        <rFont val="Arial Narrow"/>
        <family val="2"/>
      </rPr>
      <t xml:space="preserve"> Ruta Integral de Atenciones en Salud</t>
    </r>
    <r>
      <rPr>
        <sz val="11"/>
        <rFont val="Arial Narrow"/>
        <family val="2"/>
      </rPr>
      <t xml:space="preserve"> - RIAS</t>
    </r>
    <r>
      <rPr>
        <sz val="11"/>
        <color theme="1"/>
        <rFont val="Arial Narrow"/>
        <family val="2"/>
      </rPr>
      <t xml:space="preserve"> o en su defecto las gestiones con el sector salud.  </t>
    </r>
    <r>
      <rPr>
        <b/>
        <sz val="11"/>
        <color theme="1"/>
        <rFont val="Arial Narrow"/>
        <family val="2"/>
      </rPr>
      <t>Anexo 11. Anexos de Historias de Atención en Salud.</t>
    </r>
  </si>
  <si>
    <r>
      <t xml:space="preserve">Los alimentos congelados y los que se mantienen refrigerados permanentemente, se entregan a la etapa de proceso con temperatura de 4 ºC o menos.
</t>
    </r>
    <r>
      <rPr>
        <b/>
        <sz val="11"/>
        <rFont val="Arial Narrow"/>
        <family val="2"/>
      </rPr>
      <t xml:space="preserve">Nota: </t>
    </r>
    <r>
      <rPr>
        <sz val="11"/>
        <rFont val="Arial Narrow"/>
        <family val="2"/>
      </rPr>
      <t>No aplica para hogar de paso- Familiar</t>
    </r>
  </si>
  <si>
    <t>Cumplen los criterios mínimos para el almacenamiento de alimentos, teniendo en cuenta: 
* Almacenamiento seco
* Almacenamiento en frio
* Almacenamiento de verduras y frutas.
* Almacenamiento de leche y productos lácteos.
* Cárnicos, pollo y pescado.</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</si>
  <si>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</si>
  <si>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</si>
  <si>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6.4.2. </t>
  </si>
  <si>
    <t xml:space="preserve">6.4.3. </t>
  </si>
  <si>
    <t xml:space="preserve">6.4.4. </t>
  </si>
  <si>
    <t xml:space="preserve">6.4.5. </t>
  </si>
  <si>
    <t xml:space="preserve">6.4.6. </t>
  </si>
  <si>
    <t xml:space="preserve">6.4.7. </t>
  </si>
  <si>
    <t xml:space="preserve">6.4.8. </t>
  </si>
  <si>
    <t xml:space="preserve">6.4.9. </t>
  </si>
  <si>
    <t>6.4.10.</t>
  </si>
  <si>
    <t xml:space="preserve">6.4.11. </t>
  </si>
  <si>
    <t xml:space="preserve">6.4.12. </t>
  </si>
  <si>
    <t xml:space="preserve">6.4.13. </t>
  </si>
  <si>
    <t xml:space="preserve">6.4.14. </t>
  </si>
  <si>
    <t xml:space="preserve">6.4.15. </t>
  </si>
  <si>
    <t xml:space="preserve">6.4.16. </t>
  </si>
  <si>
    <t xml:space="preserve">6.4.17. </t>
  </si>
  <si>
    <t xml:space="preserve">6.4.19. </t>
  </si>
  <si>
    <t xml:space="preserve">6.4.20. </t>
  </si>
  <si>
    <t xml:space="preserve">6.4.21. </t>
  </si>
  <si>
    <t>6.4.18.</t>
  </si>
  <si>
    <t xml:space="preserve">6.5. </t>
  </si>
  <si>
    <t xml:space="preserve">6.5.1. </t>
  </si>
  <si>
    <t xml:space="preserve">6.6.3. </t>
  </si>
  <si>
    <t xml:space="preserve">6.6.4. </t>
  </si>
  <si>
    <t xml:space="preserve">6.6.5. </t>
  </si>
  <si>
    <t xml:space="preserve">6.6.6. </t>
  </si>
  <si>
    <t xml:space="preserve">6.6.7. </t>
  </si>
  <si>
    <t xml:space="preserve">6.6.8. </t>
  </si>
  <si>
    <t>6.8.</t>
  </si>
  <si>
    <t>6.8.1.</t>
  </si>
  <si>
    <t>6.8.9.</t>
  </si>
  <si>
    <t xml:space="preserve">6.8.10. </t>
  </si>
  <si>
    <t xml:space="preserve">6.8.11. </t>
  </si>
  <si>
    <t xml:space="preserve">6.8.12. </t>
  </si>
  <si>
    <t xml:space="preserve">6.8.13. </t>
  </si>
  <si>
    <t xml:space="preserve">6.8.14. </t>
  </si>
  <si>
    <t xml:space="preserve">6.9.5 </t>
  </si>
  <si>
    <t xml:space="preserve">6.9.9. </t>
  </si>
  <si>
    <t>6.9.10.</t>
  </si>
  <si>
    <t>6.9.11.</t>
  </si>
  <si>
    <t xml:space="preserve">6.10.5. </t>
  </si>
  <si>
    <t xml:space="preserve">6.10.10. </t>
  </si>
  <si>
    <t xml:space="preserve">6.10.11. </t>
  </si>
  <si>
    <t xml:space="preserve">Cuenta con soporte de registro de casos de Enfermedad Diarreica Aguda, Enfermedad Respiratoria Aguda y Enfermedades Transmitidas por Alimentos y la activación de la ruta (Si aplica). </t>
  </si>
  <si>
    <t xml:space="preserve">Cuenta con los mecanismos de control y seguimiento al suministro de alimentos, establecidos para los Ciclos de Menús, Análisis de Contenido Nutricional, Lista de Intercambios y Guías de Preparaciones.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</si>
  <si>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fílmico y/o fotográfico.</t>
  </si>
  <si>
    <t xml:space="preserve">No se observan alimentos dañados o deteriorados que se constituyan en posibles focos de contaminación. </t>
  </si>
  <si>
    <t>Se almacena de acuerdo a la capacidad de los equipos y del área de almacenamiento.</t>
  </si>
  <si>
    <t>Edad:</t>
  </si>
  <si>
    <t>Desayuno</t>
  </si>
  <si>
    <t>Refrigerio de la mañana</t>
  </si>
  <si>
    <t>Refrigerio de la tarde</t>
  </si>
  <si>
    <t>Cena</t>
  </si>
  <si>
    <t>6. COMPONENTE TÉCNICO - NUTRICIÓN</t>
  </si>
  <si>
    <t xml:space="preserve">Anexo 12. Anexo Historias de Atención </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</si>
  <si>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</si>
  <si>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</si>
  <si>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</si>
  <si>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</si>
  <si>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</si>
  <si>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</si>
  <si>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</si>
  <si>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</si>
  <si>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</si>
  <si>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</si>
  <si>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</si>
  <si>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</si>
  <si>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</si>
  <si>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</si>
  <si>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</si>
  <si>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</si>
  <si>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</si>
  <si>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</si>
  <si>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</si>
  <si>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</si>
  <si>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física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Nota: los soportes pueden ser acta, listado de asistencia, registro fotográfico y/o fílmico, entre otros. </t>
  </si>
  <si>
    <r>
      <t>Llevan un registro de primeras entradas y primeras salidas de las materias primas, insumos y se determina las existencias con el kardex de alimentos</t>
    </r>
    <r>
      <rPr>
        <b/>
        <sz val="11"/>
        <color theme="3"/>
        <rFont val="Arial Narrow"/>
        <family val="2"/>
      </rPr>
      <t xml:space="preserve"> </t>
    </r>
  </si>
  <si>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</si>
  <si>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r>
      <t xml:space="preserve">La cantidad de los equipos y utensilios del servicio de alimentos cumple con lo establecido
</t>
    </r>
    <r>
      <rPr>
        <b/>
        <sz val="11"/>
        <rFont val="Arial Narrow"/>
        <family val="2"/>
      </rPr>
      <t>Nota: Ver Anexo 7. Menaje y Vajilla servicio de alimentos.</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</si>
  <si>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</si>
  <si>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</si>
  <si>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</si>
  <si>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1. INFORMACIÓN DE LA INSTITUCIÓN DEL SERVICIO  </t>
  </si>
  <si>
    <t xml:space="preserve">4. PROFESIONALES QUE ATIENDEN LA ACCIÓN DE INSPECCIÓN DESIGNADOS POR LA INSTITUCIÓN </t>
  </si>
  <si>
    <r>
      <t xml:space="preserve">Cuenta con soportes donde se evidencian acciones de contacto con la familia o red vincular de los usuarios  y correos electrónicos de aprobación de acuerdo con lo establecido por parte de la autoridad administrativa.
</t>
    </r>
    <r>
      <rPr>
        <b/>
        <u/>
        <sz val="11"/>
        <color theme="1"/>
        <rFont val="Arial Narrow"/>
        <family val="2"/>
      </rPr>
      <t>Nota</t>
    </r>
    <r>
      <rPr>
        <b/>
        <sz val="11"/>
        <color theme="1"/>
        <rFont val="Arial Narrow"/>
        <family val="2"/>
      </rPr>
      <t>:</t>
    </r>
    <r>
      <rPr>
        <sz val="11"/>
        <color theme="1"/>
        <rFont val="Arial Narrow"/>
        <family val="2"/>
      </rPr>
      <t xml:space="preserve"> los soportes pueden ser formatos de llamadas telefonicas, formatos de ingreso a visitas, entre otros.</t>
    </r>
  </si>
  <si>
    <r>
      <t xml:space="preserve">Cuenta con soportes de las actividades de recuperación emocional de los usuarios, basadas en los usos y costumbres de estos. 
</t>
    </r>
    <r>
      <rPr>
        <b/>
        <u/>
        <sz val="11"/>
        <color theme="1"/>
        <rFont val="Arial Narrow"/>
        <family val="2"/>
      </rPr>
      <t>Nota</t>
    </r>
    <r>
      <rPr>
        <b/>
        <sz val="11"/>
        <color theme="1"/>
        <rFont val="Arial Narrow"/>
        <family val="2"/>
      </rPr>
      <t>:</t>
    </r>
    <r>
      <rPr>
        <sz val="11"/>
        <color theme="1"/>
        <rFont val="Arial Narrow"/>
        <family val="2"/>
      </rPr>
      <t xml:space="preserve"> las actividades pueden ser terapias de música, danza, arte, deporte, entre otros.
</t>
    </r>
    <r>
      <rPr>
        <b/>
        <u/>
        <sz val="11"/>
        <color theme="1"/>
        <rFont val="Arial Narrow"/>
        <family val="2"/>
      </rPr>
      <t>Nota</t>
    </r>
    <r>
      <rPr>
        <b/>
        <sz val="11"/>
        <color theme="1"/>
        <rFont val="Arial Narrow"/>
        <family val="2"/>
      </rPr>
      <t xml:space="preserve">: </t>
    </r>
    <r>
      <rPr>
        <sz val="11"/>
        <color theme="1"/>
        <rFont val="Arial Narrow"/>
        <family val="2"/>
      </rPr>
      <t xml:space="preserve">se identificaron espacios, estrategias y atenciones individuales, familiares y grupales. 
</t>
    </r>
    <r>
      <rPr>
        <b/>
        <u/>
        <sz val="11"/>
        <color theme="1"/>
        <rFont val="Arial Narrow"/>
        <family val="2"/>
      </rPr>
      <t>Nota</t>
    </r>
    <r>
      <rPr>
        <b/>
        <sz val="11"/>
        <color theme="1"/>
        <rFont val="Arial Narrow"/>
        <family val="2"/>
      </rPr>
      <t>:</t>
    </r>
    <r>
      <rPr>
        <sz val="11"/>
        <color theme="1"/>
        <rFont val="Arial Narrow"/>
        <family val="2"/>
      </rPr>
      <t xml:space="preserve"> los soportes pueden ser: actas, listado de asistencias, registro fotográfico, entre otras.</t>
    </r>
  </si>
  <si>
    <r>
      <t xml:space="preserve">Cuenta con soportes de la implementación de estrategias de atención y fortalecimiento con las familias o red vincular de apoyo de los usuarios.
</t>
    </r>
    <r>
      <rPr>
        <b/>
        <u/>
        <sz val="11"/>
        <color theme="1"/>
        <rFont val="Arial Narrow"/>
        <family val="2"/>
      </rPr>
      <t>Nota</t>
    </r>
    <r>
      <rPr>
        <b/>
        <sz val="11"/>
        <color theme="1"/>
        <rFont val="Arial Narrow"/>
        <family val="2"/>
      </rPr>
      <t xml:space="preserve">: </t>
    </r>
    <r>
      <rPr>
        <sz val="11"/>
        <color theme="1"/>
        <rFont val="Arial Narrow"/>
        <family val="2"/>
      </rPr>
      <t xml:space="preserve">los soportes pueden ser cronograma de actividades, ser listados de asistencias, actas, fotográfias, entre otros. </t>
    </r>
  </si>
  <si>
    <r>
      <t xml:space="preserve">Cuenta con soportes del desarrollo del plan de actividades con los usuarios para entender la vida cultural y artística que les rodea y propiciar mayores pautas de socialización con sus pares y adultos.
</t>
    </r>
    <r>
      <rPr>
        <b/>
        <u/>
        <sz val="11"/>
        <color theme="1"/>
        <rFont val="Arial Narrow"/>
        <family val="2"/>
      </rPr>
      <t>Nota</t>
    </r>
    <r>
      <rPr>
        <b/>
        <sz val="11"/>
        <color theme="1"/>
        <rFont val="Arial Narrow"/>
        <family val="2"/>
      </rPr>
      <t xml:space="preserve">: </t>
    </r>
    <r>
      <rPr>
        <sz val="11"/>
        <color theme="1"/>
        <rFont val="Arial Narrow"/>
        <family val="2"/>
      </rPr>
      <t xml:space="preserve">los soportes pueden ser listados de asistencias, actas, fotográfias, entre otros. </t>
    </r>
  </si>
  <si>
    <r>
      <t xml:space="preserve">La persona responsable del Hogar de Paso conoce el motivo de ingreso de los usuarios, con el fin de estar alerta, y disponer de lo necesario para su atención.
</t>
    </r>
    <r>
      <rPr>
        <b/>
        <u/>
        <sz val="11"/>
        <color theme="1"/>
        <rFont val="Arial Narrow"/>
        <family val="2"/>
      </rPr>
      <t>Nota</t>
    </r>
    <r>
      <rPr>
        <b/>
        <sz val="11"/>
        <color theme="1"/>
        <rFont val="Arial Narrow"/>
        <family val="2"/>
      </rPr>
      <t xml:space="preserve">: </t>
    </r>
    <r>
      <rPr>
        <sz val="11"/>
        <color theme="1"/>
        <rFont val="Arial Narrow"/>
        <family val="2"/>
      </rPr>
      <t xml:space="preserve">aplica, para la modalidad Hogar de Paso - Familia. </t>
    </r>
  </si>
  <si>
    <r>
      <t xml:space="preserve">Cuenta con los seguimientos al proceso de adaptación de los usuarios atendidos en el hogar. 
</t>
    </r>
    <r>
      <rPr>
        <b/>
        <u/>
        <sz val="11"/>
        <color theme="1"/>
        <rFont val="Arial Narrow"/>
        <family val="2"/>
      </rPr>
      <t>Nota</t>
    </r>
    <r>
      <rPr>
        <b/>
        <sz val="11"/>
        <color theme="1"/>
        <rFont val="Arial Narrow"/>
        <family val="2"/>
      </rPr>
      <t xml:space="preserve">: </t>
    </r>
    <r>
      <rPr>
        <sz val="11"/>
        <color theme="1"/>
        <rFont val="Arial Narrow"/>
        <family val="2"/>
      </rPr>
      <t xml:space="preserve">aplica, para la modalidad Hogar de Paso - Familia. </t>
    </r>
  </si>
  <si>
    <t>4. COMPONENTE  ADMINISTRATIVO - TALENTO HUMANO</t>
  </si>
  <si>
    <t xml:space="preserve">5. COMPONENTE INFRAESTRUCTURA Y DOTACIÓN </t>
  </si>
  <si>
    <t>5.1. COMPONENTE INFRAESTRUCTURA DEL SERVICIO DE ALIMENTOS</t>
  </si>
  <si>
    <r>
      <t xml:space="preserve">Las instalaciones sanitarias tales como baños y vestuarios están en suficiente cantidad, separados de las áreas de elaboración y están dotados con los instrumentos necesarios para facilitar la higiene personal.
</t>
    </r>
    <r>
      <rPr>
        <b/>
        <u/>
        <sz val="11"/>
        <rFont val="Arial Narrow"/>
        <family val="2"/>
      </rPr>
      <t>Nota</t>
    </r>
    <r>
      <rPr>
        <b/>
        <sz val="11"/>
        <rFont val="Arial Narrow"/>
        <family val="2"/>
      </rPr>
      <t xml:space="preserve">: </t>
    </r>
    <r>
      <rPr>
        <sz val="11"/>
        <rFont val="Arial Narrow"/>
        <family val="2"/>
      </rPr>
      <t>Aplica para la modalidad Hogar de Paso - Familiar</t>
    </r>
  </si>
  <si>
    <r>
      <t xml:space="preserve">Los techos evitan la acumulación de suciedad, condensación, formación de hongos y mohos, desprendimiento superficial, además son de fácil limpieza y mantenimiento.
</t>
    </r>
    <r>
      <rPr>
        <b/>
        <u/>
        <sz val="11"/>
        <color rgb="FF000000"/>
        <rFont val="Arial Narrow"/>
        <family val="2"/>
      </rPr>
      <t>Nota:</t>
    </r>
    <r>
      <rPr>
        <sz val="11"/>
        <color rgb="FF000000"/>
        <rFont val="Arial Narrow"/>
        <family val="2"/>
      </rPr>
      <t xml:space="preserve"> no se permite el uso de techos falsos o dobles, a menos que los materiales cumplan los requisitos anteriormente mencionados.</t>
    </r>
  </si>
  <si>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rgb="FF000000"/>
        <rFont val="Arial Narrow"/>
        <family val="2"/>
      </rPr>
      <t>Nota:</t>
    </r>
    <r>
      <rPr>
        <sz val="11"/>
        <color rgb="FF000000"/>
        <rFont val="Arial Narrow"/>
        <family val="2"/>
      </rPr>
      <t xml:space="preserve"> no se permite el uso de materiales contaminantes como el plomo, cadmio, zinc, antimonio o hierro, madera.</t>
    </r>
  </si>
  <si>
    <t>En caso de la atención de población con discapacidad, se tienen en cuenta los ajustes razonables como las consideraciones para la alimentación de la población con discapacidad.</t>
  </si>
  <si>
    <r>
      <t xml:space="preserve">Cuenta con soportes de gestión mensual ante la autoridad sanitaria, en caso de no tener concepto sanitario favorable vigente.  
</t>
    </r>
    <r>
      <rPr>
        <b/>
        <u/>
        <sz val="11"/>
        <rFont val="Arial Narrow"/>
        <family val="2"/>
      </rPr>
      <t>Nota:</t>
    </r>
    <r>
      <rPr>
        <sz val="11"/>
        <rFont val="Arial Narrow"/>
        <family val="2"/>
      </rPr>
      <t xml:space="preserve"> aplica para la modalidad Hogar de Paso - Casa Hogar.</t>
    </r>
  </si>
  <si>
    <r>
      <t xml:space="preserve">Cuenta con soporte de afiliación en salud con fecha de expedición no mayor a seis (6) meses o en su defecto las gestiones o articulaciones con el sector salud. Ver </t>
    </r>
    <r>
      <rPr>
        <b/>
        <sz val="11"/>
        <color theme="1"/>
        <rFont val="Arial Narrow"/>
        <family val="2"/>
      </rPr>
      <t>Anexo 11. Anexos de Historias de Atención en Salud.</t>
    </r>
  </si>
  <si>
    <r>
      <t xml:space="preserve">Cuenta con un protocolo de suministro y manejo de los medicamentos dentro de la modalidad.
</t>
    </r>
    <r>
      <rPr>
        <b/>
        <u/>
        <sz val="11"/>
        <rFont val="Arial Narrow"/>
        <family val="2"/>
      </rPr>
      <t>Nota</t>
    </r>
    <r>
      <rPr>
        <b/>
        <sz val="11"/>
        <rFont val="Arial Narrow"/>
        <family val="2"/>
      </rPr>
      <t xml:space="preserve">: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</si>
  <si>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r>
      <t xml:space="preserve">Cuenta con el Kardex de medicamentos con soporte de suministro de acuerdo con la prescripción medica que tenga: Cinco (5) correctos: 1. Usuario, 2. Medicamento, 3. Dosis, 4. Hora y 5. Vía” (MSPS, 2014).
</t>
    </r>
    <r>
      <rPr>
        <b/>
        <u/>
        <sz val="11"/>
        <rFont val="Arial Narrow"/>
        <family val="2"/>
      </rPr>
      <t>Nota</t>
    </r>
    <r>
      <rPr>
        <b/>
        <sz val="11"/>
        <rFont val="Arial Narrow"/>
        <family val="2"/>
      </rPr>
      <t xml:space="preserve">: </t>
    </r>
    <r>
      <rPr>
        <sz val="11"/>
        <rFont val="Arial Narrow"/>
        <family val="2"/>
      </rPr>
      <t>Remítase a MSPS.2019.  Orientaciones técnicas en salud para la prestación del servicio en las medidas de protección del ICBF.</t>
    </r>
  </si>
  <si>
    <r>
      <t xml:space="preserve">Cuenta con las condiciones adecuadas de almacenamiento de los medicamentos en cuanto a seguridad y condiciones ambientales 
Nota: para el caso de medicamentos de control especial, se debe contar con ambiente o área independiente de medicamentos de control especial, que garantice las condiciones temperatura y humedad recomendadas por el fabricante. (Res. 3100 de 2019). 
</t>
    </r>
    <r>
      <rPr>
        <b/>
        <u/>
        <sz val="11"/>
        <color theme="1"/>
        <rFont val="Arial Narrow"/>
        <family val="2"/>
      </rPr>
      <t>Nota</t>
    </r>
    <r>
      <rPr>
        <sz val="11"/>
        <color theme="1"/>
        <rFont val="Arial Narrow"/>
        <family val="2"/>
      </rPr>
      <t>: los medicamentos deberán ser guardados bajo llave con el fin de disminuir la posibilidad de perdida, desvío o inadecuado uso de los mismos.</t>
    </r>
  </si>
  <si>
    <r>
      <t xml:space="preserve">Cuenta con el Ciclo de Menús registrado bajo los formatos vigentes establecidos por el ICBF.
</t>
    </r>
    <r>
      <rPr>
        <b/>
        <u/>
        <sz val="11"/>
        <rFont val="Arial Narrow"/>
        <family val="2"/>
      </rPr>
      <t>Nota</t>
    </r>
    <r>
      <rPr>
        <sz val="11"/>
        <rFont val="Arial Narrow"/>
        <family val="2"/>
      </rPr>
      <t>: para lamodalidad  Hogar de Paso - Familiar aplica únicamente el cumplimiento de minuta patron de acuerdo con el grupo etareo.</t>
    </r>
  </si>
  <si>
    <r>
      <t xml:space="preserve">El formato de Ciclo de Menús incluye el registro de nombre del proyecto o programa de acuerdo con la Estructura Programática Vigente.
</t>
    </r>
    <r>
      <rPr>
        <b/>
        <u/>
        <sz val="11"/>
        <rFont val="Arial Narrow"/>
        <family val="2"/>
      </rPr>
      <t>Nota</t>
    </r>
    <r>
      <rPr>
        <b/>
        <sz val="11"/>
        <rFont val="Arial Narrow"/>
        <family val="2"/>
      </rPr>
      <t>:</t>
    </r>
    <r>
      <rPr>
        <sz val="11"/>
        <rFont val="Arial Narrow"/>
        <family val="2"/>
      </rPr>
      <t xml:space="preserve"> no aplica para Hogar de Paso - Familiar.</t>
    </r>
  </si>
  <si>
    <r>
      <t xml:space="preserve">El  Ciclo de Menús se ajusta a los grupos de edades contemplados en la modalidad, servicio y la PIYC.
</t>
    </r>
    <r>
      <rPr>
        <b/>
        <u/>
        <sz val="11"/>
        <rFont val="Arial Narrow"/>
        <family val="2"/>
      </rPr>
      <t>Nota</t>
    </r>
    <r>
      <rPr>
        <b/>
        <sz val="11"/>
        <rFont val="Arial Narrow"/>
        <family val="2"/>
      </rPr>
      <t xml:space="preserve">: </t>
    </r>
    <r>
      <rPr>
        <sz val="11"/>
        <rFont val="Arial Narrow"/>
        <family val="2"/>
      </rPr>
      <t>no aplica para Hogar de Paso - Familiar</t>
    </r>
  </si>
  <si>
    <r>
      <t xml:space="preserve">Los alimentos incluidos en el Ciclo de Menús, se encuentran acorde con las especificaciones o fichas técnicas de los alimentos emitidas por el ICBF
</t>
    </r>
    <r>
      <rPr>
        <b/>
        <sz val="11"/>
        <rFont val="Arial Narrow"/>
        <family val="2"/>
      </rPr>
      <t>Nota:</t>
    </r>
    <r>
      <rPr>
        <sz val="11"/>
        <rFont val="Arial Narrow"/>
        <family val="2"/>
      </rPr>
      <t xml:space="preserve"> no aplica para Hogar de Paso - Familiar</t>
    </r>
  </si>
  <si>
    <r>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r>
    <r>
      <rPr>
        <b/>
        <u/>
        <sz val="11"/>
        <rFont val="Arial Narrow"/>
        <family val="2"/>
      </rPr>
      <t>Nota</t>
    </r>
    <r>
      <rPr>
        <b/>
        <sz val="11"/>
        <rFont val="Arial Narrow"/>
        <family val="2"/>
      </rPr>
      <t xml:space="preserve">: </t>
    </r>
    <r>
      <rPr>
        <sz val="11"/>
        <rFont val="Arial Narrow"/>
        <family val="2"/>
      </rPr>
      <t>no aplica para Hogar de Paso - Familiar</t>
    </r>
  </si>
  <si>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fílmico, registro fotográfico, entre otros.</t>
    </r>
  </si>
  <si>
    <r>
      <t xml:space="preserve">El Ciclo de Menús está publicado en el área de consumo de alimentos, para conocimiento de los usuarios.
</t>
    </r>
    <r>
      <rPr>
        <b/>
        <u/>
        <sz val="11"/>
        <rFont val="Arial Narrow"/>
        <family val="2"/>
      </rPr>
      <t>Nota</t>
    </r>
    <r>
      <rPr>
        <b/>
        <sz val="11"/>
        <rFont val="Arial Narrow"/>
        <family val="2"/>
      </rPr>
      <t xml:space="preserve">: </t>
    </r>
    <r>
      <rPr>
        <sz val="11"/>
        <rFont val="Arial Narrow"/>
        <family val="2"/>
      </rPr>
      <t>no aplica para Hogar de Paso - Familiar</t>
    </r>
  </si>
  <si>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de la encuesta de aceptabilidad al supervisor del contrato.
</t>
    </r>
    <r>
      <rPr>
        <b/>
        <u/>
        <sz val="11"/>
        <rFont val="Arial Narrow"/>
        <family val="2"/>
      </rPr>
      <t>Nota</t>
    </r>
    <r>
      <rPr>
        <b/>
        <sz val="11"/>
        <rFont val="Arial Narrow"/>
        <family val="2"/>
      </rPr>
      <t>:</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</si>
  <si>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r>
      <t xml:space="preserve">El Ciclo de Menús cuenta con los ajustes razonables y la intensidad de apoyos, así como las consideraciones para la alimentación de la población con discapacidad. 
</t>
    </r>
    <r>
      <rPr>
        <b/>
        <u/>
        <sz val="11"/>
        <rFont val="Arial Narrow"/>
        <family val="2"/>
      </rPr>
      <t>Nota</t>
    </r>
    <r>
      <rPr>
        <sz val="11"/>
        <rFont val="Arial Narrow"/>
        <family val="2"/>
      </rPr>
      <t>: no aplica para Hogar de Paso - Familiar</t>
    </r>
  </si>
  <si>
    <r>
      <t xml:space="preserve">El formato de Ciclo de Menús incluye el nombre completo, tarjeta profesional y firma del Profesional Nutricionista-Dietista quien elaboró y quién aprobó
</t>
    </r>
    <r>
      <rPr>
        <b/>
        <u/>
        <sz val="11"/>
        <rFont val="Arial Narrow"/>
        <family val="2"/>
      </rPr>
      <t>Nota</t>
    </r>
    <r>
      <rPr>
        <b/>
        <sz val="11"/>
        <rFont val="Arial Narrow"/>
        <family val="2"/>
      </rPr>
      <t xml:space="preserve">: </t>
    </r>
    <r>
      <rPr>
        <sz val="11"/>
        <rFont val="Arial Narrow"/>
        <family val="2"/>
      </rPr>
      <t>no aplica para Hogar de Paso - Familiar</t>
    </r>
  </si>
  <si>
    <r>
      <t xml:space="preserve">El formato de Ciclo de Menús incluye la fecha de aprobación, logo del ICBF y versión vigente del documento. 
</t>
    </r>
    <r>
      <rPr>
        <b/>
        <u/>
        <sz val="11"/>
        <rFont val="Arial Narrow"/>
        <family val="2"/>
      </rPr>
      <t>Nota</t>
    </r>
    <r>
      <rPr>
        <b/>
        <sz val="11"/>
        <rFont val="Arial Narrow"/>
        <family val="2"/>
      </rPr>
      <t>:</t>
    </r>
    <r>
      <rPr>
        <sz val="11"/>
        <rFont val="Arial Narrow"/>
        <family val="2"/>
      </rPr>
      <t xml:space="preserve"> no aplica para Hogar de Paso - Familiar</t>
    </r>
  </si>
  <si>
    <r>
      <t xml:space="preserve">El análisis del contenido nutricional corresponde a los grupos de edad establecido en las minutas patrón de alimentos de cada modalidad o servicio del ICBF, así: 6-8 meses, 9 -11 meses, 1-3 años 11 meses, 4-6 años 11 meses, 7-12 años 11 meses, 13-17 años 11 meses, 18-59 años 11 meses, en coherencia con la PIYC.
</t>
    </r>
    <r>
      <rPr>
        <b/>
        <u/>
        <sz val="11"/>
        <rFont val="Arial Narrow"/>
        <family val="2"/>
      </rPr>
      <t>Nota</t>
    </r>
    <r>
      <rPr>
        <b/>
        <sz val="11"/>
        <rFont val="Arial Narrow"/>
        <family val="2"/>
      </rPr>
      <t>:</t>
    </r>
    <r>
      <rPr>
        <sz val="11"/>
        <rFont val="Arial Narrow"/>
        <family val="2"/>
      </rPr>
      <t xml:space="preserve"> no aplica para Hogar de Paso - Familiar</t>
    </r>
  </si>
  <si>
    <r>
      <t xml:space="preserve">El formato de Análisis de Contenido Nutricional incluye: 
* El nombre completo, tarjeta profesional y firma del Profesional Nutricionista-Dietista quien elaboró y quién aprobó
* La fecha de aprobación, logo del ICBF y versión vigente del documento. 
</t>
    </r>
    <r>
      <rPr>
        <b/>
        <u/>
        <sz val="11"/>
        <rFont val="Arial Narrow"/>
        <family val="2"/>
      </rPr>
      <t>Nota</t>
    </r>
    <r>
      <rPr>
        <b/>
        <sz val="11"/>
        <rFont val="Arial Narrow"/>
        <family val="2"/>
      </rPr>
      <t>:</t>
    </r>
    <r>
      <rPr>
        <sz val="11"/>
        <rFont val="Arial Narrow"/>
        <family val="2"/>
      </rPr>
      <t xml:space="preserve"> no aplica para Hogar de Paso - Familiar</t>
    </r>
  </si>
  <si>
    <t xml:space="preserve">Cuenta con la Lista de Intercambios en los formatos vigentes establecidos por el ICBF. </t>
  </si>
  <si>
    <r>
      <t xml:space="preserve">El formato de Lista de Intercambios incluye el registro de nombre del proyecto o programa de acuerdo con la Estructura Programática Vigente
</t>
    </r>
    <r>
      <rPr>
        <b/>
        <u/>
        <sz val="11"/>
        <rFont val="Arial Narrow"/>
        <family val="2"/>
      </rPr>
      <t>Nota</t>
    </r>
    <r>
      <rPr>
        <b/>
        <sz val="11"/>
        <rFont val="Arial Narrow"/>
        <family val="2"/>
      </rPr>
      <t>:</t>
    </r>
    <r>
      <rPr>
        <sz val="11"/>
        <rFont val="Arial Narrow"/>
        <family val="2"/>
      </rPr>
      <t xml:space="preserve"> no aplica para Hogar de Paso - Familiar</t>
    </r>
  </si>
  <si>
    <r>
      <t xml:space="preserve">Cuenta con la Guía de Preparaciones en los formatos vigentes establecidos por el ICBF.
</t>
    </r>
    <r>
      <rPr>
        <b/>
        <u/>
        <sz val="11"/>
        <rFont val="Arial Narrow"/>
        <family val="2"/>
      </rPr>
      <t>Nota</t>
    </r>
    <r>
      <rPr>
        <sz val="11"/>
        <rFont val="Arial Narrow"/>
        <family val="2"/>
      </rPr>
      <t>: no aplica para Hogar de Paso - Familiar</t>
    </r>
  </si>
  <si>
    <r>
      <t xml:space="preserve">El formato de Guía de Preparaciones se encuentra diligenciado en la totalidad de casillas según corresponda y el formato no ha sido modificado.
</t>
    </r>
    <r>
      <rPr>
        <b/>
        <u/>
        <sz val="11"/>
        <rFont val="Arial Narrow"/>
        <family val="2"/>
      </rPr>
      <t>Nota</t>
    </r>
    <r>
      <rPr>
        <b/>
        <sz val="11"/>
        <rFont val="Arial Narrow"/>
        <family val="2"/>
      </rPr>
      <t xml:space="preserve">: </t>
    </r>
    <r>
      <rPr>
        <sz val="11"/>
        <rFont val="Arial Narrow"/>
        <family val="2"/>
      </rPr>
      <t>no aplica para Hogar de Paso - Familiar</t>
    </r>
  </si>
  <si>
    <r>
      <t xml:space="preserve">La Guía de Preparaciones incluye: 
* El nombre completo, tarjeta profesional y firma del Profesional Nutricionista-Dietista quien elaboró y quién aprobó.
* La fecha de aprobación, logo del ICBF y versión vigente del documento. 
</t>
    </r>
    <r>
      <rPr>
        <b/>
        <u/>
        <sz val="11"/>
        <rFont val="Arial Narrow"/>
        <family val="2"/>
      </rPr>
      <t>Nota</t>
    </r>
    <r>
      <rPr>
        <b/>
        <sz val="11"/>
        <rFont val="Arial Narrow"/>
        <family val="2"/>
      </rPr>
      <t xml:space="preserve">: </t>
    </r>
    <r>
      <rPr>
        <sz val="11"/>
        <rFont val="Arial Narrow"/>
        <family val="2"/>
      </rPr>
      <t>no aplica para Hogar de Paso - Familiar</t>
    </r>
  </si>
  <si>
    <t>El personal manipulador de alimentos cumple con el perfil requerido:  
* Ser mayor de 18 años.
* Nivel educativo: mínimo grado noveno de educación básica secundaria.
* Experiencia especifica mínima de un año.</t>
  </si>
  <si>
    <r>
      <t xml:space="preserve">El horario de recibo de alimentos no interfiere con el de distribución de alimentos o preparaciones.
</t>
    </r>
    <r>
      <rPr>
        <b/>
        <u/>
        <sz val="11"/>
        <rFont val="Arial Narrow"/>
        <family val="2"/>
      </rPr>
      <t>Nota</t>
    </r>
    <r>
      <rPr>
        <sz val="11"/>
        <rFont val="Arial Narrow"/>
        <family val="2"/>
      </rPr>
      <t>: no aplica para Hogar de Paso - Familiar</t>
    </r>
  </si>
  <si>
    <r>
      <t xml:space="preserve">El área de recibo de alimentos presenta adecuadas condiciones de organización, limpieza y desinfección.
</t>
    </r>
    <r>
      <rPr>
        <b/>
        <u/>
        <sz val="11"/>
        <rFont val="Arial Narrow"/>
        <family val="2"/>
      </rPr>
      <t>Nota:</t>
    </r>
    <r>
      <rPr>
        <sz val="11"/>
        <rFont val="Arial Narrow"/>
        <family val="2"/>
      </rPr>
      <t xml:space="preserve"> no aplica para Hogar de Paso - Familiar</t>
    </r>
  </si>
  <si>
    <r>
      <t xml:space="preserve">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
</t>
    </r>
    <r>
      <rPr>
        <b/>
        <u/>
        <sz val="11"/>
        <rFont val="Arial Narrow"/>
        <family val="2"/>
      </rPr>
      <t>Nota:</t>
    </r>
    <r>
      <rPr>
        <sz val="11"/>
        <rFont val="Arial Narrow"/>
        <family val="2"/>
      </rPr>
      <t xml:space="preserve"> no aplica para Hogar de Paso - Familiar</t>
    </r>
  </si>
  <si>
    <r>
      <t xml:space="preserve">La persona asignada por el operador verifica que se cumple con las especificaciones de las fichas técnicas vigentes, diseñadas y actualizadas por la Dirección de Nutrición ICBF.
</t>
    </r>
    <r>
      <rPr>
        <b/>
        <u/>
        <sz val="11"/>
        <rFont val="Arial Narrow"/>
        <family val="2"/>
      </rPr>
      <t>Nota</t>
    </r>
    <r>
      <rPr>
        <sz val="11"/>
        <rFont val="Arial Narrow"/>
        <family val="2"/>
      </rPr>
      <t>: no aplica para Hogar de Paso - Familiar</t>
    </r>
  </si>
  <si>
    <r>
      <t xml:space="preserve">El área se encuentra identificada. 
</t>
    </r>
    <r>
      <rPr>
        <b/>
        <u/>
        <sz val="11"/>
        <rFont val="Arial Narrow"/>
        <family val="2"/>
      </rPr>
      <t>Nota</t>
    </r>
    <r>
      <rPr>
        <b/>
        <sz val="11"/>
        <rFont val="Arial Narrow"/>
        <family val="2"/>
      </rPr>
      <t xml:space="preserve">: </t>
    </r>
    <r>
      <rPr>
        <sz val="11"/>
        <rFont val="Arial Narrow"/>
        <family val="2"/>
      </rPr>
      <t>no aplica para Hogar de Paso - Familiar</t>
    </r>
  </si>
  <si>
    <r>
      <t xml:space="preserve">Dentro del área de almacenamiento se señalizan los espacios para cada tipo de producto.
</t>
    </r>
    <r>
      <rPr>
        <b/>
        <u/>
        <sz val="11"/>
        <rFont val="Arial Narrow"/>
        <family val="2"/>
      </rPr>
      <t>Nota</t>
    </r>
    <r>
      <rPr>
        <b/>
        <sz val="11"/>
        <rFont val="Arial Narrow"/>
        <family val="2"/>
      </rPr>
      <t>:</t>
    </r>
    <r>
      <rPr>
        <sz val="11"/>
        <rFont val="Arial Narrow"/>
        <family val="2"/>
      </rPr>
      <t xml:space="preserve"> no aplica para Hogar de Paso - Familiar</t>
    </r>
  </si>
  <si>
    <r>
      <t xml:space="preserve">El espacio cuenta con las dimensiones de acuerdo con los volúmenes almacenados.
</t>
    </r>
    <r>
      <rPr>
        <b/>
        <u/>
        <sz val="11"/>
        <rFont val="Arial Narrow"/>
        <family val="2"/>
      </rPr>
      <t>Nota</t>
    </r>
    <r>
      <rPr>
        <b/>
        <sz val="11"/>
        <rFont val="Arial Narrow"/>
        <family val="2"/>
      </rPr>
      <t>:</t>
    </r>
    <r>
      <rPr>
        <sz val="11"/>
        <rFont val="Arial Narrow"/>
        <family val="2"/>
      </rPr>
      <t xml:space="preserve"> no aplica para Hogar de Paso - Familiar</t>
    </r>
  </si>
  <si>
    <r>
      <t xml:space="preserve">No se evidencian preparaciones con pollo desmechado, deshilachado, en trozos o arroz con pollo después de cocido.
</t>
    </r>
    <r>
      <rPr>
        <b/>
        <u/>
        <sz val="11"/>
        <rFont val="Arial Narrow"/>
        <family val="2"/>
      </rPr>
      <t>Nota</t>
    </r>
    <r>
      <rPr>
        <b/>
        <sz val="11"/>
        <rFont val="Arial Narrow"/>
        <family val="2"/>
      </rPr>
      <t>:</t>
    </r>
    <r>
      <rPr>
        <sz val="11"/>
        <rFont val="Arial Narrow"/>
        <family val="2"/>
      </rPr>
      <t xml:space="preserve"> no aplica para Hogar de Paso - Familiar</t>
    </r>
  </si>
  <si>
    <r>
      <t xml:space="preserve">Las preparaciones son acorde a lo establecido en la guía de preparaciones
</t>
    </r>
    <r>
      <rPr>
        <b/>
        <u/>
        <sz val="11"/>
        <rFont val="Arial Narrow"/>
        <family val="2"/>
      </rPr>
      <t>Nota</t>
    </r>
    <r>
      <rPr>
        <b/>
        <sz val="11"/>
        <rFont val="Arial Narrow"/>
        <family val="2"/>
      </rPr>
      <t xml:space="preserve">: </t>
    </r>
    <r>
      <rPr>
        <sz val="11"/>
        <rFont val="Arial Narrow"/>
        <family val="2"/>
      </rPr>
      <t>no aplica para Hogar de Paso - Familiar</t>
    </r>
  </si>
  <si>
    <r>
      <t xml:space="preserve">Cuenta con el formato de registro de temperatura de alimentos preparados.
</t>
    </r>
    <r>
      <rPr>
        <b/>
        <u/>
        <sz val="11"/>
        <rFont val="Arial Narrow"/>
        <family val="2"/>
      </rPr>
      <t>Nota</t>
    </r>
    <r>
      <rPr>
        <b/>
        <sz val="11"/>
        <rFont val="Arial Narrow"/>
        <family val="2"/>
      </rPr>
      <t xml:space="preserve">: </t>
    </r>
    <r>
      <rPr>
        <sz val="11"/>
        <rFont val="Arial Narrow"/>
        <family val="2"/>
      </rPr>
      <t>no aplica para Hogar de Paso - Familiar</t>
    </r>
  </si>
  <si>
    <r>
      <t xml:space="preserve">Cuentan con la publicación de avisos alusivos a buenas prácticas de manufactura en lugares visibles del área de producción de alimentos (sitios estratégicos) y deben estar protegidos para mantener su duración. 
</t>
    </r>
    <r>
      <rPr>
        <b/>
        <u/>
        <sz val="11"/>
        <rFont val="Arial Narrow"/>
        <family val="2"/>
      </rPr>
      <t>Nota</t>
    </r>
    <r>
      <rPr>
        <sz val="11"/>
        <rFont val="Arial Narrow"/>
        <family val="2"/>
      </rPr>
      <t>: no aplica para Hogar de Paso - Familiar</t>
    </r>
  </si>
  <si>
    <r>
      <t xml:space="preserve">Cumple con el gramaje establecido en la minuta patrón del ICBF (vigente) para cada grupo de alimentos según el grupo de edad.  La verificación aplica si la entidad territorial la desarrolla a través de un tercero.
</t>
    </r>
    <r>
      <rPr>
        <b/>
        <u/>
        <sz val="11"/>
        <color theme="1"/>
        <rFont val="Arial Narrow"/>
        <family val="2"/>
      </rPr>
      <t>Nota</t>
    </r>
    <r>
      <rPr>
        <sz val="11"/>
        <color theme="1"/>
        <rFont val="Arial Narrow"/>
        <family val="2"/>
      </rPr>
      <t xml:space="preserve">: Ver Anexo 6. Verificación de Gramaje y Temperatura </t>
    </r>
  </si>
  <si>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</si>
  <si>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</si>
  <si>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Nota: el lavado de tanques debe realizarse mínimo cada seis (6) meses.
</t>
    </r>
    <r>
      <rPr>
        <b/>
        <u/>
        <sz val="11"/>
        <color theme="1"/>
        <rFont val="Arial Narrow"/>
        <family val="2"/>
      </rPr>
      <t>Nota</t>
    </r>
    <r>
      <rPr>
        <sz val="11"/>
        <color theme="1"/>
        <rFont val="Arial Narrow"/>
        <family val="2"/>
      </rPr>
      <t>: la calidad del agua utilizada por el operador es potable.</t>
    </r>
  </si>
  <si>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</si>
  <si>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r>
      <t xml:space="preserve">Los alimentos corresponden a las fichas técnicas aprobadas por el supervisor del contrato. 
</t>
    </r>
    <r>
      <rPr>
        <b/>
        <u/>
        <sz val="11"/>
        <rFont val="Arial Narrow"/>
        <family val="2"/>
      </rPr>
      <t>Nota</t>
    </r>
    <r>
      <rPr>
        <b/>
        <sz val="11"/>
        <rFont val="Arial Narrow"/>
        <family val="2"/>
      </rPr>
      <t xml:space="preserve">: </t>
    </r>
    <r>
      <rPr>
        <sz val="11"/>
        <rFont val="Arial Narrow"/>
        <family val="2"/>
      </rPr>
      <t>no aplica para Hogar de Paso - Familiar</t>
    </r>
  </si>
  <si>
    <r>
      <t xml:space="preserve">Cuenta con conceptos sanitarios favorables y vigentes de establecimientos y vehículos.
</t>
    </r>
    <r>
      <rPr>
        <b/>
        <u/>
        <sz val="11"/>
        <rFont val="Arial Narrow"/>
        <family val="2"/>
      </rPr>
      <t>Nota:</t>
    </r>
    <r>
      <rPr>
        <sz val="11"/>
        <rFont val="Arial Narrow"/>
        <family val="2"/>
      </rPr>
      <t xml:space="preserve"> no aplica para Hogar de Paso - Familiar</t>
    </r>
  </si>
  <si>
    <r>
      <t xml:space="preserve">Cuenta con registro sanitario emitido por la autoridad sanitaria competente para los alimentos utilizados en el servicio de alimentos.
</t>
    </r>
    <r>
      <rPr>
        <b/>
        <u/>
        <sz val="11"/>
        <rFont val="Arial Narrow"/>
        <family val="2"/>
      </rPr>
      <t>Nota</t>
    </r>
    <r>
      <rPr>
        <b/>
        <sz val="11"/>
        <rFont val="Arial Narrow"/>
        <family val="2"/>
      </rPr>
      <t xml:space="preserve">: </t>
    </r>
    <r>
      <rPr>
        <sz val="11"/>
        <rFont val="Arial Narrow"/>
        <family val="2"/>
      </rPr>
      <t>no aplica para Hogar de Paso - Familiar</t>
    </r>
  </si>
  <si>
    <r>
      <t xml:space="preserve">El documento de Buenas Prácticas de Manufactura - BPM, incluye:
* Infraestructura
* Equipos y utensilios
* Talento humano
* Procesos con alimentos en el servicio de alimentación (recibo, almacenamiento, preparación, servido y distribución)
</t>
    </r>
    <r>
      <rPr>
        <b/>
        <u/>
        <sz val="11"/>
        <rFont val="Arial Narrow"/>
        <family val="2"/>
      </rPr>
      <t>Nota:</t>
    </r>
    <r>
      <rPr>
        <sz val="11"/>
        <rFont val="Arial Narrow"/>
        <family val="2"/>
      </rPr>
      <t xml:space="preserve"> no aplica para Hogar de Paso - Familiar</t>
    </r>
  </si>
  <si>
    <r>
      <t xml:space="preserve">Aporta los registros que den cuenta de la aplicación, por etapa de proceso, de lo establecido en el documento.
</t>
    </r>
    <r>
      <rPr>
        <b/>
        <u/>
        <sz val="11"/>
        <rFont val="Arial Narrow"/>
        <family val="2"/>
      </rPr>
      <t>Nota</t>
    </r>
    <r>
      <rPr>
        <b/>
        <sz val="11"/>
        <rFont val="Arial Narrow"/>
        <family val="2"/>
      </rPr>
      <t xml:space="preserve">: </t>
    </r>
    <r>
      <rPr>
        <sz val="11"/>
        <rFont val="Arial Narrow"/>
        <family val="2"/>
      </rPr>
      <t>no aplica para Hogar de Paso - Familiar</t>
    </r>
  </si>
  <si>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</si>
  <si>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</si>
  <si>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Cargo</t>
  </si>
  <si>
    <t xml:space="preserve">Firma </t>
  </si>
  <si>
    <t xml:space="preserve">Firma de quienes recibieron la acción de inspección </t>
  </si>
  <si>
    <t xml:space="preserve">Firma de quienes realizaron la acción de inspección </t>
  </si>
  <si>
    <t>APLICA SI LA ENTIDAD TERRITORIAL LA DESARROLLA A TRAVÉS DE UN TERCERO</t>
  </si>
  <si>
    <t>Grupo de edad  (g/cc)</t>
  </si>
  <si>
    <t xml:space="preserve">COMPONENTE PROCESO DE ATENCIÓN </t>
  </si>
  <si>
    <t>SELECCIONE LA OPCIÓN (CUMPLE, NO CUMPLE, NO APLICA)</t>
  </si>
  <si>
    <t>Resultado del Componente</t>
  </si>
  <si>
    <t xml:space="preserve">10. CUMPLIMIENTO POR COMPONENTE </t>
  </si>
  <si>
    <t>COMPONENTES</t>
  </si>
  <si>
    <t>CUMPLE / NO CUMPLE</t>
  </si>
  <si>
    <t>Financiero</t>
  </si>
  <si>
    <t xml:space="preserve">Talento Humano </t>
  </si>
  <si>
    <t>Infraestructura</t>
  </si>
  <si>
    <t xml:space="preserve">Nutrición </t>
  </si>
  <si>
    <t>4.2.10</t>
  </si>
  <si>
    <t>Proceso de Atención</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</si>
  <si>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 la cual debe escoger del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</si>
</sst>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Aptos Narrow"/>
      <family val="2"/>
      <scheme val="minor"/>
    </font>
    <font>
      <b/>
      <sz val="11"/>
      <color theme="1"/>
      <name val="Aptos Narrow"/>
      <family val="2"/>
      <scheme val="minor"/>
    </font>
    <font>
      <sz val="11"/>
      <name val="Aptos Narrow"/>
      <family val="2"/>
      <scheme val="minor"/>
    </font>
    <font>
      <sz val="11"/>
      <name val="Arial Narrow"/>
      <family val="2"/>
    </font>
    <font>
      <b/>
      <sz val="11"/>
      <name val="Aptos Narrow"/>
      <family val="2"/>
      <scheme val="minor"/>
    </font>
    <font>
      <b/>
      <i/>
      <sz val="11"/>
      <color theme="1"/>
      <name val="Aptos Narrow"/>
      <family val="2"/>
      <scheme val="minor"/>
    </font>
    <font>
      <b/>
      <sz val="16"/>
      <color theme="1"/>
      <name val="Aptos Narrow"/>
      <family val="2"/>
      <scheme val="minor"/>
    </font>
    <font>
      <b/>
      <sz val="11"/>
      <color rgb="FF000000"/>
      <name val="Arial Narrow"/>
      <family val="2"/>
    </font>
    <font>
      <b/>
      <sz val="11"/>
      <name val="Arial Narrow"/>
      <family val="2"/>
    </font>
    <font>
      <sz val="11"/>
      <color theme="1"/>
      <name val="Arial Narrow"/>
      <family val="2"/>
    </font>
    <font>
      <b/>
      <u/>
      <sz val="11"/>
      <color theme="1"/>
      <name val="Arial Narrow"/>
      <family val="2"/>
    </font>
    <font>
      <b/>
      <sz val="11"/>
      <color theme="1"/>
      <name val="Arial Narrow"/>
      <family val="2"/>
    </font>
    <font>
      <sz val="11"/>
      <color theme="1"/>
      <name val="Arial"/>
      <family val="2"/>
    </font>
    <font>
      <b/>
      <i/>
      <sz val="11"/>
      <color theme="1"/>
      <name val="Arial Narrow"/>
      <family val="2"/>
    </font>
    <font>
      <b/>
      <sz val="11"/>
      <color theme="0" tint="-0.249977111117893"/>
      <name val="Arial Narrow"/>
      <family val="2"/>
    </font>
    <font>
      <sz val="9"/>
      <color theme="1"/>
      <name val="Segoe UI"/>
      <family val="2"/>
    </font>
    <font>
      <b/>
      <sz val="11"/>
      <color rgb="FFFF0000"/>
      <name val="Arial Narrow"/>
      <family val="2"/>
    </font>
    <font>
      <b/>
      <sz val="11"/>
      <color theme="0" tint="-0.14999847407452621"/>
      <name val="Arial Narrow"/>
      <family val="2"/>
    </font>
    <font>
      <sz val="11"/>
      <color rgb="FF000000"/>
      <name val="Arial Narrow"/>
      <family val="2"/>
    </font>
    <font>
      <b/>
      <u/>
      <sz val="11"/>
      <color rgb="FF000000"/>
      <name val="Arial Narrow"/>
      <family val="2"/>
    </font>
    <font>
      <sz val="11"/>
      <color rgb="FF0070C0"/>
      <name val="Arial"/>
      <family val="2"/>
    </font>
    <font>
      <sz val="10"/>
      <name val="Aptos Narrow"/>
      <family val="2"/>
      <scheme val="minor"/>
    </font>
    <font>
      <sz val="10"/>
      <name val="Arial"/>
      <family val="2"/>
    </font>
    <font>
      <b/>
      <sz val="10"/>
      <color theme="1"/>
      <name val="Arial"/>
      <family val="2"/>
    </font>
    <font>
      <b/>
      <sz val="10"/>
      <name val="Arial"/>
      <family val="2"/>
    </font>
    <font>
      <sz val="8"/>
      <name val="Arial"/>
      <family val="2"/>
    </font>
    <font>
      <b/>
      <sz val="11"/>
      <color theme="1"/>
      <name val="Arial"/>
      <family val="2"/>
    </font>
    <font>
      <b/>
      <sz val="11"/>
      <name val="Arial"/>
      <family val="2"/>
    </font>
    <font>
      <sz val="11"/>
      <color rgb="FF0070C0"/>
      <name val="Arial Narrow"/>
      <family val="2"/>
    </font>
    <font>
      <b/>
      <sz val="11"/>
      <color theme="0" tint="-0.34998626667073579"/>
      <name val="Aptos Narrow"/>
      <family val="2"/>
      <scheme val="minor"/>
    </font>
    <font>
      <b/>
      <i/>
      <sz val="11"/>
      <color rgb="FF000000"/>
      <name val="Arial Narrow"/>
      <family val="2"/>
    </font>
    <font>
      <sz val="11"/>
      <color rgb="FFFF0000"/>
      <name val="Arial Narrow"/>
      <family val="2"/>
    </font>
    <font>
      <b/>
      <sz val="12"/>
      <color theme="1"/>
      <name val="Arial"/>
      <family val="2"/>
    </font>
    <font>
      <sz val="12"/>
      <color theme="1"/>
      <name val="Arial"/>
      <family val="2"/>
    </font>
    <font>
      <sz val="12"/>
      <color rgb="FF000000"/>
      <name val="Arial"/>
      <family val="2"/>
    </font>
    <font>
      <b/>
      <u/>
      <sz val="11"/>
      <name val="Arial Narrow"/>
      <family val="2"/>
    </font>
    <font>
      <b/>
      <i/>
      <sz val="11"/>
      <name val="Arial Narrow"/>
      <family val="2"/>
    </font>
    <font>
      <sz val="11"/>
      <color theme="1"/>
      <name val="Aptos Narrow"/>
      <family val="2"/>
      <scheme val="minor"/>
    </font>
    <font>
      <sz val="11"/>
      <color theme="3"/>
      <name val="Arial Narrow"/>
      <family val="2"/>
    </font>
    <font>
      <b/>
      <sz val="11"/>
      <color theme="3"/>
      <name val="Arial Narrow"/>
      <family val="2"/>
    </font>
    <font>
      <b/>
      <sz val="7"/>
      <color theme="1"/>
      <name val="Arial"/>
      <family val="2"/>
    </font>
    <font>
      <sz val="7"/>
      <color theme="1"/>
      <name val="Arial"/>
      <family val="2"/>
    </font>
    <font>
      <b/>
      <sz val="16"/>
      <color theme="1"/>
      <name val="Arial Narrow"/>
      <family val="2"/>
    </font>
    <font>
      <sz val="11"/>
      <color rgb="FF000000"/>
      <name val="Arial"/>
      <family val="2"/>
    </font>
    <font>
      <b/>
      <i/>
      <sz val="11"/>
      <name val="Aptos Narrow"/>
      <family val="2"/>
      <scheme val="minor"/>
    </font>
    <font>
      <b/>
      <u/>
      <sz val="11"/>
      <color theme="3"/>
      <name val="Arial Narrow"/>
      <family val="2"/>
    </font>
    <font>
      <sz val="11"/>
      <color theme="1"/>
      <name val="Franklin Gothic Book"/>
      <family val="2"/>
    </font>
    <font>
      <b/>
      <i/>
      <u/>
      <sz val="11"/>
      <color theme="1"/>
      <name val="Arial Narrow"/>
      <family val="2"/>
    </font>
    <font>
      <b/>
      <sz val="9"/>
      <color theme="0" tint="-0.249977111117893"/>
      <name val="Arial Narrow"/>
      <family val="2"/>
    </font>
    <font>
      <b/>
      <sz val="7"/>
      <name val="Arial"/>
      <family val="2"/>
    </font>
    <font>
      <b/>
      <sz val="11"/>
      <color rgb="FF000000"/>
      <name val="Verdana"/>
      <family val="2"/>
    </font>
    <font>
      <sz val="11"/>
      <color theme="1"/>
      <name val="Verdana"/>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theme="4" tint="0.39997558519241921"/>
        <bgColor indexed="64"/>
      </patternFill>
    </fill>
    <fill>
      <patternFill patternType="solid">
        <fgColor theme="3" tint="0.79998168889431442"/>
        <bgColor rgb="FF000000"/>
      </patternFill>
    </fill>
  </fills>
  <borders count="8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thin">
        <color rgb="FF000000"/>
      </bottom>
      <diagonal/>
    </border>
    <border>
      <left/>
      <right style="thin">
        <color indexed="64"/>
      </right>
      <top/>
      <bottom style="medium">
        <color indexed="64"/>
      </bottom>
      <diagonal/>
    </border>
    <border>
      <left/>
      <right style="thin">
        <color rgb="FF000000"/>
      </right>
      <top style="thin">
        <color rgb="FF000000"/>
      </top>
      <bottom style="medium">
        <color indexed="64"/>
      </bottom>
      <diagonal/>
    </border>
    <border>
      <left/>
      <right style="thin">
        <color rgb="FF000000"/>
      </right>
      <top style="thin">
        <color rgb="FF000000"/>
      </top>
      <bottom/>
      <diagonal/>
    </border>
  </borders>
  <cellStyleXfs count="2">
    <xf numFmtId="0" fontId="0" fillId="0" borderId="0"/>
    <xf numFmtId="9" fontId="37" fillId="0" borderId="0" applyFont="0" applyFill="0" applyBorder="0" applyAlignment="0" applyProtection="0"/>
  </cellStyleXfs>
  <cellXfs count="775">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2" fillId="4" borderId="0" xfId="0" applyFont="1" applyFill="1" applyProtection="1">
      <protection locked="0"/>
    </xf>
    <xf numFmtId="0" fontId="0" fillId="0" borderId="12" xfId="0" applyBorder="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0" fillId="0" borderId="12" xfId="0" applyBorder="1"/>
    <xf numFmtId="0" fontId="0" fillId="0" borderId="32" xfId="0" applyBorder="1"/>
    <xf numFmtId="0" fontId="0" fillId="0" borderId="33" xfId="0" applyBorder="1"/>
    <xf numFmtId="0" fontId="0" fillId="0" borderId="2" xfId="0" applyBorder="1"/>
    <xf numFmtId="0" fontId="0" fillId="0" borderId="1" xfId="0" applyBorder="1"/>
    <xf numFmtId="0" fontId="0" fillId="0" borderId="34" xfId="0" applyBorder="1"/>
    <xf numFmtId="0" fontId="12" fillId="0" borderId="0" xfId="0" applyFont="1" applyAlignment="1">
      <alignment vertical="center"/>
    </xf>
    <xf numFmtId="0" fontId="12" fillId="0" borderId="0" xfId="0" applyFont="1"/>
    <xf numFmtId="0" fontId="13" fillId="5" borderId="6" xfId="0" applyFont="1" applyFill="1" applyBorder="1" applyAlignment="1">
      <alignment horizontal="center" vertical="center"/>
    </xf>
    <xf numFmtId="0" fontId="11" fillId="0" borderId="6" xfId="0" applyFont="1" applyBorder="1" applyAlignment="1">
      <alignment horizontal="center" vertical="center"/>
    </xf>
    <xf numFmtId="0" fontId="11" fillId="2" borderId="35" xfId="0" applyFont="1" applyFill="1" applyBorder="1" applyAlignment="1">
      <alignment horizontal="left" vertical="center"/>
    </xf>
    <xf numFmtId="0" fontId="8" fillId="2" borderId="41" xfId="0" applyFont="1" applyFill="1" applyBorder="1" applyAlignment="1">
      <alignment horizontal="left" vertical="top"/>
    </xf>
    <xf numFmtId="0" fontId="11" fillId="2" borderId="49" xfId="0" applyFont="1" applyFill="1" applyBorder="1" applyAlignment="1">
      <alignment horizontal="left" vertical="top"/>
    </xf>
    <xf numFmtId="0" fontId="15" fillId="0" borderId="0" xfId="0" applyFont="1" applyAlignment="1">
      <alignment vertical="center"/>
    </xf>
    <xf numFmtId="0" fontId="11" fillId="2" borderId="29" xfId="0" applyFont="1" applyFill="1" applyBorder="1" applyAlignment="1">
      <alignment horizontal="left" vertical="center"/>
    </xf>
    <xf numFmtId="0" fontId="11" fillId="2" borderId="12" xfId="0" applyFont="1" applyFill="1" applyBorder="1" applyAlignment="1">
      <alignment horizontal="left" vertical="center"/>
    </xf>
    <xf numFmtId="0" fontId="9" fillId="0" borderId="33" xfId="0" applyFont="1" applyBorder="1" applyAlignment="1">
      <alignment vertical="center"/>
    </xf>
    <xf numFmtId="0" fontId="8" fillId="2" borderId="12" xfId="0" applyFont="1" applyFill="1" applyBorder="1" applyAlignment="1">
      <alignment vertical="center"/>
    </xf>
    <xf numFmtId="0" fontId="11" fillId="0" borderId="38" xfId="0" applyFont="1" applyBorder="1" applyAlignment="1">
      <alignment horizontal="left" vertical="center"/>
    </xf>
    <xf numFmtId="0" fontId="11" fillId="0" borderId="12" xfId="0" applyFont="1" applyBorder="1" applyAlignment="1">
      <alignment horizontal="left" vertical="center"/>
    </xf>
    <xf numFmtId="0" fontId="11" fillId="2" borderId="22" xfId="0" applyFont="1" applyFill="1" applyBorder="1" applyAlignment="1">
      <alignment horizontal="left" vertical="center"/>
    </xf>
    <xf numFmtId="0" fontId="14" fillId="0" borderId="22" xfId="0" applyFont="1" applyBorder="1" applyAlignment="1">
      <alignment horizontal="left" vertical="center" wrapText="1"/>
    </xf>
    <xf numFmtId="0" fontId="14" fillId="0" borderId="62" xfId="0" applyFont="1" applyBorder="1" applyAlignment="1">
      <alignment horizontal="left" vertical="center" wrapText="1"/>
    </xf>
    <xf numFmtId="0" fontId="14" fillId="0" borderId="12" xfId="0" applyFont="1" applyBorder="1" applyAlignment="1">
      <alignment horizontal="left" vertical="center" wrapText="1"/>
    </xf>
    <xf numFmtId="0" fontId="14" fillId="0" borderId="33" xfId="0" applyFont="1" applyBorder="1" applyAlignment="1">
      <alignment horizontal="left" vertical="center" wrapText="1"/>
    </xf>
    <xf numFmtId="0" fontId="9" fillId="0" borderId="12" xfId="0" applyFont="1" applyBorder="1" applyAlignment="1">
      <alignment horizontal="center" vertical="center"/>
    </xf>
    <xf numFmtId="0" fontId="11" fillId="0" borderId="21" xfId="0" applyFont="1" applyBorder="1" applyAlignment="1">
      <alignment horizontal="left" vertical="center"/>
    </xf>
    <xf numFmtId="0" fontId="14" fillId="0" borderId="33" xfId="0" applyFont="1" applyBorder="1" applyAlignment="1">
      <alignment horizontal="left" vertical="center"/>
    </xf>
    <xf numFmtId="0" fontId="15" fillId="0" borderId="0" xfId="0" applyFont="1"/>
    <xf numFmtId="0" fontId="20" fillId="0" borderId="40" xfId="0" applyFont="1" applyBorder="1" applyAlignment="1">
      <alignment horizontal="justify" vertical="center" wrapText="1"/>
    </xf>
    <xf numFmtId="0" fontId="21" fillId="0" borderId="34" xfId="0" applyFont="1" applyBorder="1" applyAlignment="1" applyProtection="1">
      <alignment horizontal="justify" vertical="top" wrapText="1"/>
      <protection locked="0"/>
    </xf>
    <xf numFmtId="0" fontId="21" fillId="0" borderId="1" xfId="0" applyFont="1" applyBorder="1" applyAlignment="1" applyProtection="1">
      <alignment horizontal="justify" vertical="top" wrapText="1"/>
      <protection locked="0"/>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1" fillId="0" borderId="33" xfId="0" applyFont="1" applyBorder="1" applyAlignment="1" applyProtection="1">
      <alignment horizontal="justify" vertical="top" wrapText="1"/>
      <protection locked="0"/>
    </xf>
    <xf numFmtId="0" fontId="21" fillId="0" borderId="12" xfId="0" applyFont="1" applyBorder="1" applyAlignment="1" applyProtection="1">
      <alignment horizontal="justify" vertical="top" wrapText="1"/>
      <protection locked="0"/>
    </xf>
    <xf numFmtId="0" fontId="22" fillId="4" borderId="12"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1" fillId="0" borderId="11" xfId="0" applyFont="1" applyBorder="1" applyAlignment="1" applyProtection="1">
      <alignment horizontal="justify" vertical="top" wrapText="1"/>
      <protection locked="0"/>
    </xf>
    <xf numFmtId="0" fontId="21" fillId="0" borderId="3" xfId="0" applyFont="1" applyBorder="1" applyAlignment="1" applyProtection="1">
      <alignment horizontal="justify" vertical="top" wrapText="1"/>
      <protection locked="0"/>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 fillId="4" borderId="0" xfId="0" applyFont="1" applyFill="1"/>
    <xf numFmtId="0" fontId="25" fillId="4" borderId="0" xfId="0" applyFont="1" applyFill="1" applyAlignment="1">
      <alignment horizontal="center" vertical="center" wrapText="1"/>
    </xf>
    <xf numFmtId="0" fontId="21" fillId="0" borderId="11" xfId="0" applyFont="1" applyBorder="1" applyAlignment="1" applyProtection="1">
      <alignment vertical="top" wrapText="1"/>
      <protection locked="0"/>
    </xf>
    <xf numFmtId="0" fontId="21" fillId="0" borderId="3" xfId="0" applyFont="1" applyBorder="1" applyAlignment="1" applyProtection="1">
      <alignment vertical="top" wrapText="1"/>
      <protection locked="0"/>
    </xf>
    <xf numFmtId="0" fontId="26" fillId="0" borderId="0" xfId="0" applyFont="1" applyAlignment="1">
      <alignment horizontal="center" vertical="center" wrapText="1"/>
    </xf>
    <xf numFmtId="0" fontId="27" fillId="0" borderId="0" xfId="0" applyFont="1" applyAlignment="1">
      <alignment vertical="center" wrapText="1"/>
    </xf>
    <xf numFmtId="0" fontId="9" fillId="0" borderId="49" xfId="0" applyFont="1" applyBorder="1"/>
    <xf numFmtId="0" fontId="11" fillId="11" borderId="65" xfId="0" applyFont="1" applyFill="1" applyBorder="1" applyAlignment="1">
      <alignment horizontal="center"/>
    </xf>
    <xf numFmtId="0" fontId="9" fillId="0" borderId="0" xfId="0" applyFont="1" applyAlignment="1">
      <alignment horizontal="center"/>
    </xf>
    <xf numFmtId="0" fontId="9" fillId="0" borderId="50" xfId="0" applyFont="1" applyBorder="1"/>
    <xf numFmtId="0" fontId="11" fillId="11" borderId="66" xfId="0" applyFont="1" applyFill="1" applyBorder="1" applyAlignment="1">
      <alignment horizontal="center"/>
    </xf>
    <xf numFmtId="0" fontId="9" fillId="0" borderId="0" xfId="0" applyFont="1"/>
    <xf numFmtId="0" fontId="11" fillId="11" borderId="6"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5"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12" xfId="0" applyFont="1" applyBorder="1" applyAlignment="1">
      <alignment horizontal="center"/>
    </xf>
    <xf numFmtId="0" fontId="9" fillId="0" borderId="33" xfId="0" applyFont="1" applyBorder="1" applyAlignment="1">
      <alignment horizontal="center"/>
    </xf>
    <xf numFmtId="0" fontId="9" fillId="0" borderId="1" xfId="0" applyFont="1" applyBorder="1" applyAlignment="1">
      <alignment horizontal="center"/>
    </xf>
    <xf numFmtId="0" fontId="9" fillId="0" borderId="34" xfId="0" applyFont="1" applyBorder="1" applyAlignment="1">
      <alignment horizontal="center"/>
    </xf>
    <xf numFmtId="0" fontId="9" fillId="0" borderId="30" xfId="0" applyFont="1" applyBorder="1" applyAlignment="1">
      <alignment horizontal="center" wrapText="1"/>
    </xf>
    <xf numFmtId="0" fontId="9" fillId="0" borderId="30" xfId="0" applyFont="1" applyBorder="1" applyAlignment="1">
      <alignment horizontal="center" vertic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12" xfId="0" applyFont="1" applyBorder="1" applyAlignment="1">
      <alignment horizontal="center"/>
    </xf>
    <xf numFmtId="0" fontId="11" fillId="0" borderId="33" xfId="0" applyFont="1" applyBorder="1" applyAlignment="1">
      <alignment horizontal="center"/>
    </xf>
    <xf numFmtId="0" fontId="9" fillId="0" borderId="1" xfId="0" applyFont="1" applyBorder="1" applyAlignment="1">
      <alignment horizontal="center" vertical="center"/>
    </xf>
    <xf numFmtId="0" fontId="11" fillId="0" borderId="1" xfId="0" applyFont="1" applyBorder="1" applyAlignment="1">
      <alignment horizontal="center"/>
    </xf>
    <xf numFmtId="0" fontId="11" fillId="0" borderId="34" xfId="0" applyFont="1" applyBorder="1" applyAlignment="1">
      <alignment horizontal="center"/>
    </xf>
    <xf numFmtId="0" fontId="9" fillId="0" borderId="12" xfId="0" applyFont="1" applyBorder="1" applyAlignment="1">
      <alignment horizontal="center" wrapText="1"/>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8" fillId="0" borderId="0" xfId="0" applyFont="1" applyAlignment="1" applyProtection="1">
      <alignment horizontal="center" vertical="top" wrapText="1"/>
      <protection locked="0"/>
    </xf>
    <xf numFmtId="0" fontId="3" fillId="0" borderId="0" xfId="0" applyFont="1" applyProtection="1">
      <protection locked="0"/>
    </xf>
    <xf numFmtId="0" fontId="11" fillId="11" borderId="6" xfId="0" applyFont="1" applyFill="1" applyBorder="1" applyAlignment="1">
      <alignment horizontal="center" vertical="center" wrapText="1"/>
    </xf>
    <xf numFmtId="0" fontId="28" fillId="0" borderId="48" xfId="0" applyFont="1" applyBorder="1" applyAlignment="1">
      <alignment horizontal="justify" vertical="center" wrapText="1"/>
    </xf>
    <xf numFmtId="0" fontId="28" fillId="0" borderId="40" xfId="0" applyFont="1" applyBorder="1" applyAlignment="1">
      <alignment horizontal="justify" vertical="center" wrapText="1"/>
    </xf>
    <xf numFmtId="0" fontId="24" fillId="11" borderId="6"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0" fillId="0" borderId="16" xfId="0" applyBorder="1"/>
    <xf numFmtId="0" fontId="0" fillId="11" borderId="7" xfId="0" applyFill="1" applyBorder="1" applyAlignment="1">
      <alignment horizontal="center"/>
    </xf>
    <xf numFmtId="0" fontId="1" fillId="11" borderId="29" xfId="0" applyFont="1" applyFill="1" applyBorder="1" applyAlignment="1">
      <alignment horizontal="center" vertical="center"/>
    </xf>
    <xf numFmtId="0" fontId="1" fillId="11" borderId="30"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2" fillId="0" borderId="12" xfId="0" applyFont="1" applyBorder="1" applyAlignment="1" applyProtection="1">
      <alignment horizontal="justify" vertical="top" wrapText="1"/>
      <protection locked="0"/>
    </xf>
    <xf numFmtId="0" fontId="2" fillId="0" borderId="33" xfId="0" applyFont="1" applyBorder="1" applyAlignment="1" applyProtection="1">
      <alignment horizontal="justify" vertical="top" wrapText="1"/>
      <protection locked="0"/>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top" wrapText="1"/>
      <protection locked="0"/>
    </xf>
    <xf numFmtId="0" fontId="2" fillId="0" borderId="34" xfId="0" applyFont="1" applyBorder="1" applyAlignment="1" applyProtection="1">
      <alignment horizontal="justify" vertical="top" wrapText="1"/>
      <protection locked="0"/>
    </xf>
    <xf numFmtId="0" fontId="8" fillId="6" borderId="7" xfId="0" applyFont="1" applyFill="1" applyBorder="1" applyAlignment="1" applyProtection="1">
      <alignment vertical="top" wrapText="1"/>
      <protection locked="0"/>
    </xf>
    <xf numFmtId="0" fontId="4" fillId="11" borderId="6" xfId="0" applyFont="1" applyFill="1" applyBorder="1" applyAlignment="1" applyProtection="1">
      <alignment horizontal="center" vertical="center" wrapText="1"/>
      <protection locked="0"/>
    </xf>
    <xf numFmtId="0" fontId="1" fillId="11" borderId="5" xfId="0" applyFont="1" applyFill="1" applyBorder="1" applyAlignment="1">
      <alignment horizontal="center" vertical="center" wrapText="1"/>
    </xf>
    <xf numFmtId="0" fontId="1" fillId="11" borderId="5" xfId="0" applyFont="1" applyFill="1" applyBorder="1" applyAlignment="1">
      <alignment horizontal="center" vertical="center" textRotation="90" wrapText="1"/>
    </xf>
    <xf numFmtId="0" fontId="1" fillId="11" borderId="14" xfId="0" applyFont="1" applyFill="1" applyBorder="1" applyAlignment="1">
      <alignment horizontal="center" vertical="center" textRotation="90" wrapText="1"/>
    </xf>
    <xf numFmtId="0" fontId="1" fillId="0" borderId="0" xfId="0" applyFont="1" applyAlignment="1">
      <alignment horizontal="center" vertical="center" textRotation="90" wrapText="1"/>
    </xf>
    <xf numFmtId="0" fontId="4" fillId="0" borderId="4" xfId="0" applyFont="1" applyBorder="1" applyAlignment="1" applyProtection="1">
      <alignment horizontal="center" vertical="top" wrapText="1"/>
      <protection locked="0"/>
    </xf>
    <xf numFmtId="0" fontId="0" fillId="0" borderId="3" xfId="0" applyBorder="1" applyAlignment="1">
      <alignment horizontal="center"/>
    </xf>
    <xf numFmtId="0" fontId="0" fillId="0" borderId="3" xfId="0" applyBorder="1"/>
    <xf numFmtId="0" fontId="0" fillId="0" borderId="11" xfId="0" applyBorder="1"/>
    <xf numFmtId="0" fontId="4" fillId="0" borderId="32"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2" fillId="0" borderId="30" xfId="0" applyFont="1" applyBorder="1" applyAlignment="1">
      <alignment horizontal="center"/>
    </xf>
    <xf numFmtId="0" fontId="2" fillId="0" borderId="3" xfId="0" applyFont="1" applyBorder="1" applyAlignment="1">
      <alignment horizontal="center"/>
    </xf>
    <xf numFmtId="0" fontId="4" fillId="0" borderId="10" xfId="0" applyFont="1" applyBorder="1" applyAlignment="1" applyProtection="1">
      <alignment horizontal="center" vertical="top" wrapText="1"/>
      <protection locked="0"/>
    </xf>
    <xf numFmtId="0" fontId="2" fillId="0" borderId="67" xfId="0" applyFont="1" applyBorder="1" applyAlignment="1">
      <alignment horizontal="center"/>
    </xf>
    <xf numFmtId="0" fontId="9" fillId="0" borderId="32"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vertical="center" wrapText="1"/>
    </xf>
    <xf numFmtId="0" fontId="32" fillId="0" borderId="0" xfId="0" applyFont="1" applyAlignment="1">
      <alignment horizontal="left"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33" fillId="0" borderId="32" xfId="0" applyFont="1" applyBorder="1" applyAlignment="1">
      <alignment horizontal="center" vertical="center" wrapText="1"/>
    </xf>
    <xf numFmtId="0" fontId="34" fillId="0" borderId="12" xfId="0" applyFont="1" applyBorder="1" applyAlignment="1">
      <alignment vertical="center" wrapText="1"/>
    </xf>
    <xf numFmtId="0" fontId="34" fillId="0" borderId="3" xfId="0" applyFont="1" applyBorder="1" applyAlignment="1">
      <alignment vertical="center" wrapText="1"/>
    </xf>
    <xf numFmtId="0" fontId="33" fillId="0" borderId="33" xfId="0" applyFont="1" applyBorder="1" applyAlignment="1">
      <alignment vertical="center" wrapText="1"/>
    </xf>
    <xf numFmtId="0" fontId="33" fillId="0" borderId="2" xfId="0" applyFont="1" applyBorder="1" applyAlignment="1">
      <alignment horizontal="center" vertical="center" wrapText="1"/>
    </xf>
    <xf numFmtId="0" fontId="34" fillId="0" borderId="1" xfId="0" applyFont="1" applyBorder="1" applyAlignment="1">
      <alignment vertical="center" wrapText="1"/>
    </xf>
    <xf numFmtId="0" fontId="33" fillId="0" borderId="34" xfId="0" applyFont="1" applyBorder="1" applyAlignment="1">
      <alignment vertical="center" wrapText="1"/>
    </xf>
    <xf numFmtId="0" fontId="33" fillId="0" borderId="0" xfId="0" applyFont="1" applyAlignment="1">
      <alignment horizontal="left" vertical="center" wrapText="1"/>
    </xf>
    <xf numFmtId="0" fontId="32" fillId="0" borderId="0" xfId="0" applyFont="1" applyAlignment="1">
      <alignment vertical="center" wrapText="1"/>
    </xf>
    <xf numFmtId="0" fontId="32" fillId="0" borderId="12" xfId="0" applyFont="1" applyBorder="1" applyAlignment="1">
      <alignment horizontal="left" vertical="center" wrapText="1"/>
    </xf>
    <xf numFmtId="0" fontId="18" fillId="2" borderId="12" xfId="0" applyFont="1" applyFill="1" applyBorder="1" applyAlignment="1">
      <alignment horizontal="center" vertical="center" wrapText="1"/>
    </xf>
    <xf numFmtId="0" fontId="18" fillId="0" borderId="0" xfId="0" applyFont="1" applyAlignment="1">
      <alignment wrapText="1"/>
    </xf>
    <xf numFmtId="0" fontId="9" fillId="0" borderId="4" xfId="0" applyFont="1" applyBorder="1" applyAlignment="1">
      <alignment horizontal="center" vertical="center" wrapText="1"/>
    </xf>
    <xf numFmtId="0" fontId="18" fillId="0" borderId="3" xfId="0" applyFont="1" applyBorder="1" applyAlignment="1">
      <alignment vertical="center" wrapText="1"/>
    </xf>
    <xf numFmtId="0" fontId="18" fillId="0" borderId="12" xfId="0" applyFont="1" applyBorder="1" applyAlignment="1">
      <alignment vertical="center" wrapText="1"/>
    </xf>
    <xf numFmtId="0" fontId="33" fillId="0" borderId="4" xfId="0" applyFont="1" applyBorder="1" applyAlignment="1">
      <alignment horizontal="center" vertical="center" wrapText="1"/>
    </xf>
    <xf numFmtId="0" fontId="34" fillId="0" borderId="11" xfId="0" applyFont="1" applyBorder="1" applyAlignment="1">
      <alignment vertical="center" wrapText="1"/>
    </xf>
    <xf numFmtId="0" fontId="34" fillId="0" borderId="33" xfId="0" applyFont="1" applyBorder="1" applyAlignment="1">
      <alignment vertical="center" wrapText="1"/>
    </xf>
    <xf numFmtId="0" fontId="34" fillId="0" borderId="34" xfId="0" applyFont="1" applyBorder="1" applyAlignment="1">
      <alignment vertical="center" wrapText="1"/>
    </xf>
    <xf numFmtId="0" fontId="9" fillId="0" borderId="12" xfId="0" applyFont="1" applyBorder="1" applyAlignment="1">
      <alignment horizontal="left" vertical="center" wrapText="1"/>
    </xf>
    <xf numFmtId="0" fontId="41" fillId="0" borderId="40" xfId="0" applyFont="1" applyBorder="1" applyAlignment="1">
      <alignment horizontal="justify" vertical="center" wrapText="1"/>
    </xf>
    <xf numFmtId="0" fontId="41" fillId="0" borderId="40" xfId="0" applyFont="1" applyBorder="1" applyAlignment="1">
      <alignment horizontal="center" vertical="center" wrapText="1"/>
    </xf>
    <xf numFmtId="0" fontId="41" fillId="0" borderId="9" xfId="0" applyFont="1" applyBorder="1" applyAlignment="1">
      <alignment horizontal="center" vertical="center" wrapText="1"/>
    </xf>
    <xf numFmtId="0" fontId="11" fillId="0" borderId="0" xfId="0" applyFont="1" applyAlignment="1" applyProtection="1">
      <alignment horizontal="center" vertical="top" wrapText="1"/>
      <protection locked="0"/>
    </xf>
    <xf numFmtId="0" fontId="9" fillId="0" borderId="0" xfId="0" applyFont="1" applyAlignment="1" applyProtection="1">
      <alignment horizontal="justify" vertical="top" wrapText="1"/>
      <protection locked="0"/>
    </xf>
    <xf numFmtId="0" fontId="9" fillId="0" borderId="0" xfId="0" applyFont="1" applyAlignment="1" applyProtection="1">
      <alignment wrapText="1"/>
      <protection locked="0"/>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wrapText="1"/>
    </xf>
    <xf numFmtId="0" fontId="9" fillId="0" borderId="11" xfId="0" applyFont="1" applyBorder="1" applyAlignment="1">
      <alignment wrapText="1"/>
    </xf>
    <xf numFmtId="0" fontId="9" fillId="0" borderId="32" xfId="0" applyFont="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wrapText="1"/>
    </xf>
    <xf numFmtId="0" fontId="9" fillId="0" borderId="33" xfId="0" applyFont="1" applyBorder="1" applyAlignment="1">
      <alignment wrapText="1"/>
    </xf>
    <xf numFmtId="0" fontId="9" fillId="0" borderId="60" xfId="0" applyFont="1" applyBorder="1" applyAlignment="1">
      <alignment horizontal="left" vertical="center" wrapText="1"/>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9" fillId="0" borderId="22" xfId="0" applyFont="1" applyBorder="1" applyAlignment="1">
      <alignment wrapText="1"/>
    </xf>
    <xf numFmtId="0" fontId="9" fillId="0" borderId="62" xfId="0" applyFont="1" applyBorder="1" applyAlignment="1">
      <alignment wrapText="1"/>
    </xf>
    <xf numFmtId="0" fontId="1" fillId="11" borderId="16" xfId="0" applyFont="1" applyFill="1" applyBorder="1" applyAlignment="1">
      <alignment horizontal="center" vertical="center" wrapText="1"/>
    </xf>
    <xf numFmtId="0" fontId="0" fillId="0" borderId="4" xfId="0" applyBorder="1"/>
    <xf numFmtId="0" fontId="1" fillId="11" borderId="6" xfId="0" applyFont="1" applyFill="1" applyBorder="1" applyAlignment="1">
      <alignment horizontal="center" vertical="center"/>
    </xf>
    <xf numFmtId="0" fontId="7" fillId="9" borderId="6"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2"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41" fillId="0" borderId="7" xfId="0" applyFont="1" applyBorder="1" applyAlignment="1">
      <alignment horizontal="justify"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9" fontId="0" fillId="0" borderId="31" xfId="1" applyFont="1" applyBorder="1" applyAlignment="1">
      <alignment horizontal="center" vertical="center"/>
    </xf>
    <xf numFmtId="9" fontId="0" fillId="0" borderId="33" xfId="1" applyFont="1" applyBorder="1" applyAlignment="1">
      <alignment horizontal="center" vertical="center"/>
    </xf>
    <xf numFmtId="9" fontId="0" fillId="0" borderId="34" xfId="1" applyFont="1" applyBorder="1" applyAlignment="1">
      <alignment horizontal="center" vertical="center"/>
    </xf>
    <xf numFmtId="0" fontId="11" fillId="9" borderId="30" xfId="0" applyFont="1" applyFill="1" applyBorder="1" applyAlignment="1">
      <alignment horizontal="center" wrapText="1"/>
    </xf>
    <xf numFmtId="0" fontId="11" fillId="9" borderId="1" xfId="0" applyFont="1" applyFill="1" applyBorder="1" applyAlignment="1">
      <alignment horizontal="center" wrapText="1"/>
    </xf>
    <xf numFmtId="0" fontId="8" fillId="10" borderId="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1" fillId="0" borderId="3" xfId="0" applyFont="1" applyBorder="1" applyAlignment="1">
      <alignment vertical="center" wrapText="1"/>
    </xf>
    <xf numFmtId="0" fontId="43" fillId="0" borderId="3" xfId="0" applyFont="1" applyBorder="1" applyAlignment="1">
      <alignment horizontal="center" vertical="center" wrapText="1"/>
    </xf>
    <xf numFmtId="14" fontId="43" fillId="0" borderId="3" xfId="0" applyNumberFormat="1" applyFont="1" applyBorder="1" applyAlignment="1">
      <alignment horizontal="center" vertical="center" wrapText="1"/>
    </xf>
    <xf numFmtId="1" fontId="46" fillId="0" borderId="3"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32" xfId="0" applyFont="1" applyBorder="1" applyAlignment="1">
      <alignment horizontal="center"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 xfId="0" applyFont="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1" fontId="46" fillId="0" borderId="67"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1" fillId="0" borderId="0" xfId="0" applyFont="1"/>
    <xf numFmtId="0" fontId="49" fillId="9" borderId="17" xfId="0" applyFont="1" applyFill="1" applyBorder="1" applyAlignment="1">
      <alignment horizontal="center" vertical="center" wrapText="1"/>
    </xf>
    <xf numFmtId="0" fontId="49" fillId="9" borderId="40" xfId="0" applyFont="1" applyFill="1" applyBorder="1" applyAlignment="1">
      <alignment horizontal="center" vertical="center" wrapText="1"/>
    </xf>
    <xf numFmtId="0" fontId="49" fillId="9" borderId="39" xfId="0" applyFont="1" applyFill="1" applyBorder="1" applyAlignment="1">
      <alignment horizontal="center" vertical="center" wrapText="1"/>
    </xf>
    <xf numFmtId="0" fontId="2" fillId="9" borderId="39" xfId="0" applyFont="1" applyFill="1" applyBorder="1" applyAlignment="1">
      <alignment vertical="center" wrapText="1"/>
    </xf>
    <xf numFmtId="0" fontId="49" fillId="11" borderId="17" xfId="0" applyFont="1" applyFill="1" applyBorder="1" applyAlignment="1">
      <alignment horizontal="center" vertical="center" wrapText="1"/>
    </xf>
    <xf numFmtId="0" fontId="49" fillId="11" borderId="39" xfId="0" applyFont="1" applyFill="1" applyBorder="1" applyAlignment="1">
      <alignment horizontal="center" vertical="center" wrapText="1"/>
    </xf>
    <xf numFmtId="0" fontId="49" fillId="11" borderId="40" xfId="0" applyFont="1" applyFill="1" applyBorder="1" applyAlignment="1">
      <alignment horizontal="center" vertical="center" wrapText="1"/>
    </xf>
    <xf numFmtId="0" fontId="2" fillId="11" borderId="39" xfId="0" applyFont="1" applyFill="1" applyBorder="1" applyAlignment="1">
      <alignment vertical="center" wrapText="1"/>
    </xf>
    <xf numFmtId="0" fontId="13" fillId="10" borderId="3" xfId="0" applyFont="1" applyFill="1" applyBorder="1" applyAlignment="1" applyProtection="1">
      <alignment horizontal="center" vertical="center" wrapText="1"/>
      <protection locked="0"/>
    </xf>
    <xf numFmtId="9" fontId="18" fillId="0" borderId="73" xfId="1" applyFont="1" applyFill="1" applyBorder="1" applyAlignment="1" applyProtection="1">
      <alignment horizontal="center" vertical="center" wrapText="1"/>
      <protection locked="0"/>
    </xf>
    <xf numFmtId="0" fontId="13" fillId="6" borderId="67" xfId="0" applyFont="1" applyFill="1" applyBorder="1" applyAlignment="1" applyProtection="1">
      <alignment horizontal="center" vertical="center" wrapText="1"/>
      <protection locked="0"/>
    </xf>
    <xf numFmtId="0" fontId="13" fillId="0" borderId="72" xfId="0" applyFont="1" applyBorder="1" applyAlignment="1" applyProtection="1">
      <alignment vertical="center" wrapText="1"/>
      <protection locked="0"/>
    </xf>
    <xf numFmtId="0" fontId="0" fillId="0" borderId="0" xfId="0" applyProtection="1">
      <protection locked="0"/>
    </xf>
    <xf numFmtId="0" fontId="13" fillId="10" borderId="41" xfId="0" applyFont="1" applyFill="1" applyBorder="1" applyAlignment="1" applyProtection="1">
      <alignment horizontal="center" vertical="center" wrapText="1"/>
      <protection locked="0"/>
    </xf>
    <xf numFmtId="0" fontId="13" fillId="6" borderId="69" xfId="0" applyFont="1" applyFill="1" applyBorder="1" applyAlignment="1" applyProtection="1">
      <alignment horizontal="center" vertical="center" wrapText="1"/>
      <protection locked="0"/>
    </xf>
    <xf numFmtId="0" fontId="13" fillId="0" borderId="34" xfId="0" applyFont="1" applyBorder="1" applyAlignment="1" applyProtection="1">
      <alignment vertical="center" wrapText="1"/>
      <protection locked="0"/>
    </xf>
    <xf numFmtId="9" fontId="18" fillId="0" borderId="77" xfId="1"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3" fillId="0" borderId="11" xfId="0" applyFont="1" applyBorder="1" applyAlignment="1" applyProtection="1">
      <alignment vertical="top" wrapText="1"/>
      <protection locked="0"/>
    </xf>
    <xf numFmtId="0" fontId="5" fillId="0" borderId="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9" borderId="32" xfId="0" applyFont="1" applyFill="1" applyBorder="1" applyAlignment="1" applyProtection="1">
      <alignment horizontal="center" vertical="center"/>
      <protection locked="0"/>
    </xf>
    <xf numFmtId="0" fontId="5" fillId="0" borderId="11" xfId="0" applyFont="1" applyBorder="1" applyAlignment="1" applyProtection="1">
      <alignment vertical="top" wrapText="1"/>
      <protection locked="0"/>
    </xf>
    <xf numFmtId="0" fontId="9" fillId="0" borderId="32" xfId="0" applyFont="1" applyBorder="1" applyAlignment="1" applyProtection="1">
      <alignment horizontal="center" vertical="center"/>
      <protection locked="0"/>
    </xf>
    <xf numFmtId="0" fontId="0" fillId="0" borderId="33" xfId="0" applyBorder="1" applyAlignment="1" applyProtection="1">
      <alignment vertical="top" wrapText="1"/>
      <protection locked="0"/>
    </xf>
    <xf numFmtId="0" fontId="5" fillId="0" borderId="33" xfId="0" applyFont="1" applyBorder="1" applyAlignment="1" applyProtection="1">
      <alignment vertical="top" wrapText="1"/>
      <protection locked="0"/>
    </xf>
    <xf numFmtId="0" fontId="0" fillId="0" borderId="33" xfId="0" applyBorder="1" applyAlignment="1" applyProtection="1">
      <alignment vertical="center" wrapText="1"/>
      <protection locked="0"/>
    </xf>
    <xf numFmtId="0" fontId="0" fillId="0" borderId="33" xfId="0" applyBorder="1" applyAlignment="1" applyProtection="1">
      <alignment vertical="center"/>
      <protection locked="0"/>
    </xf>
    <xf numFmtId="0" fontId="9" fillId="9" borderId="29" xfId="0" applyFont="1" applyFill="1" applyBorder="1" applyAlignment="1" applyProtection="1">
      <alignment horizontal="center" vertical="center"/>
      <protection locked="0"/>
    </xf>
    <xf numFmtId="0" fontId="5" fillId="0" borderId="31" xfId="0" applyFont="1" applyBorder="1" applyAlignment="1" applyProtection="1">
      <alignment vertical="top" wrapText="1"/>
      <protection locked="0"/>
    </xf>
    <xf numFmtId="0" fontId="9" fillId="9" borderId="4" xfId="0" applyFont="1" applyFill="1" applyBorder="1" applyAlignment="1" applyProtection="1">
      <alignment horizontal="center" vertical="center"/>
      <protection locked="0"/>
    </xf>
    <xf numFmtId="0" fontId="5" fillId="0" borderId="33" xfId="0" applyFont="1" applyBorder="1" applyAlignment="1" applyProtection="1">
      <alignment vertical="center" wrapText="1"/>
      <protection locked="0"/>
    </xf>
    <xf numFmtId="0" fontId="9" fillId="0" borderId="2" xfId="0" applyFont="1" applyBorder="1" applyAlignment="1" applyProtection="1">
      <alignment horizontal="center" vertical="center"/>
      <protection locked="0"/>
    </xf>
    <xf numFmtId="0" fontId="5" fillId="0" borderId="34" xfId="0" applyFont="1" applyBorder="1" applyAlignment="1" applyProtection="1">
      <alignment vertical="center" wrapText="1"/>
      <protection locked="0"/>
    </xf>
    <xf numFmtId="0" fontId="13" fillId="0" borderId="3" xfId="0" applyFont="1" applyBorder="1" applyAlignment="1" applyProtection="1">
      <alignment vertical="top" wrapText="1"/>
      <protection locked="0"/>
    </xf>
    <xf numFmtId="0" fontId="13" fillId="9" borderId="32" xfId="0" applyFont="1" applyFill="1" applyBorder="1" applyAlignment="1" applyProtection="1">
      <alignment horizontal="center" vertical="center"/>
      <protection locked="0"/>
    </xf>
    <xf numFmtId="0" fontId="0" fillId="0" borderId="34" xfId="0" applyBorder="1" applyAlignment="1" applyProtection="1">
      <alignment vertical="center" wrapText="1"/>
      <protection locked="0"/>
    </xf>
    <xf numFmtId="0" fontId="3" fillId="0" borderId="32" xfId="0" applyFont="1" applyBorder="1" applyAlignment="1" applyProtection="1">
      <alignment horizontal="center" vertical="center"/>
      <protection locked="0"/>
    </xf>
    <xf numFmtId="0" fontId="2" fillId="0" borderId="33" xfId="0" applyFont="1" applyBorder="1" applyAlignment="1" applyProtection="1">
      <alignment vertical="top" wrapText="1"/>
      <protection locked="0"/>
    </xf>
    <xf numFmtId="0" fontId="13" fillId="0" borderId="24" xfId="0" applyFont="1" applyBorder="1" applyAlignment="1" applyProtection="1">
      <alignment vertical="top" wrapText="1"/>
      <protection locked="0"/>
    </xf>
    <xf numFmtId="0" fontId="44" fillId="0" borderId="33" xfId="0" applyFont="1" applyBorder="1" applyAlignment="1" applyProtection="1">
      <alignment vertical="center" wrapText="1"/>
      <protection locked="0"/>
    </xf>
    <xf numFmtId="0" fontId="15" fillId="0" borderId="0" xfId="0" applyFont="1" applyProtection="1">
      <protection locked="0"/>
    </xf>
    <xf numFmtId="0" fontId="11" fillId="2" borderId="16" xfId="0" applyFont="1" applyFill="1" applyBorder="1" applyAlignment="1">
      <alignment horizontal="center" vertical="center"/>
    </xf>
    <xf numFmtId="0" fontId="9" fillId="9" borderId="1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8" fillId="0" borderId="12" xfId="0" applyFont="1" applyBorder="1" applyAlignment="1">
      <alignment horizontal="center" vertical="center" wrapText="1"/>
    </xf>
    <xf numFmtId="0" fontId="13" fillId="6" borderId="67" xfId="0" applyFont="1" applyFill="1" applyBorder="1" applyAlignment="1">
      <alignment horizontal="center" vertical="center" wrapText="1"/>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1" fillId="2" borderId="16" xfId="0" applyFont="1" applyFill="1" applyBorder="1" applyAlignment="1" applyProtection="1">
      <alignment horizontal="center" vertical="center" wrapText="1"/>
      <protection locked="0"/>
    </xf>
    <xf numFmtId="0" fontId="11" fillId="9" borderId="53" xfId="0" applyFont="1" applyFill="1" applyBorder="1" applyAlignment="1" applyProtection="1">
      <alignment horizontal="center" vertical="center" wrapText="1"/>
      <protection locked="0"/>
    </xf>
    <xf numFmtId="0" fontId="13" fillId="10" borderId="30" xfId="0" applyFont="1" applyFill="1" applyBorder="1" applyAlignment="1" applyProtection="1">
      <alignment horizontal="center" vertical="center" wrapText="1"/>
      <protection locked="0"/>
    </xf>
    <xf numFmtId="0" fontId="13" fillId="0" borderId="31" xfId="0" applyFont="1" applyBorder="1" applyAlignment="1" applyProtection="1">
      <alignment vertical="top" wrapText="1"/>
      <protection locked="0"/>
    </xf>
    <xf numFmtId="0" fontId="18" fillId="0" borderId="32"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3" fillId="0" borderId="33" xfId="0" applyFont="1" applyBorder="1" applyAlignment="1" applyProtection="1">
      <alignment vertical="center" wrapText="1"/>
      <protection locked="0"/>
    </xf>
    <xf numFmtId="9" fontId="18" fillId="0" borderId="79" xfId="1"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4" xfId="0" applyFont="1" applyBorder="1" applyAlignment="1">
      <alignment horizontal="center" vertical="center"/>
    </xf>
    <xf numFmtId="0" fontId="9" fillId="9" borderId="4" xfId="0" applyFont="1" applyFill="1" applyBorder="1" applyAlignment="1">
      <alignment horizontal="center" vertical="center"/>
    </xf>
    <xf numFmtId="0" fontId="9" fillId="0" borderId="4" xfId="0" applyFont="1" applyBorder="1" applyAlignment="1">
      <alignment horizontal="center" vertical="center"/>
    </xf>
    <xf numFmtId="0" fontId="38" fillId="0" borderId="4" xfId="0" applyFont="1" applyBorder="1" applyAlignment="1">
      <alignment horizontal="center" vertical="center"/>
    </xf>
    <xf numFmtId="0" fontId="3" fillId="0" borderId="32" xfId="0" applyFont="1" applyBorder="1" applyAlignment="1">
      <alignment horizontal="center" vertical="center"/>
    </xf>
    <xf numFmtId="0" fontId="11" fillId="9" borderId="13" xfId="0" applyFont="1" applyFill="1" applyBorder="1" applyAlignment="1">
      <alignment horizontal="center" vertical="center" wrapText="1"/>
    </xf>
    <xf numFmtId="0" fontId="18" fillId="0" borderId="22" xfId="0" applyFont="1" applyBorder="1" applyAlignment="1">
      <alignment horizontal="center" vertical="center" wrapText="1"/>
    </xf>
    <xf numFmtId="0" fontId="1" fillId="2" borderId="16" xfId="0" applyFont="1" applyFill="1" applyBorder="1" applyAlignment="1">
      <alignment horizontal="center" vertical="center" wrapText="1"/>
    </xf>
    <xf numFmtId="0" fontId="13" fillId="0" borderId="40" xfId="0" applyFont="1" applyBorder="1" applyAlignment="1" applyProtection="1">
      <alignment vertical="center" wrapText="1"/>
      <protection locked="0"/>
    </xf>
    <xf numFmtId="9" fontId="18" fillId="0" borderId="80" xfId="1" applyFont="1" applyFill="1" applyBorder="1" applyAlignment="1" applyProtection="1">
      <alignment horizontal="center" vertical="center" wrapText="1"/>
      <protection locked="0"/>
    </xf>
    <xf numFmtId="0" fontId="13" fillId="6" borderId="16" xfId="0" applyFont="1" applyFill="1" applyBorder="1" applyAlignment="1">
      <alignment horizontal="center" vertical="center" wrapText="1"/>
    </xf>
    <xf numFmtId="0" fontId="9" fillId="0" borderId="5" xfId="0" applyFont="1" applyBorder="1" applyAlignment="1">
      <alignment horizontal="justify" vertical="center" wrapText="1"/>
    </xf>
    <xf numFmtId="0" fontId="9" fillId="0" borderId="14" xfId="0" applyFont="1" applyBorder="1" applyAlignment="1">
      <alignment horizontal="justify" vertical="center" wrapText="1"/>
    </xf>
    <xf numFmtId="0" fontId="8" fillId="6" borderId="15"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40" xfId="0" applyFont="1" applyFill="1" applyBorder="1" applyAlignment="1" applyProtection="1">
      <alignment horizontal="center" vertical="top" wrapText="1"/>
      <protection locked="0"/>
    </xf>
    <xf numFmtId="0" fontId="7" fillId="7" borderId="15"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8" borderId="15"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9" fillId="0" borderId="19"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0" xfId="0" applyFont="1" applyAlignment="1">
      <alignment horizontal="justify" vertical="center" wrapText="1"/>
    </xf>
    <xf numFmtId="0" fontId="9" fillId="0" borderId="39" xfId="0" applyFont="1" applyBorder="1" applyAlignment="1">
      <alignment horizontal="justify" vertical="center" wrapText="1"/>
    </xf>
    <xf numFmtId="0" fontId="9" fillId="0" borderId="36" xfId="0" applyFont="1" applyBorder="1" applyAlignment="1">
      <alignment horizontal="justify" vertical="top" wrapText="1"/>
    </xf>
    <xf numFmtId="0" fontId="9" fillId="0" borderId="0" xfId="0" applyFont="1" applyAlignment="1">
      <alignment horizontal="justify" vertical="top" wrapText="1"/>
    </xf>
    <xf numFmtId="0" fontId="9" fillId="0" borderId="39" xfId="0" applyFont="1" applyBorder="1" applyAlignment="1">
      <alignment horizontal="justify" vertical="top" wrapText="1"/>
    </xf>
    <xf numFmtId="0" fontId="9" fillId="0" borderId="10" xfId="0" applyFont="1" applyBorder="1" applyAlignment="1">
      <alignment horizontal="justify" vertical="top" wrapText="1"/>
    </xf>
    <xf numFmtId="0" fontId="9" fillId="0" borderId="9" xfId="0" applyFont="1" applyBorder="1" applyAlignment="1">
      <alignment horizontal="justify" vertical="top" wrapText="1"/>
    </xf>
    <xf numFmtId="0" fontId="9" fillId="0" borderId="40" xfId="0" applyFont="1" applyBorder="1" applyAlignment="1">
      <alignment horizontal="justify" vertical="top" wrapText="1"/>
    </xf>
    <xf numFmtId="0" fontId="13" fillId="6" borderId="15"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7" xfId="0" applyFont="1" applyFill="1" applyBorder="1" applyAlignment="1">
      <alignment horizontal="center" vertical="center"/>
    </xf>
    <xf numFmtId="0" fontId="13" fillId="5" borderId="51"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8" fillId="5" borderId="15"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0" fontId="14" fillId="0" borderId="1" xfId="0" applyFont="1" applyBorder="1" applyAlignment="1">
      <alignment horizontal="center"/>
    </xf>
    <xf numFmtId="0" fontId="14" fillId="0" borderId="52" xfId="0" applyFont="1" applyBorder="1" applyAlignment="1">
      <alignment horizontal="center"/>
    </xf>
    <xf numFmtId="0" fontId="14" fillId="0" borderId="34" xfId="0" applyFont="1" applyBorder="1" applyAlignment="1">
      <alignment horizontal="center"/>
    </xf>
    <xf numFmtId="0" fontId="9" fillId="0" borderId="8" xfId="0" applyFont="1" applyBorder="1" applyAlignment="1">
      <alignment horizontal="center"/>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42" xfId="0" applyFont="1" applyBorder="1" applyAlignment="1">
      <alignment horizontal="center" vertical="center"/>
    </xf>
    <xf numFmtId="0" fontId="8" fillId="2" borderId="41" xfId="0" applyFont="1" applyFill="1" applyBorder="1" applyAlignment="1">
      <alignment horizontal="left" vertical="center"/>
    </xf>
    <xf numFmtId="0" fontId="8" fillId="2" borderId="42" xfId="0" applyFont="1" applyFill="1" applyBorder="1" applyAlignment="1">
      <alignment horizontal="left" vertical="center"/>
    </xf>
    <xf numFmtId="0" fontId="8" fillId="0" borderId="43" xfId="0" applyFont="1" applyBorder="1" applyAlignment="1">
      <alignment horizontal="center" vertical="center"/>
    </xf>
    <xf numFmtId="0" fontId="8" fillId="2" borderId="36" xfId="0" applyFont="1" applyFill="1" applyBorder="1" applyAlignment="1">
      <alignment horizontal="left" vertical="center"/>
    </xf>
    <xf numFmtId="0" fontId="8" fillId="2" borderId="57" xfId="0" applyFont="1" applyFill="1" applyBorder="1" applyAlignment="1">
      <alignment horizontal="left" vertical="center"/>
    </xf>
    <xf numFmtId="0" fontId="16" fillId="0" borderId="3" xfId="0" applyFont="1" applyBorder="1" applyAlignment="1">
      <alignment horizontal="left" vertical="center"/>
    </xf>
    <xf numFmtId="0" fontId="9" fillId="2" borderId="53"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55" xfId="0" applyFont="1" applyBorder="1" applyAlignment="1">
      <alignment horizontal="center"/>
    </xf>
    <xf numFmtId="0" fontId="8" fillId="0" borderId="18" xfId="0" applyFont="1" applyBorder="1" applyAlignment="1">
      <alignment horizontal="center"/>
    </xf>
    <xf numFmtId="0" fontId="8" fillId="0" borderId="56" xfId="0" applyFont="1" applyBorder="1" applyAlignment="1">
      <alignment horizont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top" wrapText="1"/>
    </xf>
    <xf numFmtId="0" fontId="11" fillId="0" borderId="8" xfId="0" applyFont="1" applyBorder="1" applyAlignment="1">
      <alignment horizontal="center" vertical="top" wrapText="1"/>
    </xf>
    <xf numFmtId="0" fontId="11" fillId="0" borderId="7" xfId="0" applyFont="1" applyBorder="1" applyAlignment="1">
      <alignment horizontal="center" vertical="top" wrapText="1"/>
    </xf>
    <xf numFmtId="0" fontId="11" fillId="0" borderId="10" xfId="0" applyFont="1" applyBorder="1" applyAlignment="1">
      <alignment horizontal="center" vertical="top" wrapText="1"/>
    </xf>
    <xf numFmtId="0" fontId="11" fillId="0" borderId="9" xfId="0" applyFont="1" applyBorder="1" applyAlignment="1">
      <alignment horizontal="center" vertical="top" wrapText="1"/>
    </xf>
    <xf numFmtId="0" fontId="11" fillId="0" borderId="40" xfId="0" applyFont="1" applyBorder="1" applyAlignment="1">
      <alignment horizontal="center" vertical="top" wrapText="1"/>
    </xf>
    <xf numFmtId="0" fontId="11" fillId="2" borderId="32" xfId="0" applyFont="1" applyFill="1" applyBorder="1" applyAlignment="1">
      <alignment horizontal="left" vertical="center"/>
    </xf>
    <xf numFmtId="0" fontId="11" fillId="2" borderId="12" xfId="0" applyFont="1" applyFill="1" applyBorder="1" applyAlignment="1">
      <alignment horizontal="left" vertical="center"/>
    </xf>
    <xf numFmtId="0" fontId="9" fillId="0" borderId="3" xfId="0" applyFont="1" applyBorder="1" applyAlignment="1">
      <alignment horizontal="left" vertical="center"/>
    </xf>
    <xf numFmtId="0" fontId="9" fillId="0" borderId="11"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20" xfId="0" applyFont="1" applyBorder="1" applyAlignment="1">
      <alignment horizontal="left" vertical="center"/>
    </xf>
    <xf numFmtId="0" fontId="11" fillId="0" borderId="12" xfId="0" applyFont="1" applyBorder="1" applyAlignment="1">
      <alignment horizontal="left" vertical="center"/>
    </xf>
    <xf numFmtId="0" fontId="11" fillId="0" borderId="33" xfId="0" applyFont="1" applyBorder="1" applyAlignment="1">
      <alignment horizontal="left" vertical="center"/>
    </xf>
    <xf numFmtId="0" fontId="8" fillId="2" borderId="32" xfId="0" applyFont="1" applyFill="1" applyBorder="1" applyAlignment="1">
      <alignment horizontal="left" vertical="center"/>
    </xf>
    <xf numFmtId="0" fontId="8" fillId="2" borderId="12" xfId="0" applyFont="1" applyFill="1" applyBorder="1" applyAlignment="1">
      <alignment horizontal="left" vertical="center"/>
    </xf>
    <xf numFmtId="0" fontId="8" fillId="0" borderId="12" xfId="0" applyFont="1" applyBorder="1" applyAlignment="1">
      <alignment horizontal="center" vertical="center"/>
    </xf>
    <xf numFmtId="0" fontId="8" fillId="0" borderId="33" xfId="0" applyFont="1" applyBorder="1" applyAlignment="1">
      <alignment horizontal="center" vertical="center"/>
    </xf>
    <xf numFmtId="0" fontId="11" fillId="2" borderId="58"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8" fillId="0" borderId="13" xfId="0" applyFont="1" applyBorder="1" applyAlignment="1">
      <alignment horizontal="center" vertical="center"/>
    </xf>
    <xf numFmtId="0" fontId="8" fillId="0" borderId="21"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59" xfId="0" applyFont="1" applyBorder="1" applyAlignment="1">
      <alignment horizontal="center" vertical="center"/>
    </xf>
    <xf numFmtId="0" fontId="14" fillId="0" borderId="12" xfId="0" applyFont="1" applyBorder="1" applyAlignment="1">
      <alignment horizontal="left" vertical="center"/>
    </xf>
    <xf numFmtId="0" fontId="17" fillId="0" borderId="12" xfId="0" applyFont="1" applyBorder="1" applyAlignment="1">
      <alignment horizontal="left" vertical="center"/>
    </xf>
    <xf numFmtId="0" fontId="17" fillId="0" borderId="33" xfId="0" applyFont="1" applyBorder="1" applyAlignment="1">
      <alignment horizontal="left" vertical="center"/>
    </xf>
    <xf numFmtId="0" fontId="11" fillId="2" borderId="58"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4" fillId="0" borderId="13" xfId="0" applyFont="1" applyBorder="1" applyAlignment="1">
      <alignment horizontal="left" vertical="center"/>
    </xf>
    <xf numFmtId="0" fontId="17" fillId="0" borderId="20" xfId="0" applyFont="1" applyBorder="1" applyAlignment="1">
      <alignment horizontal="left" vertical="center"/>
    </xf>
    <xf numFmtId="0" fontId="17" fillId="0" borderId="59" xfId="0" applyFont="1" applyBorder="1" applyAlignment="1">
      <alignment horizontal="left" vertical="center"/>
    </xf>
    <xf numFmtId="0" fontId="9" fillId="0" borderId="4" xfId="0" applyFont="1" applyBorder="1" applyAlignment="1">
      <alignment horizontal="left" wrapText="1"/>
    </xf>
    <xf numFmtId="0" fontId="9" fillId="0" borderId="3" xfId="0" applyFont="1" applyBorder="1" applyAlignment="1">
      <alignment horizontal="left" wrapText="1"/>
    </xf>
    <xf numFmtId="0" fontId="9" fillId="0" borderId="11" xfId="0" applyFont="1" applyBorder="1" applyAlignment="1">
      <alignment horizontal="left" wrapText="1"/>
    </xf>
    <xf numFmtId="0" fontId="9" fillId="0" borderId="32" xfId="0" applyFont="1" applyBorder="1" applyAlignment="1">
      <alignment horizontal="left" wrapText="1"/>
    </xf>
    <xf numFmtId="0" fontId="9" fillId="0" borderId="12" xfId="0" applyFont="1" applyBorder="1" applyAlignment="1">
      <alignment horizontal="left" wrapText="1"/>
    </xf>
    <xf numFmtId="0" fontId="9" fillId="0" borderId="33" xfId="0" applyFont="1" applyBorder="1" applyAlignment="1">
      <alignment horizontal="left" wrapText="1"/>
    </xf>
    <xf numFmtId="0" fontId="9" fillId="0" borderId="2" xfId="0" applyFont="1" applyBorder="1" applyAlignment="1">
      <alignment horizontal="left" wrapText="1"/>
    </xf>
    <xf numFmtId="0" fontId="9" fillId="0" borderId="1" xfId="0" applyFont="1" applyBorder="1" applyAlignment="1">
      <alignment horizontal="left" wrapText="1"/>
    </xf>
    <xf numFmtId="0" fontId="9" fillId="0" borderId="34" xfId="0" applyFont="1" applyBorder="1" applyAlignment="1">
      <alignment horizontal="left" wrapText="1"/>
    </xf>
    <xf numFmtId="0" fontId="11" fillId="2" borderId="6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4" fillId="0" borderId="44" xfId="0" applyFont="1" applyBorder="1" applyAlignment="1">
      <alignment horizontal="left" vertical="center"/>
    </xf>
    <xf numFmtId="0" fontId="14" fillId="0" borderId="61" xfId="0" applyFont="1" applyBorder="1" applyAlignment="1">
      <alignment horizontal="left" vertical="center"/>
    </xf>
    <xf numFmtId="0" fontId="14" fillId="0" borderId="47" xfId="0" applyFont="1" applyBorder="1" applyAlignment="1">
      <alignment horizontal="left" vertical="center"/>
    </xf>
    <xf numFmtId="0" fontId="11" fillId="2" borderId="22" xfId="0" applyFont="1" applyFill="1" applyBorder="1" applyAlignment="1">
      <alignment horizontal="left" vertical="center"/>
    </xf>
    <xf numFmtId="0" fontId="11" fillId="2" borderId="32"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33" xfId="0" applyFont="1" applyBorder="1" applyAlignment="1">
      <alignment horizontal="left" vertical="center" wrapText="1"/>
    </xf>
    <xf numFmtId="0" fontId="9" fillId="0" borderId="12" xfId="0" applyFont="1" applyBorder="1" applyAlignment="1">
      <alignment horizontal="left" vertical="center"/>
    </xf>
    <xf numFmtId="0" fontId="8" fillId="2" borderId="29" xfId="0" applyFont="1" applyFill="1" applyBorder="1" applyAlignment="1">
      <alignment horizontal="left" vertical="center"/>
    </xf>
    <xf numFmtId="0" fontId="8" fillId="2" borderId="30" xfId="0" applyFont="1" applyFill="1" applyBorder="1" applyAlignment="1">
      <alignment horizontal="lef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9" fillId="0" borderId="12" xfId="0" applyFont="1" applyBorder="1" applyAlignment="1">
      <alignment horizontal="center" vertical="center"/>
    </xf>
    <xf numFmtId="0" fontId="9" fillId="0" borderId="33" xfId="0" applyFont="1" applyBorder="1" applyAlignment="1">
      <alignment horizontal="center" vertical="center"/>
    </xf>
    <xf numFmtId="0" fontId="11" fillId="2" borderId="63" xfId="0" applyFont="1" applyFill="1" applyBorder="1" applyAlignment="1">
      <alignment horizontal="left" vertical="center"/>
    </xf>
    <xf numFmtId="0" fontId="11" fillId="2" borderId="47" xfId="0" applyFont="1" applyFill="1" applyBorder="1" applyAlignment="1">
      <alignment horizontal="left" vertical="center"/>
    </xf>
    <xf numFmtId="0" fontId="14" fillId="0" borderId="64" xfId="0" applyFont="1" applyBorder="1" applyAlignment="1">
      <alignment horizontal="left" vertical="center"/>
    </xf>
    <xf numFmtId="0" fontId="11" fillId="0" borderId="32" xfId="0" applyFont="1" applyBorder="1" applyAlignment="1">
      <alignment horizontal="left" vertical="center" wrapText="1"/>
    </xf>
    <xf numFmtId="0" fontId="9" fillId="0" borderId="12" xfId="0" applyFont="1" applyBorder="1" applyAlignment="1">
      <alignment horizontal="left" vertical="center" wrapText="1"/>
    </xf>
    <xf numFmtId="0" fontId="9" fillId="0" borderId="3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4" xfId="0" applyFont="1" applyBorder="1" applyAlignment="1">
      <alignment horizontal="left" vertical="center" wrapText="1"/>
    </xf>
    <xf numFmtId="0" fontId="8" fillId="2" borderId="60" xfId="0" applyFont="1" applyFill="1" applyBorder="1" applyAlignment="1">
      <alignment horizontal="left" vertical="center"/>
    </xf>
    <xf numFmtId="0" fontId="8" fillId="2" borderId="22" xfId="0" applyFont="1" applyFill="1" applyBorder="1" applyAlignment="1">
      <alignment horizontal="left"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59" xfId="0" applyFont="1" applyBorder="1" applyAlignment="1">
      <alignment horizontal="center" vertical="center"/>
    </xf>
    <xf numFmtId="0" fontId="11" fillId="0" borderId="32" xfId="0" applyFont="1" applyBorder="1" applyAlignment="1">
      <alignment horizontal="left" vertical="center"/>
    </xf>
    <xf numFmtId="0" fontId="11" fillId="0" borderId="13" xfId="0" applyFont="1" applyBorder="1" applyAlignment="1">
      <alignment horizontal="left" vertical="center"/>
    </xf>
    <xf numFmtId="0" fontId="11" fillId="2" borderId="36" xfId="0" applyFont="1" applyFill="1" applyBorder="1" applyAlignment="1">
      <alignment horizontal="center" vertical="center"/>
    </xf>
    <xf numFmtId="0" fontId="11" fillId="2" borderId="0" xfId="0" applyFont="1" applyFill="1" applyAlignment="1">
      <alignment horizontal="center" vertical="center"/>
    </xf>
    <xf numFmtId="0" fontId="11" fillId="2" borderId="39" xfId="0" applyFont="1" applyFill="1" applyBorder="1" applyAlignment="1">
      <alignment horizontal="center" vertical="center"/>
    </xf>
    <xf numFmtId="0" fontId="14" fillId="0" borderId="33" xfId="0" applyFont="1" applyBorder="1" applyAlignment="1">
      <alignment horizontal="left" vertical="center"/>
    </xf>
    <xf numFmtId="0" fontId="14" fillId="0" borderId="20" xfId="0" applyFont="1" applyBorder="1" applyAlignment="1">
      <alignment horizontal="left" vertical="center"/>
    </xf>
    <xf numFmtId="0" fontId="14" fillId="0" borderId="59" xfId="0" applyFont="1" applyBorder="1" applyAlignment="1">
      <alignment horizontal="left" vertical="center"/>
    </xf>
    <xf numFmtId="0" fontId="11" fillId="0" borderId="21" xfId="0" applyFont="1" applyBorder="1" applyAlignment="1">
      <alignment horizontal="left" vertical="center"/>
    </xf>
    <xf numFmtId="0" fontId="14" fillId="0" borderId="19" xfId="0" applyFont="1" applyBorder="1" applyAlignment="1">
      <alignment horizontal="left" vertical="center" wrapText="1"/>
    </xf>
    <xf numFmtId="0" fontId="14" fillId="0" borderId="18" xfId="0" applyFont="1" applyBorder="1" applyAlignment="1">
      <alignment horizontal="left" vertical="center" wrapText="1"/>
    </xf>
    <xf numFmtId="0" fontId="14" fillId="0" borderId="17" xfId="0" applyFont="1" applyBorder="1" applyAlignment="1">
      <alignment horizontal="left" vertical="center" wrapText="1"/>
    </xf>
    <xf numFmtId="0" fontId="14" fillId="0" borderId="36" xfId="0" applyFont="1" applyBorder="1" applyAlignment="1">
      <alignment horizontal="left" vertical="center" wrapText="1"/>
    </xf>
    <xf numFmtId="0" fontId="14" fillId="0" borderId="0" xfId="0" applyFont="1" applyAlignment="1">
      <alignment horizontal="left" vertical="center" wrapText="1"/>
    </xf>
    <xf numFmtId="0" fontId="14" fillId="0" borderId="39"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40" xfId="0" applyFont="1" applyBorder="1" applyAlignment="1">
      <alignment horizontal="left" vertical="center" wrapText="1"/>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18" xfId="0" applyFont="1" applyBorder="1" applyAlignment="1">
      <alignment horizontal="left" vertical="center"/>
    </xf>
    <xf numFmtId="0" fontId="14" fillId="0" borderId="17" xfId="0" applyFont="1" applyBorder="1" applyAlignment="1">
      <alignment horizontal="left" vertical="center"/>
    </xf>
    <xf numFmtId="0" fontId="14" fillId="0" borderId="36" xfId="0" applyFont="1" applyBorder="1" applyAlignment="1">
      <alignment horizontal="left" vertical="center"/>
    </xf>
    <xf numFmtId="0" fontId="14" fillId="0" borderId="0" xfId="0" applyFont="1" applyAlignment="1">
      <alignment horizontal="left" vertical="center"/>
    </xf>
    <xf numFmtId="0" fontId="14" fillId="0" borderId="39" xfId="0" applyFont="1" applyBorder="1" applyAlignment="1">
      <alignment horizontal="left" vertical="center"/>
    </xf>
    <xf numFmtId="0" fontId="11" fillId="2" borderId="15"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1" fillId="0" borderId="32" xfId="0" applyFont="1" applyBorder="1" applyAlignment="1">
      <alignment horizontal="center" vertical="center"/>
    </xf>
    <xf numFmtId="0" fontId="11" fillId="0" borderId="12"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11" fillId="5" borderId="15" xfId="0" applyFont="1" applyFill="1" applyBorder="1" applyAlignment="1" applyProtection="1">
      <alignment horizontal="center" vertical="top" wrapText="1"/>
      <protection locked="0"/>
    </xf>
    <xf numFmtId="0" fontId="11" fillId="5" borderId="8"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wrapText="1"/>
      <protection locked="0"/>
    </xf>
    <xf numFmtId="0" fontId="11" fillId="8" borderId="15" xfId="0" applyFont="1" applyFill="1" applyBorder="1" applyAlignment="1" applyProtection="1">
      <alignment horizontal="center" vertical="top" wrapText="1"/>
      <protection locked="0"/>
    </xf>
    <xf numFmtId="0" fontId="11" fillId="8" borderId="8" xfId="0" applyFont="1" applyFill="1" applyBorder="1" applyAlignment="1" applyProtection="1">
      <alignment horizontal="center" vertical="top" wrapText="1"/>
      <protection locked="0"/>
    </xf>
    <xf numFmtId="0" fontId="11" fillId="8" borderId="7" xfId="0" applyFont="1" applyFill="1" applyBorder="1" applyAlignment="1" applyProtection="1">
      <alignment horizontal="center" vertical="top" wrapText="1"/>
      <protection locked="0"/>
    </xf>
    <xf numFmtId="0" fontId="11" fillId="7" borderId="15" xfId="0" applyFont="1" applyFill="1" applyBorder="1" applyAlignment="1" applyProtection="1">
      <alignment horizontal="center" vertical="top" wrapText="1"/>
      <protection locked="0"/>
    </xf>
    <xf numFmtId="0" fontId="11" fillId="7" borderId="8" xfId="0" applyFont="1" applyFill="1" applyBorder="1" applyAlignment="1" applyProtection="1">
      <alignment horizontal="center" vertical="top" wrapText="1"/>
      <protection locked="0"/>
    </xf>
    <xf numFmtId="0" fontId="11" fillId="7" borderId="7" xfId="0" applyFont="1" applyFill="1" applyBorder="1" applyAlignment="1" applyProtection="1">
      <alignment horizontal="center" vertical="top" wrapText="1"/>
      <protection locked="0"/>
    </xf>
    <xf numFmtId="0" fontId="11" fillId="2" borderId="19"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8" fillId="0" borderId="12" xfId="0" applyFont="1" applyBorder="1" applyAlignment="1">
      <alignment horizontal="justify" vertical="center" wrapText="1"/>
    </xf>
    <xf numFmtId="0" fontId="13" fillId="9" borderId="12" xfId="0" applyFont="1" applyFill="1" applyBorder="1" applyAlignment="1">
      <alignment horizontal="left" vertical="center" wrapText="1"/>
    </xf>
    <xf numFmtId="0" fontId="9" fillId="0" borderId="12" xfId="0" applyFont="1" applyBorder="1" applyAlignment="1">
      <alignment horizontal="justify" vertical="top" wrapText="1"/>
    </xf>
    <xf numFmtId="0" fontId="18" fillId="0" borderId="12" xfId="0" applyFont="1" applyBorder="1" applyAlignment="1">
      <alignment horizontal="justify" vertical="top" wrapText="1"/>
    </xf>
    <xf numFmtId="0" fontId="9" fillId="0" borderId="12" xfId="0" applyFont="1" applyBorder="1" applyAlignment="1">
      <alignment horizontal="justify" vertical="center" wrapText="1"/>
    </xf>
    <xf numFmtId="0" fontId="13" fillId="9" borderId="12" xfId="0" applyFont="1" applyFill="1" applyBorder="1" applyAlignment="1">
      <alignment horizontal="justify" vertical="center" wrapText="1"/>
    </xf>
    <xf numFmtId="0" fontId="13" fillId="12" borderId="74" xfId="0" applyFont="1" applyFill="1" applyBorder="1" applyAlignment="1">
      <alignment horizontal="center" vertical="center" wrapText="1"/>
    </xf>
    <xf numFmtId="0" fontId="13" fillId="12" borderId="75" xfId="0" applyFont="1" applyFill="1" applyBorder="1" applyAlignment="1">
      <alignment horizontal="center" vertical="center" wrapText="1"/>
    </xf>
    <xf numFmtId="0" fontId="13" fillId="12" borderId="76" xfId="0"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9" fillId="0" borderId="13" xfId="0" applyFont="1" applyBorder="1" applyAlignment="1" applyProtection="1">
      <alignment horizontal="justify" vertical="top" wrapText="1"/>
      <protection locked="0"/>
    </xf>
    <xf numFmtId="0" fontId="9" fillId="0" borderId="21" xfId="0" applyFont="1" applyBorder="1" applyAlignment="1" applyProtection="1">
      <alignment horizontal="justify" vertical="top"/>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3" fillId="9" borderId="13" xfId="0" applyFont="1" applyFill="1" applyBorder="1" applyAlignment="1" applyProtection="1">
      <alignment horizontal="justify" vertical="top"/>
      <protection locked="0"/>
    </xf>
    <xf numFmtId="0" fontId="13" fillId="9" borderId="21" xfId="0" applyFont="1" applyFill="1" applyBorder="1" applyAlignment="1" applyProtection="1">
      <alignment horizontal="justify" vertical="top"/>
      <protection locked="0"/>
    </xf>
    <xf numFmtId="0" fontId="9" fillId="0" borderId="13" xfId="0" applyFont="1" applyBorder="1" applyAlignment="1" applyProtection="1">
      <alignment horizontal="justify" vertical="top"/>
      <protection locked="0"/>
    </xf>
    <xf numFmtId="0" fontId="9" fillId="0" borderId="21" xfId="0" applyFont="1" applyBorder="1" applyAlignment="1" applyProtection="1">
      <alignment horizontal="justify" vertical="top" wrapText="1"/>
      <protection locked="0"/>
    </xf>
    <xf numFmtId="0" fontId="9" fillId="0" borderId="13" xfId="0" applyFont="1" applyBorder="1" applyAlignment="1" applyProtection="1">
      <alignment horizontal="justify" vertical="center" wrapText="1"/>
      <protection locked="0"/>
    </xf>
    <xf numFmtId="0" fontId="9" fillId="0" borderId="21" xfId="0" applyFont="1" applyBorder="1" applyAlignment="1" applyProtection="1">
      <alignment horizontal="justify" vertical="center"/>
      <protection locked="0"/>
    </xf>
    <xf numFmtId="0" fontId="13" fillId="9" borderId="13" xfId="0" applyFont="1" applyFill="1" applyBorder="1" applyAlignment="1" applyProtection="1">
      <alignment horizontal="left" vertical="top"/>
      <protection locked="0"/>
    </xf>
    <xf numFmtId="0" fontId="13" fillId="9" borderId="21" xfId="0" applyFont="1" applyFill="1" applyBorder="1" applyAlignment="1" applyProtection="1">
      <alignment horizontal="left" vertical="top"/>
      <protection locked="0"/>
    </xf>
    <xf numFmtId="0" fontId="13" fillId="9" borderId="13" xfId="0" applyFont="1" applyFill="1" applyBorder="1" applyAlignment="1" applyProtection="1">
      <alignment horizontal="left" vertical="center"/>
      <protection locked="0"/>
    </xf>
    <xf numFmtId="0" fontId="13" fillId="9" borderId="21" xfId="0" applyFont="1" applyFill="1" applyBorder="1" applyAlignment="1" applyProtection="1">
      <alignment horizontal="left" vertical="center"/>
      <protection locked="0"/>
    </xf>
    <xf numFmtId="0" fontId="5" fillId="2" borderId="15" xfId="0" applyFont="1" applyFill="1" applyBorder="1" applyAlignment="1" applyProtection="1">
      <alignment horizontal="center"/>
      <protection locked="0"/>
    </xf>
    <xf numFmtId="0" fontId="13" fillId="12" borderId="74" xfId="0" applyFont="1" applyFill="1" applyBorder="1" applyAlignment="1" applyProtection="1">
      <alignment horizontal="center" vertical="center" wrapText="1"/>
      <protection locked="0"/>
    </xf>
    <xf numFmtId="0" fontId="13" fillId="12" borderId="75" xfId="0" applyFont="1" applyFill="1" applyBorder="1" applyAlignment="1" applyProtection="1">
      <alignment horizontal="center" vertical="center" wrapText="1"/>
      <protection locked="0"/>
    </xf>
    <xf numFmtId="0" fontId="13" fillId="12" borderId="76" xfId="0" applyFont="1" applyFill="1" applyBorder="1" applyAlignment="1" applyProtection="1">
      <alignment horizontal="center" vertical="center" wrapText="1"/>
      <protection locked="0"/>
    </xf>
    <xf numFmtId="0" fontId="9" fillId="0" borderId="12" xfId="0" applyFont="1" applyBorder="1" applyAlignment="1" applyProtection="1">
      <alignment horizontal="justify" vertical="top" wrapText="1"/>
      <protection locked="0"/>
    </xf>
    <xf numFmtId="0" fontId="9" fillId="0" borderId="12" xfId="0" applyFont="1" applyBorder="1" applyAlignment="1" applyProtection="1">
      <alignment horizontal="justify" vertical="top"/>
      <protection locked="0"/>
    </xf>
    <xf numFmtId="0" fontId="13" fillId="9" borderId="30" xfId="0" applyFont="1" applyFill="1" applyBorder="1" applyAlignment="1" applyProtection="1">
      <alignment horizontal="left" vertical="center" wrapText="1"/>
      <protection locked="0"/>
    </xf>
    <xf numFmtId="0" fontId="13" fillId="9" borderId="3" xfId="0" applyFont="1" applyFill="1" applyBorder="1" applyAlignment="1" applyProtection="1">
      <alignment horizontal="left" vertical="center" wrapText="1"/>
      <protection locked="0"/>
    </xf>
    <xf numFmtId="0" fontId="13" fillId="9" borderId="13" xfId="0" applyFont="1" applyFill="1" applyBorder="1" applyAlignment="1" applyProtection="1">
      <alignment horizontal="left" vertical="top" wrapText="1"/>
      <protection locked="0"/>
    </xf>
    <xf numFmtId="0" fontId="13" fillId="9" borderId="21"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protection locked="0"/>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protection locked="0"/>
    </xf>
    <xf numFmtId="0" fontId="5" fillId="2" borderId="40" xfId="0" applyFont="1" applyFill="1" applyBorder="1" applyAlignment="1" applyProtection="1">
      <alignment horizontal="center"/>
      <protection locked="0"/>
    </xf>
    <xf numFmtId="0" fontId="11" fillId="0" borderId="12" xfId="0" applyFont="1" applyBorder="1" applyAlignment="1" applyProtection="1">
      <alignment horizontal="justify" vertical="top" wrapText="1"/>
      <protection locked="0"/>
    </xf>
    <xf numFmtId="0" fontId="13" fillId="12" borderId="10" xfId="0" applyFont="1" applyFill="1" applyBorder="1" applyAlignment="1" applyProtection="1">
      <alignment horizontal="center" vertical="center" wrapText="1"/>
      <protection locked="0"/>
    </xf>
    <xf numFmtId="0" fontId="13" fillId="12" borderId="9" xfId="0" applyFont="1" applyFill="1" applyBorder="1" applyAlignment="1" applyProtection="1">
      <alignment horizontal="center" vertical="center" wrapText="1"/>
      <protection locked="0"/>
    </xf>
    <xf numFmtId="0" fontId="13" fillId="12" borderId="78" xfId="0" applyFont="1" applyFill="1" applyBorder="1" applyAlignment="1" applyProtection="1">
      <alignment horizontal="center" vertical="center" wrapText="1"/>
      <protection locked="0"/>
    </xf>
    <xf numFmtId="0" fontId="9" fillId="0" borderId="12" xfId="0" applyFont="1" applyBorder="1" applyAlignment="1" applyProtection="1">
      <alignment horizontal="left" vertical="top" wrapText="1"/>
      <protection locked="0"/>
    </xf>
    <xf numFmtId="0" fontId="18" fillId="0" borderId="12" xfId="0" applyFont="1" applyBorder="1" applyAlignment="1" applyProtection="1">
      <alignment horizontal="justify" vertical="top" wrapText="1"/>
      <protection locked="0"/>
    </xf>
    <xf numFmtId="0" fontId="13" fillId="9" borderId="12" xfId="0" applyFont="1" applyFill="1" applyBorder="1" applyAlignment="1" applyProtection="1">
      <alignment horizontal="justify" vertical="center" wrapText="1"/>
      <protection locked="0"/>
    </xf>
    <xf numFmtId="0" fontId="11" fillId="0" borderId="12" xfId="0" applyFont="1" applyBorder="1" applyAlignment="1" applyProtection="1">
      <alignment horizontal="left" vertical="top" wrapText="1"/>
      <protection locked="0"/>
    </xf>
    <xf numFmtId="0" fontId="3" fillId="0" borderId="12" xfId="0" applyFont="1" applyBorder="1" applyAlignment="1" applyProtection="1">
      <alignment horizontal="justify" vertical="center" wrapText="1"/>
      <protection locked="0"/>
    </xf>
    <xf numFmtId="0" fontId="13" fillId="9" borderId="3" xfId="0" applyFont="1" applyFill="1" applyBorder="1" applyAlignment="1" applyProtection="1">
      <alignment horizontal="justify" vertical="center" wrapText="1"/>
      <protection locked="0"/>
    </xf>
    <xf numFmtId="0" fontId="3" fillId="0" borderId="12" xfId="0" applyFont="1" applyBorder="1" applyAlignment="1" applyProtection="1">
      <alignment horizontal="justify" vertical="top" wrapText="1"/>
      <protection locked="0"/>
    </xf>
    <xf numFmtId="0" fontId="18" fillId="0" borderId="13" xfId="0" applyFont="1" applyBorder="1" applyAlignment="1">
      <alignment horizontal="justify" vertical="center" wrapText="1"/>
    </xf>
    <xf numFmtId="0" fontId="30" fillId="0" borderId="21" xfId="0" applyFont="1" applyBorder="1" applyAlignment="1">
      <alignment horizontal="justify" vertical="center" wrapText="1"/>
    </xf>
    <xf numFmtId="0" fontId="42" fillId="2" borderId="19" xfId="0" applyFont="1" applyFill="1" applyBorder="1" applyAlignment="1" applyProtection="1">
      <alignment horizontal="center" vertical="center" wrapText="1"/>
      <protection locked="0"/>
    </xf>
    <xf numFmtId="0" fontId="42" fillId="2" borderId="18"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13" fillId="9" borderId="13" xfId="0" applyFont="1" applyFill="1" applyBorder="1" applyAlignment="1">
      <alignment horizontal="justify" vertical="center" wrapText="1"/>
    </xf>
    <xf numFmtId="0" fontId="13" fillId="9" borderId="21" xfId="0" applyFont="1" applyFill="1" applyBorder="1" applyAlignment="1">
      <alignment horizontal="justify" vertical="center" wrapText="1"/>
    </xf>
    <xf numFmtId="0" fontId="3" fillId="0" borderId="13" xfId="0" applyFont="1" applyBorder="1" applyAlignment="1">
      <alignment horizontal="justify" vertical="center" wrapText="1"/>
    </xf>
    <xf numFmtId="0" fontId="36" fillId="0" borderId="21" xfId="0" applyFont="1" applyBorder="1" applyAlignment="1">
      <alignment horizontal="justify" vertical="center" wrapText="1"/>
    </xf>
    <xf numFmtId="0" fontId="13" fillId="9" borderId="13" xfId="0" applyFont="1" applyFill="1" applyBorder="1" applyAlignment="1">
      <alignment horizontal="left" vertical="center" wrapText="1"/>
    </xf>
    <xf numFmtId="0" fontId="13" fillId="9" borderId="21" xfId="0" applyFont="1" applyFill="1" applyBorder="1" applyAlignment="1">
      <alignment horizontal="left" vertical="center" wrapText="1"/>
    </xf>
    <xf numFmtId="0" fontId="3" fillId="0" borderId="13" xfId="0" applyFont="1" applyBorder="1" applyAlignment="1">
      <alignment horizontal="left" vertical="center" wrapText="1"/>
    </xf>
    <xf numFmtId="0" fontId="36" fillId="0" borderId="21" xfId="0" applyFont="1" applyBorder="1" applyAlignment="1">
      <alignment horizontal="left" vertical="center" wrapText="1"/>
    </xf>
    <xf numFmtId="0" fontId="18" fillId="0" borderId="13" xfId="0" applyFont="1" applyBorder="1" applyAlignment="1">
      <alignment horizontal="left" vertical="center" wrapText="1"/>
    </xf>
    <xf numFmtId="0" fontId="30" fillId="0" borderId="21" xfId="0" applyFont="1" applyBorder="1" applyAlignment="1">
      <alignment horizontal="left" vertical="center" wrapText="1"/>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8" fillId="0" borderId="44" xfId="0" applyFont="1" applyBorder="1" applyAlignment="1">
      <alignment horizontal="left" vertical="center" wrapText="1"/>
    </xf>
    <xf numFmtId="0" fontId="30" fillId="0" borderId="47" xfId="0" applyFont="1" applyBorder="1" applyAlignment="1">
      <alignment horizontal="left" vertical="center" wrapText="1"/>
    </xf>
    <xf numFmtId="0" fontId="3" fillId="0" borderId="13" xfId="0" applyFont="1" applyBorder="1" applyAlignment="1">
      <alignment horizontal="justify" vertical="top" wrapText="1"/>
    </xf>
    <xf numFmtId="0" fontId="3" fillId="0" borderId="21" xfId="0" applyFont="1" applyBorder="1" applyAlignment="1">
      <alignment horizontal="justify" vertical="top" wrapText="1"/>
    </xf>
    <xf numFmtId="0" fontId="36" fillId="9" borderId="13" xfId="0" applyFont="1" applyFill="1" applyBorder="1" applyAlignment="1">
      <alignment horizontal="justify" vertical="center" wrapText="1"/>
    </xf>
    <xf numFmtId="0" fontId="36" fillId="9" borderId="21" xfId="0" applyFont="1" applyFill="1" applyBorder="1" applyAlignment="1">
      <alignment horizontal="justify" vertical="center" wrapText="1"/>
    </xf>
    <xf numFmtId="0" fontId="36" fillId="9" borderId="3" xfId="0" applyFont="1" applyFill="1" applyBorder="1" applyAlignment="1">
      <alignment horizontal="justify" vertical="top" wrapText="1"/>
    </xf>
    <xf numFmtId="0" fontId="3" fillId="0" borderId="12" xfId="0" applyFont="1" applyBorder="1" applyAlignment="1">
      <alignment horizontal="justify" vertical="center" wrapText="1"/>
    </xf>
    <xf numFmtId="0" fontId="13" fillId="9" borderId="3" xfId="0" applyFont="1" applyFill="1" applyBorder="1" applyAlignment="1">
      <alignment horizontal="justify" vertical="top" wrapText="1"/>
    </xf>
    <xf numFmtId="0" fontId="3" fillId="0" borderId="12" xfId="0" applyFont="1" applyBorder="1" applyAlignment="1">
      <alignment horizontal="justify" vertical="top" wrapText="1"/>
    </xf>
    <xf numFmtId="0" fontId="13" fillId="9" borderId="3"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8" fillId="0" borderId="12" xfId="0" applyFont="1" applyBorder="1" applyAlignment="1">
      <alignment horizontal="justify" vertical="center" wrapText="1"/>
    </xf>
    <xf numFmtId="0" fontId="3" fillId="0" borderId="1" xfId="0" applyFont="1" applyBorder="1" applyAlignment="1">
      <alignment horizontal="justify" vertical="center" wrapText="1"/>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34" xfId="0" applyFont="1" applyBorder="1" applyAlignment="1" applyProtection="1">
      <alignment horizontal="center"/>
      <protection locked="0"/>
    </xf>
    <xf numFmtId="0" fontId="13" fillId="0" borderId="32"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33"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1" fillId="2" borderId="19" xfId="0" applyFont="1" applyFill="1" applyBorder="1" applyAlignment="1" applyProtection="1">
      <alignment horizontal="center"/>
      <protection locked="0"/>
    </xf>
    <xf numFmtId="0" fontId="11" fillId="2" borderId="18" xfId="0" applyFont="1" applyFill="1" applyBorder="1" applyAlignment="1" applyProtection="1">
      <alignment horizontal="center"/>
      <protection locked="0"/>
    </xf>
    <xf numFmtId="0" fontId="11" fillId="2" borderId="17"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50" fillId="0" borderId="15" xfId="0" applyFont="1" applyBorder="1" applyAlignment="1">
      <alignment horizontal="left" vertical="center" wrapText="1"/>
    </xf>
    <xf numFmtId="0" fontId="50" fillId="0" borderId="8" xfId="0" applyFont="1" applyBorder="1" applyAlignment="1">
      <alignment horizontal="left" vertical="center" wrapText="1"/>
    </xf>
    <xf numFmtId="0" fontId="50" fillId="0" borderId="7" xfId="0" applyFont="1" applyBorder="1" applyAlignment="1">
      <alignment horizontal="left" vertical="center" wrapText="1"/>
    </xf>
    <xf numFmtId="9" fontId="51" fillId="0" borderId="15" xfId="0" applyNumberFormat="1" applyFont="1" applyBorder="1" applyAlignment="1">
      <alignment horizontal="center"/>
    </xf>
    <xf numFmtId="9" fontId="51" fillId="0" borderId="8" xfId="0" applyNumberFormat="1" applyFont="1" applyBorder="1" applyAlignment="1">
      <alignment horizontal="center"/>
    </xf>
    <xf numFmtId="9" fontId="51" fillId="0" borderId="7" xfId="0" applyNumberFormat="1" applyFont="1" applyBorder="1" applyAlignment="1">
      <alignment horizontal="center"/>
    </xf>
    <xf numFmtId="0" fontId="11" fillId="2" borderId="15"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0" borderId="19" xfId="0" applyFont="1" applyBorder="1" applyAlignment="1" applyProtection="1">
      <alignment horizontal="left" vertical="top" wrapText="1"/>
      <protection locked="0"/>
    </xf>
    <xf numFmtId="0" fontId="11" fillId="0" borderId="18"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36"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39"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0" borderId="40" xfId="0" applyFont="1" applyBorder="1" applyAlignment="1" applyProtection="1">
      <alignment horizontal="left" vertical="top"/>
      <protection locked="0"/>
    </xf>
    <xf numFmtId="0" fontId="11" fillId="2" borderId="15" xfId="0" applyFont="1" applyFill="1" applyBorder="1" applyAlignment="1">
      <alignment horizontal="center"/>
    </xf>
    <xf numFmtId="0" fontId="11" fillId="2" borderId="8" xfId="0" applyFont="1" applyFill="1" applyBorder="1" applyAlignment="1">
      <alignment horizontal="center"/>
    </xf>
    <xf numFmtId="0" fontId="11" fillId="2" borderId="7" xfId="0" applyFont="1" applyFill="1" applyBorder="1" applyAlignment="1">
      <alignment horizontal="center"/>
    </xf>
    <xf numFmtId="0" fontId="30" fillId="13" borderId="10" xfId="0" applyFont="1" applyFill="1" applyBorder="1" applyAlignment="1">
      <alignment horizontal="center" vertical="top" wrapText="1"/>
    </xf>
    <xf numFmtId="0" fontId="30" fillId="13" borderId="9" xfId="0" applyFont="1" applyFill="1" applyBorder="1" applyAlignment="1">
      <alignment horizontal="center" vertical="top" wrapText="1"/>
    </xf>
    <xf numFmtId="0" fontId="8" fillId="6" borderId="19" xfId="0" applyFont="1" applyFill="1" applyBorder="1" applyAlignment="1" applyProtection="1">
      <alignment horizontal="center" vertical="top" wrapText="1"/>
      <protection locked="0"/>
    </xf>
    <xf numFmtId="0" fontId="8" fillId="6" borderId="18" xfId="0" applyFont="1" applyFill="1" applyBorder="1" applyAlignment="1" applyProtection="1">
      <alignment horizontal="center" vertical="top" wrapText="1"/>
      <protection locked="0"/>
    </xf>
    <xf numFmtId="0" fontId="8" fillId="6" borderId="17" xfId="0" applyFont="1" applyFill="1" applyBorder="1" applyAlignment="1" applyProtection="1">
      <alignment horizontal="center" vertical="top" wrapText="1"/>
      <protection locked="0"/>
    </xf>
    <xf numFmtId="0" fontId="7" fillId="8" borderId="10" xfId="0" applyFont="1" applyFill="1" applyBorder="1" applyAlignment="1" applyProtection="1">
      <alignment horizontal="center" vertical="top" wrapText="1"/>
      <protection locked="0"/>
    </xf>
    <xf numFmtId="0" fontId="7" fillId="8" borderId="9" xfId="0" applyFont="1" applyFill="1" applyBorder="1" applyAlignment="1" applyProtection="1">
      <alignment horizontal="center" vertical="top" wrapText="1"/>
      <protection locked="0"/>
    </xf>
    <xf numFmtId="0" fontId="7" fillId="8" borderId="40" xfId="0" applyFont="1" applyFill="1" applyBorder="1" applyAlignment="1" applyProtection="1">
      <alignment horizontal="center" vertical="top" wrapText="1"/>
      <protection locked="0"/>
    </xf>
    <xf numFmtId="0" fontId="11" fillId="2" borderId="25" xfId="0" applyFont="1" applyFill="1" applyBorder="1" applyAlignment="1" applyProtection="1">
      <alignment horizontal="left" vertical="center"/>
      <protection locked="0"/>
    </xf>
    <xf numFmtId="0" fontId="11" fillId="2" borderId="67" xfId="0" applyFont="1" applyFill="1" applyBorder="1" applyAlignment="1" applyProtection="1">
      <alignment horizontal="left" vertical="center"/>
      <protection locked="0"/>
    </xf>
    <xf numFmtId="0" fontId="48" fillId="0" borderId="67" xfId="0" applyFont="1" applyBorder="1" applyAlignment="1" applyProtection="1">
      <alignment horizontal="center"/>
      <protection locked="0"/>
    </xf>
    <xf numFmtId="0" fontId="48" fillId="0" borderId="69" xfId="0" applyFont="1" applyBorder="1" applyAlignment="1" applyProtection="1">
      <alignment horizontal="center"/>
      <protection locked="0"/>
    </xf>
    <xf numFmtId="0" fontId="48" fillId="0" borderId="72" xfId="0" applyFont="1" applyBorder="1" applyAlignment="1" applyProtection="1">
      <alignment horizontal="center"/>
      <protection locked="0"/>
    </xf>
    <xf numFmtId="0" fontId="30" fillId="13" borderId="15" xfId="0" applyFont="1" applyFill="1" applyBorder="1" applyAlignment="1">
      <alignment horizontal="center" vertical="top" wrapText="1"/>
    </xf>
    <xf numFmtId="0" fontId="30" fillId="13" borderId="8" xfId="0" applyFont="1" applyFill="1" applyBorder="1" applyAlignment="1">
      <alignment horizontal="center" vertical="top" wrapText="1"/>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7" borderId="3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39" xfId="0" applyFont="1" applyFill="1" applyBorder="1" applyAlignment="1" applyProtection="1">
      <alignment horizontal="center" vertical="top" wrapText="1"/>
      <protection locked="0"/>
    </xf>
    <xf numFmtId="0" fontId="11" fillId="2" borderId="3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9" xfId="0" applyFont="1" applyFill="1" applyBorder="1" applyAlignment="1">
      <alignment horizontal="center" vertical="center" wrapText="1"/>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7" xfId="0" applyFont="1" applyBorder="1" applyAlignment="1">
      <alignment horizontal="center" vertical="center"/>
    </xf>
    <xf numFmtId="0" fontId="9" fillId="0" borderId="67" xfId="0" applyFont="1" applyBorder="1" applyAlignment="1">
      <alignment horizontal="center" vertical="center"/>
    </xf>
    <xf numFmtId="0" fontId="9" fillId="0" borderId="23" xfId="0" applyFont="1" applyBorder="1" applyAlignment="1">
      <alignment horizontal="center" vertical="center"/>
    </xf>
    <xf numFmtId="0" fontId="24" fillId="11" borderId="6"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9"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9" fillId="0" borderId="18" xfId="0" applyFont="1" applyBorder="1" applyAlignment="1" applyProtection="1">
      <alignment horizontal="left" vertical="center" wrapText="1"/>
      <protection locked="0"/>
    </xf>
    <xf numFmtId="0" fontId="8" fillId="5" borderId="36" xfId="0" applyFont="1" applyFill="1" applyBorder="1" applyAlignment="1" applyProtection="1">
      <alignment horizontal="center" vertical="top" wrapText="1"/>
      <protection locked="0"/>
    </xf>
    <xf numFmtId="0" fontId="8" fillId="5" borderId="0" xfId="0" applyFont="1" applyFill="1" applyAlignment="1" applyProtection="1">
      <alignment horizontal="center" vertical="top" wrapText="1"/>
      <protection locked="0"/>
    </xf>
    <xf numFmtId="0" fontId="8" fillId="5" borderId="39" xfId="0" applyFont="1" applyFill="1" applyBorder="1" applyAlignment="1" applyProtection="1">
      <alignment horizontal="center" vertical="top" wrapText="1"/>
      <protection locked="0"/>
    </xf>
    <xf numFmtId="0" fontId="7" fillId="8" borderId="36" xfId="0" applyFont="1" applyFill="1" applyBorder="1" applyAlignment="1" applyProtection="1">
      <alignment horizontal="center" vertical="top" wrapText="1"/>
      <protection locked="0"/>
    </xf>
    <xf numFmtId="0" fontId="7" fillId="8" borderId="0" xfId="0" applyFont="1" applyFill="1" applyAlignment="1" applyProtection="1">
      <alignment horizontal="center" vertical="top" wrapText="1"/>
      <protection locked="0"/>
    </xf>
    <xf numFmtId="0" fontId="7" fillId="8" borderId="39" xfId="0" applyFont="1" applyFill="1" applyBorder="1" applyAlignment="1" applyProtection="1">
      <alignment horizontal="center" vertical="top" wrapText="1"/>
      <protection locked="0"/>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11" borderId="41" xfId="0" applyFont="1" applyFill="1" applyBorder="1" applyAlignment="1">
      <alignment horizontal="center" vertical="center" textRotation="90" wrapText="1"/>
    </xf>
    <xf numFmtId="0" fontId="1" fillId="11" borderId="42" xfId="0" applyFont="1" applyFill="1" applyBorder="1" applyAlignment="1">
      <alignment horizontal="center" vertical="center" textRotation="90" wrapText="1"/>
    </xf>
    <xf numFmtId="0" fontId="1" fillId="11" borderId="43" xfId="0" applyFont="1" applyFill="1" applyBorder="1" applyAlignment="1">
      <alignment horizontal="center" vertical="center" textRotation="90" wrapText="1"/>
    </xf>
    <xf numFmtId="0" fontId="8" fillId="11" borderId="15" xfId="0" applyFont="1" applyFill="1" applyBorder="1" applyAlignment="1" applyProtection="1">
      <alignment horizontal="center" vertical="top" wrapText="1"/>
      <protection locked="0"/>
    </xf>
    <xf numFmtId="0" fontId="8" fillId="11" borderId="8" xfId="0" applyFont="1" applyFill="1" applyBorder="1" applyAlignment="1" applyProtection="1">
      <alignment horizontal="center" vertical="top" wrapText="1"/>
      <protection locked="0"/>
    </xf>
    <xf numFmtId="0" fontId="8" fillId="11" borderId="7" xfId="0" applyFont="1" applyFill="1" applyBorder="1" applyAlignment="1" applyProtection="1">
      <alignment horizontal="center" vertical="top" wrapText="1"/>
      <protection locked="0"/>
    </xf>
    <xf numFmtId="0" fontId="40" fillId="0" borderId="70"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48" xfId="0" applyFont="1" applyBorder="1" applyAlignment="1">
      <alignment horizontal="center" vertical="center" wrapText="1"/>
    </xf>
    <xf numFmtId="0" fontId="41" fillId="0" borderId="70" xfId="0" applyFont="1" applyBorder="1" applyAlignment="1">
      <alignment horizontal="justify" vertical="center" wrapText="1"/>
    </xf>
    <xf numFmtId="0" fontId="41" fillId="0" borderId="71" xfId="0" applyFont="1" applyBorder="1" applyAlignment="1">
      <alignment horizontal="justify" vertical="center" wrapText="1"/>
    </xf>
    <xf numFmtId="0" fontId="41" fillId="0" borderId="48" xfId="0" applyFont="1" applyBorder="1" applyAlignment="1">
      <alignment horizontal="justify" vertical="center" wrapText="1"/>
    </xf>
    <xf numFmtId="0" fontId="49" fillId="11" borderId="70" xfId="0" applyFont="1" applyFill="1" applyBorder="1" applyAlignment="1">
      <alignment horizontal="center" vertical="center" wrapText="1"/>
    </xf>
    <xf numFmtId="0" fontId="49" fillId="11" borderId="71"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9" borderId="17" xfId="0" applyFont="1" applyFill="1" applyBorder="1" applyAlignment="1">
      <alignment horizontal="center" vertical="center" wrapText="1"/>
    </xf>
    <xf numFmtId="0" fontId="49" fillId="9" borderId="36" xfId="0" applyFont="1" applyFill="1" applyBorder="1" applyAlignment="1">
      <alignment horizontal="center" vertical="center" wrapText="1"/>
    </xf>
    <xf numFmtId="0" fontId="49" fillId="9" borderId="0" xfId="0" applyFont="1" applyFill="1" applyAlignment="1">
      <alignment horizontal="center" vertical="center" wrapText="1"/>
    </xf>
    <xf numFmtId="0" fontId="49" fillId="9" borderId="39" xfId="0" applyFont="1" applyFill="1" applyBorder="1" applyAlignment="1">
      <alignment horizontal="center" vertical="center" wrapText="1"/>
    </xf>
    <xf numFmtId="0" fontId="49" fillId="11" borderId="48" xfId="0" applyFont="1" applyFill="1" applyBorder="1" applyAlignment="1">
      <alignment horizontal="center" vertical="center" wrapText="1"/>
    </xf>
    <xf numFmtId="0" fontId="49" fillId="9" borderId="70" xfId="0" applyFont="1" applyFill="1" applyBorder="1" applyAlignment="1">
      <alignment horizontal="center" vertical="center" wrapText="1"/>
    </xf>
    <xf numFmtId="0" fontId="49" fillId="9" borderId="71" xfId="0" applyFont="1" applyFill="1" applyBorder="1" applyAlignment="1">
      <alignment horizontal="center" vertical="center" wrapText="1"/>
    </xf>
    <xf numFmtId="0" fontId="49" fillId="11" borderId="19" xfId="0" applyFont="1" applyFill="1" applyBorder="1" applyAlignment="1">
      <alignment horizontal="center" vertical="center" wrapText="1"/>
    </xf>
    <xf numFmtId="0" fontId="49" fillId="11" borderId="18" xfId="0" applyFont="1" applyFill="1" applyBorder="1" applyAlignment="1">
      <alignment horizontal="center" vertical="center" wrapText="1"/>
    </xf>
    <xf numFmtId="0" fontId="49" fillId="11" borderId="17" xfId="0" applyFont="1" applyFill="1" applyBorder="1" applyAlignment="1">
      <alignment horizontal="center" vertical="center" wrapText="1"/>
    </xf>
    <xf numFmtId="0" fontId="49" fillId="11" borderId="36" xfId="0" applyFont="1" applyFill="1" applyBorder="1" applyAlignment="1">
      <alignment horizontal="center" vertical="center" wrapText="1"/>
    </xf>
    <xf numFmtId="0" fontId="49" fillId="11" borderId="0" xfId="0" applyFont="1" applyFill="1" applyAlignment="1">
      <alignment horizontal="center" vertical="center" wrapText="1"/>
    </xf>
    <xf numFmtId="0" fontId="49" fillId="11" borderId="39" xfId="0" applyFont="1" applyFill="1" applyBorder="1" applyAlignment="1">
      <alignment horizontal="center" vertical="center" wrapText="1"/>
    </xf>
    <xf numFmtId="0" fontId="49" fillId="9" borderId="48" xfId="0" applyFont="1" applyFill="1" applyBorder="1" applyAlignment="1">
      <alignment horizontal="center" vertical="center" wrapText="1"/>
    </xf>
    <xf numFmtId="0" fontId="32" fillId="0" borderId="15"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9" fillId="0" borderId="32" xfId="0" applyFont="1" applyBorder="1" applyAlignment="1">
      <alignment horizontal="left" vertical="center" wrapText="1"/>
    </xf>
    <xf numFmtId="0" fontId="9" fillId="0" borderId="58" xfId="0" applyFont="1" applyBorder="1" applyAlignment="1">
      <alignment horizontal="left" wrapText="1"/>
    </xf>
    <xf numFmtId="0" fontId="9" fillId="0" borderId="20" xfId="0" applyFont="1" applyBorder="1" applyAlignment="1">
      <alignment horizontal="left" wrapText="1"/>
    </xf>
    <xf numFmtId="0" fontId="9" fillId="0" borderId="59" xfId="0" applyFont="1" applyBorder="1" applyAlignment="1">
      <alignment horizontal="left" wrapText="1"/>
    </xf>
    <xf numFmtId="0" fontId="9" fillId="0" borderId="15" xfId="0" applyFont="1" applyBorder="1" applyAlignment="1">
      <alignment horizontal="justify" vertical="top" wrapText="1"/>
    </xf>
    <xf numFmtId="0" fontId="9" fillId="0" borderId="8" xfId="0" applyFont="1" applyBorder="1" applyAlignment="1">
      <alignment horizontal="justify" vertical="top" wrapText="1"/>
    </xf>
    <xf numFmtId="0" fontId="9" fillId="0" borderId="7" xfId="0" applyFont="1" applyBorder="1" applyAlignment="1">
      <alignment horizontal="justify" vertical="top" wrapText="1"/>
    </xf>
    <xf numFmtId="0" fontId="11" fillId="11" borderId="15" xfId="0" applyFont="1" applyFill="1" applyBorder="1" applyAlignment="1">
      <alignment horizontal="center" wrapText="1"/>
    </xf>
    <xf numFmtId="0" fontId="11" fillId="11" borderId="8" xfId="0" applyFont="1" applyFill="1" applyBorder="1" applyAlignment="1">
      <alignment horizontal="center" wrapText="1"/>
    </xf>
    <xf numFmtId="0" fontId="11" fillId="11" borderId="7" xfId="0" applyFont="1" applyFill="1" applyBorder="1" applyAlignment="1">
      <alignment horizontal="center" wrapText="1"/>
    </xf>
    <xf numFmtId="0" fontId="11" fillId="9" borderId="29"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6" borderId="19" xfId="0" applyFont="1" applyFill="1" applyBorder="1" applyAlignment="1" applyProtection="1">
      <alignment horizontal="center" vertical="top" wrapText="1"/>
      <protection locked="0"/>
    </xf>
    <xf numFmtId="0" fontId="11" fillId="6" borderId="18" xfId="0" applyFont="1" applyFill="1" applyBorder="1" applyAlignment="1" applyProtection="1">
      <alignment horizontal="center" vertical="top" wrapText="1"/>
      <protection locked="0"/>
    </xf>
    <xf numFmtId="0" fontId="11" fillId="6" borderId="17" xfId="0" applyFont="1" applyFill="1" applyBorder="1" applyAlignment="1" applyProtection="1">
      <alignment horizontal="center" vertical="top" wrapText="1"/>
      <protection locked="0"/>
    </xf>
    <xf numFmtId="0" fontId="11" fillId="8" borderId="36" xfId="0" applyFont="1" applyFill="1" applyBorder="1" applyAlignment="1" applyProtection="1">
      <alignment horizontal="center" vertical="top" wrapText="1"/>
      <protection locked="0"/>
    </xf>
    <xf numFmtId="0" fontId="11" fillId="8" borderId="0" xfId="0" applyFont="1" applyFill="1" applyAlignment="1" applyProtection="1">
      <alignment horizontal="center" vertical="top" wrapText="1"/>
      <protection locked="0"/>
    </xf>
    <xf numFmtId="0" fontId="11" fillId="8" borderId="39" xfId="0" applyFont="1" applyFill="1" applyBorder="1" applyAlignment="1" applyProtection="1">
      <alignment horizontal="center" vertical="top" wrapText="1"/>
      <protection locked="0"/>
    </xf>
    <xf numFmtId="0" fontId="42" fillId="2" borderId="10"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32" fillId="0" borderId="0" xfId="0" applyFont="1" applyAlignment="1">
      <alignment horizontal="left" vertical="center" wrapText="1"/>
    </xf>
    <xf numFmtId="0" fontId="32" fillId="0" borderId="57" xfId="0" applyFont="1" applyBorder="1" applyAlignment="1">
      <alignment horizontal="left" vertical="center" wrapText="1"/>
    </xf>
    <xf numFmtId="0" fontId="32" fillId="0" borderId="12" xfId="0" applyFont="1" applyBorder="1" applyAlignment="1">
      <alignment horizontal="center" wrapText="1"/>
    </xf>
    <xf numFmtId="0" fontId="18" fillId="10" borderId="27" xfId="0" applyFont="1" applyFill="1" applyBorder="1" applyAlignment="1">
      <alignment horizontal="center" vertical="center" textRotation="90" wrapText="1"/>
    </xf>
    <xf numFmtId="0" fontId="18" fillId="10" borderId="55" xfId="0" applyFont="1" applyFill="1" applyBorder="1" applyAlignment="1">
      <alignment horizontal="center" vertical="center" textRotation="90" wrapText="1"/>
    </xf>
    <xf numFmtId="0" fontId="18" fillId="10" borderId="18" xfId="0" applyFont="1" applyFill="1" applyBorder="1" applyAlignment="1">
      <alignment horizontal="center" vertical="center" textRotation="90" wrapText="1"/>
    </xf>
    <xf numFmtId="0" fontId="18" fillId="10" borderId="56" xfId="0" applyFont="1" applyFill="1" applyBorder="1" applyAlignment="1">
      <alignment horizontal="center" vertical="center" textRotation="90" wrapText="1"/>
    </xf>
    <xf numFmtId="0" fontId="18" fillId="10" borderId="28" xfId="0" applyFont="1" applyFill="1" applyBorder="1" applyAlignment="1">
      <alignment horizontal="center" vertical="center" textRotation="90" wrapText="1"/>
    </xf>
    <xf numFmtId="0" fontId="18" fillId="10" borderId="65" xfId="0" applyFont="1" applyFill="1" applyBorder="1" applyAlignment="1">
      <alignment horizontal="center" vertical="center" textRotation="90" wrapText="1"/>
    </xf>
    <xf numFmtId="0" fontId="12" fillId="0" borderId="0" xfId="0" applyFont="1" applyAlignment="1">
      <alignment horizontal="left" vertical="center" wrapText="1"/>
    </xf>
    <xf numFmtId="0" fontId="3" fillId="10" borderId="27" xfId="0" applyFont="1" applyFill="1" applyBorder="1" applyAlignment="1">
      <alignment horizontal="center" vertical="center" textRotation="90" wrapText="1"/>
    </xf>
    <xf numFmtId="0" fontId="18" fillId="10" borderId="30"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29"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2" xfId="0" applyFont="1" applyFill="1" applyBorder="1" applyAlignment="1">
      <alignment horizontal="center" vertical="center" textRotation="90" wrapText="1"/>
    </xf>
    <xf numFmtId="0" fontId="18" fillId="2" borderId="44"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8" fillId="11" borderId="30" xfId="0" applyFont="1" applyFill="1" applyBorder="1" applyAlignment="1">
      <alignment horizontal="center" vertical="center" textRotation="90" wrapText="1"/>
    </xf>
    <xf numFmtId="0" fontId="18" fillId="11" borderId="22" xfId="0" applyFont="1" applyFill="1" applyBorder="1" applyAlignment="1">
      <alignment horizontal="center" vertical="center" textRotation="90" wrapText="1"/>
    </xf>
    <xf numFmtId="0" fontId="18" fillId="11" borderId="31" xfId="0" applyFont="1" applyFill="1" applyBorder="1" applyAlignment="1">
      <alignment horizontal="center" vertical="center" wrapText="1"/>
    </xf>
    <xf numFmtId="0" fontId="18" fillId="11" borderId="33" xfId="0" applyFont="1" applyFill="1" applyBorder="1" applyAlignment="1">
      <alignment horizontal="center" vertical="center" wrapText="1"/>
    </xf>
    <xf numFmtId="0" fontId="18" fillId="11" borderId="66"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55"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8" fillId="11" borderId="69" xfId="0" applyFont="1" applyFill="1" applyBorder="1" applyAlignment="1">
      <alignment horizontal="center" vertical="center" wrapText="1"/>
    </xf>
    <xf numFmtId="0" fontId="32" fillId="0" borderId="6" xfId="0" applyFont="1" applyBorder="1" applyAlignment="1">
      <alignment horizontal="center" wrapText="1"/>
    </xf>
    <xf numFmtId="0" fontId="32" fillId="0" borderId="5" xfId="0" applyFont="1" applyBorder="1" applyAlignment="1">
      <alignment horizontal="center" wrapText="1"/>
    </xf>
    <xf numFmtId="0" fontId="32" fillId="0" borderId="14" xfId="0" applyFont="1" applyBorder="1" applyAlignment="1">
      <alignment horizontal="center" wrapText="1"/>
    </xf>
    <xf numFmtId="0" fontId="7" fillId="10" borderId="30"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41" xfId="0" applyFont="1" applyFill="1" applyBorder="1" applyAlignment="1">
      <alignment horizontal="center" vertical="center" wrapText="1"/>
    </xf>
    <xf numFmtId="0" fontId="7" fillId="10" borderId="42"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7" fillId="10" borderId="34" xfId="0" applyFont="1" applyFill="1" applyBorder="1" applyAlignment="1">
      <alignment horizontal="center" vertical="center" wrapText="1"/>
    </xf>
  </cellXfs>
  <cellStyles count="2">
    <cellStyle name="Normal" xfId="0" builtinId="0"/>
    <cellStyle name="Porcentaje" xfId="1" builtinId="5"/>
  </cellStyles>
  <dxfs count="2">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BEDAEDBF-29CC-4FA2-B6FE-BBC56F264E2A}"/>
            </a:ext>
          </a:extLst>
        </xdr:cNvPr>
        <xdr:cNvSpPr/>
      </xdr:nvSpPr>
      <xdr:spPr>
        <a:xfrm>
          <a:off x="10287001" y="113347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EBCED65F-5CB9-4559-9E20-33D96D1698A0}"/>
            </a:ext>
          </a:extLst>
        </xdr:cNvPr>
        <xdr:cNvSpPr/>
      </xdr:nvSpPr>
      <xdr:spPr>
        <a:xfrm>
          <a:off x="13496926" y="113347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E7F723C1-AD67-4262-BB0C-806136432ADE}"/>
            </a:ext>
          </a:extLst>
        </xdr:cNvPr>
        <xdr:cNvSpPr/>
      </xdr:nvSpPr>
      <xdr:spPr>
        <a:xfrm>
          <a:off x="8039100" y="3590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9F461AD5-4D39-43F8-9CE7-444BB2ADB13D}"/>
            </a:ext>
          </a:extLst>
        </xdr:cNvPr>
        <xdr:cNvSpPr/>
      </xdr:nvSpPr>
      <xdr:spPr>
        <a:xfrm>
          <a:off x="1678781" y="3590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646ABD5B-D67D-4689-8126-337D12A6DEAD}"/>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1BAF3E78-71AA-4C3A-A8B3-1928D568A82B}"/>
            </a:ext>
          </a:extLst>
        </xdr:cNvPr>
        <xdr:cNvSpPr/>
      </xdr:nvSpPr>
      <xdr:spPr>
        <a:xfrm>
          <a:off x="7305676" y="673655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FF88C603-D6EE-4841-BF1C-AFD720EA72BF}"/>
            </a:ext>
          </a:extLst>
        </xdr:cNvPr>
        <xdr:cNvSpPr/>
      </xdr:nvSpPr>
      <xdr:spPr>
        <a:xfrm>
          <a:off x="8039100" y="78390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A6A1CC0B-E92B-4C6E-8207-8D0CF4E9B347}"/>
            </a:ext>
          </a:extLst>
        </xdr:cNvPr>
        <xdr:cNvSpPr/>
      </xdr:nvSpPr>
      <xdr:spPr>
        <a:xfrm>
          <a:off x="1964531" y="785098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14D92BAA-A552-4408-BB65-5CF34098E570}"/>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3C300AEB-19C1-4D99-8159-B40CDEAA7872}"/>
            </a:ext>
          </a:extLst>
        </xdr:cNvPr>
        <xdr:cNvSpPr/>
      </xdr:nvSpPr>
      <xdr:spPr>
        <a:xfrm>
          <a:off x="7350919" y="971549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E8E8C497-5847-4EAB-81BF-FA852E37512E}"/>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173C1FF3-B255-47ED-81AF-66A12E988877}"/>
            </a:ext>
          </a:extLst>
        </xdr:cNvPr>
        <xdr:cNvSpPr/>
      </xdr:nvSpPr>
      <xdr:spPr>
        <a:xfrm>
          <a:off x="12951620" y="113347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78C20E5C-0EB2-452F-A15F-2FA89EC9784A}"/>
            </a:ext>
          </a:extLst>
        </xdr:cNvPr>
        <xdr:cNvSpPr/>
      </xdr:nvSpPr>
      <xdr:spPr>
        <a:xfrm>
          <a:off x="1893093" y="106965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67311A0D-55AC-4769-9A2D-BEA56DAEA478}"/>
            </a:ext>
          </a:extLst>
        </xdr:cNvPr>
        <xdr:cNvSpPr/>
      </xdr:nvSpPr>
      <xdr:spPr>
        <a:xfrm>
          <a:off x="4405313" y="36004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F5280163-279C-4DB5-9A8C-7B5AF05B4EBB}"/>
            </a:ext>
          </a:extLst>
        </xdr:cNvPr>
        <xdr:cNvSpPr/>
      </xdr:nvSpPr>
      <xdr:spPr>
        <a:xfrm>
          <a:off x="4214813" y="67222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EC716242-0B0D-41AB-9CFF-1C12D2F38BA1}"/>
            </a:ext>
          </a:extLst>
        </xdr:cNvPr>
        <xdr:cNvSpPr/>
      </xdr:nvSpPr>
      <xdr:spPr>
        <a:xfrm>
          <a:off x="4441031" y="78486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E28F776C-0B2B-4295-9D84-F54B9E224120}"/>
            </a:ext>
          </a:extLst>
        </xdr:cNvPr>
        <xdr:cNvSpPr/>
      </xdr:nvSpPr>
      <xdr:spPr>
        <a:xfrm>
          <a:off x="4250531" y="9686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60D99DBE-DB2A-42EF-AD15-89AC6011588B}"/>
            </a:ext>
          </a:extLst>
        </xdr:cNvPr>
        <xdr:cNvSpPr/>
      </xdr:nvSpPr>
      <xdr:spPr>
        <a:xfrm>
          <a:off x="4298156" y="107061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4"/>
  <sheetViews>
    <sheetView tabSelected="1" zoomScaleNormal="100" zoomScaleSheetLayoutView="80" zoomScalePageLayoutView="55" workbookViewId="0">
      <selection activeCell="A4" sqref="A4:G4"/>
    </sheetView>
  </sheetViews>
  <sheetFormatPr baseColWidth="10" defaultColWidth="11.42578125" defaultRowHeight="16.5" x14ac:dyDescent="0.25"/>
  <cols>
    <col min="1" max="1" width="30.85546875" style="5" customWidth="1"/>
    <col min="2" max="2" width="21.5703125" style="3" customWidth="1"/>
    <col min="3" max="3" width="35.5703125" style="4" customWidth="1"/>
    <col min="4" max="4" width="56.85546875" style="3" customWidth="1"/>
    <col min="5" max="5" width="19" style="3" customWidth="1"/>
    <col min="6" max="6" width="35.28515625" style="2" customWidth="1"/>
    <col min="7" max="7" width="11.140625" style="2" customWidth="1"/>
    <col min="8" max="16384" width="11.42578125" style="1"/>
  </cols>
  <sheetData>
    <row r="1" spans="1:7" ht="17.25" thickBot="1" x14ac:dyDescent="0.3">
      <c r="A1" s="279" t="s">
        <v>0</v>
      </c>
      <c r="B1" s="280"/>
      <c r="C1" s="280"/>
      <c r="D1" s="280"/>
      <c r="E1" s="280"/>
      <c r="F1" s="280"/>
      <c r="G1" s="281"/>
    </row>
    <row r="2" spans="1:7" ht="17.25" customHeight="1" thickBot="1" x14ac:dyDescent="0.3">
      <c r="A2" s="282" t="s">
        <v>216</v>
      </c>
      <c r="B2" s="283"/>
      <c r="C2" s="283"/>
      <c r="D2" s="283"/>
      <c r="E2" s="283"/>
      <c r="F2" s="283"/>
      <c r="G2" s="284"/>
    </row>
    <row r="3" spans="1:7" s="6" customFormat="1" ht="17.25" thickBot="1" x14ac:dyDescent="0.3">
      <c r="A3" s="285" t="s">
        <v>217</v>
      </c>
      <c r="B3" s="286"/>
      <c r="C3" s="286"/>
      <c r="D3" s="286"/>
      <c r="E3" s="286"/>
      <c r="F3" s="286"/>
      <c r="G3" s="287"/>
    </row>
    <row r="4" spans="1:7" s="6" customFormat="1" ht="17.25" thickBot="1" x14ac:dyDescent="0.3">
      <c r="A4" s="288" t="s">
        <v>644</v>
      </c>
      <c r="B4" s="289"/>
      <c r="C4" s="289"/>
      <c r="D4" s="289"/>
      <c r="E4" s="289"/>
      <c r="F4" s="289"/>
      <c r="G4" s="290"/>
    </row>
    <row r="5" spans="1:7" s="16" customFormat="1" ht="14.25" x14ac:dyDescent="0.25">
      <c r="A5" s="291" t="s">
        <v>1214</v>
      </c>
      <c r="B5" s="292"/>
      <c r="C5" s="292"/>
      <c r="D5" s="292"/>
      <c r="E5" s="292"/>
      <c r="F5" s="292"/>
      <c r="G5" s="293"/>
    </row>
    <row r="6" spans="1:7" s="17" customFormat="1" ht="155.25" customHeight="1" x14ac:dyDescent="0.2">
      <c r="A6" s="294"/>
      <c r="B6" s="295"/>
      <c r="C6" s="295"/>
      <c r="D6" s="295"/>
      <c r="E6" s="295"/>
      <c r="F6" s="295"/>
      <c r="G6" s="296"/>
    </row>
    <row r="7" spans="1:7" s="17" customFormat="1" ht="390" customHeight="1" x14ac:dyDescent="0.2">
      <c r="A7" s="294"/>
      <c r="B7" s="295"/>
      <c r="C7" s="295"/>
      <c r="D7" s="295"/>
      <c r="E7" s="295"/>
      <c r="F7" s="295"/>
      <c r="G7" s="296"/>
    </row>
    <row r="8" spans="1:7" s="17" customFormat="1" ht="288.75" customHeight="1" x14ac:dyDescent="0.2">
      <c r="A8" s="297" t="s">
        <v>1131</v>
      </c>
      <c r="B8" s="298"/>
      <c r="C8" s="298"/>
      <c r="D8" s="298"/>
      <c r="E8" s="298"/>
      <c r="F8" s="298"/>
      <c r="G8" s="299"/>
    </row>
    <row r="9" spans="1:7" s="17" customFormat="1" ht="126.75" customHeight="1" x14ac:dyDescent="0.2">
      <c r="A9" s="297" t="s">
        <v>218</v>
      </c>
      <c r="B9" s="298"/>
      <c r="C9" s="298"/>
      <c r="D9" s="298"/>
      <c r="E9" s="298"/>
      <c r="F9" s="298"/>
      <c r="G9" s="299"/>
    </row>
    <row r="10" spans="1:7" s="17" customFormat="1" ht="174.75" customHeight="1" x14ac:dyDescent="0.2">
      <c r="A10" s="297" t="s">
        <v>1132</v>
      </c>
      <c r="B10" s="298"/>
      <c r="C10" s="298"/>
      <c r="D10" s="298"/>
      <c r="E10" s="298"/>
      <c r="F10" s="298"/>
      <c r="G10" s="299"/>
    </row>
    <row r="11" spans="1:7" s="17" customFormat="1" ht="237" customHeight="1" thickBot="1" x14ac:dyDescent="0.25">
      <c r="A11" s="300" t="s">
        <v>1133</v>
      </c>
      <c r="B11" s="301"/>
      <c r="C11" s="301"/>
      <c r="D11" s="301"/>
      <c r="E11" s="301"/>
      <c r="F11" s="301"/>
      <c r="G11" s="302"/>
    </row>
    <row r="12" spans="1:7" s="17" customFormat="1" ht="20.25" customHeight="1" thickBot="1" x14ac:dyDescent="0.25">
      <c r="A12" s="303" t="s">
        <v>219</v>
      </c>
      <c r="B12" s="304"/>
      <c r="C12" s="304"/>
      <c r="D12" s="304"/>
      <c r="E12" s="304"/>
      <c r="F12" s="304"/>
      <c r="G12" s="305"/>
    </row>
    <row r="13" spans="1:7" s="17" customFormat="1" ht="20.25" customHeight="1" thickBot="1" x14ac:dyDescent="0.25">
      <c r="A13" s="18" t="s">
        <v>220</v>
      </c>
      <c r="B13" s="306" t="s">
        <v>221</v>
      </c>
      <c r="C13" s="307"/>
      <c r="D13" s="307"/>
      <c r="E13" s="307"/>
      <c r="F13" s="307"/>
      <c r="G13" s="308"/>
    </row>
    <row r="14" spans="1:7" s="17" customFormat="1" ht="21" customHeight="1" thickBot="1" x14ac:dyDescent="0.25">
      <c r="A14" s="19">
        <v>1</v>
      </c>
      <c r="B14" s="277" t="s">
        <v>645</v>
      </c>
      <c r="C14" s="277"/>
      <c r="D14" s="277"/>
      <c r="E14" s="277"/>
      <c r="F14" s="277"/>
      <c r="G14" s="278"/>
    </row>
  </sheetData>
  <mergeCells count="12">
    <mergeCell ref="B14:G14"/>
    <mergeCell ref="A1:G1"/>
    <mergeCell ref="A2:G2"/>
    <mergeCell ref="A3:G3"/>
    <mergeCell ref="A4:G4"/>
    <mergeCell ref="A5:G7"/>
    <mergeCell ref="A8:G8"/>
    <mergeCell ref="A9:G9"/>
    <mergeCell ref="A10:G10"/>
    <mergeCell ref="A11:G11"/>
    <mergeCell ref="A12:G12"/>
    <mergeCell ref="B13:G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zoomScaleNormal="100" zoomScaleSheetLayoutView="80" zoomScalePageLayoutView="55" workbookViewId="0">
      <selection activeCell="K7" sqref="K7"/>
    </sheetView>
  </sheetViews>
  <sheetFormatPr baseColWidth="10" defaultColWidth="11.42578125" defaultRowHeight="16.5" x14ac:dyDescent="0.25"/>
  <cols>
    <col min="1" max="1" width="30.85546875" style="5" customWidth="1"/>
    <col min="2" max="2" width="21.42578125" style="3" customWidth="1"/>
    <col min="3" max="3" width="2.7109375" style="4" customWidth="1"/>
    <col min="4" max="4" width="56.85546875" style="3" customWidth="1"/>
    <col min="5" max="5" width="19" style="3" customWidth="1"/>
    <col min="6" max="6" width="24.5703125" style="2" customWidth="1"/>
    <col min="7" max="7" width="14.5703125" style="2" customWidth="1"/>
    <col min="8" max="8" width="5.42578125" style="1" customWidth="1"/>
    <col min="9" max="9" width="8.140625" style="1" customWidth="1"/>
    <col min="10" max="10" width="18.85546875" style="1" customWidth="1"/>
    <col min="11" max="16384" width="11.42578125" style="1"/>
  </cols>
  <sheetData>
    <row r="1" spans="1:13" ht="17.25" customHeight="1" thickBot="1" x14ac:dyDescent="0.3">
      <c r="A1" s="279" t="s">
        <v>0</v>
      </c>
      <c r="B1" s="280"/>
      <c r="C1" s="280"/>
      <c r="D1" s="280"/>
      <c r="E1" s="280"/>
      <c r="F1" s="280"/>
      <c r="G1" s="280"/>
      <c r="H1" s="280"/>
      <c r="I1" s="280"/>
      <c r="J1" s="281"/>
    </row>
    <row r="2" spans="1:13" ht="17.25" customHeight="1" thickBot="1" x14ac:dyDescent="0.3">
      <c r="A2" s="309" t="s">
        <v>216</v>
      </c>
      <c r="B2" s="310"/>
      <c r="C2" s="310"/>
      <c r="D2" s="310"/>
      <c r="E2" s="310"/>
      <c r="F2" s="310"/>
      <c r="G2" s="310"/>
      <c r="H2" s="310"/>
      <c r="I2" s="310"/>
      <c r="J2" s="311"/>
    </row>
    <row r="3" spans="1:13" s="6" customFormat="1" ht="17.25" customHeight="1" thickBot="1" x14ac:dyDescent="0.3">
      <c r="A3" s="285" t="s">
        <v>217</v>
      </c>
      <c r="B3" s="286"/>
      <c r="C3" s="286"/>
      <c r="D3" s="286"/>
      <c r="E3" s="286"/>
      <c r="F3" s="286"/>
      <c r="G3" s="286"/>
      <c r="H3" s="286"/>
      <c r="I3" s="286"/>
      <c r="J3" s="287"/>
    </row>
    <row r="4" spans="1:13" s="6" customFormat="1" ht="17.25" thickBot="1" x14ac:dyDescent="0.3">
      <c r="A4" s="288" t="s">
        <v>644</v>
      </c>
      <c r="B4" s="289"/>
      <c r="C4" s="289"/>
      <c r="D4" s="289"/>
      <c r="E4" s="289"/>
      <c r="F4" s="289"/>
      <c r="G4" s="289"/>
      <c r="H4" s="289"/>
      <c r="I4" s="289"/>
      <c r="J4" s="290"/>
    </row>
    <row r="5" spans="1:13" customFormat="1" ht="17.25" thickBot="1" x14ac:dyDescent="0.35">
      <c r="A5" s="312" t="s">
        <v>222</v>
      </c>
      <c r="B5" s="313"/>
      <c r="C5" s="314" t="s">
        <v>223</v>
      </c>
      <c r="D5" s="314"/>
      <c r="E5" s="315"/>
      <c r="F5" s="312" t="s">
        <v>224</v>
      </c>
      <c r="G5" s="313"/>
      <c r="H5" s="314" t="s">
        <v>223</v>
      </c>
      <c r="I5" s="314"/>
      <c r="J5" s="316"/>
    </row>
    <row r="6" spans="1:13" customFormat="1" ht="15" customHeight="1" thickBot="1" x14ac:dyDescent="0.35">
      <c r="A6" s="330" t="s">
        <v>225</v>
      </c>
      <c r="B6" s="331"/>
      <c r="C6" s="331"/>
      <c r="D6" s="331"/>
      <c r="E6" s="331"/>
      <c r="F6" s="332" t="s">
        <v>226</v>
      </c>
      <c r="G6" s="333"/>
      <c r="H6" s="333"/>
      <c r="I6" s="333"/>
      <c r="J6" s="334"/>
    </row>
    <row r="7" spans="1:13" customFormat="1" ht="15" customHeight="1" thickBot="1" x14ac:dyDescent="0.35">
      <c r="A7" s="20" t="s">
        <v>227</v>
      </c>
      <c r="B7" s="335" t="s">
        <v>228</v>
      </c>
      <c r="C7" s="336"/>
      <c r="D7" s="337"/>
      <c r="E7" s="21" t="s">
        <v>229</v>
      </c>
      <c r="F7" s="338" t="s">
        <v>230</v>
      </c>
      <c r="G7" s="339"/>
      <c r="H7" s="339"/>
      <c r="I7" s="339"/>
      <c r="J7" s="340"/>
    </row>
    <row r="8" spans="1:13" customFormat="1" ht="15" customHeight="1" thickBot="1" x14ac:dyDescent="0.3">
      <c r="A8" s="22" t="s">
        <v>231</v>
      </c>
      <c r="B8" s="341"/>
      <c r="C8" s="342"/>
      <c r="D8" s="342"/>
      <c r="E8" s="342"/>
      <c r="F8" s="342"/>
      <c r="G8" s="342"/>
      <c r="H8" s="342"/>
      <c r="I8" s="342"/>
      <c r="J8" s="343"/>
    </row>
    <row r="9" spans="1:13" customFormat="1" ht="15" customHeight="1" thickBot="1" x14ac:dyDescent="0.3">
      <c r="A9" s="22" t="s">
        <v>232</v>
      </c>
      <c r="B9" s="344"/>
      <c r="C9" s="345"/>
      <c r="D9" s="345"/>
      <c r="E9" s="345"/>
      <c r="F9" s="345"/>
      <c r="G9" s="345"/>
      <c r="H9" s="345"/>
      <c r="I9" s="345"/>
      <c r="J9" s="346"/>
    </row>
    <row r="10" spans="1:13" customFormat="1" ht="17.25" thickBot="1" x14ac:dyDescent="0.35">
      <c r="A10" s="317"/>
      <c r="B10" s="317"/>
      <c r="C10" s="317"/>
      <c r="D10" s="317"/>
      <c r="E10" s="317"/>
      <c r="F10" s="317"/>
      <c r="G10" s="317"/>
      <c r="H10" s="317"/>
      <c r="I10" s="317"/>
      <c r="J10" s="317"/>
      <c r="M10" s="23"/>
    </row>
    <row r="11" spans="1:13" customFormat="1" ht="17.25" thickBot="1" x14ac:dyDescent="0.3">
      <c r="A11" s="318" t="s">
        <v>1134</v>
      </c>
      <c r="B11" s="319"/>
      <c r="C11" s="319"/>
      <c r="D11" s="319"/>
      <c r="E11" s="319"/>
      <c r="F11" s="319"/>
      <c r="G11" s="319"/>
      <c r="H11" s="319"/>
      <c r="I11" s="319"/>
      <c r="J11" s="320"/>
    </row>
    <row r="12" spans="1:13" customFormat="1" x14ac:dyDescent="0.25">
      <c r="A12" s="24" t="s">
        <v>233</v>
      </c>
      <c r="B12" s="321"/>
      <c r="C12" s="322"/>
      <c r="D12" s="322"/>
      <c r="E12" s="323"/>
      <c r="F12" s="324" t="s">
        <v>234</v>
      </c>
      <c r="G12" s="325"/>
      <c r="H12" s="321"/>
      <c r="I12" s="322"/>
      <c r="J12" s="326"/>
    </row>
    <row r="13" spans="1:13" customFormat="1" x14ac:dyDescent="0.25">
      <c r="A13" s="327" t="s">
        <v>235</v>
      </c>
      <c r="B13" s="328"/>
      <c r="C13" s="329"/>
      <c r="D13" s="329"/>
      <c r="E13" s="329"/>
      <c r="F13" s="329"/>
      <c r="G13" s="329"/>
      <c r="H13" s="329"/>
      <c r="I13" s="25" t="s">
        <v>236</v>
      </c>
      <c r="J13" s="26"/>
    </row>
    <row r="14" spans="1:13" customFormat="1" x14ac:dyDescent="0.25">
      <c r="A14" s="356" t="s">
        <v>237</v>
      </c>
      <c r="B14" s="357"/>
      <c r="C14" s="358"/>
      <c r="D14" s="358"/>
      <c r="E14" s="358"/>
      <c r="F14" s="358"/>
      <c r="G14" s="358"/>
      <c r="H14" s="358"/>
      <c r="I14" s="358"/>
      <c r="J14" s="359"/>
    </row>
    <row r="15" spans="1:13" customFormat="1" x14ac:dyDescent="0.25">
      <c r="A15" s="360" t="s">
        <v>238</v>
      </c>
      <c r="B15" s="361"/>
      <c r="C15" s="362"/>
      <c r="D15" s="363"/>
      <c r="E15" s="364"/>
      <c r="F15" s="27" t="s">
        <v>239</v>
      </c>
      <c r="G15" s="27"/>
      <c r="H15" s="365"/>
      <c r="I15" s="366"/>
      <c r="J15" s="367"/>
      <c r="L15" s="23"/>
    </row>
    <row r="16" spans="1:13" customFormat="1" x14ac:dyDescent="0.25">
      <c r="A16" s="360" t="s">
        <v>240</v>
      </c>
      <c r="B16" s="361"/>
      <c r="C16" s="362"/>
      <c r="D16" s="368" t="s">
        <v>241</v>
      </c>
      <c r="E16" s="369"/>
      <c r="F16" s="369"/>
      <c r="G16" s="369"/>
      <c r="H16" s="369"/>
      <c r="I16" s="369"/>
      <c r="J16" s="370"/>
      <c r="L16" s="23"/>
    </row>
    <row r="17" spans="1:13" customFormat="1" x14ac:dyDescent="0.25">
      <c r="A17" s="347" t="s">
        <v>242</v>
      </c>
      <c r="B17" s="348"/>
      <c r="C17" s="348"/>
      <c r="D17" s="349"/>
      <c r="E17" s="349"/>
      <c r="F17" s="349"/>
      <c r="G17" s="349"/>
      <c r="H17" s="349"/>
      <c r="I17" s="349"/>
      <c r="J17" s="350"/>
      <c r="L17" s="23"/>
    </row>
    <row r="18" spans="1:13" customFormat="1" x14ac:dyDescent="0.25">
      <c r="A18" s="351" t="s">
        <v>243</v>
      </c>
      <c r="B18" s="352"/>
      <c r="C18" s="353" t="s">
        <v>244</v>
      </c>
      <c r="D18" s="353"/>
      <c r="E18" s="28" t="s">
        <v>245</v>
      </c>
      <c r="F18" s="348" t="s">
        <v>246</v>
      </c>
      <c r="G18" s="348"/>
      <c r="H18" s="354"/>
      <c r="I18" s="354"/>
      <c r="J18" s="355"/>
    </row>
    <row r="19" spans="1:13" customFormat="1" ht="39" customHeight="1" x14ac:dyDescent="0.25">
      <c r="A19" s="385" t="s">
        <v>247</v>
      </c>
      <c r="B19" s="386"/>
      <c r="C19" s="387" t="s">
        <v>248</v>
      </c>
      <c r="D19" s="388"/>
      <c r="E19" s="389"/>
      <c r="F19" s="30" t="s">
        <v>249</v>
      </c>
      <c r="G19" s="31" t="s">
        <v>250</v>
      </c>
      <c r="H19" s="390" t="s">
        <v>251</v>
      </c>
      <c r="I19" s="390"/>
      <c r="J19" s="32" t="s">
        <v>252</v>
      </c>
      <c r="L19" s="23"/>
    </row>
    <row r="20" spans="1:13" customFormat="1" ht="30.75" customHeight="1" x14ac:dyDescent="0.25">
      <c r="A20" s="391" t="s">
        <v>253</v>
      </c>
      <c r="B20" s="392"/>
      <c r="C20" s="387" t="s">
        <v>254</v>
      </c>
      <c r="D20" s="388"/>
      <c r="E20" s="389"/>
      <c r="F20" s="348" t="s">
        <v>255</v>
      </c>
      <c r="G20" s="348"/>
      <c r="H20" s="393" t="s">
        <v>256</v>
      </c>
      <c r="I20" s="393"/>
      <c r="J20" s="394"/>
      <c r="L20" s="23"/>
    </row>
    <row r="21" spans="1:13" customFormat="1" ht="19.5" customHeight="1" x14ac:dyDescent="0.25">
      <c r="A21" s="371" t="s">
        <v>710</v>
      </c>
      <c r="B21" s="372"/>
      <c r="C21" s="373" t="s">
        <v>257</v>
      </c>
      <c r="D21" s="374"/>
      <c r="E21" s="374"/>
      <c r="F21" s="374"/>
      <c r="G21" s="374"/>
      <c r="H21" s="374"/>
      <c r="I21" s="374"/>
      <c r="J21" s="375"/>
      <c r="L21" s="23"/>
    </row>
    <row r="22" spans="1:13" customFormat="1" ht="15" customHeight="1" x14ac:dyDescent="0.3">
      <c r="A22" s="376" t="s">
        <v>258</v>
      </c>
      <c r="B22" s="377"/>
      <c r="C22" s="377"/>
      <c r="D22" s="377"/>
      <c r="E22" s="377"/>
      <c r="F22" s="377"/>
      <c r="G22" s="377"/>
      <c r="H22" s="377"/>
      <c r="I22" s="377"/>
      <c r="J22" s="378"/>
    </row>
    <row r="23" spans="1:13" customFormat="1" ht="15" customHeight="1" x14ac:dyDescent="0.3">
      <c r="A23" s="379" t="s">
        <v>259</v>
      </c>
      <c r="B23" s="380"/>
      <c r="C23" s="380"/>
      <c r="D23" s="380"/>
      <c r="E23" s="380"/>
      <c r="F23" s="380"/>
      <c r="G23" s="380"/>
      <c r="H23" s="380"/>
      <c r="I23" s="380"/>
      <c r="J23" s="381"/>
    </row>
    <row r="24" spans="1:13" customFormat="1" ht="15" customHeight="1" thickBot="1" x14ac:dyDescent="0.35">
      <c r="A24" s="382" t="s">
        <v>260</v>
      </c>
      <c r="B24" s="383"/>
      <c r="C24" s="383"/>
      <c r="D24" s="383"/>
      <c r="E24" s="383"/>
      <c r="F24" s="383"/>
      <c r="G24" s="383"/>
      <c r="H24" s="383"/>
      <c r="I24" s="383"/>
      <c r="J24" s="384"/>
    </row>
    <row r="25" spans="1:13" customFormat="1" ht="17.25" thickBot="1" x14ac:dyDescent="0.35">
      <c r="A25" s="317"/>
      <c r="B25" s="317"/>
      <c r="C25" s="317"/>
      <c r="D25" s="317"/>
      <c r="E25" s="317"/>
      <c r="F25" s="317"/>
      <c r="G25" s="317"/>
      <c r="H25" s="317"/>
      <c r="I25" s="317"/>
      <c r="J25" s="317"/>
      <c r="M25" s="23"/>
    </row>
    <row r="26" spans="1:13" customFormat="1" ht="17.25" thickBot="1" x14ac:dyDescent="0.3">
      <c r="A26" s="318" t="s">
        <v>261</v>
      </c>
      <c r="B26" s="319"/>
      <c r="C26" s="319"/>
      <c r="D26" s="319"/>
      <c r="E26" s="319"/>
      <c r="F26" s="319"/>
      <c r="G26" s="319"/>
      <c r="H26" s="319"/>
      <c r="I26" s="319"/>
      <c r="J26" s="320"/>
    </row>
    <row r="27" spans="1:13" customFormat="1" ht="17.25" thickBot="1" x14ac:dyDescent="0.3">
      <c r="A27" s="318" t="s">
        <v>262</v>
      </c>
      <c r="B27" s="319"/>
      <c r="C27" s="319"/>
      <c r="D27" s="319"/>
      <c r="E27" s="319"/>
      <c r="F27" s="319"/>
      <c r="G27" s="319"/>
      <c r="H27" s="319"/>
      <c r="I27" s="319"/>
      <c r="J27" s="320"/>
      <c r="L27" s="23"/>
    </row>
    <row r="28" spans="1:13" customFormat="1" x14ac:dyDescent="0.25">
      <c r="A28" s="396" t="s">
        <v>263</v>
      </c>
      <c r="B28" s="397"/>
      <c r="C28" s="398"/>
      <c r="D28" s="398"/>
      <c r="E28" s="398"/>
      <c r="F28" s="398"/>
      <c r="G28" s="398"/>
      <c r="H28" s="398"/>
      <c r="I28" s="398"/>
      <c r="J28" s="399"/>
      <c r="L28" s="23"/>
    </row>
    <row r="29" spans="1:13" customFormat="1" x14ac:dyDescent="0.25">
      <c r="A29" s="356" t="s">
        <v>237</v>
      </c>
      <c r="B29" s="357"/>
      <c r="C29" s="400"/>
      <c r="D29" s="400"/>
      <c r="E29" s="400"/>
      <c r="F29" s="400"/>
      <c r="G29" s="400"/>
      <c r="H29" s="400"/>
      <c r="I29" s="400"/>
      <c r="J29" s="401"/>
      <c r="L29" s="23"/>
    </row>
    <row r="30" spans="1:13" customFormat="1" ht="49.5" x14ac:dyDescent="0.25">
      <c r="A30" s="347" t="s">
        <v>264</v>
      </c>
      <c r="B30" s="348"/>
      <c r="C30" s="395" t="s">
        <v>265</v>
      </c>
      <c r="D30" s="395"/>
      <c r="E30" s="395"/>
      <c r="F30" s="25" t="s">
        <v>266</v>
      </c>
      <c r="G30" s="31" t="s">
        <v>250</v>
      </c>
      <c r="H30" s="348" t="s">
        <v>267</v>
      </c>
      <c r="I30" s="348"/>
      <c r="J30" s="32" t="s">
        <v>250</v>
      </c>
      <c r="L30" s="23"/>
    </row>
    <row r="31" spans="1:13" customFormat="1" x14ac:dyDescent="0.25">
      <c r="A31" s="347" t="s">
        <v>268</v>
      </c>
      <c r="B31" s="348"/>
      <c r="C31" s="358"/>
      <c r="D31" s="358"/>
      <c r="E31" s="358" t="s">
        <v>239</v>
      </c>
      <c r="F31" s="357" t="s">
        <v>239</v>
      </c>
      <c r="G31" s="357"/>
      <c r="H31" s="354"/>
      <c r="I31" s="354"/>
      <c r="J31" s="355"/>
      <c r="L31" s="23"/>
    </row>
    <row r="32" spans="1:13" customFormat="1" x14ac:dyDescent="0.25">
      <c r="A32" s="411" t="s">
        <v>269</v>
      </c>
      <c r="B32" s="412"/>
      <c r="C32" s="412"/>
      <c r="D32" s="413"/>
      <c r="E32" s="414"/>
      <c r="F32" s="414"/>
      <c r="G32" s="414"/>
      <c r="H32" s="414"/>
      <c r="I32" s="414"/>
      <c r="J32" s="415"/>
      <c r="L32" s="23"/>
    </row>
    <row r="33" spans="1:12" customFormat="1" x14ac:dyDescent="0.25">
      <c r="A33" s="356" t="s">
        <v>270</v>
      </c>
      <c r="B33" s="357"/>
      <c r="C33" s="357"/>
      <c r="D33" s="413"/>
      <c r="E33" s="414"/>
      <c r="F33" s="414"/>
      <c r="G33" s="414"/>
      <c r="H33" s="414"/>
      <c r="I33" s="414"/>
      <c r="J33" s="415"/>
      <c r="L33" s="23"/>
    </row>
    <row r="34" spans="1:12" customFormat="1" x14ac:dyDescent="0.25">
      <c r="A34" s="416" t="s">
        <v>271</v>
      </c>
      <c r="B34" s="354"/>
      <c r="C34" s="417" t="s">
        <v>244</v>
      </c>
      <c r="D34" s="353"/>
      <c r="E34" s="36" t="s">
        <v>245</v>
      </c>
      <c r="F34" s="362" t="s">
        <v>272</v>
      </c>
      <c r="G34" s="348"/>
      <c r="H34" s="354"/>
      <c r="I34" s="354"/>
      <c r="J34" s="355"/>
      <c r="L34" s="23"/>
    </row>
    <row r="35" spans="1:12" customFormat="1" x14ac:dyDescent="0.25">
      <c r="A35" s="402" t="s">
        <v>273</v>
      </c>
      <c r="B35" s="403"/>
      <c r="C35" s="387" t="s">
        <v>248</v>
      </c>
      <c r="D35" s="388"/>
      <c r="E35" s="388"/>
      <c r="F35" s="388"/>
      <c r="G35" s="388"/>
      <c r="H35" s="388"/>
      <c r="I35" s="388"/>
      <c r="J35" s="404"/>
    </row>
    <row r="36" spans="1:12" customFormat="1" x14ac:dyDescent="0.25">
      <c r="A36" s="347" t="s">
        <v>274</v>
      </c>
      <c r="B36" s="348"/>
      <c r="C36" s="368" t="s">
        <v>275</v>
      </c>
      <c r="D36" s="369"/>
      <c r="E36" s="369"/>
      <c r="F36" s="369"/>
      <c r="G36" s="369"/>
      <c r="H36" s="369"/>
      <c r="I36" s="370"/>
      <c r="J36" s="37"/>
    </row>
    <row r="37" spans="1:12" customFormat="1" x14ac:dyDescent="0.25">
      <c r="A37" s="405" t="s">
        <v>276</v>
      </c>
      <c r="B37" s="406"/>
      <c r="C37" s="406"/>
      <c r="D37" s="406"/>
      <c r="E37" s="406"/>
      <c r="F37" s="406"/>
      <c r="G37" s="406"/>
      <c r="H37" s="406"/>
      <c r="I37" s="406"/>
      <c r="J37" s="407"/>
    </row>
    <row r="38" spans="1:12" customFormat="1" ht="17.25" thickBot="1" x14ac:dyDescent="0.3">
      <c r="A38" s="408" t="s">
        <v>277</v>
      </c>
      <c r="B38" s="409"/>
      <c r="C38" s="409"/>
      <c r="D38" s="409"/>
      <c r="E38" s="409"/>
      <c r="F38" s="409"/>
      <c r="G38" s="409"/>
      <c r="H38" s="409"/>
      <c r="I38" s="409"/>
      <c r="J38" s="410"/>
    </row>
    <row r="39" spans="1:12" customFormat="1" ht="17.25" thickBot="1" x14ac:dyDescent="0.3">
      <c r="A39" s="418" t="s">
        <v>278</v>
      </c>
      <c r="B39" s="419"/>
      <c r="C39" s="419"/>
      <c r="D39" s="419"/>
      <c r="E39" s="419"/>
      <c r="F39" s="419"/>
      <c r="G39" s="419"/>
      <c r="H39" s="419"/>
      <c r="I39" s="419"/>
      <c r="J39" s="420"/>
      <c r="L39" s="23"/>
    </row>
    <row r="40" spans="1:12" customFormat="1" x14ac:dyDescent="0.25">
      <c r="A40" s="396" t="s">
        <v>279</v>
      </c>
      <c r="B40" s="397"/>
      <c r="C40" s="398"/>
      <c r="D40" s="398"/>
      <c r="E40" s="398"/>
      <c r="F40" s="398"/>
      <c r="G40" s="398"/>
      <c r="H40" s="398"/>
      <c r="I40" s="398"/>
      <c r="J40" s="399"/>
    </row>
    <row r="41" spans="1:12" customFormat="1" x14ac:dyDescent="0.25">
      <c r="A41" s="356" t="s">
        <v>237</v>
      </c>
      <c r="B41" s="357"/>
      <c r="C41" s="400"/>
      <c r="D41" s="400"/>
      <c r="E41" s="400"/>
      <c r="F41" s="400"/>
      <c r="G41" s="400"/>
      <c r="H41" s="400"/>
      <c r="I41" s="400"/>
      <c r="J41" s="401"/>
    </row>
    <row r="42" spans="1:12" customFormat="1" ht="42" customHeight="1" x14ac:dyDescent="0.25">
      <c r="A42" s="347" t="s">
        <v>264</v>
      </c>
      <c r="B42" s="348"/>
      <c r="C42" s="395" t="s">
        <v>280</v>
      </c>
      <c r="D42" s="395"/>
      <c r="E42" s="395"/>
      <c r="F42" s="25" t="s">
        <v>266</v>
      </c>
      <c r="G42" s="33" t="s">
        <v>250</v>
      </c>
      <c r="H42" s="348" t="s">
        <v>267</v>
      </c>
      <c r="I42" s="348"/>
      <c r="J42" s="34" t="s">
        <v>250</v>
      </c>
    </row>
    <row r="43" spans="1:12" customFormat="1" x14ac:dyDescent="0.25">
      <c r="A43" s="347" t="s">
        <v>268</v>
      </c>
      <c r="B43" s="348"/>
      <c r="C43" s="358"/>
      <c r="D43" s="358"/>
      <c r="E43" s="358" t="s">
        <v>239</v>
      </c>
      <c r="F43" s="357" t="s">
        <v>239</v>
      </c>
      <c r="G43" s="357"/>
      <c r="H43" s="354"/>
      <c r="I43" s="354"/>
      <c r="J43" s="355"/>
    </row>
    <row r="44" spans="1:12" customFormat="1" x14ac:dyDescent="0.25">
      <c r="A44" s="356" t="s">
        <v>269</v>
      </c>
      <c r="B44" s="357"/>
      <c r="C44" s="357"/>
      <c r="D44" s="400"/>
      <c r="E44" s="400"/>
      <c r="F44" s="400"/>
      <c r="G44" s="400"/>
      <c r="H44" s="400"/>
      <c r="I44" s="400"/>
      <c r="J44" s="401"/>
    </row>
    <row r="45" spans="1:12" customFormat="1" x14ac:dyDescent="0.25">
      <c r="A45" s="356" t="s">
        <v>270</v>
      </c>
      <c r="B45" s="357"/>
      <c r="C45" s="357"/>
      <c r="D45" s="400"/>
      <c r="E45" s="400"/>
      <c r="F45" s="400"/>
      <c r="G45" s="400"/>
      <c r="H45" s="400"/>
      <c r="I45" s="400"/>
      <c r="J45" s="401"/>
      <c r="L45" s="23"/>
    </row>
    <row r="46" spans="1:12" customFormat="1" x14ac:dyDescent="0.25">
      <c r="A46" s="416" t="s">
        <v>271</v>
      </c>
      <c r="B46" s="354"/>
      <c r="C46" s="417" t="s">
        <v>244</v>
      </c>
      <c r="D46" s="424"/>
      <c r="E46" s="29" t="s">
        <v>245</v>
      </c>
      <c r="F46" s="348" t="s">
        <v>272</v>
      </c>
      <c r="G46" s="348"/>
      <c r="H46" s="354"/>
      <c r="I46" s="354"/>
      <c r="J46" s="355"/>
    </row>
    <row r="47" spans="1:12" customFormat="1" x14ac:dyDescent="0.25">
      <c r="A47" s="347" t="s">
        <v>273</v>
      </c>
      <c r="B47" s="348"/>
      <c r="C47" s="368" t="s">
        <v>248</v>
      </c>
      <c r="D47" s="368"/>
      <c r="E47" s="368"/>
      <c r="F47" s="368"/>
      <c r="G47" s="368"/>
      <c r="H47" s="368"/>
      <c r="I47" s="368"/>
      <c r="J47" s="421"/>
    </row>
    <row r="48" spans="1:12" customFormat="1" x14ac:dyDescent="0.25">
      <c r="A48" s="347" t="s">
        <v>274</v>
      </c>
      <c r="B48" s="348"/>
      <c r="C48" s="373" t="s">
        <v>275</v>
      </c>
      <c r="D48" s="422"/>
      <c r="E48" s="422"/>
      <c r="F48" s="422"/>
      <c r="G48" s="422"/>
      <c r="H48" s="422"/>
      <c r="I48" s="422"/>
      <c r="J48" s="423"/>
    </row>
    <row r="49" spans="1:13" customFormat="1" x14ac:dyDescent="0.25">
      <c r="A49" s="405" t="s">
        <v>281</v>
      </c>
      <c r="B49" s="406"/>
      <c r="C49" s="406"/>
      <c r="D49" s="406"/>
      <c r="E49" s="406"/>
      <c r="F49" s="406"/>
      <c r="G49" s="406"/>
      <c r="H49" s="406"/>
      <c r="I49" s="406"/>
      <c r="J49" s="407"/>
    </row>
    <row r="50" spans="1:13" customFormat="1" ht="17.25" thickBot="1" x14ac:dyDescent="0.3">
      <c r="A50" s="408" t="s">
        <v>277</v>
      </c>
      <c r="B50" s="409"/>
      <c r="C50" s="409"/>
      <c r="D50" s="409"/>
      <c r="E50" s="409"/>
      <c r="F50" s="409"/>
      <c r="G50" s="409"/>
      <c r="H50" s="409"/>
      <c r="I50" s="409"/>
      <c r="J50" s="410"/>
    </row>
    <row r="51" spans="1:13" customFormat="1" ht="17.25" thickBot="1" x14ac:dyDescent="0.3">
      <c r="A51" s="418" t="s">
        <v>282</v>
      </c>
      <c r="B51" s="419"/>
      <c r="C51" s="419"/>
      <c r="D51" s="419"/>
      <c r="E51" s="419"/>
      <c r="F51" s="419"/>
      <c r="G51" s="419"/>
      <c r="H51" s="419"/>
      <c r="I51" s="419"/>
      <c r="J51" s="420"/>
      <c r="L51" s="23"/>
    </row>
    <row r="52" spans="1:13" customFormat="1" ht="63.75" customHeight="1" thickBot="1" x14ac:dyDescent="0.3">
      <c r="A52" s="438" t="s">
        <v>283</v>
      </c>
      <c r="B52" s="439"/>
      <c r="C52" s="439"/>
      <c r="D52" s="439"/>
      <c r="E52" s="439"/>
      <c r="F52" s="439"/>
      <c r="G52" s="439"/>
      <c r="H52" s="439"/>
      <c r="I52" s="439"/>
      <c r="J52" s="440"/>
      <c r="L52" s="23"/>
    </row>
    <row r="53" spans="1:13" customFormat="1" ht="17.25" thickBot="1" x14ac:dyDescent="0.3">
      <c r="A53" s="441" t="s">
        <v>284</v>
      </c>
      <c r="B53" s="442"/>
      <c r="C53" s="442"/>
      <c r="D53" s="442"/>
      <c r="E53" s="442"/>
      <c r="F53" s="442"/>
      <c r="G53" s="442"/>
      <c r="H53" s="442"/>
      <c r="I53" s="442"/>
      <c r="J53" s="443"/>
      <c r="L53" s="23"/>
    </row>
    <row r="54" spans="1:13" customFormat="1" ht="50.25" customHeight="1" x14ac:dyDescent="0.25">
      <c r="A54" s="425" t="s">
        <v>285</v>
      </c>
      <c r="B54" s="444"/>
      <c r="C54" s="444"/>
      <c r="D54" s="444"/>
      <c r="E54" s="444"/>
      <c r="F54" s="444"/>
      <c r="G54" s="444"/>
      <c r="H54" s="444"/>
      <c r="I54" s="444"/>
      <c r="J54" s="445"/>
      <c r="L54" s="23"/>
    </row>
    <row r="55" spans="1:13" customFormat="1" ht="45" customHeight="1" x14ac:dyDescent="0.25">
      <c r="A55" s="446"/>
      <c r="B55" s="447"/>
      <c r="C55" s="447"/>
      <c r="D55" s="447"/>
      <c r="E55" s="447"/>
      <c r="F55" s="447"/>
      <c r="G55" s="447"/>
      <c r="H55" s="447"/>
      <c r="I55" s="447"/>
      <c r="J55" s="448"/>
      <c r="L55" s="23"/>
    </row>
    <row r="56" spans="1:13" customFormat="1" ht="57" customHeight="1" x14ac:dyDescent="0.25">
      <c r="A56" s="446"/>
      <c r="B56" s="447"/>
      <c r="C56" s="447"/>
      <c r="D56" s="447"/>
      <c r="E56" s="447"/>
      <c r="F56" s="447"/>
      <c r="G56" s="447"/>
      <c r="H56" s="447"/>
      <c r="I56" s="447"/>
      <c r="J56" s="448"/>
      <c r="L56" s="23"/>
    </row>
    <row r="57" spans="1:13" customFormat="1" ht="42" customHeight="1" thickBot="1" x14ac:dyDescent="0.3">
      <c r="A57" s="446"/>
      <c r="B57" s="447"/>
      <c r="C57" s="447"/>
      <c r="D57" s="447"/>
      <c r="E57" s="447"/>
      <c r="F57" s="447"/>
      <c r="G57" s="447"/>
      <c r="H57" s="447"/>
      <c r="I57" s="447"/>
      <c r="J57" s="448"/>
      <c r="L57" s="23"/>
    </row>
    <row r="58" spans="1:13" customFormat="1" ht="17.25" thickBot="1" x14ac:dyDescent="0.3">
      <c r="A58" s="318" t="s">
        <v>286</v>
      </c>
      <c r="B58" s="319"/>
      <c r="C58" s="319"/>
      <c r="D58" s="319"/>
      <c r="E58" s="319"/>
      <c r="F58" s="319"/>
      <c r="G58" s="319"/>
      <c r="H58" s="319"/>
      <c r="I58" s="319"/>
      <c r="J58" s="320"/>
      <c r="M58" s="38"/>
    </row>
    <row r="59" spans="1:13" customFormat="1" ht="17.25" thickBot="1" x14ac:dyDescent="0.3">
      <c r="A59" s="449" t="s">
        <v>287</v>
      </c>
      <c r="B59" s="450"/>
      <c r="C59" s="450"/>
      <c r="D59" s="450"/>
      <c r="E59" s="450"/>
      <c r="F59" s="450"/>
      <c r="G59" s="450"/>
      <c r="H59" s="450"/>
      <c r="I59" s="450"/>
      <c r="J59" s="451"/>
      <c r="M59" s="38"/>
    </row>
    <row r="60" spans="1:13" customFormat="1" ht="15" customHeight="1" x14ac:dyDescent="0.25">
      <c r="A60" s="425" t="s">
        <v>288</v>
      </c>
      <c r="B60" s="426"/>
      <c r="C60" s="426"/>
      <c r="D60" s="426"/>
      <c r="E60" s="426"/>
      <c r="F60" s="426"/>
      <c r="G60" s="426"/>
      <c r="H60" s="426"/>
      <c r="I60" s="426"/>
      <c r="J60" s="427"/>
      <c r="M60" s="38"/>
    </row>
    <row r="61" spans="1:13" customFormat="1" ht="15" x14ac:dyDescent="0.25">
      <c r="A61" s="428"/>
      <c r="B61" s="429"/>
      <c r="C61" s="429"/>
      <c r="D61" s="429"/>
      <c r="E61" s="429"/>
      <c r="F61" s="429"/>
      <c r="G61" s="429"/>
      <c r="H61" s="429"/>
      <c r="I61" s="429"/>
      <c r="J61" s="430"/>
      <c r="M61" s="38"/>
    </row>
    <row r="62" spans="1:13" customFormat="1" ht="15" x14ac:dyDescent="0.25">
      <c r="A62" s="428"/>
      <c r="B62" s="429"/>
      <c r="C62" s="429"/>
      <c r="D62" s="429"/>
      <c r="E62" s="429"/>
      <c r="F62" s="429"/>
      <c r="G62" s="429"/>
      <c r="H62" s="429"/>
      <c r="I62" s="429"/>
      <c r="J62" s="430"/>
      <c r="M62" s="38"/>
    </row>
    <row r="63" spans="1:13" customFormat="1" ht="15" x14ac:dyDescent="0.25">
      <c r="A63" s="428"/>
      <c r="B63" s="429"/>
      <c r="C63" s="429"/>
      <c r="D63" s="429"/>
      <c r="E63" s="429"/>
      <c r="F63" s="429"/>
      <c r="G63" s="429"/>
      <c r="H63" s="429"/>
      <c r="I63" s="429"/>
      <c r="J63" s="430"/>
      <c r="M63" s="38"/>
    </row>
    <row r="64" spans="1:13" customFormat="1" ht="15" x14ac:dyDescent="0.25">
      <c r="A64" s="428"/>
      <c r="B64" s="429"/>
      <c r="C64" s="429"/>
      <c r="D64" s="429"/>
      <c r="E64" s="429"/>
      <c r="F64" s="429"/>
      <c r="G64" s="429"/>
      <c r="H64" s="429"/>
      <c r="I64" s="429"/>
      <c r="J64" s="430"/>
      <c r="M64" s="38"/>
    </row>
    <row r="65" spans="1:13" customFormat="1" ht="15.75" thickBot="1" x14ac:dyDescent="0.3">
      <c r="A65" s="431"/>
      <c r="B65" s="432"/>
      <c r="C65" s="432"/>
      <c r="D65" s="432"/>
      <c r="E65" s="432"/>
      <c r="F65" s="432"/>
      <c r="G65" s="432"/>
      <c r="H65" s="432"/>
      <c r="I65" s="432"/>
      <c r="J65" s="433"/>
      <c r="M65" s="38"/>
    </row>
    <row r="66" spans="1:13" customFormat="1" ht="17.25" thickBot="1" x14ac:dyDescent="0.3">
      <c r="A66" s="318" t="s">
        <v>1135</v>
      </c>
      <c r="B66" s="319"/>
      <c r="C66" s="319"/>
      <c r="D66" s="319"/>
      <c r="E66" s="319"/>
      <c r="F66" s="319"/>
      <c r="G66" s="319"/>
      <c r="H66" s="319"/>
      <c r="I66" s="319"/>
      <c r="J66" s="320"/>
    </row>
    <row r="67" spans="1:13" customFormat="1" ht="33" customHeight="1" thickBot="1" x14ac:dyDescent="0.3">
      <c r="A67" s="434" t="s">
        <v>289</v>
      </c>
      <c r="B67" s="435"/>
      <c r="C67" s="435"/>
      <c r="D67" s="435" t="s">
        <v>290</v>
      </c>
      <c r="E67" s="435"/>
      <c r="F67" s="435"/>
      <c r="G67" s="435"/>
      <c r="H67" s="436" t="s">
        <v>291</v>
      </c>
      <c r="I67" s="436"/>
      <c r="J67" s="437"/>
    </row>
    <row r="68" spans="1:13" customFormat="1" x14ac:dyDescent="0.25">
      <c r="A68" s="455"/>
      <c r="B68" s="398"/>
      <c r="C68" s="398"/>
      <c r="D68" s="398"/>
      <c r="E68" s="398"/>
      <c r="F68" s="398"/>
      <c r="G68" s="398"/>
      <c r="H68" s="398"/>
      <c r="I68" s="398"/>
      <c r="J68" s="399"/>
    </row>
    <row r="69" spans="1:13" customFormat="1" x14ac:dyDescent="0.25">
      <c r="A69" s="452"/>
      <c r="B69" s="453"/>
      <c r="C69" s="453"/>
      <c r="D69" s="453"/>
      <c r="E69" s="453"/>
      <c r="F69" s="453"/>
      <c r="G69" s="453"/>
      <c r="H69" s="453"/>
      <c r="I69" s="453"/>
      <c r="J69" s="454"/>
    </row>
    <row r="70" spans="1:13" customFormat="1" x14ac:dyDescent="0.25">
      <c r="A70" s="452"/>
      <c r="B70" s="453"/>
      <c r="C70" s="453"/>
      <c r="D70" s="453"/>
      <c r="E70" s="453"/>
      <c r="F70" s="453"/>
      <c r="G70" s="453"/>
      <c r="H70" s="453"/>
      <c r="I70" s="453"/>
      <c r="J70" s="454"/>
    </row>
    <row r="71" spans="1:13" customFormat="1" x14ac:dyDescent="0.25">
      <c r="A71" s="452"/>
      <c r="B71" s="453"/>
      <c r="C71" s="453"/>
      <c r="D71" s="453"/>
      <c r="E71" s="453"/>
      <c r="F71" s="453"/>
      <c r="G71" s="453"/>
      <c r="H71" s="453"/>
      <c r="I71" s="453"/>
      <c r="J71" s="454"/>
    </row>
    <row r="72" spans="1:13" customFormat="1" x14ac:dyDescent="0.25">
      <c r="A72" s="452"/>
      <c r="B72" s="453"/>
      <c r="C72" s="453"/>
      <c r="D72" s="453"/>
      <c r="E72" s="453"/>
      <c r="F72" s="453"/>
      <c r="G72" s="453"/>
      <c r="H72" s="453"/>
      <c r="I72" s="453"/>
      <c r="J72" s="454"/>
    </row>
    <row r="73" spans="1:13" customFormat="1" x14ac:dyDescent="0.25">
      <c r="A73" s="452"/>
      <c r="B73" s="453"/>
      <c r="C73" s="453"/>
      <c r="D73" s="453"/>
      <c r="E73" s="453"/>
      <c r="F73" s="453"/>
      <c r="G73" s="453"/>
      <c r="H73" s="453"/>
      <c r="I73" s="453"/>
      <c r="J73" s="454"/>
    </row>
    <row r="74" spans="1:13" customFormat="1" ht="17.25" thickBot="1" x14ac:dyDescent="0.3">
      <c r="A74" s="456"/>
      <c r="B74" s="457"/>
      <c r="C74" s="457"/>
      <c r="D74" s="457"/>
      <c r="E74" s="457"/>
      <c r="F74" s="457"/>
      <c r="G74" s="457"/>
      <c r="H74" s="457"/>
      <c r="I74" s="457"/>
      <c r="J74" s="458"/>
    </row>
  </sheetData>
  <mergeCells count="132">
    <mergeCell ref="A74:C74"/>
    <mergeCell ref="D74:G74"/>
    <mergeCell ref="H74:J74"/>
    <mergeCell ref="A72:C72"/>
    <mergeCell ref="D72:G72"/>
    <mergeCell ref="H72:J72"/>
    <mergeCell ref="A73:C73"/>
    <mergeCell ref="D73:G73"/>
    <mergeCell ref="H73:J73"/>
    <mergeCell ref="A70:C70"/>
    <mergeCell ref="D70:G70"/>
    <mergeCell ref="H70:J70"/>
    <mergeCell ref="A71:C71"/>
    <mergeCell ref="D71:G71"/>
    <mergeCell ref="H71:J71"/>
    <mergeCell ref="A68:C68"/>
    <mergeCell ref="D68:G68"/>
    <mergeCell ref="H68:J68"/>
    <mergeCell ref="A69:C69"/>
    <mergeCell ref="D69:G69"/>
    <mergeCell ref="H69:J69"/>
    <mergeCell ref="A60:J65"/>
    <mergeCell ref="A66:J66"/>
    <mergeCell ref="A67:C67"/>
    <mergeCell ref="D67:G67"/>
    <mergeCell ref="H67:J67"/>
    <mergeCell ref="A51:J51"/>
    <mergeCell ref="A52:J52"/>
    <mergeCell ref="A53:J53"/>
    <mergeCell ref="A54:J57"/>
    <mergeCell ref="A58:J58"/>
    <mergeCell ref="A59:J59"/>
    <mergeCell ref="A47:B47"/>
    <mergeCell ref="C47:J47"/>
    <mergeCell ref="A48:B48"/>
    <mergeCell ref="C48:J48"/>
    <mergeCell ref="A49:J49"/>
    <mergeCell ref="A50:J50"/>
    <mergeCell ref="A45:C45"/>
    <mergeCell ref="D45:J45"/>
    <mergeCell ref="A46:B46"/>
    <mergeCell ref="C46:D46"/>
    <mergeCell ref="F46:G46"/>
    <mergeCell ref="H46:J46"/>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30:B30"/>
    <mergeCell ref="C30:E30"/>
    <mergeCell ref="H30:I30"/>
    <mergeCell ref="A31:B31"/>
    <mergeCell ref="C31:E31"/>
    <mergeCell ref="F31:G31"/>
    <mergeCell ref="H31:J31"/>
    <mergeCell ref="A26:J26"/>
    <mergeCell ref="A27:J27"/>
    <mergeCell ref="A28:B28"/>
    <mergeCell ref="C28:J28"/>
    <mergeCell ref="A29:B29"/>
    <mergeCell ref="C29:J29"/>
    <mergeCell ref="A21:B21"/>
    <mergeCell ref="C21:J21"/>
    <mergeCell ref="A22:J22"/>
    <mergeCell ref="A23:J23"/>
    <mergeCell ref="A24:J24"/>
    <mergeCell ref="A25:J25"/>
    <mergeCell ref="A19:B19"/>
    <mergeCell ref="C19:E19"/>
    <mergeCell ref="H19:I19"/>
    <mergeCell ref="A20:B20"/>
    <mergeCell ref="C20:E20"/>
    <mergeCell ref="F20:G20"/>
    <mergeCell ref="H20:J20"/>
    <mergeCell ref="A17:C17"/>
    <mergeCell ref="D17:J17"/>
    <mergeCell ref="A18:B18"/>
    <mergeCell ref="C18:D18"/>
    <mergeCell ref="F18:G18"/>
    <mergeCell ref="H18:J18"/>
    <mergeCell ref="A14:B14"/>
    <mergeCell ref="C14:J14"/>
    <mergeCell ref="A15:C15"/>
    <mergeCell ref="D15:E15"/>
    <mergeCell ref="H15:J15"/>
    <mergeCell ref="A16:C16"/>
    <mergeCell ref="D16:J16"/>
    <mergeCell ref="A11:J11"/>
    <mergeCell ref="B12:E12"/>
    <mergeCell ref="F12:G12"/>
    <mergeCell ref="H12:J12"/>
    <mergeCell ref="A13:B13"/>
    <mergeCell ref="C13:H13"/>
    <mergeCell ref="A6:E6"/>
    <mergeCell ref="F6:J6"/>
    <mergeCell ref="B7:D7"/>
    <mergeCell ref="F7:J7"/>
    <mergeCell ref="B8:J8"/>
    <mergeCell ref="B9:J9"/>
    <mergeCell ref="A1:J1"/>
    <mergeCell ref="A2:J2"/>
    <mergeCell ref="A3:J3"/>
    <mergeCell ref="A4:J4"/>
    <mergeCell ref="A5:B5"/>
    <mergeCell ref="C5:E5"/>
    <mergeCell ref="F5:G5"/>
    <mergeCell ref="H5:J5"/>
    <mergeCell ref="A10:J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6"/>
  <sheetViews>
    <sheetView zoomScaleNormal="100" zoomScaleSheetLayoutView="80" zoomScalePageLayoutView="55" workbookViewId="0">
      <selection activeCell="K7" sqref="K7"/>
    </sheetView>
  </sheetViews>
  <sheetFormatPr baseColWidth="10" defaultColWidth="11.42578125" defaultRowHeight="16.5" x14ac:dyDescent="0.25"/>
  <cols>
    <col min="1" max="1" width="12" style="5" customWidth="1"/>
    <col min="2" max="2" width="40.42578125" style="176" customWidth="1"/>
    <col min="3" max="3" width="78.42578125" style="177"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79" t="s">
        <v>0</v>
      </c>
      <c r="B1" s="280"/>
      <c r="C1" s="280"/>
      <c r="D1" s="280"/>
      <c r="E1" s="281"/>
    </row>
    <row r="2" spans="1:5" ht="17.25" customHeight="1" thickBot="1" x14ac:dyDescent="0.3">
      <c r="A2" s="459" t="s">
        <v>216</v>
      </c>
      <c r="B2" s="460"/>
      <c r="C2" s="460"/>
      <c r="D2" s="460"/>
      <c r="E2" s="461"/>
    </row>
    <row r="3" spans="1:5" s="6" customFormat="1" ht="17.25" thickBot="1" x14ac:dyDescent="0.3">
      <c r="A3" s="462" t="s">
        <v>217</v>
      </c>
      <c r="B3" s="463"/>
      <c r="C3" s="463"/>
      <c r="D3" s="463"/>
      <c r="E3" s="464"/>
    </row>
    <row r="4" spans="1:5" s="6" customFormat="1" ht="17.25" thickBot="1" x14ac:dyDescent="0.3">
      <c r="A4" s="465" t="s">
        <v>644</v>
      </c>
      <c r="B4" s="466"/>
      <c r="C4" s="466"/>
      <c r="D4" s="466"/>
      <c r="E4" s="467"/>
    </row>
    <row r="5" spans="1:5" s="215" customFormat="1" ht="27.75" customHeight="1" thickBot="1" x14ac:dyDescent="0.3">
      <c r="A5" s="468" t="s">
        <v>292</v>
      </c>
      <c r="B5" s="469"/>
      <c r="C5" s="469"/>
      <c r="D5" s="469"/>
      <c r="E5" s="470"/>
    </row>
    <row r="6" spans="1:5" s="215" customFormat="1" ht="75.75" thickBot="1" x14ac:dyDescent="0.3">
      <c r="A6" s="249" t="s">
        <v>1</v>
      </c>
      <c r="B6" s="318" t="s">
        <v>293</v>
      </c>
      <c r="C6" s="320"/>
      <c r="D6" s="256" t="s">
        <v>1203</v>
      </c>
      <c r="E6" s="221" t="s">
        <v>4</v>
      </c>
    </row>
    <row r="7" spans="1:5" s="215" customFormat="1" ht="20.25" customHeight="1" x14ac:dyDescent="0.25">
      <c r="A7" s="250" t="s">
        <v>5</v>
      </c>
      <c r="B7" s="472" t="s">
        <v>294</v>
      </c>
      <c r="C7" s="472"/>
      <c r="D7" s="251" t="str">
        <f t="array" ref="D7">IF(OR(D8:D16="No cumple"),"NO CUMPLE",IF(OR(D8:D16="CUMPLE"),"CUMPLE",IF(OR(D8:D16="NO APLICA"),"CUMPLE","")))</f>
        <v/>
      </c>
      <c r="E7" s="222"/>
    </row>
    <row r="8" spans="1:5" s="215" customFormat="1" ht="66" customHeight="1" x14ac:dyDescent="0.25">
      <c r="A8" s="252" t="s">
        <v>6</v>
      </c>
      <c r="B8" s="473" t="s">
        <v>1013</v>
      </c>
      <c r="C8" s="473"/>
      <c r="D8" s="212"/>
      <c r="E8" s="222"/>
    </row>
    <row r="9" spans="1:5" s="215" customFormat="1" ht="18.75" customHeight="1" x14ac:dyDescent="0.25">
      <c r="A9" s="252" t="s">
        <v>7</v>
      </c>
      <c r="B9" s="471" t="s">
        <v>295</v>
      </c>
      <c r="C9" s="471"/>
      <c r="D9" s="212"/>
      <c r="E9" s="222"/>
    </row>
    <row r="10" spans="1:5" s="215" customFormat="1" ht="33.75" customHeight="1" x14ac:dyDescent="0.25">
      <c r="A10" s="252" t="s">
        <v>8</v>
      </c>
      <c r="B10" s="471" t="s">
        <v>9</v>
      </c>
      <c r="C10" s="471"/>
      <c r="D10" s="212"/>
      <c r="E10" s="222"/>
    </row>
    <row r="11" spans="1:5" s="215" customFormat="1" ht="20.25" customHeight="1" x14ac:dyDescent="0.25">
      <c r="A11" s="252" t="s">
        <v>10</v>
      </c>
      <c r="B11" s="471" t="s">
        <v>11</v>
      </c>
      <c r="C11" s="471"/>
      <c r="D11" s="212"/>
      <c r="E11" s="222"/>
    </row>
    <row r="12" spans="1:5" s="215" customFormat="1" ht="31.5" customHeight="1" x14ac:dyDescent="0.25">
      <c r="A12" s="252" t="s">
        <v>12</v>
      </c>
      <c r="B12" s="471" t="s">
        <v>13</v>
      </c>
      <c r="C12" s="471"/>
      <c r="D12" s="212"/>
      <c r="E12" s="222"/>
    </row>
    <row r="13" spans="1:5" s="215" customFormat="1" ht="21.75" customHeight="1" x14ac:dyDescent="0.25">
      <c r="A13" s="252" t="s">
        <v>14</v>
      </c>
      <c r="B13" s="471" t="s">
        <v>1010</v>
      </c>
      <c r="C13" s="471"/>
      <c r="D13" s="212"/>
      <c r="E13" s="222"/>
    </row>
    <row r="14" spans="1:5" s="215" customFormat="1" ht="18.75" customHeight="1" x14ac:dyDescent="0.25">
      <c r="A14" s="252" t="s">
        <v>15</v>
      </c>
      <c r="B14" s="474" t="s">
        <v>296</v>
      </c>
      <c r="C14" s="474"/>
      <c r="D14" s="212"/>
      <c r="E14" s="222"/>
    </row>
    <row r="15" spans="1:5" s="215" customFormat="1" ht="20.25" customHeight="1" x14ac:dyDescent="0.25">
      <c r="A15" s="252" t="s">
        <v>16</v>
      </c>
      <c r="B15" s="474" t="s">
        <v>297</v>
      </c>
      <c r="C15" s="474"/>
      <c r="D15" s="212"/>
      <c r="E15" s="222"/>
    </row>
    <row r="16" spans="1:5" s="215" customFormat="1" ht="33.75" customHeight="1" x14ac:dyDescent="0.25">
      <c r="A16" s="252" t="s">
        <v>1011</v>
      </c>
      <c r="B16" s="474" t="s">
        <v>1012</v>
      </c>
      <c r="C16" s="474"/>
      <c r="D16" s="212"/>
      <c r="E16" s="222"/>
    </row>
    <row r="17" spans="1:5" s="215" customFormat="1" ht="21" customHeight="1" x14ac:dyDescent="0.25">
      <c r="A17" s="250" t="s">
        <v>17</v>
      </c>
      <c r="B17" s="472" t="s">
        <v>298</v>
      </c>
      <c r="C17" s="472"/>
      <c r="D17" s="251" t="str" cm="1">
        <f t="array" ref="D17">IF(OR(D18:D27="No cumple"),"NO CUMPLE",IF(OR(D18:D27="CUMPLE"),"CUMPLE",IF(OR(D18:D27="NO APLICA"),"CUMPLE","")))</f>
        <v/>
      </c>
      <c r="E17" s="222"/>
    </row>
    <row r="18" spans="1:5" s="215" customFormat="1" ht="31.5" customHeight="1" x14ac:dyDescent="0.25">
      <c r="A18" s="252" t="s">
        <v>18</v>
      </c>
      <c r="B18" s="471" t="s">
        <v>19</v>
      </c>
      <c r="C18" s="471"/>
      <c r="D18" s="212"/>
      <c r="E18" s="222"/>
    </row>
    <row r="19" spans="1:5" s="215" customFormat="1" ht="18" customHeight="1" x14ac:dyDescent="0.25">
      <c r="A19" s="252" t="s">
        <v>20</v>
      </c>
      <c r="B19" s="471" t="s">
        <v>21</v>
      </c>
      <c r="C19" s="471"/>
      <c r="D19" s="212"/>
      <c r="E19" s="222"/>
    </row>
    <row r="20" spans="1:5" s="215" customFormat="1" ht="31.5" customHeight="1" x14ac:dyDescent="0.25">
      <c r="A20" s="252" t="s">
        <v>22</v>
      </c>
      <c r="B20" s="471" t="s">
        <v>23</v>
      </c>
      <c r="C20" s="471"/>
      <c r="D20" s="212"/>
      <c r="E20" s="222"/>
    </row>
    <row r="21" spans="1:5" s="215" customFormat="1" ht="98.25" customHeight="1" x14ac:dyDescent="0.25">
      <c r="A21" s="252" t="s">
        <v>24</v>
      </c>
      <c r="B21" s="475" t="s">
        <v>1014</v>
      </c>
      <c r="C21" s="475"/>
      <c r="D21" s="212"/>
      <c r="E21" s="222"/>
    </row>
    <row r="22" spans="1:5" s="215" customFormat="1" ht="20.25" customHeight="1" x14ac:dyDescent="0.25">
      <c r="A22" s="252" t="s">
        <v>25</v>
      </c>
      <c r="B22" s="471" t="s">
        <v>299</v>
      </c>
      <c r="C22" s="471"/>
      <c r="D22" s="212"/>
      <c r="E22" s="222"/>
    </row>
    <row r="23" spans="1:5" s="215" customFormat="1" ht="20.25" customHeight="1" x14ac:dyDescent="0.25">
      <c r="A23" s="252" t="s">
        <v>26</v>
      </c>
      <c r="B23" s="475" t="s">
        <v>27</v>
      </c>
      <c r="C23" s="475"/>
      <c r="D23" s="212"/>
      <c r="E23" s="222"/>
    </row>
    <row r="24" spans="1:5" s="215" customFormat="1" ht="18.75" customHeight="1" x14ac:dyDescent="0.25">
      <c r="A24" s="252" t="s">
        <v>28</v>
      </c>
      <c r="B24" s="475" t="s">
        <v>29</v>
      </c>
      <c r="C24" s="475"/>
      <c r="D24" s="212"/>
      <c r="E24" s="222"/>
    </row>
    <row r="25" spans="1:5" s="215" customFormat="1" ht="18" customHeight="1" x14ac:dyDescent="0.25">
      <c r="A25" s="252" t="s">
        <v>30</v>
      </c>
      <c r="B25" s="475" t="s">
        <v>31</v>
      </c>
      <c r="C25" s="475"/>
      <c r="D25" s="212"/>
      <c r="E25" s="222"/>
    </row>
    <row r="26" spans="1:5" s="215" customFormat="1" ht="30.75" customHeight="1" x14ac:dyDescent="0.25">
      <c r="A26" s="252" t="s">
        <v>32</v>
      </c>
      <c r="B26" s="475" t="s">
        <v>1015</v>
      </c>
      <c r="C26" s="475"/>
      <c r="D26" s="212"/>
      <c r="E26" s="222"/>
    </row>
    <row r="27" spans="1:5" s="215" customFormat="1" ht="115.5" customHeight="1" x14ac:dyDescent="0.25">
      <c r="A27" s="252" t="s">
        <v>33</v>
      </c>
      <c r="B27" s="475" t="s">
        <v>1016</v>
      </c>
      <c r="C27" s="475"/>
      <c r="D27" s="212"/>
      <c r="E27" s="222"/>
    </row>
    <row r="28" spans="1:5" s="215" customFormat="1" ht="20.25" customHeight="1" x14ac:dyDescent="0.25">
      <c r="A28" s="250" t="s">
        <v>34</v>
      </c>
      <c r="B28" s="476" t="s">
        <v>300</v>
      </c>
      <c r="C28" s="476"/>
      <c r="D28" s="251" t="str" cm="1">
        <f t="array" ref="D28">IF(OR(D29:D30="No cumple"),"NO CUMPLE",IF(OR(D29:D30="CUMPLE"),"CUMPLE",IF(OR(D29:D30="NO APLICA"),"CUMPLE","")))</f>
        <v/>
      </c>
      <c r="E28" s="222"/>
    </row>
    <row r="29" spans="1:5" s="215" customFormat="1" ht="32.25" customHeight="1" x14ac:dyDescent="0.25">
      <c r="A29" s="252" t="s">
        <v>35</v>
      </c>
      <c r="B29" s="473" t="s">
        <v>36</v>
      </c>
      <c r="C29" s="473"/>
      <c r="D29" s="212"/>
      <c r="E29" s="222"/>
    </row>
    <row r="30" spans="1:5" s="215" customFormat="1" ht="37.5" customHeight="1" x14ac:dyDescent="0.25">
      <c r="A30" s="252" t="s">
        <v>37</v>
      </c>
      <c r="B30" s="473" t="s">
        <v>1017</v>
      </c>
      <c r="C30" s="473"/>
      <c r="D30" s="212"/>
      <c r="E30" s="222"/>
    </row>
    <row r="31" spans="1:5" s="215" customFormat="1" ht="17.25" thickBot="1" x14ac:dyDescent="0.3">
      <c r="A31" s="477" t="s">
        <v>1204</v>
      </c>
      <c r="B31" s="478"/>
      <c r="C31" s="479"/>
      <c r="D31" s="253" t="str">
        <f>IF(OR(D7="No cumple",D17="NO CUMPLE",D28="No cumple"),"NO CUMPLE",IF(OR(D7="cumple",D17="cumple",D28="cumple"),"CUMPLE",""))</f>
        <v/>
      </c>
      <c r="E31" s="214"/>
    </row>
    <row r="32" spans="1:5" s="215" customFormat="1" ht="15.75" thickBot="1" x14ac:dyDescent="0.3">
      <c r="A32" s="482" t="s">
        <v>38</v>
      </c>
      <c r="B32" s="483"/>
      <c r="C32" s="483"/>
      <c r="D32" s="484"/>
      <c r="E32" s="485"/>
    </row>
    <row r="33" spans="1:5" s="215" customFormat="1" ht="15.75" thickBot="1" x14ac:dyDescent="0.3">
      <c r="A33" s="486" t="s">
        <v>39</v>
      </c>
      <c r="B33" s="487"/>
      <c r="C33" s="487"/>
      <c r="D33" s="223" t="s">
        <v>40</v>
      </c>
      <c r="E33" s="223" t="s">
        <v>41</v>
      </c>
    </row>
    <row r="34" spans="1:5" s="215" customFormat="1" ht="15" x14ac:dyDescent="0.25">
      <c r="A34" s="488"/>
      <c r="B34" s="489"/>
      <c r="C34" s="489"/>
      <c r="D34" s="224"/>
      <c r="E34" s="224"/>
    </row>
    <row r="35" spans="1:5" s="215" customFormat="1" ht="15" x14ac:dyDescent="0.25">
      <c r="A35" s="488"/>
      <c r="B35" s="489"/>
      <c r="C35" s="489"/>
      <c r="D35" s="224"/>
      <c r="E35" s="224"/>
    </row>
    <row r="36" spans="1:5" ht="15.75" thickBot="1" x14ac:dyDescent="0.3">
      <c r="A36" s="480"/>
      <c r="B36" s="481"/>
      <c r="C36" s="481"/>
      <c r="D36" s="225"/>
      <c r="E36" s="225"/>
    </row>
  </sheetData>
  <sheetProtection algorithmName="SHA-512" hashValue="YtmylljcajNSGWBCqaZx/92GgCP/mPL5xX/+S/C7BOLgwvVsPYRGlueXfVra6wA+WV+Fbba308+XV7BfIAmXAA==" saltValue="FGWm/Kq2d3Yp6Iw4Fgq4Xw==" spinCount="100000" sheet="1" objects="1" scenarios="1"/>
  <mergeCells count="36">
    <mergeCell ref="A31:C31"/>
    <mergeCell ref="A36:C36"/>
    <mergeCell ref="A32:E32"/>
    <mergeCell ref="A33:C33"/>
    <mergeCell ref="A34:C34"/>
    <mergeCell ref="A35:C35"/>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6 D18:D27 D29:D30" xr:uid="{655F67BC-6A70-4884-B58C-D6EED7118E6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45"/>
  <sheetViews>
    <sheetView zoomScaleNormal="100" zoomScaleSheetLayoutView="80" zoomScalePageLayoutView="55" workbookViewId="0">
      <selection activeCell="K7" sqref="K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79" t="s">
        <v>0</v>
      </c>
      <c r="B1" s="280"/>
      <c r="C1" s="280"/>
      <c r="D1" s="280"/>
      <c r="E1" s="281"/>
    </row>
    <row r="2" spans="1:5" ht="17.25" customHeight="1" thickBot="1" x14ac:dyDescent="0.3">
      <c r="A2" s="309" t="s">
        <v>216</v>
      </c>
      <c r="B2" s="310"/>
      <c r="C2" s="310"/>
      <c r="D2" s="310"/>
      <c r="E2" s="311"/>
    </row>
    <row r="3" spans="1:5" s="6" customFormat="1" ht="17.25" thickBot="1" x14ac:dyDescent="0.3">
      <c r="A3" s="285" t="s">
        <v>217</v>
      </c>
      <c r="B3" s="286"/>
      <c r="C3" s="286"/>
      <c r="D3" s="286"/>
      <c r="E3" s="287"/>
    </row>
    <row r="4" spans="1:5" s="6" customFormat="1" ht="17.25" thickBot="1" x14ac:dyDescent="0.3">
      <c r="A4" s="288" t="s">
        <v>644</v>
      </c>
      <c r="B4" s="289"/>
      <c r="C4" s="289"/>
      <c r="D4" s="289"/>
      <c r="E4" s="290"/>
    </row>
    <row r="5" spans="1:5" s="215" customFormat="1" ht="27.75" customHeight="1" thickBot="1" x14ac:dyDescent="0.3">
      <c r="A5" s="492" t="s">
        <v>646</v>
      </c>
      <c r="B5" s="493"/>
      <c r="C5" s="493"/>
      <c r="D5" s="493"/>
      <c r="E5" s="494"/>
    </row>
    <row r="6" spans="1:5" s="215" customFormat="1" ht="75.75" thickBot="1" x14ac:dyDescent="0.3">
      <c r="A6" s="226" t="s">
        <v>1</v>
      </c>
      <c r="B6" s="495" t="s">
        <v>301</v>
      </c>
      <c r="C6" s="496"/>
      <c r="D6" s="256" t="s">
        <v>1203</v>
      </c>
      <c r="E6" s="227" t="s">
        <v>4</v>
      </c>
    </row>
    <row r="7" spans="1:5" s="215" customFormat="1" ht="16.5" customHeight="1" x14ac:dyDescent="0.25">
      <c r="A7" s="228" t="s">
        <v>302</v>
      </c>
      <c r="B7" s="497" t="s">
        <v>303</v>
      </c>
      <c r="C7" s="498"/>
      <c r="D7" s="211" t="str" cm="1">
        <f t="array" ref="D7">IF(OR(D8:D14="No cumple"),"NO CUMPLE",IF(OR(D8:D14="CUMPLE"),"CUMPLE",IF(OR(D8:D14="NO APLICA"),"CUMPLE","")))</f>
        <v/>
      </c>
      <c r="E7" s="229"/>
    </row>
    <row r="8" spans="1:5" s="215" customFormat="1" ht="17.25" customHeight="1" x14ac:dyDescent="0.25">
      <c r="A8" s="230" t="s">
        <v>304</v>
      </c>
      <c r="B8" s="499" t="s">
        <v>305</v>
      </c>
      <c r="C8" s="491"/>
      <c r="D8" s="212"/>
      <c r="E8" s="231"/>
    </row>
    <row r="9" spans="1:5" s="215" customFormat="1" ht="50.25" customHeight="1" x14ac:dyDescent="0.25">
      <c r="A9" s="230" t="s">
        <v>306</v>
      </c>
      <c r="B9" s="490" t="s">
        <v>307</v>
      </c>
      <c r="C9" s="491"/>
      <c r="D9" s="212"/>
      <c r="E9" s="231"/>
    </row>
    <row r="10" spans="1:5" s="215" customFormat="1" ht="18" customHeight="1" x14ac:dyDescent="0.25">
      <c r="A10" s="230" t="s">
        <v>308</v>
      </c>
      <c r="B10" s="499" t="s">
        <v>309</v>
      </c>
      <c r="C10" s="491"/>
      <c r="D10" s="212"/>
      <c r="E10" s="231"/>
    </row>
    <row r="11" spans="1:5" s="215" customFormat="1" ht="33" customHeight="1" x14ac:dyDescent="0.25">
      <c r="A11" s="230" t="s">
        <v>310</v>
      </c>
      <c r="B11" s="499" t="s">
        <v>311</v>
      </c>
      <c r="C11" s="491"/>
      <c r="D11" s="212"/>
      <c r="E11" s="232"/>
    </row>
    <row r="12" spans="1:5" s="215" customFormat="1" ht="49.5" customHeight="1" x14ac:dyDescent="0.25">
      <c r="A12" s="230" t="s">
        <v>954</v>
      </c>
      <c r="B12" s="490" t="s">
        <v>955</v>
      </c>
      <c r="C12" s="491"/>
      <c r="D12" s="212"/>
      <c r="E12" s="231"/>
    </row>
    <row r="13" spans="1:5" s="215" customFormat="1" ht="35.25" customHeight="1" x14ac:dyDescent="0.25">
      <c r="A13" s="230" t="s">
        <v>312</v>
      </c>
      <c r="B13" s="499" t="s">
        <v>314</v>
      </c>
      <c r="C13" s="491"/>
      <c r="D13" s="212"/>
      <c r="E13" s="232"/>
    </row>
    <row r="14" spans="1:5" s="215" customFormat="1" ht="51" customHeight="1" x14ac:dyDescent="0.25">
      <c r="A14" s="230" t="s">
        <v>313</v>
      </c>
      <c r="B14" s="490" t="s">
        <v>315</v>
      </c>
      <c r="C14" s="491"/>
      <c r="D14" s="212"/>
      <c r="E14" s="232"/>
    </row>
    <row r="15" spans="1:5" s="215" customFormat="1" ht="17.25" customHeight="1" x14ac:dyDescent="0.25">
      <c r="A15" s="228" t="s">
        <v>316</v>
      </c>
      <c r="B15" s="497" t="s">
        <v>317</v>
      </c>
      <c r="C15" s="498"/>
      <c r="D15" s="211" t="str" cm="1">
        <f t="array" ref="D15">IF(OR(D16:D28="No cumple"),"NO CUMPLE",IF(OR(D16:D28="CUMPLE"),"CUMPLE",IF(OR(D16:D28="NO APLICA"),"CUMPLE","")))</f>
        <v/>
      </c>
      <c r="E15" s="233"/>
    </row>
    <row r="16" spans="1:5" s="215" customFormat="1" ht="36" customHeight="1" x14ac:dyDescent="0.25">
      <c r="A16" s="230" t="s">
        <v>318</v>
      </c>
      <c r="B16" s="490" t="s">
        <v>319</v>
      </c>
      <c r="C16" s="491"/>
      <c r="D16" s="212"/>
      <c r="E16" s="233"/>
    </row>
    <row r="17" spans="1:5" s="215" customFormat="1" ht="33" customHeight="1" x14ac:dyDescent="0.25">
      <c r="A17" s="230" t="s">
        <v>320</v>
      </c>
      <c r="B17" s="490" t="s">
        <v>321</v>
      </c>
      <c r="C17" s="491"/>
      <c r="D17" s="212"/>
      <c r="E17" s="233"/>
    </row>
    <row r="18" spans="1:5" s="215" customFormat="1" ht="69.75" customHeight="1" x14ac:dyDescent="0.25">
      <c r="A18" s="230" t="s">
        <v>322</v>
      </c>
      <c r="B18" s="490" t="s">
        <v>953</v>
      </c>
      <c r="C18" s="500"/>
      <c r="D18" s="212"/>
      <c r="E18" s="233"/>
    </row>
    <row r="19" spans="1:5" s="215" customFormat="1" ht="99" customHeight="1" x14ac:dyDescent="0.25">
      <c r="A19" s="230" t="s">
        <v>323</v>
      </c>
      <c r="B19" s="490" t="s">
        <v>324</v>
      </c>
      <c r="C19" s="500"/>
      <c r="D19" s="212"/>
      <c r="E19" s="233"/>
    </row>
    <row r="20" spans="1:5" s="215" customFormat="1" ht="51.75" customHeight="1" x14ac:dyDescent="0.25">
      <c r="A20" s="230" t="s">
        <v>325</v>
      </c>
      <c r="B20" s="490" t="s">
        <v>326</v>
      </c>
      <c r="C20" s="500"/>
      <c r="D20" s="212"/>
      <c r="E20" s="233"/>
    </row>
    <row r="21" spans="1:5" s="215" customFormat="1" ht="51.75" customHeight="1" x14ac:dyDescent="0.25">
      <c r="A21" s="230" t="s">
        <v>327</v>
      </c>
      <c r="B21" s="490" t="s">
        <v>328</v>
      </c>
      <c r="C21" s="500"/>
      <c r="D21" s="212"/>
      <c r="E21" s="233"/>
    </row>
    <row r="22" spans="1:5" s="215" customFormat="1" ht="51.75" customHeight="1" x14ac:dyDescent="0.25">
      <c r="A22" s="230" t="s">
        <v>329</v>
      </c>
      <c r="B22" s="490" t="s">
        <v>1136</v>
      </c>
      <c r="C22" s="500"/>
      <c r="D22" s="212"/>
      <c r="E22" s="233"/>
    </row>
    <row r="23" spans="1:5" s="215" customFormat="1" ht="67.5" customHeight="1" x14ac:dyDescent="0.25">
      <c r="A23" s="230" t="s">
        <v>330</v>
      </c>
      <c r="B23" s="490" t="s">
        <v>1137</v>
      </c>
      <c r="C23" s="491"/>
      <c r="D23" s="212"/>
      <c r="E23" s="233"/>
    </row>
    <row r="24" spans="1:5" s="215" customFormat="1" ht="50.25" customHeight="1" x14ac:dyDescent="0.25">
      <c r="A24" s="230" t="s">
        <v>331</v>
      </c>
      <c r="B24" s="490" t="s">
        <v>332</v>
      </c>
      <c r="C24" s="491"/>
      <c r="D24" s="212"/>
      <c r="E24" s="233"/>
    </row>
    <row r="25" spans="1:5" s="215" customFormat="1" ht="35.25" customHeight="1" x14ac:dyDescent="0.25">
      <c r="A25" s="230" t="s">
        <v>333</v>
      </c>
      <c r="B25" s="490" t="s">
        <v>1138</v>
      </c>
      <c r="C25" s="491"/>
      <c r="D25" s="212"/>
      <c r="E25" s="233"/>
    </row>
    <row r="26" spans="1:5" s="215" customFormat="1" ht="51" customHeight="1" x14ac:dyDescent="0.25">
      <c r="A26" s="230" t="s">
        <v>334</v>
      </c>
      <c r="B26" s="490" t="s">
        <v>1139</v>
      </c>
      <c r="C26" s="491"/>
      <c r="D26" s="212"/>
      <c r="E26" s="233"/>
    </row>
    <row r="27" spans="1:5" s="215" customFormat="1" ht="36.75" customHeight="1" x14ac:dyDescent="0.25">
      <c r="A27" s="230" t="s">
        <v>353</v>
      </c>
      <c r="B27" s="501" t="s">
        <v>1140</v>
      </c>
      <c r="C27" s="502"/>
      <c r="D27" s="212"/>
      <c r="E27" s="233"/>
    </row>
    <row r="28" spans="1:5" s="215" customFormat="1" ht="36.75" customHeight="1" x14ac:dyDescent="0.25">
      <c r="A28" s="230" t="s">
        <v>354</v>
      </c>
      <c r="B28" s="501" t="s">
        <v>1141</v>
      </c>
      <c r="C28" s="502"/>
      <c r="D28" s="212"/>
      <c r="E28" s="233"/>
    </row>
    <row r="29" spans="1:5" s="215" customFormat="1" ht="18.75" customHeight="1" x14ac:dyDescent="0.25">
      <c r="A29" s="228" t="s">
        <v>335</v>
      </c>
      <c r="B29" s="503" t="s">
        <v>336</v>
      </c>
      <c r="C29" s="504"/>
      <c r="D29" s="211" t="str" cm="1">
        <f t="array" ref="D29">IF(OR(D30:D32="No cumple"),"NO CUMPLE",IF(OR(D30:D32="CUMPLE"),"CUMPLE",IF(OR(D30:D32="NO APLICA"),"CUMPLE","")))</f>
        <v/>
      </c>
      <c r="E29" s="233"/>
    </row>
    <row r="30" spans="1:5" s="215" customFormat="1" ht="19.5" customHeight="1" x14ac:dyDescent="0.25">
      <c r="A30" s="230" t="s">
        <v>337</v>
      </c>
      <c r="B30" s="490" t="s">
        <v>338</v>
      </c>
      <c r="C30" s="491"/>
      <c r="D30" s="212"/>
      <c r="E30" s="233"/>
    </row>
    <row r="31" spans="1:5" s="215" customFormat="1" ht="69" customHeight="1" x14ac:dyDescent="0.25">
      <c r="A31" s="230" t="s">
        <v>957</v>
      </c>
      <c r="B31" s="490" t="s">
        <v>339</v>
      </c>
      <c r="C31" s="491"/>
      <c r="D31" s="212"/>
      <c r="E31" s="233"/>
    </row>
    <row r="32" spans="1:5" s="215" customFormat="1" ht="21" customHeight="1" x14ac:dyDescent="0.25">
      <c r="A32" s="230" t="s">
        <v>958</v>
      </c>
      <c r="B32" s="501" t="s">
        <v>340</v>
      </c>
      <c r="C32" s="502"/>
      <c r="D32" s="212"/>
      <c r="E32" s="233"/>
    </row>
    <row r="33" spans="1:5" s="215" customFormat="1" ht="22.5" customHeight="1" x14ac:dyDescent="0.25">
      <c r="A33" s="228" t="s">
        <v>341</v>
      </c>
      <c r="B33" s="505" t="s">
        <v>342</v>
      </c>
      <c r="C33" s="506"/>
      <c r="D33" s="211" t="str" cm="1">
        <f t="array" ref="D33">IF(OR(D34:D35="No cumple"),"NO CUMPLE",IF(OR(D34:D35="CUMPLE"),"CUMPLE",IF(OR(D34:D35="NO APLICA"),"CUMPLE","")))</f>
        <v/>
      </c>
      <c r="E33" s="233"/>
    </row>
    <row r="34" spans="1:5" s="215" customFormat="1" ht="87" customHeight="1" x14ac:dyDescent="0.25">
      <c r="A34" s="230" t="s">
        <v>343</v>
      </c>
      <c r="B34" s="490" t="s">
        <v>344</v>
      </c>
      <c r="C34" s="491"/>
      <c r="D34" s="212"/>
      <c r="E34" s="233"/>
    </row>
    <row r="35" spans="1:5" s="215" customFormat="1" ht="51.75" customHeight="1" x14ac:dyDescent="0.25">
      <c r="A35" s="230" t="s">
        <v>345</v>
      </c>
      <c r="B35" s="490" t="s">
        <v>346</v>
      </c>
      <c r="C35" s="491"/>
      <c r="D35" s="212"/>
      <c r="E35" s="233"/>
    </row>
    <row r="36" spans="1:5" s="215" customFormat="1" ht="17.25" customHeight="1" x14ac:dyDescent="0.25">
      <c r="A36" s="228" t="s">
        <v>347</v>
      </c>
      <c r="B36" s="505" t="s">
        <v>952</v>
      </c>
      <c r="C36" s="506"/>
      <c r="D36" s="211" t="str" cm="1">
        <f t="array" ref="D36">IF(OR(D37:D39="No cumple"),"NO CUMPLE",IF(OR(D37:D39="CUMPLE"),"CUMPLE",IF(OR(D37:D39="NO APLICA"),"CUMPLE","")))</f>
        <v/>
      </c>
      <c r="E36" s="233"/>
    </row>
    <row r="37" spans="1:5" s="215" customFormat="1" ht="51" customHeight="1" x14ac:dyDescent="0.25">
      <c r="A37" s="230" t="s">
        <v>348</v>
      </c>
      <c r="B37" s="490" t="s">
        <v>956</v>
      </c>
      <c r="C37" s="491"/>
      <c r="D37" s="212"/>
      <c r="E37" s="233"/>
    </row>
    <row r="38" spans="1:5" s="215" customFormat="1" ht="51" customHeight="1" x14ac:dyDescent="0.25">
      <c r="A38" s="230" t="s">
        <v>349</v>
      </c>
      <c r="B38" s="490" t="s">
        <v>350</v>
      </c>
      <c r="C38" s="491"/>
      <c r="D38" s="212"/>
      <c r="E38" s="233"/>
    </row>
    <row r="39" spans="1:5" s="215" customFormat="1" ht="49.5" customHeight="1" x14ac:dyDescent="0.25">
      <c r="A39" s="230" t="s">
        <v>351</v>
      </c>
      <c r="B39" s="490" t="s">
        <v>352</v>
      </c>
      <c r="C39" s="491"/>
      <c r="D39" s="212"/>
      <c r="E39" s="234"/>
    </row>
    <row r="40" spans="1:5" s="215" customFormat="1" ht="17.25" thickBot="1" x14ac:dyDescent="0.3">
      <c r="A40" s="508" t="s">
        <v>1204</v>
      </c>
      <c r="B40" s="509"/>
      <c r="C40" s="510"/>
      <c r="D40" s="213" t="str">
        <f>IF(OR(D7="No cumple",D15="NO CUMPLE",D29="No cumple",D33="No cumple",D36="No cumple"),"NO CUMPLE",IF(OR(D7="cumple",D15="CUMPLE",D29="cumple",D33="cumple",D36="cumple"),"CUMPLE",""))</f>
        <v/>
      </c>
      <c r="E40" s="214"/>
    </row>
    <row r="41" spans="1:5" s="215" customFormat="1" ht="15.75" thickBot="1" x14ac:dyDescent="0.3">
      <c r="A41" s="507" t="s">
        <v>38</v>
      </c>
      <c r="B41" s="484"/>
      <c r="C41" s="484"/>
      <c r="D41" s="484"/>
      <c r="E41" s="485"/>
    </row>
    <row r="42" spans="1:5" s="215" customFormat="1" ht="15.75" thickBot="1" x14ac:dyDescent="0.3">
      <c r="A42" s="486" t="s">
        <v>39</v>
      </c>
      <c r="B42" s="487"/>
      <c r="C42" s="487"/>
      <c r="D42" s="223" t="s">
        <v>40</v>
      </c>
      <c r="E42" s="223" t="s">
        <v>41</v>
      </c>
    </row>
    <row r="43" spans="1:5" s="215" customFormat="1" ht="15" x14ac:dyDescent="0.25">
      <c r="A43" s="488"/>
      <c r="B43" s="489"/>
      <c r="C43" s="489"/>
      <c r="D43" s="224"/>
      <c r="E43" s="224"/>
    </row>
    <row r="44" spans="1:5" s="215" customFormat="1" ht="15" x14ac:dyDescent="0.25">
      <c r="A44" s="488"/>
      <c r="B44" s="489"/>
      <c r="C44" s="489"/>
      <c r="D44" s="224"/>
      <c r="E44" s="224"/>
    </row>
    <row r="45" spans="1:5" s="215" customFormat="1" ht="15.75" thickBot="1" x14ac:dyDescent="0.3">
      <c r="A45" s="480"/>
      <c r="B45" s="481"/>
      <c r="C45" s="481"/>
      <c r="D45" s="225"/>
      <c r="E45" s="225"/>
    </row>
  </sheetData>
  <sheetProtection algorithmName="SHA-512" hashValue="BKG/Dod95ZIOwtZtII+X2k6i+VrHOiVItZyHyd94QjKUcyjRrMhcopuRbmj3MzotkCb+2q+QTvgOXKdl2gvA/g==" saltValue="cUcXdBlhqQWnalHvVd9k7w==" spinCount="100000" sheet="1" objects="1" scenarios="1"/>
  <mergeCells count="45">
    <mergeCell ref="B37:C37"/>
    <mergeCell ref="A44:C44"/>
    <mergeCell ref="B39:C39"/>
    <mergeCell ref="A41:E41"/>
    <mergeCell ref="A42:C42"/>
    <mergeCell ref="B38:C38"/>
    <mergeCell ref="A40:C40"/>
    <mergeCell ref="A45:C45"/>
    <mergeCell ref="A43:C43"/>
    <mergeCell ref="B23:C23"/>
    <mergeCell ref="B30:C30"/>
    <mergeCell ref="B31:C31"/>
    <mergeCell ref="B27:C27"/>
    <mergeCell ref="B28:C28"/>
    <mergeCell ref="B25:C25"/>
    <mergeCell ref="B26:C26"/>
    <mergeCell ref="B29:C29"/>
    <mergeCell ref="B24:C24"/>
    <mergeCell ref="B32:C32"/>
    <mergeCell ref="B33:C33"/>
    <mergeCell ref="B34:C34"/>
    <mergeCell ref="B35:C35"/>
    <mergeCell ref="B36:C36"/>
    <mergeCell ref="B18:C18"/>
    <mergeCell ref="B19:C19"/>
    <mergeCell ref="B20:C20"/>
    <mergeCell ref="B21:C21"/>
    <mergeCell ref="B22:C22"/>
    <mergeCell ref="B13:C13"/>
    <mergeCell ref="B14:C14"/>
    <mergeCell ref="B15:C15"/>
    <mergeCell ref="B16:C16"/>
    <mergeCell ref="B17:C17"/>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4 D16:D28 D30:D32 D34:D35 D37:D39" xr:uid="{17FC51CA-3A0D-4258-AE92-B9F1EF7BA26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89"/>
  <sheetViews>
    <sheetView zoomScaleNormal="100" zoomScaleSheetLayoutView="80" zoomScalePageLayoutView="55" workbookViewId="0">
      <selection activeCell="K7" sqref="K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79" t="s">
        <v>0</v>
      </c>
      <c r="B1" s="280"/>
      <c r="C1" s="280"/>
      <c r="D1" s="280"/>
      <c r="E1" s="281"/>
    </row>
    <row r="2" spans="1:5" ht="17.25" customHeight="1" thickBot="1" x14ac:dyDescent="0.3">
      <c r="A2" s="309" t="s">
        <v>216</v>
      </c>
      <c r="B2" s="310"/>
      <c r="C2" s="310"/>
      <c r="D2" s="310"/>
      <c r="E2" s="311"/>
    </row>
    <row r="3" spans="1:5" s="6" customFormat="1" ht="17.25" thickBot="1" x14ac:dyDescent="0.3">
      <c r="A3" s="285" t="s">
        <v>217</v>
      </c>
      <c r="B3" s="286"/>
      <c r="C3" s="286"/>
      <c r="D3" s="286"/>
      <c r="E3" s="287"/>
    </row>
    <row r="4" spans="1:5" s="6" customFormat="1" ht="17.25" thickBot="1" x14ac:dyDescent="0.3">
      <c r="A4" s="288" t="s">
        <v>644</v>
      </c>
      <c r="B4" s="289"/>
      <c r="C4" s="289"/>
      <c r="D4" s="289"/>
      <c r="E4" s="290"/>
    </row>
    <row r="5" spans="1:5" s="215" customFormat="1" ht="27.75" customHeight="1" thickBot="1" x14ac:dyDescent="0.3">
      <c r="A5" s="492" t="s">
        <v>647</v>
      </c>
      <c r="B5" s="493"/>
      <c r="C5" s="493"/>
      <c r="D5" s="493"/>
      <c r="E5" s="494"/>
    </row>
    <row r="6" spans="1:5" s="215" customFormat="1" ht="75.75" thickBot="1" x14ac:dyDescent="0.3">
      <c r="A6" s="226" t="s">
        <v>1</v>
      </c>
      <c r="B6" s="495" t="s">
        <v>301</v>
      </c>
      <c r="C6" s="496"/>
      <c r="D6" s="256" t="s">
        <v>1203</v>
      </c>
      <c r="E6" s="227" t="s">
        <v>4</v>
      </c>
    </row>
    <row r="7" spans="1:5" s="215" customFormat="1" ht="24" customHeight="1" x14ac:dyDescent="0.25">
      <c r="A7" s="235" t="s">
        <v>304</v>
      </c>
      <c r="B7" s="513" t="s">
        <v>355</v>
      </c>
      <c r="C7" s="513"/>
      <c r="D7" s="216" t="str" cm="1">
        <f t="array" ref="D7">IF(OR(D8:D9="No cumple"),"NO CUMPLE",IF(OR(D8:D9="CUMPLE"),"CUMPLE",IF(OR(D8:D9="NO APLICA"),"CUMPLE","")))</f>
        <v/>
      </c>
      <c r="E7" s="236"/>
    </row>
    <row r="8" spans="1:5" s="215" customFormat="1" ht="50.25" customHeight="1" x14ac:dyDescent="0.25">
      <c r="A8" s="230" t="s">
        <v>356</v>
      </c>
      <c r="B8" s="511" t="s">
        <v>357</v>
      </c>
      <c r="C8" s="512"/>
      <c r="D8" s="219"/>
      <c r="E8" s="231"/>
    </row>
    <row r="9" spans="1:5" s="215" customFormat="1" ht="50.25" customHeight="1" thickBot="1" x14ac:dyDescent="0.3">
      <c r="A9" s="230" t="s">
        <v>358</v>
      </c>
      <c r="B9" s="511" t="s">
        <v>359</v>
      </c>
      <c r="C9" s="512"/>
      <c r="D9" s="219"/>
      <c r="E9" s="231"/>
    </row>
    <row r="10" spans="1:5" s="215" customFormat="1" ht="18" customHeight="1" x14ac:dyDescent="0.25">
      <c r="A10" s="237" t="s">
        <v>360</v>
      </c>
      <c r="B10" s="514" t="s">
        <v>361</v>
      </c>
      <c r="C10" s="514"/>
      <c r="D10" s="216" t="str" cm="1">
        <f t="array" ref="D10">IF(OR(D11:D14="No cumple"),"NO CUMPLE",IF(OR(D11:D14="CUMPLE"),"CUMPLE",IF(OR(D11:D14="NO APLICA"),"CUMPLE","")))</f>
        <v/>
      </c>
      <c r="E10" s="231"/>
    </row>
    <row r="11" spans="1:5" s="215" customFormat="1" ht="33" customHeight="1" x14ac:dyDescent="0.25">
      <c r="A11" s="230" t="s">
        <v>362</v>
      </c>
      <c r="B11" s="512" t="s">
        <v>363</v>
      </c>
      <c r="C11" s="512"/>
      <c r="D11" s="219"/>
      <c r="E11" s="232"/>
    </row>
    <row r="12" spans="1:5" s="215" customFormat="1" ht="34.5" customHeight="1" x14ac:dyDescent="0.25">
      <c r="A12" s="230" t="s">
        <v>364</v>
      </c>
      <c r="B12" s="512" t="s">
        <v>365</v>
      </c>
      <c r="C12" s="512"/>
      <c r="D12" s="219"/>
      <c r="E12" s="231"/>
    </row>
    <row r="13" spans="1:5" s="215" customFormat="1" ht="33" customHeight="1" x14ac:dyDescent="0.25">
      <c r="A13" s="230" t="s">
        <v>366</v>
      </c>
      <c r="B13" s="511" t="s">
        <v>959</v>
      </c>
      <c r="C13" s="512"/>
      <c r="D13" s="219"/>
      <c r="E13" s="231"/>
    </row>
    <row r="14" spans="1:5" s="215" customFormat="1" ht="50.25" customHeight="1" thickBot="1" x14ac:dyDescent="0.3">
      <c r="A14" s="230" t="s">
        <v>367</v>
      </c>
      <c r="B14" s="512" t="s">
        <v>368</v>
      </c>
      <c r="C14" s="512"/>
      <c r="D14" s="219"/>
      <c r="E14" s="232"/>
    </row>
    <row r="15" spans="1:5" s="215" customFormat="1" ht="17.25" customHeight="1" x14ac:dyDescent="0.25">
      <c r="A15" s="228" t="s">
        <v>369</v>
      </c>
      <c r="B15" s="497" t="s">
        <v>960</v>
      </c>
      <c r="C15" s="498"/>
      <c r="D15" s="216" t="str" cm="1">
        <f t="array" ref="D15">IF(OR(D16:D23="No cumple"),"NO CUMPLE",IF(OR(D16:D23="CUMPLE"),"CUMPLE",IF(OR(D16:D23="NO APLICA"),"CUMPLE","")))</f>
        <v/>
      </c>
      <c r="E15" s="233"/>
    </row>
    <row r="16" spans="1:5" s="215" customFormat="1" ht="53.25" customHeight="1" x14ac:dyDescent="0.25">
      <c r="A16" s="230" t="s">
        <v>370</v>
      </c>
      <c r="B16" s="511" t="s">
        <v>371</v>
      </c>
      <c r="C16" s="512"/>
      <c r="D16" s="219"/>
      <c r="E16" s="233"/>
    </row>
    <row r="17" spans="1:5" s="215" customFormat="1" ht="49.5" customHeight="1" x14ac:dyDescent="0.25">
      <c r="A17" s="230" t="s">
        <v>372</v>
      </c>
      <c r="B17" s="511" t="s">
        <v>1007</v>
      </c>
      <c r="C17" s="512"/>
      <c r="D17" s="219"/>
      <c r="E17" s="233"/>
    </row>
    <row r="18" spans="1:5" s="215" customFormat="1" ht="99" customHeight="1" x14ac:dyDescent="0.25">
      <c r="A18" s="230" t="s">
        <v>373</v>
      </c>
      <c r="B18" s="511" t="s">
        <v>374</v>
      </c>
      <c r="C18" s="512"/>
      <c r="D18" s="219"/>
      <c r="E18" s="233"/>
    </row>
    <row r="19" spans="1:5" s="215" customFormat="1" ht="34.5" customHeight="1" x14ac:dyDescent="0.25">
      <c r="A19" s="230" t="s">
        <v>375</v>
      </c>
      <c r="B19" s="511" t="s">
        <v>961</v>
      </c>
      <c r="C19" s="512"/>
      <c r="D19" s="219"/>
      <c r="E19" s="233"/>
    </row>
    <row r="20" spans="1:5" s="215" customFormat="1" ht="33.75" customHeight="1" x14ac:dyDescent="0.25">
      <c r="A20" s="230" t="s">
        <v>376</v>
      </c>
      <c r="B20" s="511" t="s">
        <v>962</v>
      </c>
      <c r="C20" s="512"/>
      <c r="D20" s="219"/>
      <c r="E20" s="233"/>
    </row>
    <row r="21" spans="1:5" s="215" customFormat="1" ht="33.75" customHeight="1" x14ac:dyDescent="0.25">
      <c r="A21" s="230" t="s">
        <v>377</v>
      </c>
      <c r="B21" s="511" t="s">
        <v>963</v>
      </c>
      <c r="C21" s="512"/>
      <c r="D21" s="219"/>
      <c r="E21" s="233"/>
    </row>
    <row r="22" spans="1:5" s="215" customFormat="1" ht="33.75" customHeight="1" x14ac:dyDescent="0.25">
      <c r="A22" s="230" t="s">
        <v>378</v>
      </c>
      <c r="B22" s="511" t="s">
        <v>379</v>
      </c>
      <c r="C22" s="512"/>
      <c r="D22" s="219"/>
      <c r="E22" s="233"/>
    </row>
    <row r="23" spans="1:5" s="215" customFormat="1" ht="35.25" customHeight="1" thickBot="1" x14ac:dyDescent="0.3">
      <c r="A23" s="230" t="s">
        <v>380</v>
      </c>
      <c r="B23" s="511" t="s">
        <v>964</v>
      </c>
      <c r="C23" s="512"/>
      <c r="D23" s="219"/>
      <c r="E23" s="233"/>
    </row>
    <row r="24" spans="1:5" s="215" customFormat="1" ht="18.75" customHeight="1" x14ac:dyDescent="0.25">
      <c r="A24" s="228" t="s">
        <v>381</v>
      </c>
      <c r="B24" s="503" t="s">
        <v>382</v>
      </c>
      <c r="C24" s="504"/>
      <c r="D24" s="216" t="str" cm="1">
        <f t="array" ref="D24">IF(OR(D25:D37="No cumple"),"NO CUMPLE",IF(OR(D25:D37="CUMPLE"),"CUMPLE",IF(OR(D25:D37="NO APLICA"),"CUMPLE","")))</f>
        <v/>
      </c>
      <c r="E24" s="233"/>
    </row>
    <row r="25" spans="1:5" s="215" customFormat="1" ht="51.75" customHeight="1" x14ac:dyDescent="0.25">
      <c r="A25" s="230" t="s">
        <v>383</v>
      </c>
      <c r="B25" s="511" t="s">
        <v>384</v>
      </c>
      <c r="C25" s="512"/>
      <c r="D25" s="219"/>
      <c r="E25" s="233"/>
    </row>
    <row r="26" spans="1:5" s="215" customFormat="1" ht="36.75" customHeight="1" x14ac:dyDescent="0.25">
      <c r="A26" s="230" t="s">
        <v>385</v>
      </c>
      <c r="B26" s="511" t="s">
        <v>386</v>
      </c>
      <c r="C26" s="512"/>
      <c r="D26" s="219"/>
      <c r="E26" s="233"/>
    </row>
    <row r="27" spans="1:5" s="215" customFormat="1" ht="32.25" customHeight="1" x14ac:dyDescent="0.25">
      <c r="A27" s="230" t="s">
        <v>387</v>
      </c>
      <c r="B27" s="512" t="s">
        <v>388</v>
      </c>
      <c r="C27" s="512"/>
      <c r="D27" s="219"/>
      <c r="E27" s="233"/>
    </row>
    <row r="28" spans="1:5" s="215" customFormat="1" ht="33" customHeight="1" x14ac:dyDescent="0.25">
      <c r="A28" s="230" t="s">
        <v>389</v>
      </c>
      <c r="B28" s="511" t="s">
        <v>390</v>
      </c>
      <c r="C28" s="512"/>
      <c r="D28" s="219"/>
      <c r="E28" s="233"/>
    </row>
    <row r="29" spans="1:5" s="215" customFormat="1" ht="133.5" customHeight="1" x14ac:dyDescent="0.25">
      <c r="A29" s="230" t="s">
        <v>391</v>
      </c>
      <c r="B29" s="511" t="s">
        <v>965</v>
      </c>
      <c r="C29" s="512"/>
      <c r="D29" s="219"/>
      <c r="E29" s="233"/>
    </row>
    <row r="30" spans="1:5" s="215" customFormat="1" ht="148.5" customHeight="1" x14ac:dyDescent="0.25">
      <c r="A30" s="230" t="s">
        <v>392</v>
      </c>
      <c r="B30" s="511" t="s">
        <v>966</v>
      </c>
      <c r="C30" s="512"/>
      <c r="D30" s="219"/>
      <c r="E30" s="234"/>
    </row>
    <row r="31" spans="1:5" s="215" customFormat="1" ht="53.25" customHeight="1" x14ac:dyDescent="0.25">
      <c r="A31" s="230" t="s">
        <v>393</v>
      </c>
      <c r="B31" s="511" t="s">
        <v>967</v>
      </c>
      <c r="C31" s="512"/>
      <c r="D31" s="219"/>
      <c r="E31" s="238"/>
    </row>
    <row r="32" spans="1:5" s="215" customFormat="1" ht="18.75" customHeight="1" x14ac:dyDescent="0.25">
      <c r="A32" s="230" t="s">
        <v>394</v>
      </c>
      <c r="B32" s="511" t="s">
        <v>395</v>
      </c>
      <c r="C32" s="512"/>
      <c r="D32" s="219"/>
      <c r="E32" s="233"/>
    </row>
    <row r="33" spans="1:5" s="215" customFormat="1" ht="67.5" customHeight="1" x14ac:dyDescent="0.25">
      <c r="A33" s="230" t="s">
        <v>396</v>
      </c>
      <c r="B33" s="511" t="s">
        <v>397</v>
      </c>
      <c r="C33" s="512"/>
      <c r="D33" s="219"/>
      <c r="E33" s="233"/>
    </row>
    <row r="34" spans="1:5" s="215" customFormat="1" ht="149.25" customHeight="1" x14ac:dyDescent="0.25">
      <c r="A34" s="230" t="s">
        <v>398</v>
      </c>
      <c r="B34" s="511" t="s">
        <v>968</v>
      </c>
      <c r="C34" s="512"/>
      <c r="D34" s="219"/>
      <c r="E34" s="233"/>
    </row>
    <row r="35" spans="1:5" s="215" customFormat="1" ht="33.75" customHeight="1" x14ac:dyDescent="0.25">
      <c r="A35" s="230" t="s">
        <v>399</v>
      </c>
      <c r="B35" s="511" t="s">
        <v>1008</v>
      </c>
      <c r="C35" s="512"/>
      <c r="D35" s="219"/>
      <c r="E35" s="234"/>
    </row>
    <row r="36" spans="1:5" s="215" customFormat="1" ht="34.5" customHeight="1" x14ac:dyDescent="0.25">
      <c r="A36" s="230" t="s">
        <v>400</v>
      </c>
      <c r="B36" s="511" t="s">
        <v>1006</v>
      </c>
      <c r="C36" s="512"/>
      <c r="D36" s="219"/>
      <c r="E36" s="238"/>
    </row>
    <row r="37" spans="1:5" s="215" customFormat="1" ht="37.5" customHeight="1" thickBot="1" x14ac:dyDescent="0.3">
      <c r="A37" s="230" t="s">
        <v>401</v>
      </c>
      <c r="B37" s="511" t="s">
        <v>969</v>
      </c>
      <c r="C37" s="512"/>
      <c r="D37" s="219"/>
      <c r="E37" s="233"/>
    </row>
    <row r="38" spans="1:5" s="215" customFormat="1" ht="21" customHeight="1" x14ac:dyDescent="0.25">
      <c r="A38" s="228" t="s">
        <v>402</v>
      </c>
      <c r="B38" s="503" t="s">
        <v>403</v>
      </c>
      <c r="C38" s="504"/>
      <c r="D38" s="216" t="str" cm="1">
        <f t="array" ref="D38">IF(OR(D39:D41="No cumple"),"NO CUMPLE",IF(OR(D39:D41="CUMPLE"),"CUMPLE",IF(OR(D39:D41="NO APLICA"),"CUMPLE","")))</f>
        <v/>
      </c>
      <c r="E38" s="233"/>
    </row>
    <row r="39" spans="1:5" s="215" customFormat="1" ht="102" customHeight="1" x14ac:dyDescent="0.25">
      <c r="A39" s="230" t="s">
        <v>404</v>
      </c>
      <c r="B39" s="511" t="s">
        <v>405</v>
      </c>
      <c r="C39" s="512"/>
      <c r="D39" s="219"/>
      <c r="E39" s="234"/>
    </row>
    <row r="40" spans="1:5" s="215" customFormat="1" ht="66" customHeight="1" x14ac:dyDescent="0.25">
      <c r="A40" s="230" t="s">
        <v>406</v>
      </c>
      <c r="B40" s="511" t="s">
        <v>407</v>
      </c>
      <c r="C40" s="512"/>
      <c r="D40" s="219"/>
      <c r="E40" s="238"/>
    </row>
    <row r="41" spans="1:5" s="215" customFormat="1" ht="100.5" customHeight="1" thickBot="1" x14ac:dyDescent="0.3">
      <c r="A41" s="230" t="s">
        <v>408</v>
      </c>
      <c r="B41" s="511" t="s">
        <v>409</v>
      </c>
      <c r="C41" s="512"/>
      <c r="D41" s="219"/>
      <c r="E41" s="233"/>
    </row>
    <row r="42" spans="1:5" s="215" customFormat="1" ht="21" customHeight="1" x14ac:dyDescent="0.25">
      <c r="A42" s="228" t="s">
        <v>410</v>
      </c>
      <c r="B42" s="503" t="s">
        <v>411</v>
      </c>
      <c r="C42" s="504"/>
      <c r="D42" s="216" t="str">
        <f>IF(OR(D43="No cumple"),"NO CUMPLE",IF(OR(D43="CUMPLE"),"CUMPLE",IF(OR(D43="NO APLICA"),"CUMPLE","")))</f>
        <v/>
      </c>
      <c r="E42" s="233"/>
    </row>
    <row r="43" spans="1:5" s="215" customFormat="1" ht="68.25" customHeight="1" thickBot="1" x14ac:dyDescent="0.3">
      <c r="A43" s="230" t="s">
        <v>412</v>
      </c>
      <c r="B43" s="490" t="s">
        <v>413</v>
      </c>
      <c r="C43" s="491"/>
      <c r="D43" s="219"/>
      <c r="E43" s="233"/>
    </row>
    <row r="44" spans="1:5" s="215" customFormat="1" ht="21" customHeight="1" x14ac:dyDescent="0.25">
      <c r="A44" s="228" t="s">
        <v>423</v>
      </c>
      <c r="B44" s="503" t="s">
        <v>414</v>
      </c>
      <c r="C44" s="504"/>
      <c r="D44" s="216" t="str" cm="1">
        <f t="array" ref="D44">IF(OR(D45:D52="No cumple"),"NO CUMPLE",IF(OR(D45:D52="CUMPLE"),"CUMPLE",IF(OR(D45:D52="NO APLICA"),"CUMPLE","")))</f>
        <v/>
      </c>
      <c r="E44" s="233"/>
    </row>
    <row r="45" spans="1:5" s="215" customFormat="1" ht="54" customHeight="1" x14ac:dyDescent="0.25">
      <c r="A45" s="230" t="s">
        <v>425</v>
      </c>
      <c r="B45" s="511" t="s">
        <v>415</v>
      </c>
      <c r="C45" s="512"/>
      <c r="D45" s="219"/>
      <c r="E45" s="234"/>
    </row>
    <row r="46" spans="1:5" s="215" customFormat="1" ht="51" customHeight="1" x14ac:dyDescent="0.25">
      <c r="A46" s="230" t="s">
        <v>427</v>
      </c>
      <c r="B46" s="511" t="s">
        <v>416</v>
      </c>
      <c r="C46" s="512"/>
      <c r="D46" s="219"/>
      <c r="E46" s="238"/>
    </row>
    <row r="47" spans="1:5" s="215" customFormat="1" ht="33.75" customHeight="1" x14ac:dyDescent="0.25">
      <c r="A47" s="230" t="s">
        <v>429</v>
      </c>
      <c r="B47" s="512" t="s">
        <v>417</v>
      </c>
      <c r="C47" s="512"/>
      <c r="D47" s="219"/>
      <c r="E47" s="233"/>
    </row>
    <row r="48" spans="1:5" s="215" customFormat="1" ht="67.5" customHeight="1" x14ac:dyDescent="0.25">
      <c r="A48" s="230" t="s">
        <v>431</v>
      </c>
      <c r="B48" s="511" t="s">
        <v>418</v>
      </c>
      <c r="C48" s="512"/>
      <c r="D48" s="219"/>
      <c r="E48" s="233"/>
    </row>
    <row r="49" spans="1:5" s="215" customFormat="1" ht="32.25" customHeight="1" x14ac:dyDescent="0.25">
      <c r="A49" s="230" t="s">
        <v>433</v>
      </c>
      <c r="B49" s="511" t="s">
        <v>419</v>
      </c>
      <c r="C49" s="512"/>
      <c r="D49" s="219"/>
      <c r="E49" s="234"/>
    </row>
    <row r="50" spans="1:5" s="215" customFormat="1" ht="34.5" customHeight="1" x14ac:dyDescent="0.25">
      <c r="A50" s="230" t="s">
        <v>435</v>
      </c>
      <c r="B50" s="511" t="s">
        <v>420</v>
      </c>
      <c r="C50" s="512"/>
      <c r="D50" s="219"/>
      <c r="E50" s="238"/>
    </row>
    <row r="51" spans="1:5" s="215" customFormat="1" ht="49.5" customHeight="1" x14ac:dyDescent="0.25">
      <c r="A51" s="230" t="s">
        <v>970</v>
      </c>
      <c r="B51" s="511" t="s">
        <v>421</v>
      </c>
      <c r="C51" s="512"/>
      <c r="D51" s="219"/>
      <c r="E51" s="238"/>
    </row>
    <row r="52" spans="1:5" s="215" customFormat="1" ht="33" customHeight="1" thickBot="1" x14ac:dyDescent="0.3">
      <c r="A52" s="230" t="s">
        <v>971</v>
      </c>
      <c r="B52" s="511" t="s">
        <v>422</v>
      </c>
      <c r="C52" s="512"/>
      <c r="D52" s="219"/>
      <c r="E52" s="233"/>
    </row>
    <row r="53" spans="1:5" s="215" customFormat="1" ht="21" customHeight="1" x14ac:dyDescent="0.25">
      <c r="A53" s="228" t="s">
        <v>972</v>
      </c>
      <c r="B53" s="503" t="s">
        <v>424</v>
      </c>
      <c r="C53" s="504"/>
      <c r="D53" s="216" t="str" cm="1">
        <f t="array" ref="D53">IF(OR(D54:D59="No cumple"),"NO CUMPLE",IF(OR(D54:D59="CUMPLE"),"CUMPLE",IF(OR(D54:D59="NO APLICA"),"CUMPLE","")))</f>
        <v/>
      </c>
      <c r="E53" s="233"/>
    </row>
    <row r="54" spans="1:5" s="215" customFormat="1" ht="18" customHeight="1" x14ac:dyDescent="0.25">
      <c r="A54" s="230" t="s">
        <v>973</v>
      </c>
      <c r="B54" s="511" t="s">
        <v>426</v>
      </c>
      <c r="C54" s="512"/>
      <c r="D54" s="219"/>
      <c r="E54" s="234"/>
    </row>
    <row r="55" spans="1:5" s="215" customFormat="1" ht="18" customHeight="1" x14ac:dyDescent="0.25">
      <c r="A55" s="230" t="s">
        <v>974</v>
      </c>
      <c r="B55" s="511" t="s">
        <v>428</v>
      </c>
      <c r="C55" s="512"/>
      <c r="D55" s="219"/>
      <c r="E55" s="238"/>
    </row>
    <row r="56" spans="1:5" s="215" customFormat="1" ht="33" customHeight="1" x14ac:dyDescent="0.25">
      <c r="A56" s="230" t="s">
        <v>975</v>
      </c>
      <c r="B56" s="511" t="s">
        <v>430</v>
      </c>
      <c r="C56" s="512"/>
      <c r="D56" s="219"/>
      <c r="E56" s="238"/>
    </row>
    <row r="57" spans="1:5" s="215" customFormat="1" ht="33.75" customHeight="1" x14ac:dyDescent="0.25">
      <c r="A57" s="230" t="s">
        <v>976</v>
      </c>
      <c r="B57" s="511" t="s">
        <v>432</v>
      </c>
      <c r="C57" s="512"/>
      <c r="D57" s="219"/>
      <c r="E57" s="234"/>
    </row>
    <row r="58" spans="1:5" s="215" customFormat="1" ht="36" customHeight="1" x14ac:dyDescent="0.25">
      <c r="A58" s="230" t="s">
        <v>977</v>
      </c>
      <c r="B58" s="511" t="s">
        <v>434</v>
      </c>
      <c r="C58" s="512"/>
      <c r="D58" s="219"/>
      <c r="E58" s="234"/>
    </row>
    <row r="59" spans="1:5" s="215" customFormat="1" ht="34.5" customHeight="1" thickBot="1" x14ac:dyDescent="0.3">
      <c r="A59" s="230" t="s">
        <v>978</v>
      </c>
      <c r="B59" s="511" t="s">
        <v>436</v>
      </c>
      <c r="C59" s="512"/>
      <c r="D59" s="219"/>
      <c r="E59" s="238"/>
    </row>
    <row r="60" spans="1:5" s="215" customFormat="1" ht="21" customHeight="1" x14ac:dyDescent="0.25">
      <c r="A60" s="228" t="s">
        <v>441</v>
      </c>
      <c r="B60" s="503" t="s">
        <v>437</v>
      </c>
      <c r="C60" s="504"/>
      <c r="D60" s="216" t="str" cm="1">
        <f t="array" ref="D60">IF(OR(D61:D65="No cumple"),"NO CUMPLE",IF(OR(D61:D65="CUMPLE"),"CUMPLE",IF(OR(D61:D65="NO APLICA"),"CUMPLE","")))</f>
        <v/>
      </c>
      <c r="E60" s="233"/>
    </row>
    <row r="61" spans="1:5" s="215" customFormat="1" ht="66" customHeight="1" x14ac:dyDescent="0.25">
      <c r="A61" s="230" t="s">
        <v>979</v>
      </c>
      <c r="B61" s="511" t="s">
        <v>980</v>
      </c>
      <c r="C61" s="512"/>
      <c r="D61" s="219"/>
      <c r="E61" s="238"/>
    </row>
    <row r="62" spans="1:5" s="215" customFormat="1" ht="16.5" customHeight="1" x14ac:dyDescent="0.25">
      <c r="A62" s="230" t="s">
        <v>981</v>
      </c>
      <c r="B62" s="511" t="s">
        <v>438</v>
      </c>
      <c r="C62" s="512"/>
      <c r="D62" s="219"/>
      <c r="E62" s="234"/>
    </row>
    <row r="63" spans="1:5" s="215" customFormat="1" ht="34.5" customHeight="1" x14ac:dyDescent="0.25">
      <c r="A63" s="230" t="s">
        <v>982</v>
      </c>
      <c r="B63" s="511" t="s">
        <v>983</v>
      </c>
      <c r="C63" s="512"/>
      <c r="D63" s="219"/>
      <c r="E63" s="238"/>
    </row>
    <row r="64" spans="1:5" s="215" customFormat="1" ht="118.5" customHeight="1" x14ac:dyDescent="0.25">
      <c r="A64" s="230" t="s">
        <v>984</v>
      </c>
      <c r="B64" s="511" t="s">
        <v>439</v>
      </c>
      <c r="C64" s="512"/>
      <c r="D64" s="219"/>
      <c r="E64" s="238"/>
    </row>
    <row r="65" spans="1:5" s="215" customFormat="1" ht="17.25" customHeight="1" thickBot="1" x14ac:dyDescent="0.3">
      <c r="A65" s="230" t="s">
        <v>985</v>
      </c>
      <c r="B65" s="511" t="s">
        <v>440</v>
      </c>
      <c r="C65" s="512"/>
      <c r="D65" s="219"/>
      <c r="E65" s="238"/>
    </row>
    <row r="66" spans="1:5" s="215" customFormat="1" ht="33.75" customHeight="1" x14ac:dyDescent="0.25">
      <c r="A66" s="228" t="s">
        <v>986</v>
      </c>
      <c r="B66" s="515" t="s">
        <v>442</v>
      </c>
      <c r="C66" s="516"/>
      <c r="D66" s="216" t="str" cm="1">
        <f t="array" ref="D66">IF(OR(D67:D70="No cumple"),"NO CUMPLE",IF(OR(D67:D70="CUMPLE"),"CUMPLE",IF(OR(D67:D70="NO APLICA"),"CUMPLE","")))</f>
        <v/>
      </c>
      <c r="E66" s="233"/>
    </row>
    <row r="67" spans="1:5" s="215" customFormat="1" ht="34.5" customHeight="1" x14ac:dyDescent="0.25">
      <c r="A67" s="230" t="s">
        <v>987</v>
      </c>
      <c r="B67" s="511" t="s">
        <v>988</v>
      </c>
      <c r="C67" s="512"/>
      <c r="D67" s="219"/>
      <c r="E67" s="234"/>
    </row>
    <row r="68" spans="1:5" s="215" customFormat="1" ht="34.5" customHeight="1" x14ac:dyDescent="0.25">
      <c r="A68" s="230" t="s">
        <v>989</v>
      </c>
      <c r="B68" s="511" t="s">
        <v>443</v>
      </c>
      <c r="C68" s="512"/>
      <c r="D68" s="219"/>
      <c r="E68" s="238"/>
    </row>
    <row r="69" spans="1:5" s="215" customFormat="1" ht="18.75" customHeight="1" x14ac:dyDescent="0.25">
      <c r="A69" s="230" t="s">
        <v>990</v>
      </c>
      <c r="B69" s="511" t="s">
        <v>444</v>
      </c>
      <c r="C69" s="512"/>
      <c r="D69" s="219"/>
      <c r="E69" s="238"/>
    </row>
    <row r="70" spans="1:5" s="215" customFormat="1" ht="39" customHeight="1" thickBot="1" x14ac:dyDescent="0.3">
      <c r="A70" s="230" t="s">
        <v>991</v>
      </c>
      <c r="B70" s="511" t="s">
        <v>992</v>
      </c>
      <c r="C70" s="512"/>
      <c r="D70" s="219"/>
      <c r="E70" s="234"/>
    </row>
    <row r="71" spans="1:5" s="215" customFormat="1" ht="33.75" customHeight="1" x14ac:dyDescent="0.25">
      <c r="A71" s="228" t="s">
        <v>993</v>
      </c>
      <c r="B71" s="515" t="s">
        <v>445</v>
      </c>
      <c r="C71" s="516"/>
      <c r="D71" s="216" t="str" cm="1">
        <f t="array" ref="D71">IF(OR(D72:D78="No cumple"),"NO CUMPLE",IF(OR(D72:D78="CUMPLE"),"CUMPLE",IF(OR(D72:D78="NO APLICA"),"CUMPLE","")))</f>
        <v/>
      </c>
      <c r="E71" s="233"/>
    </row>
    <row r="72" spans="1:5" s="215" customFormat="1" ht="48.75" customHeight="1" x14ac:dyDescent="0.25">
      <c r="A72" s="230" t="s">
        <v>994</v>
      </c>
      <c r="B72" s="511" t="s">
        <v>446</v>
      </c>
      <c r="C72" s="512"/>
      <c r="D72" s="219"/>
      <c r="E72" s="238"/>
    </row>
    <row r="73" spans="1:5" s="215" customFormat="1" ht="19.5" customHeight="1" x14ac:dyDescent="0.25">
      <c r="A73" s="230" t="s">
        <v>452</v>
      </c>
      <c r="B73" s="511" t="s">
        <v>447</v>
      </c>
      <c r="C73" s="512"/>
      <c r="D73" s="219"/>
      <c r="E73" s="234"/>
    </row>
    <row r="74" spans="1:5" s="215" customFormat="1" ht="34.5" customHeight="1" x14ac:dyDescent="0.25">
      <c r="A74" s="230" t="s">
        <v>995</v>
      </c>
      <c r="B74" s="511" t="s">
        <v>448</v>
      </c>
      <c r="C74" s="512"/>
      <c r="D74" s="219"/>
      <c r="E74" s="238"/>
    </row>
    <row r="75" spans="1:5" s="215" customFormat="1" ht="34.5" customHeight="1" x14ac:dyDescent="0.25">
      <c r="A75" s="230" t="s">
        <v>996</v>
      </c>
      <c r="B75" s="511" t="s">
        <v>997</v>
      </c>
      <c r="C75" s="512"/>
      <c r="D75" s="219"/>
      <c r="E75" s="238"/>
    </row>
    <row r="76" spans="1:5" s="215" customFormat="1" ht="18.75" customHeight="1" x14ac:dyDescent="0.25">
      <c r="A76" s="230" t="s">
        <v>998</v>
      </c>
      <c r="B76" s="511" t="s">
        <v>449</v>
      </c>
      <c r="C76" s="512"/>
      <c r="D76" s="219"/>
      <c r="E76" s="234"/>
    </row>
    <row r="77" spans="1:5" s="215" customFormat="1" ht="18.75" customHeight="1" x14ac:dyDescent="0.25">
      <c r="A77" s="230" t="s">
        <v>999</v>
      </c>
      <c r="B77" s="511" t="s">
        <v>450</v>
      </c>
      <c r="C77" s="512"/>
      <c r="D77" s="219"/>
      <c r="E77" s="238"/>
    </row>
    <row r="78" spans="1:5" s="215" customFormat="1" ht="50.25" customHeight="1" thickBot="1" x14ac:dyDescent="0.3">
      <c r="A78" s="230" t="s">
        <v>1000</v>
      </c>
      <c r="B78" s="511" t="s">
        <v>1009</v>
      </c>
      <c r="C78" s="512"/>
      <c r="D78" s="219"/>
      <c r="E78" s="238"/>
    </row>
    <row r="79" spans="1:5" s="215" customFormat="1" ht="18" customHeight="1" x14ac:dyDescent="0.25">
      <c r="A79" s="228" t="s">
        <v>453</v>
      </c>
      <c r="B79" s="515" t="s">
        <v>1001</v>
      </c>
      <c r="C79" s="516"/>
      <c r="D79" s="216" t="str">
        <f>IF(OR(D80="No cumple"),"NO CUMPLE",IF(OR(D80="CUMPLE"),"CUMPLE",IF(OR(D80="NO APLICA"),"CUMPLE","")))</f>
        <v/>
      </c>
      <c r="E79" s="238"/>
    </row>
    <row r="80" spans="1:5" s="215" customFormat="1" ht="66.75" customHeight="1" thickBot="1" x14ac:dyDescent="0.3">
      <c r="A80" s="230" t="s">
        <v>455</v>
      </c>
      <c r="B80" s="511" t="s">
        <v>451</v>
      </c>
      <c r="C80" s="512"/>
      <c r="D80" s="219"/>
      <c r="E80" s="238"/>
    </row>
    <row r="81" spans="1:5" s="215" customFormat="1" ht="18" customHeight="1" x14ac:dyDescent="0.25">
      <c r="A81" s="228" t="s">
        <v>1002</v>
      </c>
      <c r="B81" s="515" t="s">
        <v>454</v>
      </c>
      <c r="C81" s="516"/>
      <c r="D81" s="216" t="str" cm="1">
        <f t="array" ref="D81">IF(OR(D82:D83="No cumple"),"NO CUMPLE",IF(OR(D82:D83="CUMPLE"),"CUMPLE",IF(OR(D82:D83="NO APLICA"),"CUMPLE","")))</f>
        <v/>
      </c>
      <c r="E81" s="238"/>
    </row>
    <row r="82" spans="1:5" s="215" customFormat="1" ht="21.75" customHeight="1" x14ac:dyDescent="0.25">
      <c r="A82" s="230" t="s">
        <v>1003</v>
      </c>
      <c r="B82" s="517" t="s">
        <v>1004</v>
      </c>
      <c r="C82" s="518"/>
      <c r="D82" s="219"/>
      <c r="E82" s="238"/>
    </row>
    <row r="83" spans="1:5" s="215" customFormat="1" ht="22.5" customHeight="1" thickBot="1" x14ac:dyDescent="0.3">
      <c r="A83" s="239" t="s">
        <v>1005</v>
      </c>
      <c r="B83" s="519" t="s">
        <v>456</v>
      </c>
      <c r="C83" s="520"/>
      <c r="D83" s="219"/>
      <c r="E83" s="240"/>
    </row>
    <row r="84" spans="1:5" s="215" customFormat="1" ht="17.25" thickBot="1" x14ac:dyDescent="0.3">
      <c r="A84" s="508" t="s">
        <v>1204</v>
      </c>
      <c r="B84" s="509"/>
      <c r="C84" s="510"/>
      <c r="D84" s="217"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218"/>
    </row>
    <row r="85" spans="1:5" s="215" customFormat="1" ht="15.75" thickBot="1" x14ac:dyDescent="0.3">
      <c r="A85" s="482" t="s">
        <v>38</v>
      </c>
      <c r="B85" s="483"/>
      <c r="C85" s="483"/>
      <c r="D85" s="483"/>
      <c r="E85" s="521"/>
    </row>
    <row r="86" spans="1:5" s="215" customFormat="1" ht="15.75" thickBot="1" x14ac:dyDescent="0.3">
      <c r="A86" s="486" t="s">
        <v>39</v>
      </c>
      <c r="B86" s="487"/>
      <c r="C86" s="487"/>
      <c r="D86" s="223" t="s">
        <v>40</v>
      </c>
      <c r="E86" s="223" t="s">
        <v>41</v>
      </c>
    </row>
    <row r="87" spans="1:5" s="215" customFormat="1" ht="15" x14ac:dyDescent="0.25">
      <c r="A87" s="488"/>
      <c r="B87" s="489"/>
      <c r="C87" s="489"/>
      <c r="D87" s="224"/>
      <c r="E87" s="224"/>
    </row>
    <row r="88" spans="1:5" s="215" customFormat="1" ht="15" x14ac:dyDescent="0.25">
      <c r="A88" s="488"/>
      <c r="B88" s="489"/>
      <c r="C88" s="489"/>
      <c r="D88" s="224"/>
      <c r="E88" s="224"/>
    </row>
    <row r="89" spans="1:5" ht="15.75" thickBot="1" x14ac:dyDescent="0.3">
      <c r="A89" s="480"/>
      <c r="B89" s="481"/>
      <c r="C89" s="481"/>
      <c r="D89" s="225"/>
      <c r="E89" s="225"/>
    </row>
  </sheetData>
  <sheetProtection algorithmName="SHA-512" hashValue="fYk20ZJrWhYAEEM8UuYOl6Bd2J5bid53Yx9QsIjs/ER67HJayR/VVJTHh/u1Bh7oEw+4APAiFJ/KaEs6J3jIQA==" saltValue="htc9mooZMUhuhxdnDfjxUw==" spinCount="100000" sheet="1" objects="1" scenarios="1"/>
  <mergeCells count="89">
    <mergeCell ref="A84:C84"/>
    <mergeCell ref="A89:C89"/>
    <mergeCell ref="A85:E85"/>
    <mergeCell ref="A86:C86"/>
    <mergeCell ref="A87:C87"/>
    <mergeCell ref="A88:C88"/>
    <mergeCell ref="B79:C79"/>
    <mergeCell ref="B80:C80"/>
    <mergeCell ref="B81:C81"/>
    <mergeCell ref="B82:C82"/>
    <mergeCell ref="B83:C83"/>
    <mergeCell ref="B78:C78"/>
    <mergeCell ref="B67:C67"/>
    <mergeCell ref="B68:C68"/>
    <mergeCell ref="B69:C69"/>
    <mergeCell ref="B70:C70"/>
    <mergeCell ref="B71:C71"/>
    <mergeCell ref="B72:C72"/>
    <mergeCell ref="B73:C73"/>
    <mergeCell ref="B74:C74"/>
    <mergeCell ref="B75:C75"/>
    <mergeCell ref="B76:C76"/>
    <mergeCell ref="B77:C77"/>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9 D11:D14 D16:D23 D25:D37 D39:D41 D43 D45:D52 D54:D59 D61:D65 D67:D70 D72:D78 D80 D82:D83" xr:uid="{7B979E74-4324-48A0-B725-D3E69EB06A2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41"/>
  <sheetViews>
    <sheetView zoomScaleNormal="100" zoomScaleSheetLayoutView="80" zoomScalePageLayoutView="55" workbookViewId="0">
      <selection activeCell="K7" sqref="K7"/>
    </sheetView>
  </sheetViews>
  <sheetFormatPr baseColWidth="10" defaultColWidth="11.42578125" defaultRowHeight="16.5" x14ac:dyDescent="0.25"/>
  <cols>
    <col min="1" max="1" width="12" style="5" customWidth="1"/>
    <col min="2" max="2" width="40.42578125" style="176" customWidth="1"/>
    <col min="3" max="3" width="78.42578125" style="177"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79" t="s">
        <v>0</v>
      </c>
      <c r="B1" s="280"/>
      <c r="C1" s="280"/>
      <c r="D1" s="280"/>
      <c r="E1" s="281"/>
    </row>
    <row r="2" spans="1:5" ht="17.25" customHeight="1" thickBot="1" x14ac:dyDescent="0.3">
      <c r="A2" s="309" t="s">
        <v>216</v>
      </c>
      <c r="B2" s="310"/>
      <c r="C2" s="310"/>
      <c r="D2" s="310"/>
      <c r="E2" s="311"/>
    </row>
    <row r="3" spans="1:5" s="6" customFormat="1" ht="17.25" thickBot="1" x14ac:dyDescent="0.3">
      <c r="A3" s="462" t="s">
        <v>217</v>
      </c>
      <c r="B3" s="463"/>
      <c r="C3" s="463"/>
      <c r="D3" s="463"/>
      <c r="E3" s="464"/>
    </row>
    <row r="4" spans="1:5" s="6" customFormat="1" ht="17.25" thickBot="1" x14ac:dyDescent="0.3">
      <c r="A4" s="465" t="s">
        <v>1018</v>
      </c>
      <c r="B4" s="466"/>
      <c r="C4" s="466"/>
      <c r="D4" s="466"/>
      <c r="E4" s="467"/>
    </row>
    <row r="5" spans="1:5" s="215" customFormat="1" ht="27.75" customHeight="1" thickBot="1" x14ac:dyDescent="0.3">
      <c r="A5" s="492" t="s">
        <v>1142</v>
      </c>
      <c r="B5" s="493"/>
      <c r="C5" s="493"/>
      <c r="D5" s="493"/>
      <c r="E5" s="494"/>
    </row>
    <row r="6" spans="1:5" s="215" customFormat="1" ht="75.75" thickBot="1" x14ac:dyDescent="0.3">
      <c r="A6" s="220" t="s">
        <v>1</v>
      </c>
      <c r="B6" s="495" t="s">
        <v>301</v>
      </c>
      <c r="C6" s="496"/>
      <c r="D6" s="256" t="s">
        <v>1203</v>
      </c>
      <c r="E6" s="221" t="s">
        <v>4</v>
      </c>
    </row>
    <row r="7" spans="1:5" s="215" customFormat="1" ht="20.25" customHeight="1" x14ac:dyDescent="0.25">
      <c r="A7" s="257" t="s">
        <v>42</v>
      </c>
      <c r="B7" s="513" t="s">
        <v>457</v>
      </c>
      <c r="C7" s="513"/>
      <c r="D7" s="258" t="str" cm="1">
        <f t="array" ref="D7">IF(OR(D8:D17="No cumple"),"NO CUMPLE",IF(OR(D8:D17="CUMPLE"),"CUMPLE",IF(OR(D8:D17="NO APLICA"),"CUMPLE","")))</f>
        <v/>
      </c>
      <c r="E7" s="259"/>
    </row>
    <row r="8" spans="1:5" s="215" customFormat="1" ht="30.75" customHeight="1" x14ac:dyDescent="0.25">
      <c r="A8" s="260" t="s">
        <v>43</v>
      </c>
      <c r="B8" s="511" t="s">
        <v>1019</v>
      </c>
      <c r="C8" s="511"/>
      <c r="D8" s="212"/>
      <c r="E8" s="222"/>
    </row>
    <row r="9" spans="1:5" s="215" customFormat="1" ht="34.5" customHeight="1" x14ac:dyDescent="0.25">
      <c r="A9" s="260" t="s">
        <v>44</v>
      </c>
      <c r="B9" s="511" t="s">
        <v>458</v>
      </c>
      <c r="C9" s="511"/>
      <c r="D9" s="212"/>
      <c r="E9" s="222"/>
    </row>
    <row r="10" spans="1:5" s="215" customFormat="1" ht="33" customHeight="1" x14ac:dyDescent="0.25">
      <c r="A10" s="260" t="s">
        <v>45</v>
      </c>
      <c r="B10" s="522" t="s">
        <v>1020</v>
      </c>
      <c r="C10" s="511"/>
      <c r="D10" s="212"/>
      <c r="E10" s="222"/>
    </row>
    <row r="11" spans="1:5" s="215" customFormat="1" ht="49.5" customHeight="1" x14ac:dyDescent="0.25">
      <c r="A11" s="260" t="s">
        <v>46</v>
      </c>
      <c r="B11" s="517" t="s">
        <v>459</v>
      </c>
      <c r="C11" s="517"/>
      <c r="D11" s="212"/>
      <c r="E11" s="222"/>
    </row>
    <row r="12" spans="1:5" s="215" customFormat="1" ht="33" customHeight="1" x14ac:dyDescent="0.25">
      <c r="A12" s="260" t="s">
        <v>47</v>
      </c>
      <c r="B12" s="517" t="s">
        <v>460</v>
      </c>
      <c r="C12" s="517"/>
      <c r="D12" s="212"/>
      <c r="E12" s="222"/>
    </row>
    <row r="13" spans="1:5" s="215" customFormat="1" ht="33" customHeight="1" x14ac:dyDescent="0.25">
      <c r="A13" s="260" t="s">
        <v>48</v>
      </c>
      <c r="B13" s="517" t="s">
        <v>461</v>
      </c>
      <c r="C13" s="517"/>
      <c r="D13" s="212"/>
      <c r="E13" s="222"/>
    </row>
    <row r="14" spans="1:5" s="215" customFormat="1" ht="36" customHeight="1" x14ac:dyDescent="0.25">
      <c r="A14" s="260" t="s">
        <v>49</v>
      </c>
      <c r="B14" s="517" t="s">
        <v>462</v>
      </c>
      <c r="C14" s="517"/>
      <c r="D14" s="212"/>
      <c r="E14" s="222"/>
    </row>
    <row r="15" spans="1:5" s="215" customFormat="1" ht="20.25" customHeight="1" x14ac:dyDescent="0.25">
      <c r="A15" s="260" t="s">
        <v>50</v>
      </c>
      <c r="B15" s="517" t="s">
        <v>463</v>
      </c>
      <c r="C15" s="517"/>
      <c r="D15" s="212"/>
      <c r="E15" s="222"/>
    </row>
    <row r="16" spans="1:5" s="215" customFormat="1" ht="69" customHeight="1" x14ac:dyDescent="0.25">
      <c r="A16" s="260" t="s">
        <v>51</v>
      </c>
      <c r="B16" s="517" t="s">
        <v>1021</v>
      </c>
      <c r="C16" s="517"/>
      <c r="D16" s="212"/>
      <c r="E16" s="222"/>
    </row>
    <row r="17" spans="1:5" s="215" customFormat="1" ht="36.75" customHeight="1" x14ac:dyDescent="0.25">
      <c r="A17" s="261" t="s">
        <v>1022</v>
      </c>
      <c r="B17" s="527" t="s">
        <v>464</v>
      </c>
      <c r="C17" s="527"/>
      <c r="D17" s="212"/>
      <c r="E17" s="222"/>
    </row>
    <row r="18" spans="1:5" s="215" customFormat="1" ht="20.25" customHeight="1" x14ac:dyDescent="0.25">
      <c r="A18" s="228" t="s">
        <v>465</v>
      </c>
      <c r="B18" s="528" t="s">
        <v>466</v>
      </c>
      <c r="C18" s="528"/>
      <c r="D18" s="211" t="str" cm="1">
        <f t="array" ref="D18">IF(OR(D19:D28="No cumple"),"NO CUMPLE",IF(OR(D19:D28="CUMPLE"),"CUMPLE",IF(OR(D19:D28="NO APLICA"),"CUMPLE","")))</f>
        <v/>
      </c>
      <c r="E18" s="222"/>
    </row>
    <row r="19" spans="1:5" s="215" customFormat="1" ht="34.5" customHeight="1" x14ac:dyDescent="0.25">
      <c r="A19" s="230" t="s">
        <v>467</v>
      </c>
      <c r="B19" s="511" t="s">
        <v>1023</v>
      </c>
      <c r="C19" s="511"/>
      <c r="D19" s="241"/>
      <c r="E19" s="222"/>
    </row>
    <row r="20" spans="1:5" s="215" customFormat="1" ht="133.5" customHeight="1" x14ac:dyDescent="0.25">
      <c r="A20" s="260" t="s">
        <v>52</v>
      </c>
      <c r="B20" s="511" t="s">
        <v>1024</v>
      </c>
      <c r="C20" s="511"/>
      <c r="D20" s="241"/>
      <c r="E20" s="222"/>
    </row>
    <row r="21" spans="1:5" s="215" customFormat="1" ht="66.75" customHeight="1" x14ac:dyDescent="0.25">
      <c r="A21" s="260" t="s">
        <v>53</v>
      </c>
      <c r="B21" s="511" t="s">
        <v>1025</v>
      </c>
      <c r="C21" s="511"/>
      <c r="D21" s="241"/>
      <c r="E21" s="222"/>
    </row>
    <row r="22" spans="1:5" s="215" customFormat="1" ht="164.25" customHeight="1" x14ac:dyDescent="0.25">
      <c r="A22" s="260" t="s">
        <v>54</v>
      </c>
      <c r="B22" s="511" t="s">
        <v>1026</v>
      </c>
      <c r="C22" s="511"/>
      <c r="D22" s="241"/>
      <c r="E22" s="222"/>
    </row>
    <row r="23" spans="1:5" s="215" customFormat="1" ht="166.5" customHeight="1" x14ac:dyDescent="0.25">
      <c r="A23" s="260" t="s">
        <v>55</v>
      </c>
      <c r="B23" s="511" t="s">
        <v>1027</v>
      </c>
      <c r="C23" s="511"/>
      <c r="D23" s="241"/>
      <c r="E23" s="222"/>
    </row>
    <row r="24" spans="1:5" s="215" customFormat="1" ht="81.75" customHeight="1" x14ac:dyDescent="0.25">
      <c r="A24" s="260" t="s">
        <v>56</v>
      </c>
      <c r="B24" s="526" t="s">
        <v>1028</v>
      </c>
      <c r="C24" s="526"/>
      <c r="D24" s="241"/>
      <c r="E24" s="222"/>
    </row>
    <row r="25" spans="1:5" s="215" customFormat="1" ht="50.25" customHeight="1" x14ac:dyDescent="0.25">
      <c r="A25" s="261" t="s">
        <v>57</v>
      </c>
      <c r="B25" s="529" t="s">
        <v>1029</v>
      </c>
      <c r="C25" s="529"/>
      <c r="D25" s="241"/>
      <c r="E25" s="222"/>
    </row>
    <row r="26" spans="1:5" s="215" customFormat="1" ht="48.75" customHeight="1" x14ac:dyDescent="0.25">
      <c r="A26" s="261" t="s">
        <v>58</v>
      </c>
      <c r="B26" s="529" t="s">
        <v>1030</v>
      </c>
      <c r="C26" s="529"/>
      <c r="D26" s="241"/>
      <c r="E26" s="222"/>
    </row>
    <row r="27" spans="1:5" s="215" customFormat="1" ht="85.5" customHeight="1" x14ac:dyDescent="0.25">
      <c r="A27" s="261" t="s">
        <v>469</v>
      </c>
      <c r="B27" s="522" t="s">
        <v>1031</v>
      </c>
      <c r="C27" s="522"/>
      <c r="D27" s="241"/>
      <c r="E27" s="222"/>
    </row>
    <row r="28" spans="1:5" s="215" customFormat="1" ht="39" customHeight="1" x14ac:dyDescent="0.25">
      <c r="A28" s="261" t="s">
        <v>1212</v>
      </c>
      <c r="B28" s="517" t="s">
        <v>468</v>
      </c>
      <c r="C28" s="517"/>
      <c r="D28" s="241"/>
      <c r="E28" s="222"/>
    </row>
    <row r="29" spans="1:5" s="215" customFormat="1" ht="20.25" customHeight="1" x14ac:dyDescent="0.25">
      <c r="A29" s="242" t="s">
        <v>470</v>
      </c>
      <c r="B29" s="528" t="s">
        <v>471</v>
      </c>
      <c r="C29" s="528"/>
      <c r="D29" s="211" t="str" cm="1">
        <f t="array" ref="D29">IF(OR(D30:D35="No cumple"),"NO CUMPLE",IF(OR(D30:D35="CUMPLE"),"CUMPLE",IF(OR(D30:D35="NO APLICA"),"CUMPLE","")))</f>
        <v/>
      </c>
      <c r="E29" s="262"/>
    </row>
    <row r="30" spans="1:5" s="215" customFormat="1" ht="34.5" customHeight="1" x14ac:dyDescent="0.25">
      <c r="A30" s="230" t="s">
        <v>472</v>
      </c>
      <c r="B30" s="517" t="s">
        <v>473</v>
      </c>
      <c r="C30" s="517"/>
      <c r="D30" s="212"/>
      <c r="E30" s="233"/>
    </row>
    <row r="31" spans="1:5" s="215" customFormat="1" ht="64.5" customHeight="1" x14ac:dyDescent="0.25">
      <c r="A31" s="230" t="s">
        <v>474</v>
      </c>
      <c r="B31" s="517" t="s">
        <v>475</v>
      </c>
      <c r="C31" s="517"/>
      <c r="D31" s="212"/>
      <c r="E31" s="234"/>
    </row>
    <row r="32" spans="1:5" s="215" customFormat="1" ht="66.75" customHeight="1" x14ac:dyDescent="0.25">
      <c r="A32" s="230" t="s">
        <v>476</v>
      </c>
      <c r="B32" s="517" t="s">
        <v>477</v>
      </c>
      <c r="C32" s="517"/>
      <c r="D32" s="212"/>
      <c r="E32" s="233"/>
    </row>
    <row r="33" spans="1:5" s="215" customFormat="1" ht="20.25" customHeight="1" x14ac:dyDescent="0.25">
      <c r="A33" s="230" t="s">
        <v>478</v>
      </c>
      <c r="B33" s="517" t="s">
        <v>479</v>
      </c>
      <c r="C33" s="517"/>
      <c r="D33" s="212"/>
      <c r="E33" s="234"/>
    </row>
    <row r="34" spans="1:5" s="215" customFormat="1" ht="67.5" customHeight="1" x14ac:dyDescent="0.25">
      <c r="A34" s="230" t="s">
        <v>480</v>
      </c>
      <c r="B34" s="517" t="s">
        <v>1032</v>
      </c>
      <c r="C34" s="517"/>
      <c r="D34" s="212"/>
      <c r="E34" s="233"/>
    </row>
    <row r="35" spans="1:5" s="215" customFormat="1" ht="50.25" customHeight="1" thickBot="1" x14ac:dyDescent="0.3">
      <c r="A35" s="239" t="s">
        <v>481</v>
      </c>
      <c r="B35" s="519" t="s">
        <v>951</v>
      </c>
      <c r="C35" s="519"/>
      <c r="D35" s="263"/>
      <c r="E35" s="243"/>
    </row>
    <row r="36" spans="1:5" s="215" customFormat="1" ht="17.25" thickBot="1" x14ac:dyDescent="0.3">
      <c r="A36" s="523" t="s">
        <v>1204</v>
      </c>
      <c r="B36" s="524"/>
      <c r="C36" s="525"/>
      <c r="D36" s="213" t="str">
        <f>IF(OR(D7="No cumple",D18="NO CUMPLE",D29="No cumple"),"NO CUMPLE",IF(OR(D7="cumple",D18="cumple",D29="cumple"),"CUMPLE",""))</f>
        <v/>
      </c>
      <c r="E36" s="214"/>
    </row>
    <row r="37" spans="1:5" s="215" customFormat="1" ht="15.75" thickBot="1" x14ac:dyDescent="0.3">
      <c r="A37" s="482" t="s">
        <v>38</v>
      </c>
      <c r="B37" s="483"/>
      <c r="C37" s="483"/>
      <c r="D37" s="484"/>
      <c r="E37" s="485"/>
    </row>
    <row r="38" spans="1:5" s="215" customFormat="1" ht="15.75" thickBot="1" x14ac:dyDescent="0.3">
      <c r="A38" s="486" t="s">
        <v>39</v>
      </c>
      <c r="B38" s="487"/>
      <c r="C38" s="487"/>
      <c r="D38" s="223" t="s">
        <v>40</v>
      </c>
      <c r="E38" s="223" t="s">
        <v>41</v>
      </c>
    </row>
    <row r="39" spans="1:5" s="215" customFormat="1" ht="15" x14ac:dyDescent="0.25">
      <c r="A39" s="488"/>
      <c r="B39" s="489"/>
      <c r="C39" s="489"/>
      <c r="D39" s="224"/>
      <c r="E39" s="224"/>
    </row>
    <row r="40" spans="1:5" s="215" customFormat="1" ht="15" x14ac:dyDescent="0.25">
      <c r="A40" s="488"/>
      <c r="B40" s="489"/>
      <c r="C40" s="489"/>
      <c r="D40" s="224"/>
      <c r="E40" s="224"/>
    </row>
    <row r="41" spans="1:5" ht="15.75" thickBot="1" x14ac:dyDescent="0.3">
      <c r="A41" s="480"/>
      <c r="B41" s="481"/>
      <c r="C41" s="481"/>
      <c r="D41" s="225"/>
      <c r="E41" s="225"/>
    </row>
  </sheetData>
  <sheetProtection algorithmName="SHA-512" hashValue="4gJ86FLXsbUIeU0znUHdQu50BZ10M/8djWGyp+pTMip8wBwBhsPsg3QOi1xnjUAsfw1qgRqQMCOM+Q/Zf6bRGA==" saltValue="Tfg4FbyYw+lNnM/4dqSEcA==" spinCount="100000" sheet="1" objects="1" scenarios="1"/>
  <mergeCells count="41">
    <mergeCell ref="A41:C41"/>
    <mergeCell ref="A38:C38"/>
    <mergeCell ref="A39:C39"/>
    <mergeCell ref="A40:C40"/>
    <mergeCell ref="A37:E37"/>
    <mergeCell ref="B32:C32"/>
    <mergeCell ref="B33:C33"/>
    <mergeCell ref="B34:C34"/>
    <mergeCell ref="B25:C25"/>
    <mergeCell ref="B26:C26"/>
    <mergeCell ref="B27:C27"/>
    <mergeCell ref="B28:C28"/>
    <mergeCell ref="B29:C29"/>
    <mergeCell ref="B35:C35"/>
    <mergeCell ref="A36:C36"/>
    <mergeCell ref="B24:C24"/>
    <mergeCell ref="B13:C13"/>
    <mergeCell ref="B14:C14"/>
    <mergeCell ref="B15:C15"/>
    <mergeCell ref="B16:C16"/>
    <mergeCell ref="B17:C17"/>
    <mergeCell ref="B18:C18"/>
    <mergeCell ref="B19:C19"/>
    <mergeCell ref="B20:C20"/>
    <mergeCell ref="B21:C21"/>
    <mergeCell ref="B22:C22"/>
    <mergeCell ref="B23:C23"/>
    <mergeCell ref="B30:C30"/>
    <mergeCell ref="B31:C31"/>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7 D30:D35" xr:uid="{DF146CCD-383B-48CE-8E93-EBB90EF51289}">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86"/>
  <sheetViews>
    <sheetView zoomScaleNormal="100" zoomScaleSheetLayoutView="80" zoomScalePageLayoutView="55" workbookViewId="0">
      <selection activeCell="K7" sqref="K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79" t="s">
        <v>0</v>
      </c>
      <c r="B1" s="280"/>
      <c r="C1" s="280"/>
      <c r="D1" s="280"/>
      <c r="E1" s="281"/>
    </row>
    <row r="2" spans="1:5" ht="17.25" customHeight="1" thickBot="1" x14ac:dyDescent="0.3">
      <c r="A2" s="309" t="s">
        <v>216</v>
      </c>
      <c r="B2" s="310"/>
      <c r="C2" s="310"/>
      <c r="D2" s="310"/>
      <c r="E2" s="311"/>
    </row>
    <row r="3" spans="1:5" s="6" customFormat="1" ht="17.25" thickBot="1" x14ac:dyDescent="0.3">
      <c r="A3" s="288" t="s">
        <v>217</v>
      </c>
      <c r="B3" s="289"/>
      <c r="C3" s="289"/>
      <c r="D3" s="289"/>
      <c r="E3" s="290"/>
    </row>
    <row r="4" spans="1:5" s="6" customFormat="1" ht="17.25" thickBot="1" x14ac:dyDescent="0.3">
      <c r="A4" s="285" t="s">
        <v>644</v>
      </c>
      <c r="B4" s="286"/>
      <c r="C4" s="286"/>
      <c r="D4" s="286"/>
      <c r="E4" s="287"/>
    </row>
    <row r="5" spans="1:5" s="215" customFormat="1" ht="27.75" customHeight="1" thickBot="1" x14ac:dyDescent="0.3">
      <c r="A5" s="492" t="s">
        <v>1143</v>
      </c>
      <c r="B5" s="493"/>
      <c r="C5" s="493"/>
      <c r="D5" s="493"/>
      <c r="E5" s="494"/>
    </row>
    <row r="6" spans="1:5" s="215" customFormat="1" ht="75.75" thickBot="1" x14ac:dyDescent="0.3">
      <c r="A6" s="226" t="s">
        <v>1</v>
      </c>
      <c r="B6" s="495" t="s">
        <v>301</v>
      </c>
      <c r="C6" s="496"/>
      <c r="D6" s="256" t="s">
        <v>1203</v>
      </c>
      <c r="E6" s="227" t="s">
        <v>4</v>
      </c>
    </row>
    <row r="7" spans="1:5" s="215" customFormat="1" ht="21.75" customHeight="1" x14ac:dyDescent="0.25">
      <c r="A7" s="237" t="s">
        <v>178</v>
      </c>
      <c r="B7" s="531" t="s">
        <v>482</v>
      </c>
      <c r="C7" s="531"/>
      <c r="D7" s="211" t="str" cm="1">
        <f t="array" ref="D7">IF(OR(D8:D23="No cumple"),"NO CUMPLE",IF(OR(D8:D23="CUMPLE"),"CUMPLE",IF(OR(D8:D23="NO APLICA"),"CUMPLE","")))</f>
        <v/>
      </c>
      <c r="E7" s="229"/>
    </row>
    <row r="8" spans="1:5" s="215" customFormat="1" ht="22.5" customHeight="1" x14ac:dyDescent="0.25">
      <c r="A8" s="230" t="s">
        <v>59</v>
      </c>
      <c r="B8" s="517" t="s">
        <v>483</v>
      </c>
      <c r="C8" s="517"/>
      <c r="D8" s="212"/>
      <c r="E8" s="231"/>
    </row>
    <row r="9" spans="1:5" s="215" customFormat="1" ht="20.25" customHeight="1" x14ac:dyDescent="0.25">
      <c r="A9" s="230" t="s">
        <v>912</v>
      </c>
      <c r="B9" s="517" t="s">
        <v>484</v>
      </c>
      <c r="C9" s="517"/>
      <c r="D9" s="212"/>
      <c r="E9" s="231"/>
    </row>
    <row r="10" spans="1:5" s="215" customFormat="1" ht="18.75" customHeight="1" x14ac:dyDescent="0.25">
      <c r="A10" s="230" t="s">
        <v>61</v>
      </c>
      <c r="B10" s="517" t="s">
        <v>485</v>
      </c>
      <c r="C10" s="517"/>
      <c r="D10" s="212"/>
      <c r="E10" s="231"/>
    </row>
    <row r="11" spans="1:5" s="215" customFormat="1" ht="19.5" customHeight="1" x14ac:dyDescent="0.25">
      <c r="A11" s="230" t="s">
        <v>62</v>
      </c>
      <c r="B11" s="517" t="s">
        <v>486</v>
      </c>
      <c r="C11" s="517"/>
      <c r="D11" s="212"/>
      <c r="E11" s="232"/>
    </row>
    <row r="12" spans="1:5" s="215" customFormat="1" ht="33.75" customHeight="1" x14ac:dyDescent="0.25">
      <c r="A12" s="230" t="s">
        <v>63</v>
      </c>
      <c r="B12" s="517" t="s">
        <v>913</v>
      </c>
      <c r="C12" s="517"/>
      <c r="D12" s="212"/>
      <c r="E12" s="231"/>
    </row>
    <row r="13" spans="1:5" s="215" customFormat="1" ht="19.5" customHeight="1" x14ac:dyDescent="0.25">
      <c r="A13" s="230" t="s">
        <v>64</v>
      </c>
      <c r="B13" s="511" t="s">
        <v>487</v>
      </c>
      <c r="C13" s="511"/>
      <c r="D13" s="212"/>
      <c r="E13" s="231"/>
    </row>
    <row r="14" spans="1:5" s="215" customFormat="1" ht="50.25" customHeight="1" x14ac:dyDescent="0.25">
      <c r="A14" s="230" t="s">
        <v>65</v>
      </c>
      <c r="B14" s="511" t="s">
        <v>488</v>
      </c>
      <c r="C14" s="511"/>
      <c r="D14" s="212"/>
      <c r="E14" s="232"/>
    </row>
    <row r="15" spans="1:5" s="215" customFormat="1" ht="21" customHeight="1" x14ac:dyDescent="0.25">
      <c r="A15" s="230" t="s">
        <v>66</v>
      </c>
      <c r="B15" s="517" t="s">
        <v>914</v>
      </c>
      <c r="C15" s="517"/>
      <c r="D15" s="212"/>
      <c r="E15" s="234"/>
    </row>
    <row r="16" spans="1:5" s="215" customFormat="1" ht="33.75" customHeight="1" x14ac:dyDescent="0.25">
      <c r="A16" s="230" t="s">
        <v>183</v>
      </c>
      <c r="B16" s="517" t="s">
        <v>929</v>
      </c>
      <c r="C16" s="517"/>
      <c r="D16" s="212"/>
      <c r="E16" s="233"/>
    </row>
    <row r="17" spans="1:5" s="215" customFormat="1" ht="31.5" customHeight="1" x14ac:dyDescent="0.25">
      <c r="A17" s="230" t="s">
        <v>184</v>
      </c>
      <c r="B17" s="517" t="s">
        <v>489</v>
      </c>
      <c r="C17" s="517"/>
      <c r="D17" s="212"/>
      <c r="E17" s="234"/>
    </row>
    <row r="18" spans="1:5" s="215" customFormat="1" ht="16.5" customHeight="1" x14ac:dyDescent="0.25">
      <c r="A18" s="244" t="s">
        <v>185</v>
      </c>
      <c r="B18" s="530" t="s">
        <v>915</v>
      </c>
      <c r="C18" s="530"/>
      <c r="D18" s="212"/>
      <c r="E18" s="234"/>
    </row>
    <row r="19" spans="1:5" s="215" customFormat="1" ht="20.25" customHeight="1" x14ac:dyDescent="0.25">
      <c r="A19" s="230" t="s">
        <v>187</v>
      </c>
      <c r="B19" s="517" t="s">
        <v>930</v>
      </c>
      <c r="C19" s="517"/>
      <c r="D19" s="212"/>
      <c r="E19" s="231"/>
    </row>
    <row r="20" spans="1:5" ht="35.25" customHeight="1" x14ac:dyDescent="0.25">
      <c r="A20" s="230" t="s">
        <v>189</v>
      </c>
      <c r="B20" s="532" t="s">
        <v>931</v>
      </c>
      <c r="C20" s="532"/>
      <c r="D20" s="212"/>
      <c r="E20" s="245"/>
    </row>
    <row r="21" spans="1:5" s="215" customFormat="1" ht="34.5" customHeight="1" x14ac:dyDescent="0.25">
      <c r="A21" s="230" t="s">
        <v>190</v>
      </c>
      <c r="B21" s="511" t="s">
        <v>70</v>
      </c>
      <c r="C21" s="511"/>
      <c r="D21" s="212"/>
      <c r="E21" s="231"/>
    </row>
    <row r="22" spans="1:5" s="215" customFormat="1" ht="49.5" customHeight="1" x14ac:dyDescent="0.25">
      <c r="A22" s="230" t="s">
        <v>192</v>
      </c>
      <c r="B22" s="511" t="s">
        <v>490</v>
      </c>
      <c r="C22" s="511"/>
      <c r="D22" s="212"/>
      <c r="E22" s="231"/>
    </row>
    <row r="23" spans="1:5" s="215" customFormat="1" ht="51.75" customHeight="1" x14ac:dyDescent="0.25">
      <c r="A23" s="230" t="s">
        <v>194</v>
      </c>
      <c r="B23" s="511" t="s">
        <v>491</v>
      </c>
      <c r="C23" s="511"/>
      <c r="D23" s="212"/>
      <c r="E23" s="231"/>
    </row>
    <row r="24" spans="1:5" s="215" customFormat="1" ht="21.75" customHeight="1" x14ac:dyDescent="0.25">
      <c r="A24" s="237" t="s">
        <v>492</v>
      </c>
      <c r="B24" s="531" t="s">
        <v>71</v>
      </c>
      <c r="C24" s="531"/>
      <c r="D24" s="211" t="str" cm="1">
        <f t="array" ref="D24">IF(OR(D25:D47="No cumple"),"NO CUMPLE",IF(OR(D25:D47="CUMPLE"),"CUMPLE",IF(OR(D25:D47="NO APLICA"),"CUMPLE","")))</f>
        <v/>
      </c>
      <c r="E24" s="232"/>
    </row>
    <row r="25" spans="1:5" s="215" customFormat="1" ht="17.25" customHeight="1" x14ac:dyDescent="0.25">
      <c r="A25" s="230" t="s">
        <v>68</v>
      </c>
      <c r="B25" s="511" t="s">
        <v>72</v>
      </c>
      <c r="C25" s="511"/>
      <c r="D25" s="212"/>
      <c r="E25" s="231"/>
    </row>
    <row r="26" spans="1:5" s="215" customFormat="1" ht="35.25" customHeight="1" x14ac:dyDescent="0.25">
      <c r="A26" s="230" t="s">
        <v>69</v>
      </c>
      <c r="B26" s="511" t="s">
        <v>932</v>
      </c>
      <c r="C26" s="511"/>
      <c r="D26" s="212"/>
      <c r="E26" s="231"/>
    </row>
    <row r="27" spans="1:5" s="215" customFormat="1" ht="19.5" customHeight="1" x14ac:dyDescent="0.25">
      <c r="A27" s="230" t="s">
        <v>205</v>
      </c>
      <c r="B27" s="511" t="s">
        <v>73</v>
      </c>
      <c r="C27" s="511"/>
      <c r="D27" s="212"/>
      <c r="E27" s="232"/>
    </row>
    <row r="28" spans="1:5" s="215" customFormat="1" ht="18.75" customHeight="1" x14ac:dyDescent="0.25">
      <c r="A28" s="230" t="s">
        <v>206</v>
      </c>
      <c r="B28" s="517" t="s">
        <v>74</v>
      </c>
      <c r="C28" s="517"/>
      <c r="D28" s="212"/>
      <c r="E28" s="234"/>
    </row>
    <row r="29" spans="1:5" s="215" customFormat="1" ht="17.25" customHeight="1" x14ac:dyDescent="0.25">
      <c r="A29" s="230" t="s">
        <v>207</v>
      </c>
      <c r="B29" s="517" t="s">
        <v>493</v>
      </c>
      <c r="C29" s="517"/>
      <c r="D29" s="212"/>
      <c r="E29" s="233"/>
    </row>
    <row r="30" spans="1:5" s="215" customFormat="1" ht="17.25" customHeight="1" x14ac:dyDescent="0.25">
      <c r="A30" s="230" t="s">
        <v>209</v>
      </c>
      <c r="B30" s="517" t="s">
        <v>75</v>
      </c>
      <c r="C30" s="517"/>
      <c r="D30" s="212"/>
      <c r="E30" s="234"/>
    </row>
    <row r="31" spans="1:5" s="215" customFormat="1" ht="18.75" customHeight="1" x14ac:dyDescent="0.25">
      <c r="A31" s="230" t="s">
        <v>211</v>
      </c>
      <c r="B31" s="517" t="s">
        <v>76</v>
      </c>
      <c r="C31" s="517"/>
      <c r="D31" s="212"/>
      <c r="E31" s="231"/>
    </row>
    <row r="32" spans="1:5" s="215" customFormat="1" ht="17.25" customHeight="1" x14ac:dyDescent="0.25">
      <c r="A32" s="230" t="s">
        <v>213</v>
      </c>
      <c r="B32" s="511" t="s">
        <v>77</v>
      </c>
      <c r="C32" s="511"/>
      <c r="D32" s="212"/>
      <c r="E32" s="231"/>
    </row>
    <row r="33" spans="1:5" s="215" customFormat="1" ht="20.25" customHeight="1" x14ac:dyDescent="0.25">
      <c r="A33" s="230" t="s">
        <v>215</v>
      </c>
      <c r="B33" s="511" t="s">
        <v>494</v>
      </c>
      <c r="C33" s="511"/>
      <c r="D33" s="212"/>
      <c r="E33" s="231"/>
    </row>
    <row r="34" spans="1:5" s="215" customFormat="1" ht="18.75" customHeight="1" x14ac:dyDescent="0.25">
      <c r="A34" s="230" t="s">
        <v>936</v>
      </c>
      <c r="B34" s="511" t="s">
        <v>78</v>
      </c>
      <c r="C34" s="511"/>
      <c r="D34" s="212"/>
      <c r="E34" s="231"/>
    </row>
    <row r="35" spans="1:5" s="215" customFormat="1" ht="18.75" customHeight="1" x14ac:dyDescent="0.25">
      <c r="A35" s="230" t="s">
        <v>935</v>
      </c>
      <c r="B35" s="511" t="s">
        <v>495</v>
      </c>
      <c r="C35" s="511"/>
      <c r="D35" s="212"/>
      <c r="E35" s="232"/>
    </row>
    <row r="36" spans="1:5" s="215" customFormat="1" ht="20.25" customHeight="1" x14ac:dyDescent="0.25">
      <c r="A36" s="230" t="s">
        <v>934</v>
      </c>
      <c r="B36" s="517" t="s">
        <v>79</v>
      </c>
      <c r="C36" s="517"/>
      <c r="D36" s="212"/>
      <c r="E36" s="234"/>
    </row>
    <row r="37" spans="1:5" s="215" customFormat="1" ht="17.25" customHeight="1" x14ac:dyDescent="0.25">
      <c r="A37" s="230" t="s">
        <v>933</v>
      </c>
      <c r="B37" s="517" t="s">
        <v>80</v>
      </c>
      <c r="C37" s="517"/>
      <c r="D37" s="212"/>
      <c r="E37" s="233"/>
    </row>
    <row r="38" spans="1:5" s="215" customFormat="1" ht="18" customHeight="1" x14ac:dyDescent="0.25">
      <c r="A38" s="244" t="s">
        <v>916</v>
      </c>
      <c r="B38" s="530" t="s">
        <v>917</v>
      </c>
      <c r="C38" s="530"/>
      <c r="D38" s="212"/>
      <c r="E38" s="234"/>
    </row>
    <row r="39" spans="1:5" s="215" customFormat="1" ht="20.25" customHeight="1" x14ac:dyDescent="0.25">
      <c r="A39" s="244" t="s">
        <v>918</v>
      </c>
      <c r="B39" s="517" t="s">
        <v>81</v>
      </c>
      <c r="C39" s="517"/>
      <c r="D39" s="212"/>
      <c r="E39" s="231"/>
    </row>
    <row r="40" spans="1:5" s="215" customFormat="1" ht="35.25" customHeight="1" x14ac:dyDescent="0.25">
      <c r="A40" s="244" t="s">
        <v>919</v>
      </c>
      <c r="B40" s="511" t="s">
        <v>942</v>
      </c>
      <c r="C40" s="511"/>
      <c r="D40" s="212"/>
      <c r="E40" s="231"/>
    </row>
    <row r="41" spans="1:5" s="215" customFormat="1" ht="33.75" customHeight="1" x14ac:dyDescent="0.25">
      <c r="A41" s="244" t="s">
        <v>920</v>
      </c>
      <c r="B41" s="532" t="s">
        <v>921</v>
      </c>
      <c r="C41" s="532"/>
      <c r="D41" s="212"/>
      <c r="E41" s="231"/>
    </row>
    <row r="42" spans="1:5" s="215" customFormat="1" ht="19.5" customHeight="1" x14ac:dyDescent="0.25">
      <c r="A42" s="244" t="s">
        <v>922</v>
      </c>
      <c r="B42" s="511" t="s">
        <v>82</v>
      </c>
      <c r="C42" s="511"/>
      <c r="D42" s="212"/>
      <c r="E42" s="232"/>
    </row>
    <row r="43" spans="1:5" s="215" customFormat="1" ht="32.25" customHeight="1" x14ac:dyDescent="0.25">
      <c r="A43" s="244" t="s">
        <v>923</v>
      </c>
      <c r="B43" s="511" t="s">
        <v>937</v>
      </c>
      <c r="C43" s="511"/>
      <c r="D43" s="212"/>
      <c r="E43" s="231"/>
    </row>
    <row r="44" spans="1:5" s="215" customFormat="1" ht="20.25" customHeight="1" x14ac:dyDescent="0.25">
      <c r="A44" s="244" t="s">
        <v>924</v>
      </c>
      <c r="B44" s="511" t="s">
        <v>83</v>
      </c>
      <c r="C44" s="511"/>
      <c r="D44" s="212"/>
      <c r="E44" s="231"/>
    </row>
    <row r="45" spans="1:5" s="215" customFormat="1" ht="18.75" customHeight="1" x14ac:dyDescent="0.25">
      <c r="A45" s="244" t="s">
        <v>925</v>
      </c>
      <c r="B45" s="511" t="s">
        <v>84</v>
      </c>
      <c r="C45" s="511"/>
      <c r="D45" s="212"/>
      <c r="E45" s="232"/>
    </row>
    <row r="46" spans="1:5" s="215" customFormat="1" ht="18" customHeight="1" x14ac:dyDescent="0.25">
      <c r="A46" s="244" t="s">
        <v>926</v>
      </c>
      <c r="B46" s="517" t="s">
        <v>496</v>
      </c>
      <c r="C46" s="517"/>
      <c r="D46" s="212"/>
      <c r="E46" s="234"/>
    </row>
    <row r="47" spans="1:5" s="215" customFormat="1" ht="19.5" customHeight="1" x14ac:dyDescent="0.25">
      <c r="A47" s="244" t="s">
        <v>927</v>
      </c>
      <c r="B47" s="517" t="s">
        <v>928</v>
      </c>
      <c r="C47" s="517"/>
      <c r="D47" s="212"/>
      <c r="E47" s="233"/>
    </row>
    <row r="48" spans="1:5" s="215" customFormat="1" ht="21.75" customHeight="1" x14ac:dyDescent="0.25">
      <c r="A48" s="228" t="s">
        <v>497</v>
      </c>
      <c r="B48" s="531" t="s">
        <v>498</v>
      </c>
      <c r="C48" s="531"/>
      <c r="D48" s="211" t="str" cm="1">
        <f t="array" ref="D48">IF(OR(D49:D52="No cumple"),"NO CUMPLE",IF(OR(D49:D52="CUMPLE"),"CUMPLE",IF(OR(D49:D52="NO APLICA"),"CUMPLE","")))</f>
        <v/>
      </c>
      <c r="E48" s="234"/>
    </row>
    <row r="49" spans="1:5" s="215" customFormat="1" ht="51" customHeight="1" x14ac:dyDescent="0.25">
      <c r="A49" s="230" t="s">
        <v>499</v>
      </c>
      <c r="B49" s="517" t="s">
        <v>939</v>
      </c>
      <c r="C49" s="517"/>
      <c r="D49" s="212"/>
      <c r="E49" s="232"/>
    </row>
    <row r="50" spans="1:5" s="215" customFormat="1" ht="36" customHeight="1" x14ac:dyDescent="0.25">
      <c r="A50" s="230" t="s">
        <v>500</v>
      </c>
      <c r="B50" s="517" t="s">
        <v>501</v>
      </c>
      <c r="C50" s="517"/>
      <c r="D50" s="212"/>
      <c r="E50" s="232"/>
    </row>
    <row r="51" spans="1:5" s="215" customFormat="1" ht="37.5" customHeight="1" x14ac:dyDescent="0.25">
      <c r="A51" s="230" t="s">
        <v>502</v>
      </c>
      <c r="B51" s="530" t="s">
        <v>938</v>
      </c>
      <c r="C51" s="517"/>
      <c r="D51" s="212"/>
      <c r="E51" s="234"/>
    </row>
    <row r="52" spans="1:5" s="215" customFormat="1" ht="22.5" customHeight="1" x14ac:dyDescent="0.25">
      <c r="A52" s="230" t="s">
        <v>503</v>
      </c>
      <c r="B52" s="517" t="s">
        <v>504</v>
      </c>
      <c r="C52" s="517"/>
      <c r="D52" s="212"/>
      <c r="E52" s="233"/>
    </row>
    <row r="53" spans="1:5" s="215" customFormat="1" ht="24" customHeight="1" x14ac:dyDescent="0.25">
      <c r="A53" s="228" t="s">
        <v>505</v>
      </c>
      <c r="B53" s="531" t="s">
        <v>506</v>
      </c>
      <c r="C53" s="531"/>
      <c r="D53" s="211" t="str" cm="1">
        <f t="array" ref="D53">IF(OR(D54:D58="No cumple"),"NO CUMPLE",IF(OR(D54:D58="CUMPLE"),"CUMPLE",IF(OR(D54:D58="NO APLICA"),"CUMPLE","")))</f>
        <v/>
      </c>
      <c r="E53" s="234"/>
    </row>
    <row r="54" spans="1:5" s="215" customFormat="1" ht="33" customHeight="1" x14ac:dyDescent="0.25">
      <c r="A54" s="230" t="s">
        <v>507</v>
      </c>
      <c r="B54" s="517" t="s">
        <v>508</v>
      </c>
      <c r="C54" s="517"/>
      <c r="D54" s="212"/>
      <c r="E54" s="232"/>
    </row>
    <row r="55" spans="1:5" s="215" customFormat="1" ht="34.5" customHeight="1" x14ac:dyDescent="0.25">
      <c r="A55" s="230" t="s">
        <v>509</v>
      </c>
      <c r="B55" s="517" t="s">
        <v>510</v>
      </c>
      <c r="C55" s="517"/>
      <c r="D55" s="212"/>
      <c r="E55" s="234"/>
    </row>
    <row r="56" spans="1:5" s="215" customFormat="1" ht="33" customHeight="1" x14ac:dyDescent="0.25">
      <c r="A56" s="230" t="s">
        <v>511</v>
      </c>
      <c r="B56" s="517" t="s">
        <v>512</v>
      </c>
      <c r="C56" s="517"/>
      <c r="D56" s="212"/>
      <c r="E56" s="233"/>
    </row>
    <row r="57" spans="1:5" s="215" customFormat="1" ht="35.25" customHeight="1" x14ac:dyDescent="0.25">
      <c r="A57" s="230" t="s">
        <v>513</v>
      </c>
      <c r="B57" s="517" t="s">
        <v>514</v>
      </c>
      <c r="C57" s="517"/>
      <c r="D57" s="212"/>
      <c r="E57" s="234"/>
    </row>
    <row r="58" spans="1:5" s="215" customFormat="1" ht="19.5" customHeight="1" x14ac:dyDescent="0.25">
      <c r="A58" s="230" t="s">
        <v>515</v>
      </c>
      <c r="B58" s="517" t="s">
        <v>516</v>
      </c>
      <c r="C58" s="517"/>
      <c r="D58" s="212"/>
      <c r="E58" s="234"/>
    </row>
    <row r="59" spans="1:5" s="215" customFormat="1" ht="21" customHeight="1" x14ac:dyDescent="0.25">
      <c r="A59" s="228" t="s">
        <v>517</v>
      </c>
      <c r="B59" s="531" t="s">
        <v>518</v>
      </c>
      <c r="C59" s="531"/>
      <c r="D59" s="211" t="str" cm="1">
        <f t="array" ref="D59">IF(OR(D60:D65="No cumple"),"NO CUMPLE",IF(OR(D60:D65="CUMPLE"),"CUMPLE",IF(OR(D60:D65="NO APLICA"),"CUMPLE","")))</f>
        <v/>
      </c>
      <c r="E59" s="233"/>
    </row>
    <row r="60" spans="1:5" s="215" customFormat="1" ht="33" customHeight="1" x14ac:dyDescent="0.25">
      <c r="A60" s="230" t="s">
        <v>519</v>
      </c>
      <c r="B60" s="517" t="s">
        <v>520</v>
      </c>
      <c r="C60" s="517"/>
      <c r="D60" s="212"/>
      <c r="E60" s="234"/>
    </row>
    <row r="61" spans="1:5" s="215" customFormat="1" ht="22.5" customHeight="1" x14ac:dyDescent="0.25">
      <c r="A61" s="230" t="s">
        <v>521</v>
      </c>
      <c r="B61" s="517" t="s">
        <v>522</v>
      </c>
      <c r="C61" s="517"/>
      <c r="D61" s="212"/>
      <c r="E61" s="233"/>
    </row>
    <row r="62" spans="1:5" s="215" customFormat="1" ht="37.5" customHeight="1" x14ac:dyDescent="0.25">
      <c r="A62" s="230" t="s">
        <v>523</v>
      </c>
      <c r="B62" s="517" t="s">
        <v>524</v>
      </c>
      <c r="C62" s="517"/>
      <c r="D62" s="212"/>
      <c r="E62" s="233"/>
    </row>
    <row r="63" spans="1:5" s="215" customFormat="1" ht="33" customHeight="1" x14ac:dyDescent="0.25">
      <c r="A63" s="230" t="s">
        <v>525</v>
      </c>
      <c r="B63" s="517" t="s">
        <v>86</v>
      </c>
      <c r="C63" s="517"/>
      <c r="D63" s="212"/>
      <c r="E63" s="234"/>
    </row>
    <row r="64" spans="1:5" s="215" customFormat="1" ht="35.25" customHeight="1" x14ac:dyDescent="0.25">
      <c r="A64" s="230" t="s">
        <v>526</v>
      </c>
      <c r="B64" s="517" t="s">
        <v>527</v>
      </c>
      <c r="C64" s="517"/>
      <c r="D64" s="212"/>
      <c r="E64" s="233"/>
    </row>
    <row r="65" spans="1:5" s="215" customFormat="1" ht="18" customHeight="1" x14ac:dyDescent="0.25">
      <c r="A65" s="230" t="s">
        <v>528</v>
      </c>
      <c r="B65" s="517" t="s">
        <v>529</v>
      </c>
      <c r="C65" s="517"/>
      <c r="D65" s="212"/>
      <c r="E65" s="234"/>
    </row>
    <row r="66" spans="1:5" s="215" customFormat="1" ht="20.25" customHeight="1" x14ac:dyDescent="0.25">
      <c r="A66" s="228" t="s">
        <v>85</v>
      </c>
      <c r="B66" s="531" t="s">
        <v>530</v>
      </c>
      <c r="C66" s="531"/>
      <c r="D66" s="211" t="str" cm="1">
        <f t="array" ref="D66">IF(OR(D67:D70="No cumple"),"NO CUMPLE",IF(OR(D67:D70="CUMPLE"),"CUMPLE",IF(OR(D67:D70="NO APLICA"),"CUMPLE","")))</f>
        <v/>
      </c>
      <c r="E66" s="233"/>
    </row>
    <row r="67" spans="1:5" s="215" customFormat="1" ht="34.5" customHeight="1" x14ac:dyDescent="0.25">
      <c r="A67" s="230" t="s">
        <v>531</v>
      </c>
      <c r="B67" s="517" t="s">
        <v>532</v>
      </c>
      <c r="C67" s="517"/>
      <c r="D67" s="212"/>
      <c r="E67" s="234"/>
    </row>
    <row r="68" spans="1:5" s="215" customFormat="1" x14ac:dyDescent="0.25">
      <c r="A68" s="230" t="s">
        <v>533</v>
      </c>
      <c r="B68" s="517" t="s">
        <v>534</v>
      </c>
      <c r="C68" s="517"/>
      <c r="D68" s="212"/>
      <c r="E68" s="234"/>
    </row>
    <row r="69" spans="1:5" s="215" customFormat="1" ht="34.5" customHeight="1" x14ac:dyDescent="0.25">
      <c r="A69" s="230" t="s">
        <v>535</v>
      </c>
      <c r="B69" s="517" t="s">
        <v>536</v>
      </c>
      <c r="C69" s="517"/>
      <c r="D69" s="212"/>
      <c r="E69" s="234"/>
    </row>
    <row r="70" spans="1:5" s="215" customFormat="1" ht="35.25" customHeight="1" x14ac:dyDescent="0.25">
      <c r="A70" s="230" t="s">
        <v>537</v>
      </c>
      <c r="B70" s="517" t="s">
        <v>940</v>
      </c>
      <c r="C70" s="517"/>
      <c r="D70" s="212"/>
      <c r="E70" s="233"/>
    </row>
    <row r="71" spans="1:5" s="215" customFormat="1" ht="22.5" customHeight="1" x14ac:dyDescent="0.25">
      <c r="A71" s="228" t="s">
        <v>538</v>
      </c>
      <c r="B71" s="531" t="s">
        <v>539</v>
      </c>
      <c r="C71" s="531"/>
      <c r="D71" s="211" t="str" cm="1">
        <f t="array" ref="D71">IF(OR(D72:D73="No cumple"),"NO CUMPLE",IF(OR(D72:D73="CUMPLE"),"CUMPLE",IF(OR(D72:D73="NO APLICA"),"CUMPLE","")))</f>
        <v/>
      </c>
      <c r="E71" s="234"/>
    </row>
    <row r="72" spans="1:5" s="215" customFormat="1" ht="21.75" customHeight="1" x14ac:dyDescent="0.25">
      <c r="A72" s="230" t="s">
        <v>540</v>
      </c>
      <c r="B72" s="517" t="s">
        <v>541</v>
      </c>
      <c r="C72" s="517"/>
      <c r="D72" s="212"/>
      <c r="E72" s="234"/>
    </row>
    <row r="73" spans="1:5" s="215" customFormat="1" ht="23.25" customHeight="1" x14ac:dyDescent="0.25">
      <c r="A73" s="230" t="s">
        <v>542</v>
      </c>
      <c r="B73" s="517" t="s">
        <v>543</v>
      </c>
      <c r="C73" s="517"/>
      <c r="D73" s="212"/>
      <c r="E73" s="233"/>
    </row>
    <row r="74" spans="1:5" s="215" customFormat="1" ht="20.25" customHeight="1" x14ac:dyDescent="0.25">
      <c r="A74" s="228" t="s">
        <v>544</v>
      </c>
      <c r="B74" s="531" t="s">
        <v>545</v>
      </c>
      <c r="C74" s="531"/>
      <c r="D74" s="211" t="str" cm="1">
        <f t="array" ref="D74">IF(OR(D75:D76="No cumple"),"NO CUMPLE",IF(OR(D75:D76="CUMPLE"),"CUMPLE",IF(OR(D75:D76="NO APLICA"),"CUMPLE","")))</f>
        <v/>
      </c>
      <c r="E74" s="234"/>
    </row>
    <row r="75" spans="1:5" s="215" customFormat="1" ht="34.5" customHeight="1" x14ac:dyDescent="0.25">
      <c r="A75" s="230" t="s">
        <v>546</v>
      </c>
      <c r="B75" s="517" t="s">
        <v>547</v>
      </c>
      <c r="C75" s="517"/>
      <c r="D75" s="212"/>
      <c r="E75" s="234"/>
    </row>
    <row r="76" spans="1:5" s="215" customFormat="1" ht="20.25" customHeight="1" x14ac:dyDescent="0.25">
      <c r="A76" s="230" t="s">
        <v>548</v>
      </c>
      <c r="B76" s="517" t="s">
        <v>549</v>
      </c>
      <c r="C76" s="517"/>
      <c r="D76" s="212"/>
      <c r="E76" s="234"/>
    </row>
    <row r="77" spans="1:5" s="215" customFormat="1" ht="18.75" customHeight="1" x14ac:dyDescent="0.25">
      <c r="A77" s="228" t="s">
        <v>550</v>
      </c>
      <c r="B77" s="531" t="s">
        <v>551</v>
      </c>
      <c r="C77" s="531"/>
      <c r="D77" s="211" t="str" cm="1">
        <f t="array" ref="D77">IF(OR(D78:D80="No cumple"),"NO CUMPLE",IF(OR(D78:D80="CUMPLE"),"CUMPLE",IF(OR(D78:D80="NO APLICA"),"CUMPLE","")))</f>
        <v/>
      </c>
      <c r="E77" s="233"/>
    </row>
    <row r="78" spans="1:5" s="215" customFormat="1" ht="18.75" customHeight="1" x14ac:dyDescent="0.25">
      <c r="A78" s="230" t="s">
        <v>552</v>
      </c>
      <c r="B78" s="517" t="s">
        <v>87</v>
      </c>
      <c r="C78" s="517"/>
      <c r="D78" s="212"/>
      <c r="E78" s="234"/>
    </row>
    <row r="79" spans="1:5" s="215" customFormat="1" ht="32.25" customHeight="1" x14ac:dyDescent="0.25">
      <c r="A79" s="230" t="s">
        <v>553</v>
      </c>
      <c r="B79" s="517" t="s">
        <v>554</v>
      </c>
      <c r="C79" s="517"/>
      <c r="D79" s="212"/>
      <c r="E79" s="234"/>
    </row>
    <row r="80" spans="1:5" s="215" customFormat="1" ht="32.25" customHeight="1" x14ac:dyDescent="0.25">
      <c r="A80" s="244" t="s">
        <v>555</v>
      </c>
      <c r="B80" s="530" t="s">
        <v>941</v>
      </c>
      <c r="C80" s="530"/>
      <c r="D80" s="212"/>
      <c r="E80" s="234"/>
    </row>
    <row r="81" spans="1:5" s="215" customFormat="1" ht="17.25" thickBot="1" x14ac:dyDescent="0.3">
      <c r="A81" s="508" t="s">
        <v>1204</v>
      </c>
      <c r="B81" s="509"/>
      <c r="C81" s="510"/>
      <c r="D81" s="213" t="str">
        <f>IF(OR(D77="No cumple",D7="NO CUMPLE",D24="No cumple",D48="No cumple",D53="No cumple",D59="No cumple",D66="No cumple",D71="No cumple",D74="No cumple"),"NO CUMPLE",IF(OR(D77="cumple",D74="CUMPLE",D71="cumple",D66="cumple",D59="cumple",D53="cumple",D48="cumple",D24="cumple",D7="cumple"),"CUMPLE",""))</f>
        <v/>
      </c>
      <c r="E81" s="214"/>
    </row>
    <row r="82" spans="1:5" s="215" customFormat="1" ht="15.75" thickBot="1" x14ac:dyDescent="0.3">
      <c r="A82" s="507" t="s">
        <v>38</v>
      </c>
      <c r="B82" s="484"/>
      <c r="C82" s="484"/>
      <c r="D82" s="484"/>
      <c r="E82" s="485"/>
    </row>
    <row r="83" spans="1:5" s="215" customFormat="1" ht="15.75" thickBot="1" x14ac:dyDescent="0.3">
      <c r="A83" s="486" t="s">
        <v>39</v>
      </c>
      <c r="B83" s="487"/>
      <c r="C83" s="487"/>
      <c r="D83" s="223" t="s">
        <v>40</v>
      </c>
      <c r="E83" s="223" t="s">
        <v>41</v>
      </c>
    </row>
    <row r="84" spans="1:5" s="215" customFormat="1" ht="15" x14ac:dyDescent="0.25">
      <c r="A84" s="488"/>
      <c r="B84" s="489"/>
      <c r="C84" s="489"/>
      <c r="D84" s="224"/>
      <c r="E84" s="224"/>
    </row>
    <row r="85" spans="1:5" s="215" customFormat="1" ht="15" x14ac:dyDescent="0.25">
      <c r="A85" s="488"/>
      <c r="B85" s="489"/>
      <c r="C85" s="489"/>
      <c r="D85" s="224"/>
      <c r="E85" s="224"/>
    </row>
    <row r="86" spans="1:5" ht="15.75" thickBot="1" x14ac:dyDescent="0.3">
      <c r="A86" s="480"/>
      <c r="B86" s="481"/>
      <c r="C86" s="481"/>
      <c r="D86" s="225"/>
      <c r="E86" s="225"/>
    </row>
  </sheetData>
  <sheetProtection algorithmName="SHA-512" hashValue="JBVkauQmNw08ywvE4o8RLRj3tvxCyhuU1FSPGcMJoznL1VL7t7m8toBT2Yxkir64HOAQimkeLAEuc6BRu97LzQ==" saltValue="Oz/+0haZIr/OHK/VgfZJiw==" spinCount="100000" sheet="1" objects="1" scenarios="1"/>
  <mergeCells count="86">
    <mergeCell ref="B7:C7"/>
    <mergeCell ref="A1:E1"/>
    <mergeCell ref="A2:E2"/>
    <mergeCell ref="A3:E3"/>
    <mergeCell ref="A4:E4"/>
    <mergeCell ref="A5:E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B79:C79"/>
    <mergeCell ref="B68:C68"/>
    <mergeCell ref="B69:C69"/>
    <mergeCell ref="B70:C70"/>
    <mergeCell ref="B71:C71"/>
    <mergeCell ref="B72:C72"/>
    <mergeCell ref="B73:C73"/>
    <mergeCell ref="B74:C74"/>
    <mergeCell ref="B75:C75"/>
    <mergeCell ref="B76:C76"/>
    <mergeCell ref="B77:C77"/>
    <mergeCell ref="B78:C78"/>
    <mergeCell ref="A85:C85"/>
    <mergeCell ref="A86:C86"/>
    <mergeCell ref="B80:C80"/>
    <mergeCell ref="A82:E82"/>
    <mergeCell ref="A83:C83"/>
    <mergeCell ref="A84:C84"/>
    <mergeCell ref="A81:C81"/>
  </mergeCells>
  <dataValidations count="1">
    <dataValidation type="list" allowBlank="1" showInputMessage="1" showErrorMessage="1" sqref="D8:D23 D25:D47 D49:D52 D54:D58 D60:D65 D67:D70 D72:D73 D75:D76 D78:D80" xr:uid="{501F9712-B5EE-4333-9BDC-A9A36FF336A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44"/>
  <sheetViews>
    <sheetView zoomScaleNormal="100" zoomScaleSheetLayoutView="80" zoomScalePageLayoutView="55" workbookViewId="0">
      <selection activeCell="K7" sqref="K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customHeight="1" thickBot="1" x14ac:dyDescent="0.3">
      <c r="A1" s="279" t="s">
        <v>0</v>
      </c>
      <c r="B1" s="280"/>
      <c r="C1" s="280"/>
      <c r="D1" s="280"/>
      <c r="E1" s="281"/>
    </row>
    <row r="2" spans="1:5" ht="17.25" customHeight="1" thickBot="1" x14ac:dyDescent="0.3">
      <c r="A2" s="309" t="s">
        <v>216</v>
      </c>
      <c r="B2" s="310"/>
      <c r="C2" s="310"/>
      <c r="D2" s="310"/>
      <c r="E2" s="311"/>
    </row>
    <row r="3" spans="1:5" s="6" customFormat="1" ht="17.25" customHeight="1" thickBot="1" x14ac:dyDescent="0.3">
      <c r="A3" s="288" t="s">
        <v>217</v>
      </c>
      <c r="B3" s="289"/>
      <c r="C3" s="289"/>
      <c r="D3" s="289"/>
      <c r="E3" s="290"/>
    </row>
    <row r="4" spans="1:5" s="6" customFormat="1" ht="17.25" customHeight="1" thickBot="1" x14ac:dyDescent="0.3">
      <c r="A4" s="285" t="s">
        <v>729</v>
      </c>
      <c r="B4" s="286"/>
      <c r="C4" s="286"/>
      <c r="D4" s="286"/>
      <c r="E4" s="287"/>
    </row>
    <row r="5" spans="1:5" s="215" customFormat="1" ht="22.5" customHeight="1" thickBot="1" x14ac:dyDescent="0.3">
      <c r="A5" s="535" t="s">
        <v>1144</v>
      </c>
      <c r="B5" s="536"/>
      <c r="C5" s="536"/>
      <c r="D5" s="536"/>
      <c r="E5" s="537"/>
    </row>
    <row r="6" spans="1:5" s="215" customFormat="1" ht="75.75" thickBot="1" x14ac:dyDescent="0.3">
      <c r="A6" s="249" t="s">
        <v>1</v>
      </c>
      <c r="B6" s="548" t="s">
        <v>301</v>
      </c>
      <c r="C6" s="549"/>
      <c r="D6" s="273" t="s">
        <v>1203</v>
      </c>
      <c r="E6" s="221" t="s">
        <v>4</v>
      </c>
    </row>
    <row r="7" spans="1:5" s="215" customFormat="1" ht="20.25" customHeight="1" x14ac:dyDescent="0.25">
      <c r="A7" s="271" t="s">
        <v>178</v>
      </c>
      <c r="B7" s="538" t="s">
        <v>904</v>
      </c>
      <c r="C7" s="539"/>
      <c r="D7" s="251" t="str" cm="1">
        <f t="array" ref="D7">IF(OR(D8:D28="No cumple"),"NO CUMPLE",IF(OR(D8:D28="CUMPLE"),"CUMPLE",IF(OR(D8:D28="NO APLICA"),"CUMPLE","")))</f>
        <v/>
      </c>
      <c r="E7" s="222"/>
    </row>
    <row r="8" spans="1:5" s="215" customFormat="1" ht="21" customHeight="1" x14ac:dyDescent="0.25">
      <c r="A8" s="252" t="s">
        <v>59</v>
      </c>
      <c r="B8" s="533" t="s">
        <v>1038</v>
      </c>
      <c r="C8" s="534"/>
      <c r="D8" s="212"/>
      <c r="E8" s="222"/>
    </row>
    <row r="9" spans="1:5" s="215" customFormat="1" ht="20.25" customHeight="1" x14ac:dyDescent="0.25">
      <c r="A9" s="252" t="s">
        <v>60</v>
      </c>
      <c r="B9" s="533" t="s">
        <v>179</v>
      </c>
      <c r="C9" s="534"/>
      <c r="D9" s="212"/>
      <c r="E9" s="222"/>
    </row>
    <row r="10" spans="1:5" s="215" customFormat="1" ht="18.75" customHeight="1" x14ac:dyDescent="0.25">
      <c r="A10" s="252" t="s">
        <v>61</v>
      </c>
      <c r="B10" s="533" t="s">
        <v>1033</v>
      </c>
      <c r="C10" s="534"/>
      <c r="D10" s="212"/>
      <c r="E10" s="222"/>
    </row>
    <row r="11" spans="1:5" s="215" customFormat="1" ht="32.25" customHeight="1" x14ac:dyDescent="0.25">
      <c r="A11" s="252" t="s">
        <v>62</v>
      </c>
      <c r="B11" s="533" t="s">
        <v>180</v>
      </c>
      <c r="C11" s="534"/>
      <c r="D11" s="212"/>
      <c r="E11" s="222"/>
    </row>
    <row r="12" spans="1:5" s="215" customFormat="1" ht="51.75" customHeight="1" x14ac:dyDescent="0.25">
      <c r="A12" s="252" t="s">
        <v>63</v>
      </c>
      <c r="B12" s="533" t="s">
        <v>1129</v>
      </c>
      <c r="C12" s="534"/>
      <c r="D12" s="212"/>
      <c r="E12" s="222"/>
    </row>
    <row r="13" spans="1:5" s="215" customFormat="1" ht="32.25" customHeight="1" x14ac:dyDescent="0.25">
      <c r="A13" s="252" t="s">
        <v>64</v>
      </c>
      <c r="B13" s="533" t="s">
        <v>181</v>
      </c>
      <c r="C13" s="534"/>
      <c r="D13" s="212"/>
      <c r="E13" s="222"/>
    </row>
    <row r="14" spans="1:5" s="215" customFormat="1" ht="48" customHeight="1" x14ac:dyDescent="0.25">
      <c r="A14" s="252" t="s">
        <v>65</v>
      </c>
      <c r="B14" s="540" t="s">
        <v>1145</v>
      </c>
      <c r="C14" s="541"/>
      <c r="D14" s="212"/>
      <c r="E14" s="222"/>
    </row>
    <row r="15" spans="1:5" s="215" customFormat="1" ht="48" customHeight="1" x14ac:dyDescent="0.25">
      <c r="A15" s="252" t="s">
        <v>66</v>
      </c>
      <c r="B15" s="533" t="s">
        <v>182</v>
      </c>
      <c r="C15" s="534"/>
      <c r="D15" s="212"/>
      <c r="E15" s="222"/>
    </row>
    <row r="16" spans="1:5" s="215" customFormat="1" ht="21" customHeight="1" x14ac:dyDescent="0.25">
      <c r="A16" s="252" t="s">
        <v>183</v>
      </c>
      <c r="B16" s="533" t="s">
        <v>1034</v>
      </c>
      <c r="C16" s="534"/>
      <c r="D16" s="212"/>
      <c r="E16" s="222"/>
    </row>
    <row r="17" spans="1:5" s="215" customFormat="1" ht="32.25" customHeight="1" x14ac:dyDescent="0.25">
      <c r="A17" s="252" t="s">
        <v>184</v>
      </c>
      <c r="B17" s="533" t="s">
        <v>1035</v>
      </c>
      <c r="C17" s="534"/>
      <c r="D17" s="212"/>
      <c r="E17" s="222"/>
    </row>
    <row r="18" spans="1:5" s="215" customFormat="1" ht="22.5" customHeight="1" x14ac:dyDescent="0.25">
      <c r="A18" s="252" t="s">
        <v>185</v>
      </c>
      <c r="B18" s="533" t="s">
        <v>186</v>
      </c>
      <c r="C18" s="534"/>
      <c r="D18" s="212"/>
      <c r="E18" s="222"/>
    </row>
    <row r="19" spans="1:5" s="215" customFormat="1" ht="50.25" customHeight="1" x14ac:dyDescent="0.25">
      <c r="A19" s="252" t="s">
        <v>187</v>
      </c>
      <c r="B19" s="533" t="s">
        <v>188</v>
      </c>
      <c r="C19" s="534"/>
      <c r="D19" s="212"/>
      <c r="E19" s="222"/>
    </row>
    <row r="20" spans="1:5" s="215" customFormat="1" ht="54" customHeight="1" x14ac:dyDescent="0.25">
      <c r="A20" s="252" t="s">
        <v>189</v>
      </c>
      <c r="B20" s="533" t="s">
        <v>1146</v>
      </c>
      <c r="C20" s="534"/>
      <c r="D20" s="212"/>
      <c r="E20" s="222"/>
    </row>
    <row r="21" spans="1:5" s="215" customFormat="1" ht="36.75" customHeight="1" x14ac:dyDescent="0.25">
      <c r="A21" s="252" t="s">
        <v>190</v>
      </c>
      <c r="B21" s="533" t="s">
        <v>191</v>
      </c>
      <c r="C21" s="534"/>
      <c r="D21" s="212"/>
      <c r="E21" s="222"/>
    </row>
    <row r="22" spans="1:5" s="215" customFormat="1" ht="19.5" customHeight="1" x14ac:dyDescent="0.25">
      <c r="A22" s="252" t="s">
        <v>192</v>
      </c>
      <c r="B22" s="533" t="s">
        <v>193</v>
      </c>
      <c r="C22" s="534"/>
      <c r="D22" s="212"/>
      <c r="E22" s="222"/>
    </row>
    <row r="23" spans="1:5" s="215" customFormat="1" ht="18.75" customHeight="1" x14ac:dyDescent="0.25">
      <c r="A23" s="252" t="s">
        <v>194</v>
      </c>
      <c r="B23" s="533" t="s">
        <v>195</v>
      </c>
      <c r="C23" s="534"/>
      <c r="D23" s="212"/>
      <c r="E23" s="222"/>
    </row>
    <row r="24" spans="1:5" s="215" customFormat="1" ht="32.25" customHeight="1" x14ac:dyDescent="0.25">
      <c r="A24" s="252" t="s">
        <v>196</v>
      </c>
      <c r="B24" s="533" t="s">
        <v>197</v>
      </c>
      <c r="C24" s="534"/>
      <c r="D24" s="212"/>
      <c r="E24" s="222"/>
    </row>
    <row r="25" spans="1:5" s="215" customFormat="1" ht="18" customHeight="1" x14ac:dyDescent="0.25">
      <c r="A25" s="252" t="s">
        <v>198</v>
      </c>
      <c r="B25" s="533" t="s">
        <v>1036</v>
      </c>
      <c r="C25" s="534"/>
      <c r="D25" s="212"/>
      <c r="E25" s="222"/>
    </row>
    <row r="26" spans="1:5" s="215" customFormat="1" ht="32.25" customHeight="1" x14ac:dyDescent="0.25">
      <c r="A26" s="252" t="s">
        <v>199</v>
      </c>
      <c r="B26" s="533" t="s">
        <v>200</v>
      </c>
      <c r="C26" s="534"/>
      <c r="D26" s="212"/>
      <c r="E26" s="222"/>
    </row>
    <row r="27" spans="1:5" s="215" customFormat="1" ht="20.25" customHeight="1" x14ac:dyDescent="0.25">
      <c r="A27" s="252" t="s">
        <v>201</v>
      </c>
      <c r="B27" s="533" t="s">
        <v>1037</v>
      </c>
      <c r="C27" s="534"/>
      <c r="D27" s="212"/>
      <c r="E27" s="222"/>
    </row>
    <row r="28" spans="1:5" s="215" customFormat="1" ht="19.5" customHeight="1" x14ac:dyDescent="0.25">
      <c r="A28" s="252" t="s">
        <v>202</v>
      </c>
      <c r="B28" s="533" t="s">
        <v>203</v>
      </c>
      <c r="C28" s="534"/>
      <c r="D28" s="212"/>
      <c r="E28" s="222"/>
    </row>
    <row r="29" spans="1:5" s="215" customFormat="1" ht="18" customHeight="1" x14ac:dyDescent="0.25">
      <c r="A29" s="271" t="s">
        <v>67</v>
      </c>
      <c r="B29" s="542" t="s">
        <v>204</v>
      </c>
      <c r="C29" s="543"/>
      <c r="D29" s="251" t="str" cm="1">
        <f t="array" ref="D29">IF(OR(D30:D38="No cumple"),"NO CUMPLE",IF(OR(D30:D38="CUMPLE"),"CUMPLE",IF(OR(D30:D38="NO APLICA"),"CUMPLE","")))</f>
        <v/>
      </c>
      <c r="E29" s="222"/>
    </row>
    <row r="30" spans="1:5" s="215" customFormat="1" ht="31.5" customHeight="1" x14ac:dyDescent="0.25">
      <c r="A30" s="252" t="s">
        <v>68</v>
      </c>
      <c r="B30" s="544" t="s">
        <v>1130</v>
      </c>
      <c r="C30" s="545"/>
      <c r="D30" s="212"/>
      <c r="E30" s="222"/>
    </row>
    <row r="31" spans="1:5" s="215" customFormat="1" ht="18.75" customHeight="1" x14ac:dyDescent="0.25">
      <c r="A31" s="252" t="s">
        <v>69</v>
      </c>
      <c r="B31" s="546" t="s">
        <v>1039</v>
      </c>
      <c r="C31" s="547"/>
      <c r="D31" s="212"/>
      <c r="E31" s="222"/>
    </row>
    <row r="32" spans="1:5" s="215" customFormat="1" ht="17.25" customHeight="1" x14ac:dyDescent="0.25">
      <c r="A32" s="252" t="s">
        <v>205</v>
      </c>
      <c r="B32" s="546" t="s">
        <v>1040</v>
      </c>
      <c r="C32" s="547"/>
      <c r="D32" s="212"/>
      <c r="E32" s="222"/>
    </row>
    <row r="33" spans="1:5" s="215" customFormat="1" ht="51.75" customHeight="1" x14ac:dyDescent="0.25">
      <c r="A33" s="252" t="s">
        <v>206</v>
      </c>
      <c r="B33" s="546" t="s">
        <v>1147</v>
      </c>
      <c r="C33" s="547"/>
      <c r="D33" s="212"/>
      <c r="E33" s="222"/>
    </row>
    <row r="34" spans="1:5" s="215" customFormat="1" ht="48.75" customHeight="1" x14ac:dyDescent="0.25">
      <c r="A34" s="252" t="s">
        <v>207</v>
      </c>
      <c r="B34" s="546" t="s">
        <v>208</v>
      </c>
      <c r="C34" s="547"/>
      <c r="D34" s="212"/>
      <c r="E34" s="222"/>
    </row>
    <row r="35" spans="1:5" s="215" customFormat="1" ht="32.25" customHeight="1" x14ac:dyDescent="0.25">
      <c r="A35" s="252" t="s">
        <v>209</v>
      </c>
      <c r="B35" s="546" t="s">
        <v>210</v>
      </c>
      <c r="C35" s="547"/>
      <c r="D35" s="212"/>
      <c r="E35" s="222"/>
    </row>
    <row r="36" spans="1:5" s="215" customFormat="1" ht="32.25" customHeight="1" x14ac:dyDescent="0.25">
      <c r="A36" s="252" t="s">
        <v>211</v>
      </c>
      <c r="B36" s="546" t="s">
        <v>212</v>
      </c>
      <c r="C36" s="547"/>
      <c r="D36" s="212"/>
      <c r="E36" s="222"/>
    </row>
    <row r="37" spans="1:5" s="215" customFormat="1" ht="32.25" customHeight="1" x14ac:dyDescent="0.25">
      <c r="A37" s="252" t="s">
        <v>213</v>
      </c>
      <c r="B37" s="546" t="s">
        <v>214</v>
      </c>
      <c r="C37" s="547"/>
      <c r="D37" s="212"/>
      <c r="E37" s="222"/>
    </row>
    <row r="38" spans="1:5" s="215" customFormat="1" ht="32.25" customHeight="1" x14ac:dyDescent="0.25">
      <c r="A38" s="272" t="s">
        <v>215</v>
      </c>
      <c r="B38" s="550" t="s">
        <v>1148</v>
      </c>
      <c r="C38" s="551"/>
      <c r="D38" s="212"/>
      <c r="E38" s="246"/>
    </row>
    <row r="39" spans="1:5" s="215" customFormat="1" ht="17.25" thickBot="1" x14ac:dyDescent="0.3">
      <c r="A39" s="477" t="s">
        <v>1204</v>
      </c>
      <c r="B39" s="478"/>
      <c r="C39" s="479"/>
      <c r="D39" s="253" t="str">
        <f>IF(OR(D29="No cumple",D7="NO CUMPLE"),"NO CUMPLE",IF(OR(D29="cumple",D7="cumple"),"CUMPLE",""))</f>
        <v/>
      </c>
      <c r="E39" s="214"/>
    </row>
    <row r="40" spans="1:5" s="215" customFormat="1" ht="15.75" thickBot="1" x14ac:dyDescent="0.3">
      <c r="A40" s="507" t="s">
        <v>38</v>
      </c>
      <c r="B40" s="484"/>
      <c r="C40" s="484"/>
      <c r="D40" s="484"/>
      <c r="E40" s="485"/>
    </row>
    <row r="41" spans="1:5" s="215" customFormat="1" ht="15.75" thickBot="1" x14ac:dyDescent="0.3">
      <c r="A41" s="486" t="s">
        <v>39</v>
      </c>
      <c r="B41" s="487"/>
      <c r="C41" s="487"/>
      <c r="D41" s="223" t="s">
        <v>40</v>
      </c>
      <c r="E41" s="223" t="s">
        <v>41</v>
      </c>
    </row>
    <row r="42" spans="1:5" s="215" customFormat="1" ht="15" x14ac:dyDescent="0.25">
      <c r="A42" s="488"/>
      <c r="B42" s="489"/>
      <c r="C42" s="489"/>
      <c r="D42" s="224"/>
      <c r="E42" s="224"/>
    </row>
    <row r="43" spans="1:5" s="215" customFormat="1" ht="15" x14ac:dyDescent="0.25">
      <c r="A43" s="488"/>
      <c r="B43" s="489"/>
      <c r="C43" s="489"/>
      <c r="D43" s="224"/>
      <c r="E43" s="224"/>
    </row>
    <row r="44" spans="1:5" ht="15.75" thickBot="1" x14ac:dyDescent="0.3">
      <c r="A44" s="480"/>
      <c r="B44" s="481"/>
      <c r="C44" s="481"/>
      <c r="D44" s="225"/>
      <c r="E44" s="225"/>
    </row>
  </sheetData>
  <sheetProtection algorithmName="SHA-512" hashValue="Z/AkmOowa996t/t3N/Jv21bzYpoyPh8QySMXyfUla63xzzrSsrU0lDWAyycShGcDAmT3THZFje1fGCSWFzbU2A==" saltValue="/CIVUjez1M/Ug4gZzb2I9g==" spinCount="100000" sheet="1" objects="1" scenarios="1"/>
  <mergeCells count="44">
    <mergeCell ref="A39:C39"/>
    <mergeCell ref="A43:C43"/>
    <mergeCell ref="A44:C44"/>
    <mergeCell ref="B6:C6"/>
    <mergeCell ref="B38:C38"/>
    <mergeCell ref="A40:E40"/>
    <mergeCell ref="A41:C41"/>
    <mergeCell ref="A42:C42"/>
    <mergeCell ref="B32:C32"/>
    <mergeCell ref="B33:C33"/>
    <mergeCell ref="B34:C34"/>
    <mergeCell ref="B35:C35"/>
    <mergeCell ref="B36:C36"/>
    <mergeCell ref="B37:C37"/>
    <mergeCell ref="B26:C26"/>
    <mergeCell ref="B27:C27"/>
    <mergeCell ref="B28:C28"/>
    <mergeCell ref="B29:C29"/>
    <mergeCell ref="B30:C30"/>
    <mergeCell ref="B31:C31"/>
    <mergeCell ref="B25:C25"/>
    <mergeCell ref="B22:C22"/>
    <mergeCell ref="B23:C23"/>
    <mergeCell ref="B14:C14"/>
    <mergeCell ref="B15:C15"/>
    <mergeCell ref="B16:C16"/>
    <mergeCell ref="B17:C17"/>
    <mergeCell ref="B18:C18"/>
    <mergeCell ref="B24:C24"/>
    <mergeCell ref="B13:C13"/>
    <mergeCell ref="A1:E1"/>
    <mergeCell ref="A2:E2"/>
    <mergeCell ref="A3:E3"/>
    <mergeCell ref="A4:E4"/>
    <mergeCell ref="A5:E5"/>
    <mergeCell ref="B7:C7"/>
    <mergeCell ref="B8:C8"/>
    <mergeCell ref="B9:C9"/>
    <mergeCell ref="B10:C10"/>
    <mergeCell ref="B11:C11"/>
    <mergeCell ref="B12:C12"/>
    <mergeCell ref="B19:C19"/>
    <mergeCell ref="B20:C20"/>
    <mergeCell ref="B21:C21"/>
  </mergeCells>
  <dataValidations count="1">
    <dataValidation type="list" allowBlank="1" showInputMessage="1" showErrorMessage="1" sqref="D8:D28 D30:D38" xr:uid="{D476438F-6144-468A-85FE-322DCE98E17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135"/>
  <sheetViews>
    <sheetView zoomScaleNormal="100" zoomScaleSheetLayoutView="80" zoomScalePageLayoutView="55" workbookViewId="0">
      <selection activeCell="K7" sqref="K7"/>
    </sheetView>
  </sheetViews>
  <sheetFormatPr baseColWidth="10" defaultColWidth="11.42578125" defaultRowHeight="16.5" x14ac:dyDescent="0.25"/>
  <cols>
    <col min="1" max="1" width="10.140625"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79" t="s">
        <v>0</v>
      </c>
      <c r="B1" s="280"/>
      <c r="C1" s="280"/>
      <c r="D1" s="280"/>
      <c r="E1" s="281"/>
    </row>
    <row r="2" spans="1:5" ht="17.25" customHeight="1" thickBot="1" x14ac:dyDescent="0.3">
      <c r="A2" s="309" t="s">
        <v>216</v>
      </c>
      <c r="B2" s="310"/>
      <c r="C2" s="310"/>
      <c r="D2" s="310"/>
      <c r="E2" s="311"/>
    </row>
    <row r="3" spans="1:5" s="6" customFormat="1" ht="17.25" thickBot="1" x14ac:dyDescent="0.3">
      <c r="A3" s="288" t="s">
        <v>627</v>
      </c>
      <c r="B3" s="289"/>
      <c r="C3" s="289"/>
      <c r="D3" s="289"/>
      <c r="E3" s="290"/>
    </row>
    <row r="4" spans="1:5" s="6" customFormat="1" ht="17.25" thickBot="1" x14ac:dyDescent="0.3">
      <c r="A4" s="285" t="s">
        <v>729</v>
      </c>
      <c r="B4" s="286"/>
      <c r="C4" s="286"/>
      <c r="D4" s="286"/>
      <c r="E4" s="287"/>
    </row>
    <row r="5" spans="1:5" s="215" customFormat="1" ht="27.75" customHeight="1" thickBot="1" x14ac:dyDescent="0.3">
      <c r="A5" s="492" t="s">
        <v>730</v>
      </c>
      <c r="B5" s="493"/>
      <c r="C5" s="493"/>
      <c r="D5" s="493"/>
      <c r="E5" s="494"/>
    </row>
    <row r="6" spans="1:5" s="215" customFormat="1" ht="75.75" thickBot="1" x14ac:dyDescent="0.3">
      <c r="A6" s="264" t="s">
        <v>1</v>
      </c>
      <c r="B6" s="548" t="s">
        <v>301</v>
      </c>
      <c r="C6" s="549"/>
      <c r="D6" s="256" t="s">
        <v>1203</v>
      </c>
      <c r="E6" s="227" t="s">
        <v>4</v>
      </c>
    </row>
    <row r="7" spans="1:5" s="215" customFormat="1" ht="20.25" customHeight="1" x14ac:dyDescent="0.25">
      <c r="A7" s="265" t="s">
        <v>731</v>
      </c>
      <c r="B7" s="556" t="s">
        <v>732</v>
      </c>
      <c r="C7" s="556"/>
      <c r="D7" s="251" t="str" cm="1">
        <f t="array" ref="D7">IF(OR(D8:D9="No cumple"),"NO CUMPLE",IF(OR(D8:D9="CUMPLE"),"CUMPLE",IF(OR(D8:D9="NO APLICA"),"CUMPLE","")))</f>
        <v/>
      </c>
      <c r="E7" s="229"/>
    </row>
    <row r="8" spans="1:5" s="215" customFormat="1" ht="33" customHeight="1" x14ac:dyDescent="0.25">
      <c r="A8" s="266" t="s">
        <v>733</v>
      </c>
      <c r="B8" s="557" t="s">
        <v>1041</v>
      </c>
      <c r="C8" s="557"/>
      <c r="D8" s="212"/>
      <c r="E8" s="231"/>
    </row>
    <row r="9" spans="1:5" s="215" customFormat="1" ht="34.5" customHeight="1" x14ac:dyDescent="0.25">
      <c r="A9" s="266" t="s">
        <v>734</v>
      </c>
      <c r="B9" s="557" t="s">
        <v>1149</v>
      </c>
      <c r="C9" s="557"/>
      <c r="D9" s="212"/>
      <c r="E9" s="231"/>
    </row>
    <row r="10" spans="1:5" s="215" customFormat="1" ht="19.5" customHeight="1" x14ac:dyDescent="0.25">
      <c r="A10" s="267" t="s">
        <v>735</v>
      </c>
      <c r="B10" s="558" t="s">
        <v>711</v>
      </c>
      <c r="C10" s="558"/>
      <c r="D10" s="251" t="str" cm="1">
        <f t="array" ref="D10">IF(OR(D11:D13="No cumple"),"NO CUMPLE",IF(OR(D11:D13="CUMPLE"),"CUMPLE",IF(OR(D11:D13="NO APLICA"),"CUMPLE","")))</f>
        <v/>
      </c>
      <c r="E10" s="231"/>
    </row>
    <row r="11" spans="1:5" s="215" customFormat="1" ht="132.75" customHeight="1" x14ac:dyDescent="0.25">
      <c r="A11" s="268" t="s">
        <v>736</v>
      </c>
      <c r="B11" s="559" t="s">
        <v>1127</v>
      </c>
      <c r="C11" s="559"/>
      <c r="D11" s="212"/>
      <c r="E11" s="232"/>
    </row>
    <row r="12" spans="1:5" s="215" customFormat="1" ht="50.25" customHeight="1" x14ac:dyDescent="0.25">
      <c r="A12" s="269" t="s">
        <v>737</v>
      </c>
      <c r="B12" s="552" t="s">
        <v>1042</v>
      </c>
      <c r="C12" s="553"/>
      <c r="D12" s="212"/>
      <c r="E12" s="231"/>
    </row>
    <row r="13" spans="1:5" s="215" customFormat="1" ht="33.75" customHeight="1" x14ac:dyDescent="0.25">
      <c r="A13" s="268" t="s">
        <v>738</v>
      </c>
      <c r="B13" s="552" t="s">
        <v>1043</v>
      </c>
      <c r="C13" s="553"/>
      <c r="D13" s="212"/>
      <c r="E13" s="232"/>
    </row>
    <row r="14" spans="1:5" s="215" customFormat="1" ht="21.75" customHeight="1" x14ac:dyDescent="0.25">
      <c r="A14" s="267" t="s">
        <v>739</v>
      </c>
      <c r="B14" s="554" t="s">
        <v>1044</v>
      </c>
      <c r="C14" s="555"/>
      <c r="D14" s="251" t="str" cm="1">
        <f t="array" ref="D14">IF(OR(D15:D24="No cumple"),"NO CUMPLE",IF(OR(D15:D24="CUMPLE"),"CUMPLE",IF(OR(D15:D24="NO APLICA"),"CUMPLE","")))</f>
        <v/>
      </c>
      <c r="E14" s="234"/>
    </row>
    <row r="15" spans="1:5" s="215" customFormat="1" ht="30" customHeight="1" x14ac:dyDescent="0.25">
      <c r="A15" s="268" t="s">
        <v>740</v>
      </c>
      <c r="B15" s="475" t="s">
        <v>1150</v>
      </c>
      <c r="C15" s="475"/>
      <c r="D15" s="212"/>
      <c r="E15" s="233"/>
    </row>
    <row r="16" spans="1:5" s="215" customFormat="1" ht="33" customHeight="1" x14ac:dyDescent="0.25">
      <c r="A16" s="268" t="s">
        <v>741</v>
      </c>
      <c r="B16" s="475" t="s">
        <v>1045</v>
      </c>
      <c r="C16" s="475"/>
      <c r="D16" s="212"/>
      <c r="E16" s="234"/>
    </row>
    <row r="17" spans="1:5" s="215" customFormat="1" ht="30" customHeight="1" x14ac:dyDescent="0.25">
      <c r="A17" s="268" t="s">
        <v>742</v>
      </c>
      <c r="B17" s="475" t="s">
        <v>1046</v>
      </c>
      <c r="C17" s="475"/>
      <c r="D17" s="212"/>
      <c r="E17" s="238"/>
    </row>
    <row r="18" spans="1:5" s="215" customFormat="1" ht="30.75" customHeight="1" x14ac:dyDescent="0.25">
      <c r="A18" s="268" t="s">
        <v>743</v>
      </c>
      <c r="B18" s="475" t="s">
        <v>1047</v>
      </c>
      <c r="C18" s="475"/>
      <c r="D18" s="212"/>
      <c r="E18" s="233"/>
    </row>
    <row r="19" spans="1:5" s="215" customFormat="1" ht="50.25" customHeight="1" x14ac:dyDescent="0.25">
      <c r="A19" s="268" t="s">
        <v>744</v>
      </c>
      <c r="B19" s="561" t="s">
        <v>1151</v>
      </c>
      <c r="C19" s="561"/>
      <c r="D19" s="212"/>
      <c r="E19" s="234"/>
    </row>
    <row r="20" spans="1:5" s="215" customFormat="1" ht="51.75" customHeight="1" x14ac:dyDescent="0.25">
      <c r="A20" s="268" t="s">
        <v>745</v>
      </c>
      <c r="B20" s="557" t="s">
        <v>1152</v>
      </c>
      <c r="C20" s="557"/>
      <c r="D20" s="212"/>
      <c r="E20" s="233"/>
    </row>
    <row r="21" spans="1:5" s="215" customFormat="1" ht="67.5" customHeight="1" x14ac:dyDescent="0.25">
      <c r="A21" s="268" t="s">
        <v>746</v>
      </c>
      <c r="B21" s="475" t="s">
        <v>1153</v>
      </c>
      <c r="C21" s="475"/>
      <c r="D21" s="212"/>
      <c r="E21" s="234"/>
    </row>
    <row r="22" spans="1:5" s="215" customFormat="1" ht="21" customHeight="1" x14ac:dyDescent="0.25">
      <c r="A22" s="268" t="s">
        <v>747</v>
      </c>
      <c r="B22" s="475" t="s">
        <v>748</v>
      </c>
      <c r="C22" s="475"/>
      <c r="D22" s="212"/>
      <c r="E22" s="238"/>
    </row>
    <row r="23" spans="1:5" s="215" customFormat="1" ht="34.5" customHeight="1" x14ac:dyDescent="0.25">
      <c r="A23" s="268" t="s">
        <v>749</v>
      </c>
      <c r="B23" s="475" t="s">
        <v>1095</v>
      </c>
      <c r="C23" s="475"/>
      <c r="D23" s="212"/>
      <c r="E23" s="233"/>
    </row>
    <row r="24" spans="1:5" s="215" customFormat="1" ht="24" customHeight="1" x14ac:dyDescent="0.25">
      <c r="A24" s="268" t="s">
        <v>750</v>
      </c>
      <c r="B24" s="475" t="s">
        <v>751</v>
      </c>
      <c r="C24" s="475"/>
      <c r="D24" s="212"/>
      <c r="E24" s="234"/>
    </row>
    <row r="25" spans="1:5" s="215" customFormat="1" ht="30.75" customHeight="1" x14ac:dyDescent="0.25">
      <c r="A25" s="267" t="s">
        <v>752</v>
      </c>
      <c r="B25" s="560" t="s">
        <v>1096</v>
      </c>
      <c r="C25" s="560"/>
      <c r="D25" s="251" t="str" cm="1">
        <f t="array" ref="D25">IF(OR(D26:D46="No cumple"),"NO CUMPLE",IF(OR(D26:D46="CUMPLE"),"CUMPLE",IF(OR(D26:D46="NO APLICA"),"CUMPLE","")))</f>
        <v/>
      </c>
      <c r="E25" s="234"/>
    </row>
    <row r="26" spans="1:5" s="215" customFormat="1" ht="36.75" customHeight="1" x14ac:dyDescent="0.25">
      <c r="A26" s="268" t="s">
        <v>753</v>
      </c>
      <c r="B26" s="557" t="s">
        <v>1154</v>
      </c>
      <c r="C26" s="557"/>
      <c r="D26" s="212"/>
      <c r="E26" s="233"/>
    </row>
    <row r="27" spans="1:5" s="215" customFormat="1" ht="31.5" customHeight="1" x14ac:dyDescent="0.25">
      <c r="A27" s="268" t="s">
        <v>1052</v>
      </c>
      <c r="B27" s="557" t="s">
        <v>1155</v>
      </c>
      <c r="C27" s="557"/>
      <c r="D27" s="212"/>
      <c r="E27" s="234"/>
    </row>
    <row r="28" spans="1:5" s="215" customFormat="1" ht="37.5" customHeight="1" x14ac:dyDescent="0.25">
      <c r="A28" s="268" t="s">
        <v>1053</v>
      </c>
      <c r="B28" s="557" t="s">
        <v>1156</v>
      </c>
      <c r="C28" s="557"/>
      <c r="D28" s="212"/>
      <c r="E28" s="233"/>
    </row>
    <row r="29" spans="1:5" s="215" customFormat="1" ht="32.25" customHeight="1" x14ac:dyDescent="0.25">
      <c r="A29" s="268" t="s">
        <v>1054</v>
      </c>
      <c r="B29" s="557" t="s">
        <v>1157</v>
      </c>
      <c r="C29" s="557"/>
      <c r="D29" s="212"/>
      <c r="E29" s="238"/>
    </row>
    <row r="30" spans="1:5" s="215" customFormat="1" ht="99.75" customHeight="1" x14ac:dyDescent="0.25">
      <c r="A30" s="268" t="s">
        <v>1055</v>
      </c>
      <c r="B30" s="557" t="s">
        <v>1158</v>
      </c>
      <c r="C30" s="557"/>
      <c r="D30" s="212"/>
      <c r="E30" s="238"/>
    </row>
    <row r="31" spans="1:5" s="215" customFormat="1" ht="51.75" customHeight="1" x14ac:dyDescent="0.25">
      <c r="A31" s="268" t="s">
        <v>1056</v>
      </c>
      <c r="B31" s="557" t="s">
        <v>1159</v>
      </c>
      <c r="C31" s="557"/>
      <c r="D31" s="212"/>
      <c r="E31" s="233"/>
    </row>
    <row r="32" spans="1:5" s="215" customFormat="1" ht="34.5" customHeight="1" x14ac:dyDescent="0.25">
      <c r="A32" s="268" t="s">
        <v>1057</v>
      </c>
      <c r="B32" s="557" t="s">
        <v>1160</v>
      </c>
      <c r="C32" s="557"/>
      <c r="D32" s="212"/>
      <c r="E32" s="234"/>
    </row>
    <row r="33" spans="1:5" s="215" customFormat="1" ht="50.25" customHeight="1" x14ac:dyDescent="0.25">
      <c r="A33" s="268" t="s">
        <v>1058</v>
      </c>
      <c r="B33" s="475" t="s">
        <v>712</v>
      </c>
      <c r="C33" s="475"/>
      <c r="D33" s="212"/>
      <c r="E33" s="238"/>
    </row>
    <row r="34" spans="1:5" s="215" customFormat="1" ht="86.25" customHeight="1" x14ac:dyDescent="0.25">
      <c r="A34" s="268" t="s">
        <v>1059</v>
      </c>
      <c r="B34" s="557" t="s">
        <v>1161</v>
      </c>
      <c r="C34" s="557"/>
      <c r="D34" s="212"/>
      <c r="E34" s="233"/>
    </row>
    <row r="35" spans="1:5" s="215" customFormat="1" ht="49.5" customHeight="1" x14ac:dyDescent="0.25">
      <c r="A35" s="268" t="s">
        <v>1060</v>
      </c>
      <c r="B35" s="557" t="s">
        <v>1162</v>
      </c>
      <c r="C35" s="557"/>
      <c r="D35" s="212"/>
      <c r="E35" s="234"/>
    </row>
    <row r="36" spans="1:5" s="215" customFormat="1" ht="36.75" customHeight="1" x14ac:dyDescent="0.25">
      <c r="A36" s="268" t="s">
        <v>1061</v>
      </c>
      <c r="B36" s="557" t="s">
        <v>1163</v>
      </c>
      <c r="C36" s="557"/>
      <c r="D36" s="212"/>
      <c r="E36" s="238"/>
    </row>
    <row r="37" spans="1:5" s="215" customFormat="1" ht="34.5" customHeight="1" x14ac:dyDescent="0.25">
      <c r="A37" s="268" t="s">
        <v>1062</v>
      </c>
      <c r="B37" s="557" t="s">
        <v>1164</v>
      </c>
      <c r="C37" s="557"/>
      <c r="D37" s="212"/>
      <c r="E37" s="233"/>
    </row>
    <row r="38" spans="1:5" s="215" customFormat="1" ht="20.25" customHeight="1" x14ac:dyDescent="0.25">
      <c r="A38" s="268" t="s">
        <v>1063</v>
      </c>
      <c r="B38" s="475" t="s">
        <v>755</v>
      </c>
      <c r="C38" s="475"/>
      <c r="D38" s="212"/>
      <c r="E38" s="234"/>
    </row>
    <row r="39" spans="1:5" s="215" customFormat="1" ht="68.25" customHeight="1" x14ac:dyDescent="0.25">
      <c r="A39" s="268" t="s">
        <v>1064</v>
      </c>
      <c r="B39" s="557" t="s">
        <v>1165</v>
      </c>
      <c r="C39" s="557"/>
      <c r="D39" s="212"/>
      <c r="E39" s="234"/>
    </row>
    <row r="40" spans="1:5" s="215" customFormat="1" ht="67.5" customHeight="1" x14ac:dyDescent="0.25">
      <c r="A40" s="268" t="s">
        <v>1065</v>
      </c>
      <c r="B40" s="557" t="s">
        <v>1166</v>
      </c>
      <c r="C40" s="557"/>
      <c r="D40" s="212"/>
      <c r="E40" s="234"/>
    </row>
    <row r="41" spans="1:5" s="215" customFormat="1" ht="20.25" customHeight="1" x14ac:dyDescent="0.25">
      <c r="A41" s="268" t="s">
        <v>1066</v>
      </c>
      <c r="B41" s="557" t="s">
        <v>1167</v>
      </c>
      <c r="C41" s="557"/>
      <c r="D41" s="212"/>
      <c r="E41" s="233"/>
    </row>
    <row r="42" spans="1:5" s="215" customFormat="1" ht="34.5" customHeight="1" x14ac:dyDescent="0.25">
      <c r="A42" s="268" t="s">
        <v>1067</v>
      </c>
      <c r="B42" s="557" t="s">
        <v>1168</v>
      </c>
      <c r="C42" s="557"/>
      <c r="D42" s="212"/>
      <c r="E42" s="234"/>
    </row>
    <row r="43" spans="1:5" s="215" customFormat="1" ht="53.25" customHeight="1" x14ac:dyDescent="0.25">
      <c r="A43" s="268" t="s">
        <v>1071</v>
      </c>
      <c r="B43" s="475" t="s">
        <v>756</v>
      </c>
      <c r="C43" s="475"/>
      <c r="D43" s="212"/>
      <c r="E43" s="233"/>
    </row>
    <row r="44" spans="1:5" s="215" customFormat="1" ht="35.25" customHeight="1" x14ac:dyDescent="0.25">
      <c r="A44" s="268" t="s">
        <v>1068</v>
      </c>
      <c r="B44" s="557" t="s">
        <v>1169</v>
      </c>
      <c r="C44" s="557"/>
      <c r="D44" s="212"/>
      <c r="E44" s="234"/>
    </row>
    <row r="45" spans="1:5" s="215" customFormat="1" ht="36.75" customHeight="1" x14ac:dyDescent="0.25">
      <c r="A45" s="268" t="s">
        <v>1069</v>
      </c>
      <c r="B45" s="557" t="s">
        <v>1170</v>
      </c>
      <c r="C45" s="557"/>
      <c r="D45" s="212"/>
      <c r="E45" s="234"/>
    </row>
    <row r="46" spans="1:5" s="215" customFormat="1" ht="70.5" customHeight="1" x14ac:dyDescent="0.25">
      <c r="A46" s="268" t="s">
        <v>1070</v>
      </c>
      <c r="B46" s="557" t="s">
        <v>1171</v>
      </c>
      <c r="C46" s="557"/>
      <c r="D46" s="212"/>
      <c r="E46" s="233"/>
    </row>
    <row r="47" spans="1:5" s="215" customFormat="1" ht="22.5" customHeight="1" x14ac:dyDescent="0.25">
      <c r="A47" s="267" t="s">
        <v>1072</v>
      </c>
      <c r="B47" s="560" t="s">
        <v>758</v>
      </c>
      <c r="C47" s="560"/>
      <c r="D47" s="251" t="str" cm="1">
        <f t="array" ref="D47">IF(OR(D48:D49="No cumple"),"NO CUMPLE",IF(OR(D48:D49="CUMPLE"),"CUMPLE",IF(OR(D48:D49="NO APLICA"),"CUMPLE","")))</f>
        <v/>
      </c>
      <c r="E47" s="234"/>
    </row>
    <row r="48" spans="1:5" s="215" customFormat="1" ht="22.5" customHeight="1" x14ac:dyDescent="0.25">
      <c r="A48" s="268" t="s">
        <v>1073</v>
      </c>
      <c r="B48" s="475" t="s">
        <v>905</v>
      </c>
      <c r="C48" s="475"/>
      <c r="D48" s="212"/>
      <c r="E48" s="234"/>
    </row>
    <row r="49" spans="1:5" s="215" customFormat="1" ht="23.25" customHeight="1" x14ac:dyDescent="0.25">
      <c r="A49" s="268" t="s">
        <v>754</v>
      </c>
      <c r="B49" s="475" t="s">
        <v>761</v>
      </c>
      <c r="C49" s="475"/>
      <c r="D49" s="212"/>
      <c r="E49" s="238"/>
    </row>
    <row r="50" spans="1:5" s="215" customFormat="1" ht="22.5" customHeight="1" x14ac:dyDescent="0.25">
      <c r="A50" s="267" t="s">
        <v>757</v>
      </c>
      <c r="B50" s="560" t="s">
        <v>763</v>
      </c>
      <c r="C50" s="560"/>
      <c r="D50" s="251" t="str" cm="1">
        <f t="array" ref="D50">IF(OR(D51:D58="No cumple"),"NO CUMPLE",IF(OR(D51:D58="CUMPLE"),"CUMPLE",IF(OR(D51:D58="NO APLICA"),"CUMPLE","")))</f>
        <v/>
      </c>
      <c r="E50" s="234"/>
    </row>
    <row r="51" spans="1:5" s="215" customFormat="1" ht="69" customHeight="1" x14ac:dyDescent="0.25">
      <c r="A51" s="255" t="s">
        <v>759</v>
      </c>
      <c r="B51" s="475" t="s">
        <v>1172</v>
      </c>
      <c r="C51" s="475"/>
      <c r="D51" s="212"/>
      <c r="E51" s="234"/>
    </row>
    <row r="52" spans="1:5" s="215" customFormat="1" ht="16.5" customHeight="1" x14ac:dyDescent="0.25">
      <c r="A52" s="255" t="s">
        <v>760</v>
      </c>
      <c r="B52" s="475" t="s">
        <v>164</v>
      </c>
      <c r="C52" s="475"/>
      <c r="D52" s="212"/>
      <c r="E52" s="238"/>
    </row>
    <row r="53" spans="1:5" s="215" customFormat="1" ht="20.25" customHeight="1" x14ac:dyDescent="0.25">
      <c r="A53" s="255" t="s">
        <v>1074</v>
      </c>
      <c r="B53" s="475" t="s">
        <v>767</v>
      </c>
      <c r="C53" s="475"/>
      <c r="D53" s="212"/>
      <c r="E53" s="234"/>
    </row>
    <row r="54" spans="1:5" s="215" customFormat="1" ht="20.25" customHeight="1" x14ac:dyDescent="0.25">
      <c r="A54" s="255" t="s">
        <v>1075</v>
      </c>
      <c r="B54" s="475" t="s">
        <v>165</v>
      </c>
      <c r="C54" s="475"/>
      <c r="D54" s="212"/>
      <c r="E54" s="238"/>
    </row>
    <row r="55" spans="1:5" s="215" customFormat="1" ht="49.5" customHeight="1" x14ac:dyDescent="0.25">
      <c r="A55" s="255" t="s">
        <v>1076</v>
      </c>
      <c r="B55" s="557" t="s">
        <v>1097</v>
      </c>
      <c r="C55" s="557"/>
      <c r="D55" s="212"/>
      <c r="E55" s="234"/>
    </row>
    <row r="56" spans="1:5" s="215" customFormat="1" ht="21" customHeight="1" x14ac:dyDescent="0.25">
      <c r="A56" s="255" t="s">
        <v>1077</v>
      </c>
      <c r="B56" s="475" t="s">
        <v>771</v>
      </c>
      <c r="C56" s="475"/>
      <c r="D56" s="212"/>
      <c r="E56" s="238"/>
    </row>
    <row r="57" spans="1:5" s="215" customFormat="1" ht="149.25" customHeight="1" x14ac:dyDescent="0.25">
      <c r="A57" s="255" t="s">
        <v>1078</v>
      </c>
      <c r="B57" s="559" t="s">
        <v>773</v>
      </c>
      <c r="C57" s="559"/>
      <c r="D57" s="212"/>
      <c r="E57" s="233"/>
    </row>
    <row r="58" spans="1:5" s="215" customFormat="1" ht="137.25" customHeight="1" x14ac:dyDescent="0.25">
      <c r="A58" s="255" t="s">
        <v>1079</v>
      </c>
      <c r="B58" s="475" t="s">
        <v>775</v>
      </c>
      <c r="C58" s="475"/>
      <c r="D58" s="212"/>
      <c r="E58" s="234"/>
    </row>
    <row r="59" spans="1:5" s="215" customFormat="1" ht="22.5" customHeight="1" x14ac:dyDescent="0.25">
      <c r="A59" s="267" t="s">
        <v>762</v>
      </c>
      <c r="B59" s="560" t="s">
        <v>714</v>
      </c>
      <c r="C59" s="560"/>
      <c r="D59" s="251" t="str" cm="1">
        <f t="array" ref="D59">IF(OR(D60:D67="No cumple"),"NO CUMPLE",IF(OR(D60:D67="CUMPLE"),"CUMPLE",IF(OR(D60:D67="NO APLICA"),"CUMPLE","")))</f>
        <v/>
      </c>
      <c r="E59" s="234"/>
    </row>
    <row r="60" spans="1:5" s="215" customFormat="1" ht="36.75" customHeight="1" x14ac:dyDescent="0.25">
      <c r="A60" s="255" t="s">
        <v>764</v>
      </c>
      <c r="B60" s="557" t="s">
        <v>1173</v>
      </c>
      <c r="C60" s="557"/>
      <c r="D60" s="212"/>
      <c r="E60" s="238"/>
    </row>
    <row r="61" spans="1:5" s="215" customFormat="1" ht="30.75" customHeight="1" x14ac:dyDescent="0.25">
      <c r="A61" s="255" t="s">
        <v>765</v>
      </c>
      <c r="B61" s="475" t="s">
        <v>166</v>
      </c>
      <c r="C61" s="475"/>
      <c r="D61" s="212"/>
      <c r="E61" s="234"/>
    </row>
    <row r="62" spans="1:5" s="215" customFormat="1" ht="33" customHeight="1" x14ac:dyDescent="0.25">
      <c r="A62" s="255" t="s">
        <v>766</v>
      </c>
      <c r="B62" s="557" t="s">
        <v>1174</v>
      </c>
      <c r="C62" s="557"/>
      <c r="D62" s="212"/>
      <c r="E62" s="238"/>
    </row>
    <row r="63" spans="1:5" s="215" customFormat="1" ht="17.25" customHeight="1" x14ac:dyDescent="0.25">
      <c r="A63" s="255" t="s">
        <v>768</v>
      </c>
      <c r="B63" s="475" t="s">
        <v>167</v>
      </c>
      <c r="C63" s="475"/>
      <c r="D63" s="212"/>
      <c r="E63" s="234"/>
    </row>
    <row r="64" spans="1:5" s="215" customFormat="1" ht="66.75" customHeight="1" x14ac:dyDescent="0.25">
      <c r="A64" s="255" t="s">
        <v>769</v>
      </c>
      <c r="B64" s="557" t="s">
        <v>1175</v>
      </c>
      <c r="C64" s="557"/>
      <c r="D64" s="212"/>
      <c r="E64" s="238"/>
    </row>
    <row r="65" spans="1:5" s="215" customFormat="1" ht="18.75" customHeight="1" x14ac:dyDescent="0.25">
      <c r="A65" s="255" t="s">
        <v>770</v>
      </c>
      <c r="B65" s="475" t="s">
        <v>781</v>
      </c>
      <c r="C65" s="475"/>
      <c r="D65" s="212"/>
      <c r="E65" s="234"/>
    </row>
    <row r="66" spans="1:5" ht="54" customHeight="1" x14ac:dyDescent="0.25">
      <c r="A66" s="270" t="s">
        <v>772</v>
      </c>
      <c r="B66" s="557" t="s">
        <v>1176</v>
      </c>
      <c r="C66" s="557"/>
      <c r="D66" s="212"/>
      <c r="E66" s="247"/>
    </row>
    <row r="67" spans="1:5" s="215" customFormat="1" ht="32.25" customHeight="1" x14ac:dyDescent="0.25">
      <c r="A67" s="255" t="s">
        <v>774</v>
      </c>
      <c r="B67" s="557" t="s">
        <v>177</v>
      </c>
      <c r="C67" s="557"/>
      <c r="D67" s="212"/>
      <c r="E67" s="234"/>
    </row>
    <row r="68" spans="1:5" s="215" customFormat="1" ht="22.5" customHeight="1" x14ac:dyDescent="0.25">
      <c r="A68" s="267" t="s">
        <v>1080</v>
      </c>
      <c r="B68" s="560" t="s">
        <v>715</v>
      </c>
      <c r="C68" s="560"/>
      <c r="D68" s="251" t="str" cm="1">
        <f t="array" ref="D68">IF(OR(D69:D82="No cumple"),"NO CUMPLE",IF(OR(D69:D82="CUMPLE"),"CUMPLE",IF(OR(D69:D82="NO APLICA"),"CUMPLE","")))</f>
        <v/>
      </c>
      <c r="E68" s="234"/>
    </row>
    <row r="69" spans="1:5" s="215" customFormat="1" ht="32.25" customHeight="1" x14ac:dyDescent="0.25">
      <c r="A69" s="255" t="s">
        <v>1081</v>
      </c>
      <c r="B69" s="557" t="s">
        <v>1177</v>
      </c>
      <c r="C69" s="557"/>
      <c r="D69" s="212"/>
      <c r="E69" s="238"/>
    </row>
    <row r="70" spans="1:5" s="215" customFormat="1" ht="35.25" customHeight="1" x14ac:dyDescent="0.25">
      <c r="A70" s="255" t="s">
        <v>776</v>
      </c>
      <c r="B70" s="557" t="s">
        <v>1178</v>
      </c>
      <c r="C70" s="557"/>
      <c r="D70" s="212"/>
      <c r="E70" s="234"/>
    </row>
    <row r="71" spans="1:5" s="215" customFormat="1" ht="19.5" customHeight="1" x14ac:dyDescent="0.25">
      <c r="A71" s="255" t="s">
        <v>777</v>
      </c>
      <c r="B71" s="475" t="s">
        <v>716</v>
      </c>
      <c r="C71" s="475"/>
      <c r="D71" s="212"/>
      <c r="E71" s="238"/>
    </row>
    <row r="72" spans="1:5" s="215" customFormat="1" ht="33" customHeight="1" x14ac:dyDescent="0.25">
      <c r="A72" s="255" t="s">
        <v>778</v>
      </c>
      <c r="B72" s="557" t="s">
        <v>1179</v>
      </c>
      <c r="C72" s="557"/>
      <c r="D72" s="212"/>
      <c r="E72" s="233"/>
    </row>
    <row r="73" spans="1:5" s="215" customFormat="1" ht="31.5" customHeight="1" x14ac:dyDescent="0.25">
      <c r="A73" s="255" t="s">
        <v>779</v>
      </c>
      <c r="B73" s="475" t="s">
        <v>168</v>
      </c>
      <c r="C73" s="475"/>
      <c r="D73" s="212"/>
      <c r="E73" s="234"/>
    </row>
    <row r="74" spans="1:5" s="215" customFormat="1" ht="30.75" customHeight="1" x14ac:dyDescent="0.25">
      <c r="A74" s="255" t="s">
        <v>780</v>
      </c>
      <c r="B74" s="557" t="s">
        <v>1048</v>
      </c>
      <c r="C74" s="557"/>
      <c r="D74" s="212"/>
      <c r="E74" s="234"/>
    </row>
    <row r="75" spans="1:5" s="215" customFormat="1" ht="21.75" customHeight="1" x14ac:dyDescent="0.25">
      <c r="A75" s="255" t="s">
        <v>782</v>
      </c>
      <c r="B75" s="475" t="s">
        <v>1128</v>
      </c>
      <c r="C75" s="475"/>
      <c r="D75" s="212"/>
      <c r="E75" s="238"/>
    </row>
    <row r="76" spans="1:5" s="215" customFormat="1" ht="34.5" customHeight="1" x14ac:dyDescent="0.25">
      <c r="A76" s="255" t="s">
        <v>783</v>
      </c>
      <c r="B76" s="475" t="s">
        <v>169</v>
      </c>
      <c r="C76" s="475"/>
      <c r="D76" s="212"/>
      <c r="E76" s="238"/>
    </row>
    <row r="77" spans="1:5" s="215" customFormat="1" ht="19.5" customHeight="1" x14ac:dyDescent="0.25">
      <c r="A77" s="255" t="s">
        <v>1082</v>
      </c>
      <c r="B77" s="475" t="s">
        <v>1098</v>
      </c>
      <c r="C77" s="475"/>
      <c r="D77" s="212"/>
      <c r="E77" s="234"/>
    </row>
    <row r="78" spans="1:5" s="215" customFormat="1" ht="20.25" customHeight="1" x14ac:dyDescent="0.25">
      <c r="A78" s="255" t="s">
        <v>1083</v>
      </c>
      <c r="B78" s="475" t="s">
        <v>1099</v>
      </c>
      <c r="C78" s="475"/>
      <c r="D78" s="212"/>
      <c r="E78" s="238"/>
    </row>
    <row r="79" spans="1:5" s="215" customFormat="1" ht="50.25" customHeight="1" x14ac:dyDescent="0.25">
      <c r="A79" s="255" t="s">
        <v>1084</v>
      </c>
      <c r="B79" s="475" t="s">
        <v>170</v>
      </c>
      <c r="C79" s="475"/>
      <c r="D79" s="212"/>
      <c r="E79" s="234"/>
    </row>
    <row r="80" spans="1:5" s="215" customFormat="1" ht="34.5" customHeight="1" x14ac:dyDescent="0.25">
      <c r="A80" s="255" t="s">
        <v>1085</v>
      </c>
      <c r="B80" s="475" t="s">
        <v>171</v>
      </c>
      <c r="C80" s="475"/>
      <c r="D80" s="212"/>
      <c r="E80" s="238"/>
    </row>
    <row r="81" spans="1:5" s="215" customFormat="1" ht="95.45" customHeight="1" x14ac:dyDescent="0.25">
      <c r="A81" s="255" t="s">
        <v>1086</v>
      </c>
      <c r="B81" s="475" t="s">
        <v>1049</v>
      </c>
      <c r="C81" s="475"/>
      <c r="D81" s="212"/>
      <c r="E81" s="233"/>
    </row>
    <row r="82" spans="1:5" s="215" customFormat="1" ht="35.25" customHeight="1" x14ac:dyDescent="0.25">
      <c r="A82" s="255" t="s">
        <v>1087</v>
      </c>
      <c r="B82" s="557" t="s">
        <v>796</v>
      </c>
      <c r="C82" s="557"/>
      <c r="D82" s="212"/>
      <c r="E82" s="234"/>
    </row>
    <row r="83" spans="1:5" s="215" customFormat="1" ht="22.5" customHeight="1" x14ac:dyDescent="0.25">
      <c r="A83" s="267" t="s">
        <v>784</v>
      </c>
      <c r="B83" s="560" t="s">
        <v>717</v>
      </c>
      <c r="C83" s="560"/>
      <c r="D83" s="251" t="str" cm="1">
        <f t="array" ref="D83">IF(OR(D84:D98="No cumple"),"NO CUMPLE",IF(OR(D84:D98="CUMPLE"),"CUMPLE",IF(OR(D84:D98="NO APLICA"),"CUMPLE","")))</f>
        <v/>
      </c>
      <c r="E83" s="234"/>
    </row>
    <row r="84" spans="1:5" s="215" customFormat="1" ht="34.5" customHeight="1" x14ac:dyDescent="0.25">
      <c r="A84" s="270" t="s">
        <v>785</v>
      </c>
      <c r="B84" s="557" t="s">
        <v>713</v>
      </c>
      <c r="C84" s="557"/>
      <c r="D84" s="212"/>
      <c r="E84" s="238"/>
    </row>
    <row r="85" spans="1:5" s="215" customFormat="1" ht="33.75" customHeight="1" x14ac:dyDescent="0.25">
      <c r="A85" s="255" t="s">
        <v>786</v>
      </c>
      <c r="B85" s="475" t="s">
        <v>718</v>
      </c>
      <c r="C85" s="475"/>
      <c r="D85" s="212"/>
      <c r="E85" s="234"/>
    </row>
    <row r="86" spans="1:5" s="215" customFormat="1" ht="34.5" customHeight="1" x14ac:dyDescent="0.25">
      <c r="A86" s="255" t="s">
        <v>787</v>
      </c>
      <c r="B86" s="475" t="s">
        <v>719</v>
      </c>
      <c r="C86" s="475"/>
      <c r="D86" s="212"/>
      <c r="E86" s="238"/>
    </row>
    <row r="87" spans="1:5" s="215" customFormat="1" ht="29.25" customHeight="1" x14ac:dyDescent="0.25">
      <c r="A87" s="268" t="s">
        <v>788</v>
      </c>
      <c r="B87" s="475" t="s">
        <v>720</v>
      </c>
      <c r="C87" s="475"/>
      <c r="D87" s="212"/>
      <c r="E87" s="233"/>
    </row>
    <row r="88" spans="1:5" s="215" customFormat="1" ht="31.5" customHeight="1" x14ac:dyDescent="0.25">
      <c r="A88" s="268" t="s">
        <v>1088</v>
      </c>
      <c r="B88" s="475" t="s">
        <v>802</v>
      </c>
      <c r="C88" s="475"/>
      <c r="D88" s="212"/>
      <c r="E88" s="234"/>
    </row>
    <row r="89" spans="1:5" s="215" customFormat="1" ht="48" customHeight="1" x14ac:dyDescent="0.25">
      <c r="A89" s="255" t="s">
        <v>789</v>
      </c>
      <c r="B89" s="475" t="s">
        <v>721</v>
      </c>
      <c r="C89" s="475"/>
      <c r="D89" s="212"/>
      <c r="E89" s="238"/>
    </row>
    <row r="90" spans="1:5" s="215" customFormat="1" ht="31.5" customHeight="1" x14ac:dyDescent="0.25">
      <c r="A90" s="268" t="s">
        <v>790</v>
      </c>
      <c r="B90" s="475" t="s">
        <v>722</v>
      </c>
      <c r="C90" s="475"/>
      <c r="D90" s="212"/>
      <c r="E90" s="233"/>
    </row>
    <row r="91" spans="1:5" s="215" customFormat="1" ht="34.5" customHeight="1" x14ac:dyDescent="0.25">
      <c r="A91" s="255" t="s">
        <v>791</v>
      </c>
      <c r="B91" s="475" t="s">
        <v>172</v>
      </c>
      <c r="C91" s="475"/>
      <c r="D91" s="212"/>
      <c r="E91" s="238"/>
    </row>
    <row r="92" spans="1:5" s="215" customFormat="1" ht="30.75" customHeight="1" x14ac:dyDescent="0.25">
      <c r="A92" s="268" t="s">
        <v>1089</v>
      </c>
      <c r="B92" s="475" t="s">
        <v>723</v>
      </c>
      <c r="C92" s="475"/>
      <c r="D92" s="212"/>
      <c r="E92" s="233"/>
    </row>
    <row r="93" spans="1:5" s="215" customFormat="1" ht="18.75" customHeight="1" x14ac:dyDescent="0.25">
      <c r="A93" s="268" t="s">
        <v>1090</v>
      </c>
      <c r="B93" s="475" t="s">
        <v>173</v>
      </c>
      <c r="C93" s="475"/>
      <c r="D93" s="212"/>
      <c r="E93" s="234"/>
    </row>
    <row r="94" spans="1:5" s="215" customFormat="1" ht="33.75" customHeight="1" x14ac:dyDescent="0.25">
      <c r="A94" s="255" t="s">
        <v>1091</v>
      </c>
      <c r="B94" s="557" t="s">
        <v>1180</v>
      </c>
      <c r="C94" s="557"/>
      <c r="D94" s="212"/>
      <c r="E94" s="238"/>
    </row>
    <row r="95" spans="1:5" s="215" customFormat="1" ht="36" customHeight="1" x14ac:dyDescent="0.25">
      <c r="A95" s="268" t="s">
        <v>792</v>
      </c>
      <c r="B95" s="557" t="s">
        <v>1181</v>
      </c>
      <c r="C95" s="557"/>
      <c r="D95" s="212"/>
      <c r="E95" s="233"/>
    </row>
    <row r="96" spans="1:5" s="215" customFormat="1" ht="21.75" customHeight="1" x14ac:dyDescent="0.25">
      <c r="A96" s="268" t="s">
        <v>793</v>
      </c>
      <c r="B96" s="475" t="s">
        <v>174</v>
      </c>
      <c r="C96" s="475"/>
      <c r="D96" s="212"/>
      <c r="E96" s="234"/>
    </row>
    <row r="97" spans="1:5" s="215" customFormat="1" ht="36" customHeight="1" x14ac:dyDescent="0.25">
      <c r="A97" s="268" t="s">
        <v>794</v>
      </c>
      <c r="B97" s="557" t="s">
        <v>809</v>
      </c>
      <c r="C97" s="562"/>
      <c r="D97" s="212"/>
      <c r="E97" s="233"/>
    </row>
    <row r="98" spans="1:5" s="215" customFormat="1" ht="47.25" customHeight="1" x14ac:dyDescent="0.25">
      <c r="A98" s="266" t="s">
        <v>795</v>
      </c>
      <c r="B98" s="557" t="s">
        <v>1183</v>
      </c>
      <c r="C98" s="557"/>
      <c r="D98" s="212"/>
      <c r="E98" s="233"/>
    </row>
    <row r="99" spans="1:5" s="215" customFormat="1" ht="22.5" customHeight="1" x14ac:dyDescent="0.25">
      <c r="A99" s="267" t="s">
        <v>797</v>
      </c>
      <c r="B99" s="560" t="s">
        <v>811</v>
      </c>
      <c r="C99" s="560"/>
      <c r="D99" s="251" t="str" cm="1">
        <f t="array" ref="D99">IF(OR(D100:D112="No cumple"),"NO CUMPLE",IF(OR(D100:D112="CUMPLE"),"CUMPLE",IF(OR(D100:D112="NO APLICA"),"CUMPLE","")))</f>
        <v/>
      </c>
      <c r="E99" s="234"/>
    </row>
    <row r="100" spans="1:5" s="215" customFormat="1" ht="21.75" customHeight="1" x14ac:dyDescent="0.25">
      <c r="A100" s="268" t="s">
        <v>798</v>
      </c>
      <c r="B100" s="475" t="s">
        <v>724</v>
      </c>
      <c r="C100" s="475"/>
      <c r="D100" s="212"/>
      <c r="E100" s="233"/>
    </row>
    <row r="101" spans="1:5" s="215" customFormat="1" ht="30.75" customHeight="1" x14ac:dyDescent="0.25">
      <c r="A101" s="268" t="s">
        <v>799</v>
      </c>
      <c r="B101" s="475" t="s">
        <v>725</v>
      </c>
      <c r="C101" s="475"/>
      <c r="D101" s="212"/>
      <c r="E101" s="234"/>
    </row>
    <row r="102" spans="1:5" s="215" customFormat="1" ht="33" customHeight="1" x14ac:dyDescent="0.25">
      <c r="A102" s="268" t="s">
        <v>800</v>
      </c>
      <c r="B102" s="475" t="s">
        <v>815</v>
      </c>
      <c r="C102" s="475"/>
      <c r="D102" s="212"/>
      <c r="E102" s="233"/>
    </row>
    <row r="103" spans="1:5" s="215" customFormat="1" ht="48.75" customHeight="1" x14ac:dyDescent="0.25">
      <c r="A103" s="268" t="s">
        <v>801</v>
      </c>
      <c r="B103" s="475" t="s">
        <v>1184</v>
      </c>
      <c r="C103" s="475"/>
      <c r="D103" s="212"/>
      <c r="E103" s="234"/>
    </row>
    <row r="104" spans="1:5" s="215" customFormat="1" ht="21.75" customHeight="1" x14ac:dyDescent="0.25">
      <c r="A104" s="268" t="s">
        <v>1092</v>
      </c>
      <c r="B104" s="557" t="s">
        <v>818</v>
      </c>
      <c r="C104" s="557"/>
      <c r="D104" s="212"/>
      <c r="E104" s="233"/>
    </row>
    <row r="105" spans="1:5" s="215" customFormat="1" ht="19.5" customHeight="1" x14ac:dyDescent="0.25">
      <c r="A105" s="268" t="s">
        <v>803</v>
      </c>
      <c r="B105" s="475" t="s">
        <v>726</v>
      </c>
      <c r="C105" s="475"/>
      <c r="D105" s="212"/>
      <c r="E105" s="234"/>
    </row>
    <row r="106" spans="1:5" s="215" customFormat="1" ht="48.75" customHeight="1" x14ac:dyDescent="0.25">
      <c r="A106" s="268" t="s">
        <v>804</v>
      </c>
      <c r="B106" s="475" t="s">
        <v>821</v>
      </c>
      <c r="C106" s="475"/>
      <c r="D106" s="212"/>
      <c r="E106" s="233"/>
    </row>
    <row r="107" spans="1:5" s="215" customFormat="1" ht="19.5" customHeight="1" x14ac:dyDescent="0.25">
      <c r="A107" s="268" t="s">
        <v>805</v>
      </c>
      <c r="B107" s="475" t="s">
        <v>727</v>
      </c>
      <c r="C107" s="475"/>
      <c r="D107" s="212"/>
      <c r="E107" s="234"/>
    </row>
    <row r="108" spans="1:5" s="215" customFormat="1" ht="22.5" customHeight="1" x14ac:dyDescent="0.25">
      <c r="A108" s="268" t="s">
        <v>806</v>
      </c>
      <c r="B108" s="475" t="s">
        <v>728</v>
      </c>
      <c r="C108" s="475"/>
      <c r="D108" s="212"/>
      <c r="E108" s="233"/>
    </row>
    <row r="109" spans="1:5" s="215" customFormat="1" ht="30.75" customHeight="1" x14ac:dyDescent="0.25">
      <c r="A109" s="268" t="s">
        <v>1093</v>
      </c>
      <c r="B109" s="475" t="s">
        <v>822</v>
      </c>
      <c r="C109" s="475"/>
      <c r="D109" s="212"/>
      <c r="E109" s="234"/>
    </row>
    <row r="110" spans="1:5" s="215" customFormat="1" ht="32.25" customHeight="1" x14ac:dyDescent="0.25">
      <c r="A110" s="268" t="s">
        <v>1094</v>
      </c>
      <c r="B110" s="475" t="s">
        <v>1050</v>
      </c>
      <c r="C110" s="475"/>
      <c r="D110" s="212"/>
      <c r="E110" s="233"/>
    </row>
    <row r="111" spans="1:5" s="215" customFormat="1" ht="34.5" customHeight="1" x14ac:dyDescent="0.25">
      <c r="A111" s="268" t="s">
        <v>807</v>
      </c>
      <c r="B111" s="557" t="s">
        <v>1182</v>
      </c>
      <c r="C111" s="557"/>
      <c r="D111" s="212"/>
      <c r="E111" s="234"/>
    </row>
    <row r="112" spans="1:5" s="215" customFormat="1" ht="20.25" customHeight="1" x14ac:dyDescent="0.25">
      <c r="A112" s="268" t="s">
        <v>808</v>
      </c>
      <c r="B112" s="557" t="s">
        <v>823</v>
      </c>
      <c r="C112" s="557"/>
      <c r="D112" s="212"/>
      <c r="E112" s="234"/>
    </row>
    <row r="113" spans="1:5" s="215" customFormat="1" ht="22.5" customHeight="1" x14ac:dyDescent="0.25">
      <c r="A113" s="267" t="s">
        <v>810</v>
      </c>
      <c r="B113" s="560" t="s">
        <v>825</v>
      </c>
      <c r="C113" s="560"/>
      <c r="D113" s="251" t="str" cm="1">
        <f t="array" ref="D113">IF(OR(D114:D120="No cumple"),"NO CUMPLE",IF(OR(D114:D120="CUMPLE"),"CUMPLE",IF(OR(D114:D120="NO APLICA"),"CUMPLE","")))</f>
        <v/>
      </c>
      <c r="E113" s="234"/>
    </row>
    <row r="114" spans="1:5" s="215" customFormat="1" ht="83.25" customHeight="1" x14ac:dyDescent="0.25">
      <c r="A114" s="268" t="s">
        <v>812</v>
      </c>
      <c r="B114" s="557" t="s">
        <v>827</v>
      </c>
      <c r="C114" s="557"/>
      <c r="D114" s="212"/>
      <c r="E114" s="233"/>
    </row>
    <row r="115" spans="1:5" s="215" customFormat="1" ht="67.5" customHeight="1" x14ac:dyDescent="0.25">
      <c r="A115" s="268" t="s">
        <v>813</v>
      </c>
      <c r="B115" s="557" t="s">
        <v>1185</v>
      </c>
      <c r="C115" s="557"/>
      <c r="D115" s="212"/>
      <c r="E115" s="234"/>
    </row>
    <row r="116" spans="1:5" s="215" customFormat="1" ht="87" customHeight="1" x14ac:dyDescent="0.25">
      <c r="A116" s="268" t="s">
        <v>814</v>
      </c>
      <c r="B116" s="475" t="s">
        <v>1186</v>
      </c>
      <c r="C116" s="475"/>
      <c r="D116" s="212"/>
      <c r="E116" s="233"/>
    </row>
    <row r="117" spans="1:5" s="215" customFormat="1" ht="116.25" customHeight="1" x14ac:dyDescent="0.25">
      <c r="A117" s="268" t="s">
        <v>816</v>
      </c>
      <c r="B117" s="475" t="s">
        <v>1187</v>
      </c>
      <c r="C117" s="475"/>
      <c r="D117" s="212"/>
      <c r="E117" s="233"/>
    </row>
    <row r="118" spans="1:5" s="215" customFormat="1" ht="69" customHeight="1" x14ac:dyDescent="0.25">
      <c r="A118" s="268" t="s">
        <v>817</v>
      </c>
      <c r="B118" s="557" t="s">
        <v>906</v>
      </c>
      <c r="C118" s="557"/>
      <c r="D118" s="212"/>
      <c r="E118" s="234"/>
    </row>
    <row r="119" spans="1:5" s="215" customFormat="1" ht="32.25" customHeight="1" x14ac:dyDescent="0.25">
      <c r="A119" s="268" t="s">
        <v>819</v>
      </c>
      <c r="B119" s="557" t="s">
        <v>175</v>
      </c>
      <c r="C119" s="557"/>
      <c r="D119" s="212"/>
      <c r="E119" s="234"/>
    </row>
    <row r="120" spans="1:5" s="215" customFormat="1" ht="135.75" customHeight="1" x14ac:dyDescent="0.25">
      <c r="A120" s="268" t="s">
        <v>820</v>
      </c>
      <c r="B120" s="557" t="s">
        <v>1188</v>
      </c>
      <c r="C120" s="557"/>
      <c r="D120" s="212"/>
      <c r="E120" s="233"/>
    </row>
    <row r="121" spans="1:5" s="215" customFormat="1" ht="22.5" customHeight="1" x14ac:dyDescent="0.25">
      <c r="A121" s="267" t="s">
        <v>824</v>
      </c>
      <c r="B121" s="560" t="s">
        <v>833</v>
      </c>
      <c r="C121" s="560"/>
      <c r="D121" s="251" t="str" cm="1">
        <f t="array" ref="D121">IF(OR(D122:D126="No cumple"),"NO CUMPLE",IF(OR(D122:D126="CUMPLE"),"CUMPLE",IF(OR(D122:D126="NO APLICA"),"CUMPLE","")))</f>
        <v/>
      </c>
      <c r="E121" s="234"/>
    </row>
    <row r="122" spans="1:5" s="215" customFormat="1" ht="152.25" customHeight="1" x14ac:dyDescent="0.25">
      <c r="A122" s="268" t="s">
        <v>826</v>
      </c>
      <c r="B122" s="559" t="s">
        <v>1051</v>
      </c>
      <c r="C122" s="559"/>
      <c r="D122" s="212"/>
      <c r="E122" s="233"/>
    </row>
    <row r="123" spans="1:5" s="215" customFormat="1" ht="31.5" customHeight="1" x14ac:dyDescent="0.25">
      <c r="A123" s="268" t="s">
        <v>828</v>
      </c>
      <c r="B123" s="557" t="s">
        <v>1189</v>
      </c>
      <c r="C123" s="557"/>
      <c r="D123" s="212"/>
      <c r="E123" s="234"/>
    </row>
    <row r="124" spans="1:5" s="215" customFormat="1" ht="31.5" customHeight="1" x14ac:dyDescent="0.25">
      <c r="A124" s="268" t="s">
        <v>829</v>
      </c>
      <c r="B124" s="475" t="s">
        <v>176</v>
      </c>
      <c r="C124" s="475"/>
      <c r="D124" s="212"/>
      <c r="E124" s="233"/>
    </row>
    <row r="125" spans="1:5" s="215" customFormat="1" ht="33.75" customHeight="1" x14ac:dyDescent="0.25">
      <c r="A125" s="268" t="s">
        <v>830</v>
      </c>
      <c r="B125" s="557" t="s">
        <v>1190</v>
      </c>
      <c r="C125" s="557"/>
      <c r="D125" s="212"/>
      <c r="E125" s="234"/>
    </row>
    <row r="126" spans="1:5" s="215" customFormat="1" ht="32.25" customHeight="1" x14ac:dyDescent="0.25">
      <c r="A126" s="268" t="s">
        <v>831</v>
      </c>
      <c r="B126" s="557" t="s">
        <v>1191</v>
      </c>
      <c r="C126" s="557"/>
      <c r="D126" s="212"/>
      <c r="E126" s="233"/>
    </row>
    <row r="127" spans="1:5" s="215" customFormat="1" ht="17.25" customHeight="1" x14ac:dyDescent="0.25">
      <c r="A127" s="265" t="s">
        <v>832</v>
      </c>
      <c r="B127" s="560" t="s">
        <v>836</v>
      </c>
      <c r="C127" s="560"/>
      <c r="D127" s="251" t="str" cm="1">
        <f t="array" ref="D127">IF(OR(D128:D129="No cumple"),"NO CUMPLE",IF(OR(D128:D129="CUMPLE"),"CUMPLE",IF(OR(D128:D129="NO APLICA"),"CUMPLE","")))</f>
        <v/>
      </c>
      <c r="E127" s="234"/>
    </row>
    <row r="128" spans="1:5" s="215" customFormat="1" ht="102.75" customHeight="1" x14ac:dyDescent="0.25">
      <c r="A128" s="268" t="s">
        <v>834</v>
      </c>
      <c r="B128" s="557" t="s">
        <v>1192</v>
      </c>
      <c r="C128" s="557"/>
      <c r="D128" s="212"/>
      <c r="E128" s="234"/>
    </row>
    <row r="129" spans="1:5" s="215" customFormat="1" ht="39" customHeight="1" thickBot="1" x14ac:dyDescent="0.3">
      <c r="A129" s="254" t="s">
        <v>835</v>
      </c>
      <c r="B129" s="563" t="s">
        <v>1193</v>
      </c>
      <c r="C129" s="563"/>
      <c r="D129" s="275"/>
      <c r="E129" s="243"/>
    </row>
    <row r="130" spans="1:5" s="215" customFormat="1" ht="17.25" thickBot="1" x14ac:dyDescent="0.3">
      <c r="A130" s="477" t="s">
        <v>1204</v>
      </c>
      <c r="B130" s="478"/>
      <c r="C130" s="478"/>
      <c r="D130" s="276" t="str">
        <f>IF(OR(D127="No cumple",D121="NO CUMPLE",D113="No cumple",D99="No cumple",D83="No cumple",D68="No cumple",D59="No cumple",D50="No cumple",D47="No cumple",D25="No cumple",D14="No cumple",D10="No cumple",D7="No cumple"),"NO CUMPLE",IF(OR(D127="cumple",D121="CUMPLE",D113="cumple",D99="cumple",D83="cumple",D68="cumple",D59="cumple",D50="cumple",D47="cumple",D25="cumple",D14="cumple",D10="cumple",D7="cumple"),"CUMPLE",""))</f>
        <v/>
      </c>
      <c r="E130" s="274"/>
    </row>
    <row r="131" spans="1:5" s="215" customFormat="1" ht="15.75" thickBot="1" x14ac:dyDescent="0.3">
      <c r="A131" s="507" t="s">
        <v>38</v>
      </c>
      <c r="B131" s="484"/>
      <c r="C131" s="484"/>
      <c r="D131" s="484"/>
      <c r="E131" s="485"/>
    </row>
    <row r="132" spans="1:5" s="215" customFormat="1" ht="15.75" thickBot="1" x14ac:dyDescent="0.3">
      <c r="A132" s="486" t="s">
        <v>39</v>
      </c>
      <c r="B132" s="487"/>
      <c r="C132" s="487"/>
      <c r="D132" s="223" t="s">
        <v>40</v>
      </c>
      <c r="E132" s="223" t="s">
        <v>41</v>
      </c>
    </row>
    <row r="133" spans="1:5" s="215" customFormat="1" ht="15" x14ac:dyDescent="0.25">
      <c r="A133" s="488"/>
      <c r="B133" s="489"/>
      <c r="C133" s="489"/>
      <c r="D133" s="224"/>
      <c r="E133" s="224"/>
    </row>
    <row r="134" spans="1:5" s="215" customFormat="1" ht="15" x14ac:dyDescent="0.25">
      <c r="A134" s="488"/>
      <c r="B134" s="489"/>
      <c r="C134" s="489"/>
      <c r="D134" s="224"/>
      <c r="E134" s="224"/>
    </row>
    <row r="135" spans="1:5" ht="15.75" thickBot="1" x14ac:dyDescent="0.3">
      <c r="A135" s="480"/>
      <c r="B135" s="481"/>
      <c r="C135" s="481"/>
      <c r="D135" s="225"/>
      <c r="E135" s="225"/>
    </row>
  </sheetData>
  <sheetProtection algorithmName="SHA-512" hashValue="mEYQQfBBrFPEZciIl2n+nh3hVs5xpwFeC1nRI6wMwnptuztd2ce62lDAi4bxVp80ZXSsYSENa9T9uOg3Qce1fA==" saltValue="+awWzP7Dch+EFmn5YWL2SA==" spinCount="100000" sheet="1" objects="1" scenarios="1"/>
  <mergeCells count="135">
    <mergeCell ref="A130:C130"/>
    <mergeCell ref="A135:C135"/>
    <mergeCell ref="A131:E131"/>
    <mergeCell ref="A132:C132"/>
    <mergeCell ref="A133:C133"/>
    <mergeCell ref="A134:C134"/>
    <mergeCell ref="B124:C124"/>
    <mergeCell ref="B125:C125"/>
    <mergeCell ref="B126:C126"/>
    <mergeCell ref="B127:C127"/>
    <mergeCell ref="B128:C128"/>
    <mergeCell ref="B129:C129"/>
    <mergeCell ref="B119:C119"/>
    <mergeCell ref="B120:C120"/>
    <mergeCell ref="B121:C121"/>
    <mergeCell ref="B122:C122"/>
    <mergeCell ref="B123:C123"/>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2:C72"/>
    <mergeCell ref="B73:C73"/>
    <mergeCell ref="B74:C74"/>
    <mergeCell ref="B75:C75"/>
    <mergeCell ref="B76:C76"/>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5:C25"/>
    <mergeCell ref="B26:C26"/>
    <mergeCell ref="B27:C27"/>
    <mergeCell ref="B28:C28"/>
    <mergeCell ref="B29:C29"/>
    <mergeCell ref="B18:C18"/>
    <mergeCell ref="B19:C19"/>
    <mergeCell ref="B20:C20"/>
    <mergeCell ref="B21:C21"/>
    <mergeCell ref="B22:C22"/>
    <mergeCell ref="B23:C23"/>
    <mergeCell ref="B15:C15"/>
    <mergeCell ref="B16:C16"/>
    <mergeCell ref="B17:C17"/>
    <mergeCell ref="B7:C7"/>
    <mergeCell ref="B8:C8"/>
    <mergeCell ref="B9:C9"/>
    <mergeCell ref="B10:C10"/>
    <mergeCell ref="B11:C11"/>
    <mergeCell ref="B24:C24"/>
    <mergeCell ref="A1:E1"/>
    <mergeCell ref="A2:E2"/>
    <mergeCell ref="A3:E3"/>
    <mergeCell ref="A4:E4"/>
    <mergeCell ref="A5:E5"/>
    <mergeCell ref="B6:C6"/>
    <mergeCell ref="B12:C12"/>
    <mergeCell ref="B13:C13"/>
    <mergeCell ref="B14:C14"/>
  </mergeCells>
  <dataValidations count="1">
    <dataValidation type="list" allowBlank="1" showInputMessage="1" showErrorMessage="1" sqref="D8:D9 D15:D24 D122:D126 D114:D120 D100:D112 D84:D98 D69:D82 D60:D67 D51:D58 D48:D49 D26:D46 D11:D13 D128:D129" xr:uid="{70337767-16B4-49FC-94DC-24501B355F9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A2DB-75C1-489F-A774-14C59E3B01D4}">
  <sheetPr>
    <tabColor rgb="FF00B0F0"/>
  </sheetPr>
  <dimension ref="A1:M41"/>
  <sheetViews>
    <sheetView zoomScaleNormal="100" zoomScaleSheetLayoutView="80" zoomScalePageLayoutView="55" workbookViewId="0">
      <selection activeCell="K7" sqref="K7"/>
    </sheetView>
  </sheetViews>
  <sheetFormatPr baseColWidth="10" defaultColWidth="11.42578125" defaultRowHeight="16.5" x14ac:dyDescent="0.25"/>
  <cols>
    <col min="1" max="1" width="30.85546875" style="5" customWidth="1"/>
    <col min="2" max="2" width="23.7109375" style="3" customWidth="1"/>
    <col min="3" max="3" width="40.140625" style="4" customWidth="1"/>
    <col min="4" max="4" width="29.5703125" style="3" customWidth="1"/>
    <col min="5" max="5" width="2.7109375" style="3" customWidth="1"/>
    <col min="6" max="6" width="32.140625" style="2" customWidth="1"/>
    <col min="7" max="9" width="11.42578125" style="1"/>
    <col min="10" max="10" width="18.28515625" style="1" customWidth="1"/>
    <col min="11" max="16384" width="11.42578125" style="1"/>
  </cols>
  <sheetData>
    <row r="1" spans="1:13" ht="15.75" customHeight="1" thickBot="1" x14ac:dyDescent="0.3">
      <c r="A1" s="602" t="s">
        <v>0</v>
      </c>
      <c r="B1" s="603"/>
      <c r="C1" s="603"/>
      <c r="D1" s="603"/>
      <c r="E1" s="603"/>
      <c r="F1" s="603"/>
      <c r="G1" s="603"/>
      <c r="H1" s="603"/>
      <c r="I1" s="603"/>
      <c r="J1" s="604"/>
    </row>
    <row r="2" spans="1:13" ht="17.25" customHeight="1" thickBot="1" x14ac:dyDescent="0.3">
      <c r="A2" s="309" t="s">
        <v>216</v>
      </c>
      <c r="B2" s="310"/>
      <c r="C2" s="310"/>
      <c r="D2" s="310"/>
      <c r="E2" s="310"/>
      <c r="F2" s="310"/>
      <c r="G2" s="310"/>
      <c r="H2" s="310"/>
      <c r="I2" s="310"/>
      <c r="J2" s="311"/>
    </row>
    <row r="3" spans="1:13" s="6" customFormat="1" ht="15.75" customHeight="1" thickBot="1" x14ac:dyDescent="0.3">
      <c r="A3" s="605" t="s">
        <v>217</v>
      </c>
      <c r="B3" s="606"/>
      <c r="C3" s="606"/>
      <c r="D3" s="606"/>
      <c r="E3" s="606"/>
      <c r="F3" s="606"/>
      <c r="G3" s="606"/>
      <c r="H3" s="606"/>
      <c r="I3" s="606"/>
      <c r="J3" s="607"/>
    </row>
    <row r="4" spans="1:13" s="6" customFormat="1" ht="17.25" thickBot="1" x14ac:dyDescent="0.3">
      <c r="A4" s="285" t="s">
        <v>729</v>
      </c>
      <c r="B4" s="286"/>
      <c r="C4" s="286"/>
      <c r="D4" s="286"/>
      <c r="E4" s="286"/>
      <c r="F4" s="286"/>
      <c r="G4" s="286"/>
      <c r="H4" s="286"/>
      <c r="I4" s="286"/>
      <c r="J4" s="287"/>
    </row>
    <row r="5" spans="1:13" s="215" customFormat="1" ht="17.25" thickBot="1" x14ac:dyDescent="0.3">
      <c r="A5" s="608" t="s">
        <v>222</v>
      </c>
      <c r="B5" s="609"/>
      <c r="C5" s="610" t="s">
        <v>223</v>
      </c>
      <c r="D5" s="610"/>
      <c r="E5" s="611"/>
      <c r="F5" s="608" t="s">
        <v>224</v>
      </c>
      <c r="G5" s="609"/>
      <c r="H5" s="610" t="s">
        <v>223</v>
      </c>
      <c r="I5" s="610"/>
      <c r="J5" s="612"/>
    </row>
    <row r="6" spans="1:13" s="215" customFormat="1" ht="17.25" thickBot="1" x14ac:dyDescent="0.3">
      <c r="A6" s="585" t="s">
        <v>1194</v>
      </c>
      <c r="B6" s="586"/>
      <c r="C6" s="586"/>
      <c r="D6" s="586"/>
      <c r="E6" s="586"/>
      <c r="F6" s="586"/>
      <c r="G6" s="586"/>
      <c r="H6" s="586"/>
      <c r="I6" s="586"/>
      <c r="J6" s="587"/>
      <c r="M6" s="248"/>
    </row>
    <row r="7" spans="1:13" s="215" customFormat="1" ht="15" x14ac:dyDescent="0.25">
      <c r="A7" s="588" t="s">
        <v>1195</v>
      </c>
      <c r="B7" s="589"/>
      <c r="C7" s="589"/>
      <c r="D7" s="589"/>
      <c r="E7" s="589"/>
      <c r="F7" s="589"/>
      <c r="G7" s="589"/>
      <c r="H7" s="589"/>
      <c r="I7" s="589"/>
      <c r="J7" s="590"/>
      <c r="M7" s="248"/>
    </row>
    <row r="8" spans="1:13" s="215" customFormat="1" ht="15" x14ac:dyDescent="0.25">
      <c r="A8" s="591"/>
      <c r="B8" s="592"/>
      <c r="C8" s="592"/>
      <c r="D8" s="592"/>
      <c r="E8" s="592"/>
      <c r="F8" s="592"/>
      <c r="G8" s="592"/>
      <c r="H8" s="592"/>
      <c r="I8" s="592"/>
      <c r="J8" s="593"/>
      <c r="M8" s="248"/>
    </row>
    <row r="9" spans="1:13" s="215" customFormat="1" ht="15" x14ac:dyDescent="0.25">
      <c r="A9" s="591"/>
      <c r="B9" s="592"/>
      <c r="C9" s="592"/>
      <c r="D9" s="592"/>
      <c r="E9" s="592"/>
      <c r="F9" s="592"/>
      <c r="G9" s="592"/>
      <c r="H9" s="592"/>
      <c r="I9" s="592"/>
      <c r="J9" s="593"/>
      <c r="M9" s="248"/>
    </row>
    <row r="10" spans="1:13" s="215" customFormat="1" ht="15" x14ac:dyDescent="0.25">
      <c r="A10" s="591"/>
      <c r="B10" s="592"/>
      <c r="C10" s="592"/>
      <c r="D10" s="592"/>
      <c r="E10" s="592"/>
      <c r="F10" s="592"/>
      <c r="G10" s="592"/>
      <c r="H10" s="592"/>
      <c r="I10" s="592"/>
      <c r="J10" s="593"/>
      <c r="M10" s="248"/>
    </row>
    <row r="11" spans="1:13" s="215" customFormat="1" ht="15" x14ac:dyDescent="0.25">
      <c r="A11" s="591"/>
      <c r="B11" s="592"/>
      <c r="C11" s="592"/>
      <c r="D11" s="592"/>
      <c r="E11" s="592"/>
      <c r="F11" s="592"/>
      <c r="G11" s="592"/>
      <c r="H11" s="592"/>
      <c r="I11" s="592"/>
      <c r="J11" s="593"/>
      <c r="M11" s="248"/>
    </row>
    <row r="12" spans="1:13" s="215" customFormat="1" ht="15" x14ac:dyDescent="0.25">
      <c r="A12" s="591"/>
      <c r="B12" s="592"/>
      <c r="C12" s="592"/>
      <c r="D12" s="592"/>
      <c r="E12" s="592"/>
      <c r="F12" s="592"/>
      <c r="G12" s="592"/>
      <c r="H12" s="592"/>
      <c r="I12" s="592"/>
      <c r="J12" s="593"/>
      <c r="M12" s="248"/>
    </row>
    <row r="13" spans="1:13" s="215" customFormat="1" ht="15" x14ac:dyDescent="0.25">
      <c r="A13" s="591"/>
      <c r="B13" s="592"/>
      <c r="C13" s="592"/>
      <c r="D13" s="592"/>
      <c r="E13" s="592"/>
      <c r="F13" s="592"/>
      <c r="G13" s="592"/>
      <c r="H13" s="592"/>
      <c r="I13" s="592"/>
      <c r="J13" s="593"/>
      <c r="M13" s="248"/>
    </row>
    <row r="14" spans="1:13" s="215" customFormat="1" ht="15.75" thickBot="1" x14ac:dyDescent="0.3">
      <c r="A14" s="594"/>
      <c r="B14" s="595"/>
      <c r="C14" s="595"/>
      <c r="D14" s="595"/>
      <c r="E14" s="595"/>
      <c r="F14" s="595"/>
      <c r="G14" s="595"/>
      <c r="H14" s="595"/>
      <c r="I14" s="595"/>
      <c r="J14" s="596"/>
      <c r="M14" s="248"/>
    </row>
    <row r="15" spans="1:13" s="215" customFormat="1" ht="17.25" thickBot="1" x14ac:dyDescent="0.35">
      <c r="A15" s="597" t="s">
        <v>1205</v>
      </c>
      <c r="B15" s="598"/>
      <c r="C15" s="598"/>
      <c r="D15" s="598"/>
      <c r="E15" s="598"/>
      <c r="F15" s="598"/>
      <c r="G15" s="598"/>
      <c r="H15" s="598"/>
      <c r="I15" s="598"/>
      <c r="J15" s="599"/>
    </row>
    <row r="16" spans="1:13" s="215" customFormat="1" ht="17.25" thickBot="1" x14ac:dyDescent="0.3">
      <c r="A16" s="600" t="s">
        <v>1206</v>
      </c>
      <c r="B16" s="601"/>
      <c r="C16" s="601"/>
      <c r="D16" s="601"/>
      <c r="E16" s="601"/>
      <c r="F16" s="601"/>
      <c r="G16" s="613" t="s">
        <v>1207</v>
      </c>
      <c r="H16" s="614"/>
      <c r="I16" s="614"/>
      <c r="J16" s="614"/>
    </row>
    <row r="17" spans="1:10" s="215" customFormat="1" ht="15.75" thickBot="1" x14ac:dyDescent="0.3">
      <c r="A17" s="579" t="s">
        <v>1208</v>
      </c>
      <c r="B17" s="580"/>
      <c r="C17" s="580"/>
      <c r="D17" s="580"/>
      <c r="E17" s="580"/>
      <c r="F17" s="581"/>
      <c r="G17" s="582" t="str">
        <f>'2. Financiero'!D31</f>
        <v/>
      </c>
      <c r="H17" s="583"/>
      <c r="I17" s="583"/>
      <c r="J17" s="584"/>
    </row>
    <row r="18" spans="1:10" s="215" customFormat="1" ht="15.75" thickBot="1" x14ac:dyDescent="0.3">
      <c r="A18" s="579" t="s">
        <v>1213</v>
      </c>
      <c r="B18" s="580"/>
      <c r="C18" s="580"/>
      <c r="D18" s="580"/>
      <c r="E18" s="580"/>
      <c r="F18" s="581"/>
      <c r="G18" s="582" t="str">
        <f>IF(OR('3. Comp Proceso Atención '!D40="CUMPLE",'3.1. Situaciones Riesgos'!D84="CUMPLE"),"CUMPLE",IF(OR('3. Comp Proceso Atención '!D40="NO CUMPLE",'3.1. Situaciones Riesgos'!D84="NO CUMPLE"),"NO CUMPLE",""))</f>
        <v/>
      </c>
      <c r="H18" s="583"/>
      <c r="I18" s="583"/>
      <c r="J18" s="584"/>
    </row>
    <row r="19" spans="1:10" s="215" customFormat="1" ht="15.75" thickBot="1" x14ac:dyDescent="0.3">
      <c r="A19" s="579" t="s">
        <v>1209</v>
      </c>
      <c r="B19" s="580"/>
      <c r="C19" s="580"/>
      <c r="D19" s="580"/>
      <c r="E19" s="580"/>
      <c r="F19" s="581"/>
      <c r="G19" s="582" t="str">
        <f>'4. Talento Humano'!D36</f>
        <v/>
      </c>
      <c r="H19" s="583"/>
      <c r="I19" s="583"/>
      <c r="J19" s="584"/>
    </row>
    <row r="20" spans="1:10" s="215" customFormat="1" ht="15.75" thickBot="1" x14ac:dyDescent="0.3">
      <c r="A20" s="579" t="s">
        <v>1210</v>
      </c>
      <c r="B20" s="580"/>
      <c r="C20" s="580"/>
      <c r="D20" s="580"/>
      <c r="E20" s="580"/>
      <c r="F20" s="581"/>
      <c r="G20" s="582" t="str">
        <f>IF(OR('5. Infraestructura'!D81="CUMPLE",'5.1 Infraestructura Alimentos'!D39="CUMPLE"),"CUMPLE",IF(OR('5. Infraestructura'!D81="NO CUMPLE",'5.1 Infraestructura Alimentos'!D39="NO CUMPLE"),"NO CUMPLE",""))</f>
        <v/>
      </c>
      <c r="H20" s="583"/>
      <c r="I20" s="583"/>
      <c r="J20" s="584"/>
    </row>
    <row r="21" spans="1:10" s="215" customFormat="1" ht="15.75" thickBot="1" x14ac:dyDescent="0.3">
      <c r="A21" s="579" t="s">
        <v>1211</v>
      </c>
      <c r="B21" s="580"/>
      <c r="C21" s="580"/>
      <c r="D21" s="580"/>
      <c r="E21" s="580"/>
      <c r="F21" s="581"/>
      <c r="G21" s="582" t="str">
        <f>'6. Nutrición'!D130</f>
        <v/>
      </c>
      <c r="H21" s="583"/>
      <c r="I21" s="583"/>
      <c r="J21" s="584"/>
    </row>
    <row r="22" spans="1:10" s="215" customFormat="1" ht="17.25" thickBot="1" x14ac:dyDescent="0.35">
      <c r="A22" s="575" t="s">
        <v>1198</v>
      </c>
      <c r="B22" s="576"/>
      <c r="C22" s="576"/>
      <c r="D22" s="576"/>
      <c r="E22" s="576"/>
      <c r="F22" s="576"/>
      <c r="G22" s="576"/>
      <c r="H22" s="576"/>
      <c r="I22" s="576"/>
      <c r="J22" s="577"/>
    </row>
    <row r="23" spans="1:10" s="215" customFormat="1" ht="17.25" thickBot="1" x14ac:dyDescent="0.35">
      <c r="A23" s="578" t="s">
        <v>39</v>
      </c>
      <c r="B23" s="573"/>
      <c r="C23" s="573" t="s">
        <v>40</v>
      </c>
      <c r="D23" s="573"/>
      <c r="E23" s="573" t="s">
        <v>1196</v>
      </c>
      <c r="F23" s="573"/>
      <c r="G23" s="573" t="s">
        <v>1197</v>
      </c>
      <c r="H23" s="573"/>
      <c r="I23" s="573"/>
      <c r="J23" s="574"/>
    </row>
    <row r="24" spans="1:10" s="215" customFormat="1" x14ac:dyDescent="0.3">
      <c r="A24" s="564"/>
      <c r="B24" s="565"/>
      <c r="C24" s="565"/>
      <c r="D24" s="565"/>
      <c r="E24" s="565"/>
      <c r="F24" s="565"/>
      <c r="G24" s="565"/>
      <c r="H24" s="565"/>
      <c r="I24" s="565"/>
      <c r="J24" s="566"/>
    </row>
    <row r="25" spans="1:10" s="215" customFormat="1" x14ac:dyDescent="0.3">
      <c r="A25" s="570"/>
      <c r="B25" s="571"/>
      <c r="C25" s="571"/>
      <c r="D25" s="571"/>
      <c r="E25" s="571"/>
      <c r="F25" s="571"/>
      <c r="G25" s="571"/>
      <c r="H25" s="571"/>
      <c r="I25" s="571"/>
      <c r="J25" s="572"/>
    </row>
    <row r="26" spans="1:10" s="215" customFormat="1" x14ac:dyDescent="0.3">
      <c r="A26" s="570"/>
      <c r="B26" s="571"/>
      <c r="C26" s="571"/>
      <c r="D26" s="571"/>
      <c r="E26" s="571"/>
      <c r="F26" s="571"/>
      <c r="G26" s="571"/>
      <c r="H26" s="571"/>
      <c r="I26" s="571"/>
      <c r="J26" s="572"/>
    </row>
    <row r="27" spans="1:10" s="215" customFormat="1" x14ac:dyDescent="0.3">
      <c r="A27" s="570"/>
      <c r="B27" s="571"/>
      <c r="C27" s="571"/>
      <c r="D27" s="571"/>
      <c r="E27" s="571"/>
      <c r="F27" s="571"/>
      <c r="G27" s="571"/>
      <c r="H27" s="571"/>
      <c r="I27" s="571"/>
      <c r="J27" s="572"/>
    </row>
    <row r="28" spans="1:10" s="215" customFormat="1" x14ac:dyDescent="0.3">
      <c r="A28" s="564"/>
      <c r="B28" s="565"/>
      <c r="C28" s="565"/>
      <c r="D28" s="565"/>
      <c r="E28" s="565"/>
      <c r="F28" s="565"/>
      <c r="G28" s="565"/>
      <c r="H28" s="565"/>
      <c r="I28" s="565"/>
      <c r="J28" s="566"/>
    </row>
    <row r="29" spans="1:10" s="215" customFormat="1" x14ac:dyDescent="0.3">
      <c r="A29" s="570"/>
      <c r="B29" s="571"/>
      <c r="C29" s="571"/>
      <c r="D29" s="571"/>
      <c r="E29" s="571"/>
      <c r="F29" s="571"/>
      <c r="G29" s="571"/>
      <c r="H29" s="571"/>
      <c r="I29" s="571"/>
      <c r="J29" s="572"/>
    </row>
    <row r="30" spans="1:10" s="215" customFormat="1" x14ac:dyDescent="0.3">
      <c r="A30" s="570"/>
      <c r="B30" s="571"/>
      <c r="C30" s="571"/>
      <c r="D30" s="571"/>
      <c r="E30" s="571"/>
      <c r="F30" s="571"/>
      <c r="G30" s="571"/>
      <c r="H30" s="571"/>
      <c r="I30" s="571"/>
      <c r="J30" s="572"/>
    </row>
    <row r="31" spans="1:10" s="215" customFormat="1" ht="17.25" thickBot="1" x14ac:dyDescent="0.35">
      <c r="A31" s="567"/>
      <c r="B31" s="568"/>
      <c r="C31" s="568"/>
      <c r="D31" s="568"/>
      <c r="E31" s="568"/>
      <c r="F31" s="568"/>
      <c r="G31" s="568"/>
      <c r="H31" s="568"/>
      <c r="I31" s="568"/>
      <c r="J31" s="569"/>
    </row>
    <row r="32" spans="1:10" s="215" customFormat="1" ht="17.25" thickBot="1" x14ac:dyDescent="0.35">
      <c r="A32" s="575" t="s">
        <v>1199</v>
      </c>
      <c r="B32" s="576"/>
      <c r="C32" s="576"/>
      <c r="D32" s="576"/>
      <c r="E32" s="576"/>
      <c r="F32" s="576"/>
      <c r="G32" s="576"/>
      <c r="H32" s="576"/>
      <c r="I32" s="576"/>
      <c r="J32" s="577"/>
    </row>
    <row r="33" spans="1:10" s="215" customFormat="1" ht="17.25" thickBot="1" x14ac:dyDescent="0.35">
      <c r="A33" s="578" t="s">
        <v>39</v>
      </c>
      <c r="B33" s="573"/>
      <c r="C33" s="573" t="s">
        <v>40</v>
      </c>
      <c r="D33" s="573"/>
      <c r="E33" s="573" t="s">
        <v>1196</v>
      </c>
      <c r="F33" s="573"/>
      <c r="G33" s="573" t="s">
        <v>1197</v>
      </c>
      <c r="H33" s="573"/>
      <c r="I33" s="573"/>
      <c r="J33" s="574"/>
    </row>
    <row r="34" spans="1:10" s="215" customFormat="1" x14ac:dyDescent="0.3">
      <c r="A34" s="564"/>
      <c r="B34" s="565"/>
      <c r="C34" s="565"/>
      <c r="D34" s="565"/>
      <c r="E34" s="565"/>
      <c r="F34" s="565"/>
      <c r="G34" s="565"/>
      <c r="H34" s="565"/>
      <c r="I34" s="565"/>
      <c r="J34" s="566"/>
    </row>
    <row r="35" spans="1:10" x14ac:dyDescent="0.3">
      <c r="A35" s="570"/>
      <c r="B35" s="571"/>
      <c r="C35" s="571"/>
      <c r="D35" s="571"/>
      <c r="E35" s="571"/>
      <c r="F35" s="571"/>
      <c r="G35" s="571"/>
      <c r="H35" s="571"/>
      <c r="I35" s="571"/>
      <c r="J35" s="572"/>
    </row>
    <row r="36" spans="1:10" x14ac:dyDescent="0.3">
      <c r="A36" s="570"/>
      <c r="B36" s="571"/>
      <c r="C36" s="571"/>
      <c r="D36" s="571"/>
      <c r="E36" s="571"/>
      <c r="F36" s="571"/>
      <c r="G36" s="571"/>
      <c r="H36" s="571"/>
      <c r="I36" s="571"/>
      <c r="J36" s="572"/>
    </row>
    <row r="37" spans="1:10" x14ac:dyDescent="0.3">
      <c r="A37" s="570"/>
      <c r="B37" s="571"/>
      <c r="C37" s="571"/>
      <c r="D37" s="571"/>
      <c r="E37" s="571"/>
      <c r="F37" s="571"/>
      <c r="G37" s="571"/>
      <c r="H37" s="571"/>
      <c r="I37" s="571"/>
      <c r="J37" s="572"/>
    </row>
    <row r="38" spans="1:10" x14ac:dyDescent="0.3">
      <c r="A38" s="564"/>
      <c r="B38" s="565"/>
      <c r="C38" s="565"/>
      <c r="D38" s="565"/>
      <c r="E38" s="565"/>
      <c r="F38" s="565"/>
      <c r="G38" s="565"/>
      <c r="H38" s="565"/>
      <c r="I38" s="565"/>
      <c r="J38" s="566"/>
    </row>
    <row r="39" spans="1:10" x14ac:dyDescent="0.3">
      <c r="A39" s="570"/>
      <c r="B39" s="571"/>
      <c r="C39" s="571"/>
      <c r="D39" s="571"/>
      <c r="E39" s="571"/>
      <c r="F39" s="571"/>
      <c r="G39" s="571"/>
      <c r="H39" s="571"/>
      <c r="I39" s="571"/>
      <c r="J39" s="572"/>
    </row>
    <row r="40" spans="1:10" x14ac:dyDescent="0.3">
      <c r="A40" s="570"/>
      <c r="B40" s="571"/>
      <c r="C40" s="571"/>
      <c r="D40" s="571"/>
      <c r="E40" s="571"/>
      <c r="F40" s="571"/>
      <c r="G40" s="571"/>
      <c r="H40" s="571"/>
      <c r="I40" s="571"/>
      <c r="J40" s="572"/>
    </row>
    <row r="41" spans="1:10" ht="17.25" thickBot="1" x14ac:dyDescent="0.35">
      <c r="A41" s="567"/>
      <c r="B41" s="568"/>
      <c r="C41" s="568"/>
      <c r="D41" s="568"/>
      <c r="E41" s="568"/>
      <c r="F41" s="568"/>
      <c r="G41" s="568"/>
      <c r="H41" s="568"/>
      <c r="I41" s="568"/>
      <c r="J41" s="569"/>
    </row>
  </sheetData>
  <sheetProtection algorithmName="SHA-512" hashValue="prts2lVbD1Wc5jfKEO9+/3yhH25YvNiO/wFutnVn623b92fCx1gVe1R4/wThojqUFpiUVSA5aDX9iBadNuJadg==" saltValue="RDfhhqlDfiahsDRzdiXV7A==" spinCount="100000" sheet="1" objects="1" scenarios="1"/>
  <mergeCells count="97">
    <mergeCell ref="A6:J6"/>
    <mergeCell ref="A7:J14"/>
    <mergeCell ref="A15:J15"/>
    <mergeCell ref="A16:F16"/>
    <mergeCell ref="A1:J1"/>
    <mergeCell ref="A2:J2"/>
    <mergeCell ref="A3:J3"/>
    <mergeCell ref="A4:J4"/>
    <mergeCell ref="A5:B5"/>
    <mergeCell ref="C5:E5"/>
    <mergeCell ref="F5:G5"/>
    <mergeCell ref="H5:J5"/>
    <mergeCell ref="G16:J16"/>
    <mergeCell ref="G23:J23"/>
    <mergeCell ref="A17:F17"/>
    <mergeCell ref="G17:J17"/>
    <mergeCell ref="A18:F18"/>
    <mergeCell ref="G18:J18"/>
    <mergeCell ref="A19:F19"/>
    <mergeCell ref="G19:J19"/>
    <mergeCell ref="A20:F20"/>
    <mergeCell ref="G20:J20"/>
    <mergeCell ref="A21:F21"/>
    <mergeCell ref="G21:J21"/>
    <mergeCell ref="A22:J22"/>
    <mergeCell ref="A23:B23"/>
    <mergeCell ref="C23:D23"/>
    <mergeCell ref="E23:F23"/>
    <mergeCell ref="A25:B25"/>
    <mergeCell ref="C25:D25"/>
    <mergeCell ref="E25:F25"/>
    <mergeCell ref="G25:J25"/>
    <mergeCell ref="A24:B24"/>
    <mergeCell ref="C24:D24"/>
    <mergeCell ref="E24:F24"/>
    <mergeCell ref="G24:J24"/>
    <mergeCell ref="A30:B30"/>
    <mergeCell ref="C30:D30"/>
    <mergeCell ref="E30:F30"/>
    <mergeCell ref="G30:J30"/>
    <mergeCell ref="A26:B26"/>
    <mergeCell ref="C26:D26"/>
    <mergeCell ref="E26:F26"/>
    <mergeCell ref="G26:J26"/>
    <mergeCell ref="A27:B27"/>
    <mergeCell ref="C27:D27"/>
    <mergeCell ref="E27:F27"/>
    <mergeCell ref="G27:J27"/>
    <mergeCell ref="A28:B28"/>
    <mergeCell ref="C28:D28"/>
    <mergeCell ref="E28:F28"/>
    <mergeCell ref="G28:J28"/>
    <mergeCell ref="A29:B29"/>
    <mergeCell ref="C29:D29"/>
    <mergeCell ref="E29:F29"/>
    <mergeCell ref="G29:J29"/>
    <mergeCell ref="A31:B31"/>
    <mergeCell ref="C31:D31"/>
    <mergeCell ref="E31:F31"/>
    <mergeCell ref="G31:J31"/>
    <mergeCell ref="G33:J33"/>
    <mergeCell ref="A32:J32"/>
    <mergeCell ref="A33:B33"/>
    <mergeCell ref="C33:D33"/>
    <mergeCell ref="E33:F33"/>
    <mergeCell ref="A35:B35"/>
    <mergeCell ref="C35:D35"/>
    <mergeCell ref="E35:F35"/>
    <mergeCell ref="G35:J35"/>
    <mergeCell ref="A34:B34"/>
    <mergeCell ref="C34:D34"/>
    <mergeCell ref="E34:F34"/>
    <mergeCell ref="G34:J34"/>
    <mergeCell ref="A36:B36"/>
    <mergeCell ref="C36:D36"/>
    <mergeCell ref="E36:F36"/>
    <mergeCell ref="G36:J36"/>
    <mergeCell ref="A37:B37"/>
    <mergeCell ref="C37:D37"/>
    <mergeCell ref="E37:F37"/>
    <mergeCell ref="G37:J37"/>
    <mergeCell ref="A38:B38"/>
    <mergeCell ref="C38:D38"/>
    <mergeCell ref="E38:F38"/>
    <mergeCell ref="G38:J38"/>
    <mergeCell ref="A41:B41"/>
    <mergeCell ref="C41:D41"/>
    <mergeCell ref="E41:F41"/>
    <mergeCell ref="G41:J41"/>
    <mergeCell ref="A39:B39"/>
    <mergeCell ref="C39:D39"/>
    <mergeCell ref="E39:F39"/>
    <mergeCell ref="G39:J39"/>
    <mergeCell ref="A40:B40"/>
    <mergeCell ref="C40:D40"/>
    <mergeCell ref="E40:F40"/>
    <mergeCell ref="G40:J4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70"/>
  <sheetViews>
    <sheetView zoomScaleNormal="100" zoomScaleSheetLayoutView="80" zoomScalePageLayoutView="55" workbookViewId="0">
      <selection activeCell="K7" sqref="K7"/>
    </sheetView>
  </sheetViews>
  <sheetFormatPr baseColWidth="10" defaultColWidth="11.42578125" defaultRowHeight="16.5" x14ac:dyDescent="0.25"/>
  <cols>
    <col min="1" max="1" width="31.7109375" style="5" customWidth="1"/>
    <col min="2" max="2" width="26.7109375" style="3" customWidth="1"/>
    <col min="3" max="4" width="17.42578125" style="4" customWidth="1"/>
    <col min="5" max="6" width="17.140625" style="3" customWidth="1"/>
    <col min="7" max="7" width="16.5703125" style="3" customWidth="1"/>
    <col min="8" max="8" width="11.42578125" style="1" customWidth="1"/>
    <col min="9" max="9" width="15.85546875" style="1" customWidth="1"/>
    <col min="10" max="16384" width="11.42578125" style="1"/>
  </cols>
  <sheetData>
    <row r="1" spans="1:8" ht="17.25" customHeight="1" thickBot="1" x14ac:dyDescent="0.3">
      <c r="A1" s="602" t="s">
        <v>0</v>
      </c>
      <c r="B1" s="603"/>
      <c r="C1" s="603"/>
      <c r="D1" s="603"/>
      <c r="E1" s="603"/>
      <c r="F1" s="603"/>
      <c r="G1" s="603"/>
      <c r="H1" s="604"/>
    </row>
    <row r="2" spans="1:8" ht="17.25" customHeight="1" thickBot="1" x14ac:dyDescent="0.3">
      <c r="A2" s="309" t="s">
        <v>216</v>
      </c>
      <c r="B2" s="310"/>
      <c r="C2" s="310"/>
      <c r="D2" s="310"/>
      <c r="E2" s="310"/>
      <c r="F2" s="310"/>
      <c r="G2" s="310"/>
      <c r="H2" s="311"/>
    </row>
    <row r="3" spans="1:8" s="6" customFormat="1" ht="17.25" customHeight="1" thickBot="1" x14ac:dyDescent="0.3">
      <c r="A3" s="618" t="s">
        <v>217</v>
      </c>
      <c r="B3" s="619"/>
      <c r="C3" s="619"/>
      <c r="D3" s="619"/>
      <c r="E3" s="619"/>
      <c r="F3" s="619"/>
      <c r="G3" s="619"/>
      <c r="H3" s="620"/>
    </row>
    <row r="4" spans="1:8" s="6" customFormat="1" ht="17.25" customHeight="1" thickBot="1" x14ac:dyDescent="0.3">
      <c r="A4" s="288" t="s">
        <v>644</v>
      </c>
      <c r="B4" s="289"/>
      <c r="C4" s="289"/>
      <c r="D4" s="289"/>
      <c r="E4" s="289"/>
      <c r="F4" s="289"/>
      <c r="G4" s="289"/>
      <c r="H4" s="290"/>
    </row>
    <row r="5" spans="1:8" customFormat="1" ht="22.5" customHeight="1" thickBot="1" x14ac:dyDescent="0.3">
      <c r="A5" s="621" t="s">
        <v>943</v>
      </c>
      <c r="B5" s="622"/>
      <c r="C5" s="622"/>
      <c r="D5" s="622"/>
      <c r="E5" s="622"/>
      <c r="F5" s="622"/>
      <c r="G5" s="622"/>
      <c r="H5" s="623"/>
    </row>
    <row r="6" spans="1:8" customFormat="1" ht="22.5" customHeight="1" thickBot="1" x14ac:dyDescent="0.3">
      <c r="A6" s="615" t="s">
        <v>556</v>
      </c>
      <c r="B6" s="616"/>
      <c r="C6" s="616"/>
      <c r="D6" s="616"/>
      <c r="E6" s="616"/>
      <c r="F6" s="616"/>
      <c r="G6" s="616"/>
      <c r="H6" s="617"/>
    </row>
    <row r="7" spans="1:8" x14ac:dyDescent="0.3">
      <c r="A7" s="58" t="s">
        <v>557</v>
      </c>
      <c r="B7" s="59"/>
      <c r="C7" s="60"/>
      <c r="D7" s="60"/>
      <c r="E7" s="60"/>
      <c r="F7" s="60"/>
      <c r="G7" s="60"/>
      <c r="H7" s="60"/>
    </row>
    <row r="8" spans="1:8" ht="17.25" thickBot="1" x14ac:dyDescent="0.35">
      <c r="A8" s="61" t="s">
        <v>558</v>
      </c>
      <c r="B8" s="62"/>
      <c r="C8" s="60"/>
      <c r="D8" s="60"/>
      <c r="E8" s="60"/>
      <c r="F8" s="60"/>
      <c r="G8" s="60"/>
      <c r="H8" s="60"/>
    </row>
    <row r="9" spans="1:8" ht="17.25" thickBot="1" x14ac:dyDescent="0.35">
      <c r="A9" s="63"/>
      <c r="B9" s="60"/>
      <c r="C9" s="60"/>
      <c r="D9" s="60"/>
      <c r="E9" s="60"/>
      <c r="F9" s="60"/>
      <c r="G9" s="60"/>
      <c r="H9" s="60"/>
    </row>
    <row r="10" spans="1:8" ht="68.45" customHeight="1" thickBot="1" x14ac:dyDescent="0.3">
      <c r="A10" s="64" t="s">
        <v>88</v>
      </c>
      <c r="B10" s="65" t="s">
        <v>89</v>
      </c>
      <c r="C10" s="66" t="s">
        <v>641</v>
      </c>
      <c r="D10" s="66" t="s">
        <v>642</v>
      </c>
      <c r="E10" s="66" t="s">
        <v>559</v>
      </c>
      <c r="F10" s="66" t="s">
        <v>2</v>
      </c>
      <c r="G10" s="67" t="s">
        <v>3</v>
      </c>
      <c r="H10" s="67" t="s">
        <v>560</v>
      </c>
    </row>
    <row r="11" spans="1:8" x14ac:dyDescent="0.3">
      <c r="A11" s="624" t="s">
        <v>90</v>
      </c>
      <c r="B11" s="68" t="s">
        <v>91</v>
      </c>
      <c r="C11" s="68">
        <v>1</v>
      </c>
      <c r="D11" s="68">
        <v>1</v>
      </c>
      <c r="E11" s="68"/>
      <c r="F11" s="68"/>
      <c r="G11" s="68"/>
      <c r="H11" s="69"/>
    </row>
    <row r="12" spans="1:8" x14ac:dyDescent="0.3">
      <c r="A12" s="625"/>
      <c r="B12" s="70" t="s">
        <v>92</v>
      </c>
      <c r="C12" s="70">
        <v>1</v>
      </c>
      <c r="D12" s="70">
        <v>1</v>
      </c>
      <c r="E12" s="70"/>
      <c r="F12" s="70"/>
      <c r="G12" s="70"/>
      <c r="H12" s="71"/>
    </row>
    <row r="13" spans="1:8" x14ac:dyDescent="0.3">
      <c r="A13" s="625"/>
      <c r="B13" s="70" t="s">
        <v>626</v>
      </c>
      <c r="C13" s="70">
        <v>1</v>
      </c>
      <c r="D13" s="70">
        <v>1</v>
      </c>
      <c r="E13" s="70"/>
      <c r="F13" s="70"/>
      <c r="G13" s="70"/>
      <c r="H13" s="71"/>
    </row>
    <row r="14" spans="1:8" x14ac:dyDescent="0.3">
      <c r="A14" s="625"/>
      <c r="B14" s="70" t="s">
        <v>93</v>
      </c>
      <c r="C14" s="70">
        <v>1</v>
      </c>
      <c r="D14" s="70">
        <v>1</v>
      </c>
      <c r="E14" s="70"/>
      <c r="F14" s="70"/>
      <c r="G14" s="70"/>
      <c r="H14" s="71"/>
    </row>
    <row r="15" spans="1:8" ht="17.25" thickBot="1" x14ac:dyDescent="0.35">
      <c r="A15" s="626"/>
      <c r="B15" s="72" t="s">
        <v>94</v>
      </c>
      <c r="C15" s="72">
        <v>2</v>
      </c>
      <c r="D15" s="72">
        <v>3</v>
      </c>
      <c r="E15" s="72"/>
      <c r="F15" s="72"/>
      <c r="G15" s="72"/>
      <c r="H15" s="73"/>
    </row>
    <row r="16" spans="1:8" ht="17.25" thickBot="1" x14ac:dyDescent="0.35">
      <c r="A16" s="63"/>
      <c r="B16" s="60"/>
      <c r="C16" s="60"/>
      <c r="D16" s="60"/>
      <c r="E16" s="60"/>
      <c r="F16" s="60"/>
      <c r="G16" s="60"/>
      <c r="H16" s="60"/>
    </row>
    <row r="17" spans="1:8" x14ac:dyDescent="0.3">
      <c r="A17" s="627" t="s">
        <v>95</v>
      </c>
      <c r="B17" s="68" t="s">
        <v>96</v>
      </c>
      <c r="C17" s="68">
        <v>1</v>
      </c>
      <c r="D17" s="68">
        <v>1</v>
      </c>
      <c r="E17" s="68"/>
      <c r="F17" s="68"/>
      <c r="G17" s="68"/>
      <c r="H17" s="69"/>
    </row>
    <row r="18" spans="1:8" x14ac:dyDescent="0.3">
      <c r="A18" s="628"/>
      <c r="B18" s="70" t="s">
        <v>93</v>
      </c>
      <c r="C18" s="70" t="s">
        <v>643</v>
      </c>
      <c r="D18" s="70">
        <v>1</v>
      </c>
      <c r="E18" s="70"/>
      <c r="F18" s="70"/>
      <c r="G18" s="70"/>
      <c r="H18" s="71"/>
    </row>
    <row r="19" spans="1:8" x14ac:dyDescent="0.3">
      <c r="A19" s="628"/>
      <c r="B19" s="70" t="s">
        <v>94</v>
      </c>
      <c r="C19" s="70" t="s">
        <v>643</v>
      </c>
      <c r="D19" s="70">
        <v>3</v>
      </c>
      <c r="E19" s="70"/>
      <c r="F19" s="70"/>
      <c r="G19" s="70"/>
      <c r="H19" s="71"/>
    </row>
    <row r="20" spans="1:8" x14ac:dyDescent="0.3">
      <c r="A20" s="628"/>
      <c r="B20" s="70" t="s">
        <v>97</v>
      </c>
      <c r="C20" s="70">
        <v>1</v>
      </c>
      <c r="D20" s="70">
        <v>1</v>
      </c>
      <c r="E20" s="70"/>
      <c r="F20" s="70"/>
      <c r="G20" s="70"/>
      <c r="H20" s="71"/>
    </row>
    <row r="21" spans="1:8" x14ac:dyDescent="0.3">
      <c r="A21" s="628"/>
      <c r="B21" s="70" t="s">
        <v>98</v>
      </c>
      <c r="C21" s="70">
        <v>1</v>
      </c>
      <c r="D21" s="70">
        <v>1</v>
      </c>
      <c r="E21" s="70"/>
      <c r="F21" s="70"/>
      <c r="G21" s="70"/>
      <c r="H21" s="71"/>
    </row>
    <row r="22" spans="1:8" ht="17.25" thickBot="1" x14ac:dyDescent="0.35">
      <c r="A22" s="629"/>
      <c r="B22" s="72" t="s">
        <v>99</v>
      </c>
      <c r="C22" s="72">
        <v>1</v>
      </c>
      <c r="D22" s="72">
        <v>1</v>
      </c>
      <c r="E22" s="72"/>
      <c r="F22" s="72"/>
      <c r="G22" s="72"/>
      <c r="H22" s="73"/>
    </row>
    <row r="23" spans="1:8" ht="17.25" thickBot="1" x14ac:dyDescent="0.35">
      <c r="A23" s="63"/>
      <c r="B23" s="60"/>
      <c r="C23" s="60"/>
      <c r="D23" s="60"/>
      <c r="E23" s="60"/>
      <c r="F23" s="60"/>
      <c r="G23" s="60"/>
      <c r="H23" s="60"/>
    </row>
    <row r="24" spans="1:8" x14ac:dyDescent="0.3">
      <c r="A24" s="627" t="s">
        <v>100</v>
      </c>
      <c r="B24" s="68" t="s">
        <v>101</v>
      </c>
      <c r="C24" s="68">
        <v>1</v>
      </c>
      <c r="D24" s="633" t="s">
        <v>643</v>
      </c>
      <c r="E24" s="68"/>
      <c r="F24" s="68"/>
      <c r="G24" s="68"/>
      <c r="H24" s="69"/>
    </row>
    <row r="25" spans="1:8" ht="17.25" thickBot="1" x14ac:dyDescent="0.35">
      <c r="A25" s="629"/>
      <c r="B25" s="72" t="s">
        <v>102</v>
      </c>
      <c r="C25" s="72">
        <v>2</v>
      </c>
      <c r="D25" s="634"/>
      <c r="E25" s="72"/>
      <c r="F25" s="72"/>
      <c r="G25" s="72"/>
      <c r="H25" s="73"/>
    </row>
    <row r="26" spans="1:8" ht="17.25" thickBot="1" x14ac:dyDescent="0.35">
      <c r="A26" s="63"/>
      <c r="B26" s="60"/>
      <c r="C26" s="60"/>
      <c r="D26" s="60"/>
      <c r="E26" s="60"/>
      <c r="F26" s="60"/>
      <c r="G26" s="60"/>
      <c r="H26" s="60"/>
    </row>
    <row r="27" spans="1:8" x14ac:dyDescent="0.3">
      <c r="A27" s="630" t="s">
        <v>103</v>
      </c>
      <c r="B27" s="68" t="s">
        <v>104</v>
      </c>
      <c r="C27" s="68">
        <v>1</v>
      </c>
      <c r="D27" s="633" t="s">
        <v>643</v>
      </c>
      <c r="E27" s="68"/>
      <c r="F27" s="68"/>
      <c r="G27" s="68"/>
      <c r="H27" s="69"/>
    </row>
    <row r="28" spans="1:8" x14ac:dyDescent="0.3">
      <c r="A28" s="631"/>
      <c r="B28" s="70" t="s">
        <v>105</v>
      </c>
      <c r="C28" s="70">
        <v>1</v>
      </c>
      <c r="D28" s="635"/>
      <c r="E28" s="70"/>
      <c r="F28" s="70"/>
      <c r="G28" s="70"/>
      <c r="H28" s="71"/>
    </row>
    <row r="29" spans="1:8" ht="17.25" thickBot="1" x14ac:dyDescent="0.35">
      <c r="A29" s="632"/>
      <c r="B29" s="72" t="s">
        <v>106</v>
      </c>
      <c r="C29" s="72">
        <v>1</v>
      </c>
      <c r="D29" s="634"/>
      <c r="E29" s="72"/>
      <c r="F29" s="72"/>
      <c r="G29" s="72"/>
      <c r="H29" s="73"/>
    </row>
    <row r="30" spans="1:8" ht="17.25" thickBot="1" x14ac:dyDescent="0.35">
      <c r="A30" s="63"/>
      <c r="B30" s="60"/>
      <c r="C30" s="60"/>
      <c r="D30" s="60"/>
      <c r="E30" s="60"/>
      <c r="F30" s="60"/>
      <c r="G30" s="60"/>
      <c r="H30" s="60"/>
    </row>
    <row r="31" spans="1:8" x14ac:dyDescent="0.3">
      <c r="A31" s="627" t="s">
        <v>107</v>
      </c>
      <c r="B31" s="68" t="s">
        <v>108</v>
      </c>
      <c r="C31" s="68">
        <v>1</v>
      </c>
      <c r="D31" s="633" t="s">
        <v>643</v>
      </c>
      <c r="E31" s="68"/>
      <c r="F31" s="68"/>
      <c r="G31" s="68"/>
      <c r="H31" s="69"/>
    </row>
    <row r="32" spans="1:8" ht="17.25" thickBot="1" x14ac:dyDescent="0.35">
      <c r="A32" s="629"/>
      <c r="B32" s="72" t="s">
        <v>109</v>
      </c>
      <c r="C32" s="72">
        <v>1</v>
      </c>
      <c r="D32" s="634"/>
      <c r="E32" s="72"/>
      <c r="F32" s="72"/>
      <c r="G32" s="72"/>
      <c r="H32" s="73"/>
    </row>
    <row r="33" spans="1:9" ht="17.25" thickBot="1" x14ac:dyDescent="0.35">
      <c r="A33" s="63"/>
      <c r="B33" s="60"/>
      <c r="C33" s="60"/>
      <c r="D33" s="60"/>
      <c r="E33" s="60"/>
      <c r="F33" s="60"/>
      <c r="G33" s="60"/>
      <c r="H33" s="60"/>
    </row>
    <row r="34" spans="1:9" ht="33" x14ac:dyDescent="0.3">
      <c r="A34" s="627" t="s">
        <v>110</v>
      </c>
      <c r="B34" s="74" t="s">
        <v>111</v>
      </c>
      <c r="C34" s="75">
        <v>1</v>
      </c>
      <c r="D34" s="75">
        <v>1</v>
      </c>
      <c r="E34" s="76"/>
      <c r="F34" s="76"/>
      <c r="G34" s="76"/>
      <c r="H34" s="77"/>
    </row>
    <row r="35" spans="1:9" x14ac:dyDescent="0.3">
      <c r="A35" s="628"/>
      <c r="B35" s="70" t="s">
        <v>112</v>
      </c>
      <c r="C35" s="35">
        <v>1</v>
      </c>
      <c r="D35" s="35">
        <v>1</v>
      </c>
      <c r="E35" s="78"/>
      <c r="F35" s="78"/>
      <c r="G35" s="78"/>
      <c r="H35" s="79"/>
    </row>
    <row r="36" spans="1:9" ht="17.25" thickBot="1" x14ac:dyDescent="0.35">
      <c r="A36" s="629"/>
      <c r="B36" s="72" t="s">
        <v>113</v>
      </c>
      <c r="C36" s="80">
        <v>1</v>
      </c>
      <c r="D36" s="80">
        <v>1</v>
      </c>
      <c r="E36" s="81"/>
      <c r="F36" s="81"/>
      <c r="G36" s="81"/>
      <c r="H36" s="82"/>
    </row>
    <row r="37" spans="1:9" ht="17.25" thickBot="1" x14ac:dyDescent="0.35">
      <c r="A37" s="63"/>
      <c r="B37" s="60"/>
      <c r="C37" s="60"/>
      <c r="D37" s="60"/>
      <c r="E37" s="60"/>
      <c r="F37" s="60"/>
      <c r="G37" s="60"/>
      <c r="H37" s="60"/>
    </row>
    <row r="38" spans="1:9" x14ac:dyDescent="0.3">
      <c r="A38" s="627" t="s">
        <v>114</v>
      </c>
      <c r="B38" s="68" t="s">
        <v>115</v>
      </c>
      <c r="C38" s="75">
        <v>2</v>
      </c>
      <c r="D38" s="75">
        <v>1</v>
      </c>
      <c r="E38" s="68"/>
      <c r="F38" s="68"/>
      <c r="G38" s="68"/>
      <c r="H38" s="69"/>
    </row>
    <row r="39" spans="1:9" ht="49.5" x14ac:dyDescent="0.3">
      <c r="A39" s="628"/>
      <c r="B39" s="83" t="s">
        <v>116</v>
      </c>
      <c r="C39" s="35" t="s">
        <v>643</v>
      </c>
      <c r="D39" s="35">
        <v>1</v>
      </c>
      <c r="E39" s="70"/>
      <c r="F39" s="70"/>
      <c r="G39" s="70"/>
      <c r="H39" s="71"/>
    </row>
    <row r="40" spans="1:9" x14ac:dyDescent="0.3">
      <c r="A40" s="628"/>
      <c r="B40" s="70" t="s">
        <v>117</v>
      </c>
      <c r="C40" s="35">
        <v>2</v>
      </c>
      <c r="D40" s="35">
        <v>1</v>
      </c>
      <c r="E40" s="70"/>
      <c r="F40" s="70"/>
      <c r="G40" s="70"/>
      <c r="H40" s="71"/>
    </row>
    <row r="41" spans="1:9" x14ac:dyDescent="0.3">
      <c r="A41" s="628"/>
      <c r="B41" s="70" t="s">
        <v>118</v>
      </c>
      <c r="C41" s="35">
        <v>2</v>
      </c>
      <c r="D41" s="35" t="s">
        <v>643</v>
      </c>
      <c r="E41" s="70"/>
      <c r="F41" s="70"/>
      <c r="G41" s="70"/>
      <c r="H41" s="71"/>
    </row>
    <row r="42" spans="1:9" ht="17.25" thickBot="1" x14ac:dyDescent="0.35">
      <c r="A42" s="629"/>
      <c r="B42" s="72" t="s">
        <v>119</v>
      </c>
      <c r="C42" s="80">
        <v>2</v>
      </c>
      <c r="D42" s="80" t="s">
        <v>643</v>
      </c>
      <c r="E42" s="72"/>
      <c r="F42" s="72"/>
      <c r="G42" s="72"/>
      <c r="H42" s="73"/>
    </row>
    <row r="43" spans="1:9" ht="17.25" thickBot="1" x14ac:dyDescent="0.35">
      <c r="A43" s="63"/>
      <c r="B43" s="60"/>
      <c r="C43" s="60"/>
      <c r="D43" s="60"/>
      <c r="E43" s="60"/>
      <c r="F43" s="60"/>
      <c r="G43" s="60"/>
      <c r="H43" s="60"/>
    </row>
    <row r="44" spans="1:9" x14ac:dyDescent="0.25">
      <c r="A44" s="627" t="s">
        <v>120</v>
      </c>
      <c r="B44" s="75" t="s">
        <v>121</v>
      </c>
      <c r="C44" s="75" t="s">
        <v>643</v>
      </c>
      <c r="D44" s="35" t="s">
        <v>643</v>
      </c>
      <c r="E44" s="75"/>
      <c r="F44" s="75"/>
      <c r="G44" s="75"/>
      <c r="H44" s="84"/>
    </row>
    <row r="45" spans="1:9" ht="17.25" thickBot="1" x14ac:dyDescent="0.3">
      <c r="A45" s="629"/>
      <c r="B45" s="80" t="s">
        <v>122</v>
      </c>
      <c r="C45" s="80">
        <v>3</v>
      </c>
      <c r="D45" s="80" t="s">
        <v>643</v>
      </c>
      <c r="E45" s="80"/>
      <c r="F45" s="80"/>
      <c r="G45" s="80"/>
      <c r="H45" s="85"/>
    </row>
    <row r="46" spans="1:9" ht="17.25" thickBot="1" x14ac:dyDescent="0.35">
      <c r="A46" s="86"/>
      <c r="B46" s="4"/>
      <c r="E46" s="4"/>
      <c r="F46" s="4"/>
      <c r="G46" s="4"/>
      <c r="H46" s="87"/>
    </row>
    <row r="47" spans="1:9" ht="33.75" thickBot="1" x14ac:dyDescent="0.3">
      <c r="A47" s="88" t="s">
        <v>561</v>
      </c>
      <c r="B47" s="88" t="s">
        <v>562</v>
      </c>
      <c r="C47" s="88" t="s">
        <v>563</v>
      </c>
      <c r="D47" s="88" t="s">
        <v>563</v>
      </c>
      <c r="E47" s="88" t="s">
        <v>564</v>
      </c>
      <c r="F47" s="88" t="s">
        <v>565</v>
      </c>
      <c r="G47" s="88" t="s">
        <v>566</v>
      </c>
      <c r="H47" s="88" t="s">
        <v>567</v>
      </c>
      <c r="I47" s="170" t="s">
        <v>568</v>
      </c>
    </row>
    <row r="48" spans="1:9" ht="17.25" thickBot="1" x14ac:dyDescent="0.3">
      <c r="A48" s="89"/>
      <c r="B48" s="90"/>
      <c r="C48" s="90"/>
      <c r="D48" s="90"/>
      <c r="E48" s="90"/>
      <c r="F48" s="90"/>
      <c r="G48" s="90"/>
      <c r="H48" s="90"/>
      <c r="I48" s="39"/>
    </row>
    <row r="49" spans="1:9" ht="17.25" thickBot="1" x14ac:dyDescent="0.3">
      <c r="A49" s="89"/>
      <c r="B49" s="90"/>
      <c r="C49" s="90"/>
      <c r="D49" s="90"/>
      <c r="E49" s="90"/>
      <c r="F49" s="90"/>
      <c r="G49" s="90"/>
      <c r="H49" s="90"/>
      <c r="I49" s="39"/>
    </row>
    <row r="50" spans="1:9" ht="17.25" thickBot="1" x14ac:dyDescent="0.3">
      <c r="A50" s="89"/>
      <c r="B50" s="90"/>
      <c r="C50" s="90"/>
      <c r="D50" s="90"/>
      <c r="E50" s="90"/>
      <c r="F50" s="90"/>
      <c r="G50" s="90"/>
      <c r="H50" s="90"/>
      <c r="I50" s="39"/>
    </row>
    <row r="51" spans="1:9" ht="17.25" thickBot="1" x14ac:dyDescent="0.3">
      <c r="A51" s="89"/>
      <c r="B51" s="90"/>
      <c r="C51" s="90"/>
      <c r="D51" s="90"/>
      <c r="E51" s="90"/>
      <c r="F51" s="90"/>
      <c r="G51" s="90"/>
      <c r="H51" s="90"/>
      <c r="I51" s="39"/>
    </row>
    <row r="52" spans="1:9" ht="17.25" thickBot="1" x14ac:dyDescent="0.3">
      <c r="A52" s="89"/>
      <c r="B52" s="90"/>
      <c r="C52" s="90"/>
      <c r="D52" s="90"/>
      <c r="E52" s="90"/>
      <c r="F52" s="90"/>
      <c r="G52" s="90"/>
      <c r="H52" s="90"/>
      <c r="I52" s="39"/>
    </row>
    <row r="53" spans="1:9" ht="17.25" thickBot="1" x14ac:dyDescent="0.3">
      <c r="A53" s="89"/>
      <c r="B53" s="90"/>
      <c r="C53" s="90"/>
      <c r="D53" s="90"/>
      <c r="E53" s="90"/>
      <c r="F53" s="90"/>
      <c r="G53" s="90"/>
      <c r="H53" s="90"/>
      <c r="I53" s="39"/>
    </row>
    <row r="54" spans="1:9" ht="17.25" thickBot="1" x14ac:dyDescent="0.3">
      <c r="A54" s="89"/>
      <c r="B54" s="90"/>
      <c r="C54" s="90"/>
      <c r="D54" s="90"/>
      <c r="E54" s="90"/>
      <c r="F54" s="90"/>
      <c r="G54" s="90"/>
      <c r="H54" s="90"/>
      <c r="I54" s="39"/>
    </row>
    <row r="55" spans="1:9" ht="17.25" thickBot="1" x14ac:dyDescent="0.3">
      <c r="A55" s="89"/>
      <c r="B55" s="90"/>
      <c r="C55" s="90"/>
      <c r="D55" s="90"/>
      <c r="E55" s="90"/>
      <c r="F55" s="90"/>
      <c r="G55" s="90"/>
      <c r="H55" s="90"/>
      <c r="I55" s="39"/>
    </row>
    <row r="56" spans="1:9" ht="17.25" thickBot="1" x14ac:dyDescent="0.3">
      <c r="A56" s="89"/>
      <c r="B56" s="90"/>
      <c r="C56" s="90"/>
      <c r="D56" s="90"/>
      <c r="E56" s="90"/>
      <c r="F56" s="90"/>
      <c r="G56" s="90"/>
      <c r="H56" s="90"/>
      <c r="I56" s="39"/>
    </row>
    <row r="57" spans="1:9" ht="17.25" thickBot="1" x14ac:dyDescent="0.3">
      <c r="A57" s="89"/>
      <c r="B57" s="90"/>
      <c r="C57" s="90"/>
      <c r="D57" s="90"/>
      <c r="E57" s="90"/>
      <c r="F57" s="90"/>
      <c r="G57" s="90"/>
      <c r="H57" s="90"/>
      <c r="I57" s="39"/>
    </row>
    <row r="58" spans="1:9" ht="17.25" thickBot="1" x14ac:dyDescent="0.3">
      <c r="A58" s="89"/>
      <c r="B58" s="90"/>
      <c r="C58" s="90"/>
      <c r="D58" s="90"/>
      <c r="E58" s="90"/>
      <c r="F58" s="90"/>
      <c r="G58" s="90"/>
      <c r="H58" s="90"/>
      <c r="I58" s="39"/>
    </row>
    <row r="59" spans="1:9" ht="17.25" thickBot="1" x14ac:dyDescent="0.3">
      <c r="A59" s="89"/>
      <c r="B59" s="90"/>
      <c r="C59" s="90"/>
      <c r="D59" s="90"/>
      <c r="E59" s="90"/>
      <c r="F59" s="90"/>
      <c r="G59" s="90"/>
      <c r="H59" s="90"/>
      <c r="I59" s="39"/>
    </row>
    <row r="60" spans="1:9" ht="17.25" thickBot="1" x14ac:dyDescent="0.3">
      <c r="A60" s="89"/>
      <c r="B60" s="90"/>
      <c r="C60" s="90"/>
      <c r="D60" s="90"/>
      <c r="E60" s="90"/>
      <c r="F60" s="90"/>
      <c r="G60" s="90"/>
      <c r="H60" s="90"/>
      <c r="I60" s="39"/>
    </row>
    <row r="61" spans="1:9" ht="17.25" thickBot="1" x14ac:dyDescent="0.3">
      <c r="A61" s="89"/>
      <c r="B61" s="90"/>
      <c r="C61" s="90"/>
      <c r="D61" s="90"/>
      <c r="E61" s="90"/>
      <c r="F61" s="90"/>
      <c r="G61" s="90"/>
      <c r="H61" s="90"/>
      <c r="I61" s="39"/>
    </row>
    <row r="62" spans="1:9" ht="17.25" thickBot="1" x14ac:dyDescent="0.3">
      <c r="A62" s="89"/>
      <c r="B62" s="90"/>
      <c r="C62" s="90"/>
      <c r="D62" s="90"/>
      <c r="E62" s="90"/>
      <c r="F62" s="90"/>
      <c r="G62" s="90"/>
      <c r="H62" s="90"/>
      <c r="I62" s="39"/>
    </row>
    <row r="63" spans="1:9" ht="17.25" thickBot="1" x14ac:dyDescent="0.3">
      <c r="A63" s="89"/>
      <c r="B63" s="90"/>
      <c r="C63" s="90"/>
      <c r="D63" s="90"/>
      <c r="E63" s="90"/>
      <c r="F63" s="90"/>
      <c r="G63" s="90"/>
      <c r="H63" s="90"/>
      <c r="I63" s="39"/>
    </row>
    <row r="64" spans="1:9" ht="17.25" thickBot="1" x14ac:dyDescent="0.3">
      <c r="A64" s="89"/>
      <c r="B64" s="90"/>
      <c r="C64" s="90"/>
      <c r="D64" s="90"/>
      <c r="E64" s="90"/>
      <c r="F64" s="90"/>
      <c r="G64" s="90"/>
      <c r="H64" s="90"/>
      <c r="I64" s="39"/>
    </row>
    <row r="65" spans="1:9" ht="17.25" thickBot="1" x14ac:dyDescent="0.3">
      <c r="A65" s="89"/>
      <c r="B65" s="90"/>
      <c r="C65" s="90"/>
      <c r="D65" s="90"/>
      <c r="E65" s="90"/>
      <c r="F65" s="90"/>
      <c r="G65" s="90"/>
      <c r="H65" s="90"/>
      <c r="I65" s="39"/>
    </row>
    <row r="66" spans="1:9" ht="17.25" thickBot="1" x14ac:dyDescent="0.3">
      <c r="A66" s="89"/>
      <c r="B66" s="90"/>
      <c r="C66" s="90"/>
      <c r="D66" s="90"/>
      <c r="E66" s="90"/>
      <c r="F66" s="90"/>
      <c r="G66" s="90"/>
      <c r="H66" s="90"/>
      <c r="I66" s="39"/>
    </row>
    <row r="67" spans="1:9" ht="17.25" thickBot="1" x14ac:dyDescent="0.3">
      <c r="A67" s="89"/>
      <c r="B67" s="90"/>
      <c r="C67" s="90"/>
      <c r="D67" s="90"/>
      <c r="E67" s="90"/>
      <c r="F67" s="90"/>
      <c r="G67" s="90"/>
      <c r="H67" s="90"/>
      <c r="I67" s="39"/>
    </row>
    <row r="68" spans="1:9" ht="17.25" thickBot="1" x14ac:dyDescent="0.3">
      <c r="A68" s="89"/>
      <c r="B68" s="90"/>
      <c r="C68" s="90"/>
      <c r="D68" s="90"/>
      <c r="E68" s="90"/>
      <c r="F68" s="90"/>
      <c r="G68" s="90"/>
      <c r="H68" s="90"/>
      <c r="I68" s="39"/>
    </row>
    <row r="69" spans="1:9" ht="17.25" thickBot="1" x14ac:dyDescent="0.3">
      <c r="A69" s="89"/>
      <c r="B69" s="90"/>
      <c r="C69" s="90"/>
      <c r="D69" s="90"/>
      <c r="E69" s="90"/>
      <c r="F69" s="90"/>
      <c r="G69" s="90"/>
      <c r="H69" s="90"/>
      <c r="I69" s="39"/>
    </row>
    <row r="70" spans="1:9" ht="17.25" thickBot="1" x14ac:dyDescent="0.3">
      <c r="A70" s="89"/>
      <c r="B70" s="90"/>
      <c r="C70" s="90"/>
      <c r="D70" s="90"/>
      <c r="E70" s="90"/>
      <c r="F70" s="90"/>
      <c r="G70" s="90"/>
      <c r="H70" s="90"/>
      <c r="I70" s="39"/>
    </row>
  </sheetData>
  <mergeCells count="17">
    <mergeCell ref="D24:D25"/>
    <mergeCell ref="A38:A42"/>
    <mergeCell ref="A44:A45"/>
    <mergeCell ref="D27:D29"/>
    <mergeCell ref="D31:D32"/>
    <mergeCell ref="A34:A36"/>
    <mergeCell ref="A11:A15"/>
    <mergeCell ref="A17:A22"/>
    <mergeCell ref="A24:A25"/>
    <mergeCell ref="A27:A29"/>
    <mergeCell ref="A31:A32"/>
    <mergeCell ref="A6:H6"/>
    <mergeCell ref="A1:H1"/>
    <mergeCell ref="A2:H2"/>
    <mergeCell ref="A3:H3"/>
    <mergeCell ref="A4:H4"/>
    <mergeCell ref="A5:H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F94"/>
  <sheetViews>
    <sheetView zoomScaleNormal="100" zoomScaleSheetLayoutView="80" zoomScalePageLayoutView="55" workbookViewId="0">
      <selection activeCell="K7" sqref="K7"/>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8" width="11.42578125" style="1" customWidth="1"/>
    <col min="9" max="16384" width="11.42578125" style="1"/>
  </cols>
  <sheetData>
    <row r="1" spans="1:6" ht="17.25" customHeight="1" thickBot="1" x14ac:dyDescent="0.3">
      <c r="A1" s="602" t="s">
        <v>0</v>
      </c>
      <c r="B1" s="603"/>
      <c r="C1" s="603"/>
      <c r="D1" s="603"/>
      <c r="E1" s="603"/>
      <c r="F1" s="604"/>
    </row>
    <row r="2" spans="1:6" ht="17.25" customHeight="1" thickBot="1" x14ac:dyDescent="0.3">
      <c r="A2" s="309" t="s">
        <v>216</v>
      </c>
      <c r="B2" s="310"/>
      <c r="C2" s="310"/>
      <c r="D2" s="310"/>
      <c r="E2" s="310"/>
      <c r="F2" s="311"/>
    </row>
    <row r="3" spans="1:6" s="6" customFormat="1" ht="17.25" customHeight="1" thickBot="1" x14ac:dyDescent="0.3">
      <c r="A3" s="618" t="s">
        <v>627</v>
      </c>
      <c r="B3" s="619"/>
      <c r="C3" s="619"/>
      <c r="D3" s="619"/>
      <c r="E3" s="619"/>
      <c r="F3" s="620"/>
    </row>
    <row r="4" spans="1:6" s="6" customFormat="1" ht="17.25" customHeight="1" thickBot="1" x14ac:dyDescent="0.3">
      <c r="A4" s="288" t="s">
        <v>644</v>
      </c>
      <c r="B4" s="289"/>
      <c r="C4" s="289"/>
      <c r="D4" s="289"/>
      <c r="E4" s="289"/>
      <c r="F4" s="290"/>
    </row>
    <row r="5" spans="1:6" customFormat="1" ht="27.75" customHeight="1" thickBot="1" x14ac:dyDescent="0.3">
      <c r="A5" s="642" t="s">
        <v>943</v>
      </c>
      <c r="B5" s="643"/>
      <c r="C5" s="643"/>
      <c r="D5" s="643"/>
      <c r="E5" s="643"/>
      <c r="F5" s="644"/>
    </row>
    <row r="6" spans="1:6" customFormat="1" ht="22.5" customHeight="1" thickBot="1" x14ac:dyDescent="0.3">
      <c r="A6" s="645" t="s">
        <v>625</v>
      </c>
      <c r="B6" s="646"/>
      <c r="C6" s="646"/>
      <c r="D6" s="646"/>
      <c r="E6" s="646"/>
      <c r="F6" s="647"/>
    </row>
    <row r="7" spans="1:6" ht="17.25" thickBot="1" x14ac:dyDescent="0.3"/>
    <row r="8" spans="1:6" ht="15.75" customHeight="1" thickBot="1" x14ac:dyDescent="0.3">
      <c r="A8" s="636" t="s">
        <v>624</v>
      </c>
      <c r="B8" s="637"/>
      <c r="C8" s="637"/>
      <c r="D8" s="637"/>
      <c r="E8" s="638"/>
      <c r="F8" s="57"/>
    </row>
    <row r="9" spans="1:6" ht="33" customHeight="1" thickBot="1" x14ac:dyDescent="0.3">
      <c r="A9" s="91" t="s">
        <v>614</v>
      </c>
      <c r="B9" s="92" t="s">
        <v>613</v>
      </c>
      <c r="C9" s="92" t="s">
        <v>612</v>
      </c>
      <c r="D9" s="93" t="s">
        <v>611</v>
      </c>
      <c r="E9" s="94" t="s">
        <v>610</v>
      </c>
      <c r="F9" s="56"/>
    </row>
    <row r="10" spans="1:6" ht="15" x14ac:dyDescent="0.25">
      <c r="A10" s="51" t="s">
        <v>609</v>
      </c>
      <c r="B10" s="50" t="s">
        <v>623</v>
      </c>
      <c r="C10" s="50">
        <v>1</v>
      </c>
      <c r="D10" s="55"/>
      <c r="E10" s="54"/>
    </row>
    <row r="11" spans="1:6" ht="25.5" x14ac:dyDescent="0.25">
      <c r="A11" s="47" t="s">
        <v>622</v>
      </c>
      <c r="B11" s="46" t="s">
        <v>569</v>
      </c>
      <c r="C11" s="46">
        <v>1</v>
      </c>
      <c r="D11" s="45"/>
      <c r="E11" s="44"/>
    </row>
    <row r="12" spans="1:6" ht="15" x14ac:dyDescent="0.25">
      <c r="A12" s="47" t="s">
        <v>603</v>
      </c>
      <c r="B12" s="46" t="s">
        <v>602</v>
      </c>
      <c r="C12" s="46">
        <v>1</v>
      </c>
      <c r="D12" s="45"/>
      <c r="E12" s="44"/>
    </row>
    <row r="13" spans="1:6" ht="25.5" x14ac:dyDescent="0.25">
      <c r="A13" s="47" t="s">
        <v>593</v>
      </c>
      <c r="B13" s="46" t="s">
        <v>592</v>
      </c>
      <c r="C13" s="46">
        <v>1</v>
      </c>
      <c r="D13" s="45"/>
      <c r="E13" s="44"/>
    </row>
    <row r="14" spans="1:6" ht="15" x14ac:dyDescent="0.25">
      <c r="A14" s="47" t="s">
        <v>601</v>
      </c>
      <c r="B14" s="46" t="s">
        <v>569</v>
      </c>
      <c r="C14" s="46">
        <v>1</v>
      </c>
      <c r="D14" s="45"/>
      <c r="E14" s="44"/>
    </row>
    <row r="15" spans="1:6" ht="15" x14ac:dyDescent="0.25">
      <c r="A15" s="47" t="s">
        <v>600</v>
      </c>
      <c r="B15" s="46" t="s">
        <v>569</v>
      </c>
      <c r="C15" s="46">
        <v>1</v>
      </c>
      <c r="D15" s="45"/>
      <c r="E15" s="44"/>
    </row>
    <row r="16" spans="1:6" ht="15" x14ac:dyDescent="0.25">
      <c r="A16" s="47" t="s">
        <v>599</v>
      </c>
      <c r="B16" s="46" t="s">
        <v>569</v>
      </c>
      <c r="C16" s="46">
        <v>1</v>
      </c>
      <c r="D16" s="45"/>
      <c r="E16" s="44"/>
    </row>
    <row r="17" spans="1:5" ht="25.5" x14ac:dyDescent="0.25">
      <c r="A17" s="47" t="s">
        <v>598</v>
      </c>
      <c r="B17" s="46" t="s">
        <v>569</v>
      </c>
      <c r="C17" s="46">
        <v>1</v>
      </c>
      <c r="D17" s="45"/>
      <c r="E17" s="44"/>
    </row>
    <row r="18" spans="1:5" ht="25.5" x14ac:dyDescent="0.25">
      <c r="A18" s="47" t="s">
        <v>598</v>
      </c>
      <c r="B18" s="46" t="s">
        <v>569</v>
      </c>
      <c r="C18" s="46">
        <v>1</v>
      </c>
      <c r="D18" s="45"/>
      <c r="E18" s="44"/>
    </row>
    <row r="19" spans="1:5" ht="29.25" customHeight="1" x14ac:dyDescent="0.25">
      <c r="A19" s="47" t="s">
        <v>621</v>
      </c>
      <c r="B19" s="46" t="s">
        <v>620</v>
      </c>
      <c r="C19" s="46">
        <v>1</v>
      </c>
      <c r="D19" s="45"/>
      <c r="E19" s="44"/>
    </row>
    <row r="20" spans="1:5" ht="25.5" x14ac:dyDescent="0.25">
      <c r="A20" s="47" t="s">
        <v>594</v>
      </c>
      <c r="B20" s="46" t="s">
        <v>569</v>
      </c>
      <c r="C20" s="46">
        <v>2</v>
      </c>
      <c r="D20" s="45"/>
      <c r="E20" s="44"/>
    </row>
    <row r="21" spans="1:5" ht="25.5" x14ac:dyDescent="0.25">
      <c r="A21" s="47" t="s">
        <v>619</v>
      </c>
      <c r="B21" s="46" t="s">
        <v>569</v>
      </c>
      <c r="C21" s="46">
        <v>1</v>
      </c>
      <c r="D21" s="45"/>
      <c r="E21" s="44"/>
    </row>
    <row r="22" spans="1:5" ht="26.25" thickBot="1" x14ac:dyDescent="0.3">
      <c r="A22" s="43" t="s">
        <v>590</v>
      </c>
      <c r="B22" s="42" t="s">
        <v>569</v>
      </c>
      <c r="C22" s="42">
        <v>1</v>
      </c>
      <c r="D22" s="41"/>
      <c r="E22" s="40"/>
    </row>
    <row r="23" spans="1:5" ht="15" x14ac:dyDescent="0.25">
      <c r="A23" s="52"/>
      <c r="B23" s="52"/>
      <c r="C23" s="52"/>
    </row>
    <row r="24" spans="1:5" ht="15.75" thickBot="1" x14ac:dyDescent="0.3">
      <c r="A24" s="52"/>
      <c r="B24" s="52"/>
      <c r="C24" s="52"/>
    </row>
    <row r="25" spans="1:5" ht="15.75" customHeight="1" thickBot="1" x14ac:dyDescent="0.3">
      <c r="A25" s="639" t="s">
        <v>618</v>
      </c>
      <c r="B25" s="640"/>
      <c r="C25" s="640"/>
      <c r="D25" s="640"/>
      <c r="E25" s="641"/>
    </row>
    <row r="26" spans="1:5" ht="26.25" thickBot="1" x14ac:dyDescent="0.3">
      <c r="A26" s="91" t="s">
        <v>614</v>
      </c>
      <c r="B26" s="92" t="s">
        <v>613</v>
      </c>
      <c r="C26" s="92" t="s">
        <v>612</v>
      </c>
      <c r="D26" s="93" t="s">
        <v>611</v>
      </c>
      <c r="E26" s="94" t="s">
        <v>610</v>
      </c>
    </row>
    <row r="27" spans="1:5" ht="15" x14ac:dyDescent="0.25">
      <c r="A27" s="51" t="s">
        <v>609</v>
      </c>
      <c r="B27" s="50" t="s">
        <v>608</v>
      </c>
      <c r="C27" s="50">
        <v>1</v>
      </c>
      <c r="D27" s="49"/>
      <c r="E27" s="48"/>
    </row>
    <row r="28" spans="1:5" ht="15" x14ac:dyDescent="0.25">
      <c r="A28" s="47" t="s">
        <v>607</v>
      </c>
      <c r="B28" s="46" t="s">
        <v>606</v>
      </c>
      <c r="C28" s="46">
        <v>20</v>
      </c>
      <c r="D28" s="45"/>
      <c r="E28" s="44"/>
    </row>
    <row r="29" spans="1:5" ht="25.5" x14ac:dyDescent="0.25">
      <c r="A29" s="47" t="s">
        <v>617</v>
      </c>
      <c r="B29" s="46" t="s">
        <v>569</v>
      </c>
      <c r="C29" s="46">
        <v>4</v>
      </c>
      <c r="D29" s="45"/>
      <c r="E29" s="44"/>
    </row>
    <row r="30" spans="1:5" ht="25.5" x14ac:dyDescent="0.25">
      <c r="A30" s="47" t="s">
        <v>604</v>
      </c>
      <c r="B30" s="46" t="s">
        <v>569</v>
      </c>
      <c r="C30" s="46">
        <v>2</v>
      </c>
      <c r="D30" s="45"/>
      <c r="E30" s="44"/>
    </row>
    <row r="31" spans="1:5" ht="15" x14ac:dyDescent="0.25">
      <c r="A31" s="47" t="s">
        <v>603</v>
      </c>
      <c r="B31" s="46" t="s">
        <v>602</v>
      </c>
      <c r="C31" s="46">
        <v>2</v>
      </c>
      <c r="D31" s="45"/>
      <c r="E31" s="44"/>
    </row>
    <row r="32" spans="1:5" ht="15" x14ac:dyDescent="0.25">
      <c r="A32" s="47" t="s">
        <v>601</v>
      </c>
      <c r="B32" s="46" t="s">
        <v>569</v>
      </c>
      <c r="C32" s="46">
        <v>2</v>
      </c>
      <c r="D32" s="45"/>
      <c r="E32" s="44"/>
    </row>
    <row r="33" spans="1:5" ht="15" x14ac:dyDescent="0.25">
      <c r="A33" s="47" t="s">
        <v>600</v>
      </c>
      <c r="B33" s="46" t="s">
        <v>569</v>
      </c>
      <c r="C33" s="46">
        <v>2</v>
      </c>
      <c r="D33" s="45"/>
      <c r="E33" s="44"/>
    </row>
    <row r="34" spans="1:5" ht="15" x14ac:dyDescent="0.25">
      <c r="A34" s="47" t="s">
        <v>599</v>
      </c>
      <c r="B34" s="46" t="s">
        <v>569</v>
      </c>
      <c r="C34" s="46">
        <v>2</v>
      </c>
      <c r="D34" s="45"/>
      <c r="E34" s="44"/>
    </row>
    <row r="35" spans="1:5" ht="25.5" x14ac:dyDescent="0.25">
      <c r="A35" s="47" t="s">
        <v>598</v>
      </c>
      <c r="B35" s="46" t="s">
        <v>569</v>
      </c>
      <c r="C35" s="46">
        <v>2</v>
      </c>
      <c r="D35" s="45"/>
      <c r="E35" s="44"/>
    </row>
    <row r="36" spans="1:5" ht="25.5" x14ac:dyDescent="0.25">
      <c r="A36" s="47" t="s">
        <v>597</v>
      </c>
      <c r="B36" s="46" t="s">
        <v>569</v>
      </c>
      <c r="C36" s="46">
        <v>2</v>
      </c>
      <c r="D36" s="45"/>
      <c r="E36" s="44"/>
    </row>
    <row r="37" spans="1:5" ht="38.25" x14ac:dyDescent="0.25">
      <c r="A37" s="47" t="s">
        <v>616</v>
      </c>
      <c r="B37" s="46" t="s">
        <v>595</v>
      </c>
      <c r="C37" s="46">
        <v>1</v>
      </c>
      <c r="D37" s="45"/>
      <c r="E37" s="44"/>
    </row>
    <row r="38" spans="1:5" ht="25.5" x14ac:dyDescent="0.25">
      <c r="A38" s="47" t="s">
        <v>594</v>
      </c>
      <c r="B38" s="46" t="s">
        <v>569</v>
      </c>
      <c r="C38" s="46">
        <v>5</v>
      </c>
      <c r="D38" s="45"/>
      <c r="E38" s="44"/>
    </row>
    <row r="39" spans="1:5" ht="25.5" x14ac:dyDescent="0.25">
      <c r="A39" s="47" t="s">
        <v>593</v>
      </c>
      <c r="B39" s="46" t="s">
        <v>592</v>
      </c>
      <c r="C39" s="46">
        <v>1</v>
      </c>
      <c r="D39" s="45"/>
      <c r="E39" s="44"/>
    </row>
    <row r="40" spans="1:5" ht="25.5" x14ac:dyDescent="0.25">
      <c r="A40" s="47" t="s">
        <v>591</v>
      </c>
      <c r="B40" s="46" t="s">
        <v>569</v>
      </c>
      <c r="C40" s="46">
        <v>1</v>
      </c>
      <c r="D40" s="45"/>
      <c r="E40" s="44"/>
    </row>
    <row r="41" spans="1:5" ht="25.5" x14ac:dyDescent="0.25">
      <c r="A41" s="47" t="s">
        <v>590</v>
      </c>
      <c r="B41" s="46" t="s">
        <v>569</v>
      </c>
      <c r="C41" s="46">
        <v>1</v>
      </c>
      <c r="D41" s="45"/>
      <c r="E41" s="44"/>
    </row>
    <row r="42" spans="1:5" ht="15" x14ac:dyDescent="0.25">
      <c r="A42" s="47" t="s">
        <v>589</v>
      </c>
      <c r="B42" s="46" t="s">
        <v>569</v>
      </c>
      <c r="C42" s="46">
        <v>1</v>
      </c>
      <c r="D42" s="45"/>
      <c r="E42" s="44"/>
    </row>
    <row r="43" spans="1:5" ht="15" x14ac:dyDescent="0.25">
      <c r="A43" s="47" t="s">
        <v>588</v>
      </c>
      <c r="B43" s="46" t="s">
        <v>569</v>
      </c>
      <c r="C43" s="46">
        <v>1</v>
      </c>
      <c r="D43" s="45"/>
      <c r="E43" s="44"/>
    </row>
    <row r="44" spans="1:5" ht="15" x14ac:dyDescent="0.25">
      <c r="A44" s="47" t="s">
        <v>587</v>
      </c>
      <c r="B44" s="46" t="s">
        <v>586</v>
      </c>
      <c r="C44" s="46">
        <v>4</v>
      </c>
      <c r="D44" s="45"/>
      <c r="E44" s="44"/>
    </row>
    <row r="45" spans="1:5" ht="15" x14ac:dyDescent="0.25">
      <c r="A45" s="47" t="s">
        <v>585</v>
      </c>
      <c r="B45" s="46" t="s">
        <v>569</v>
      </c>
      <c r="C45" s="46">
        <v>1</v>
      </c>
      <c r="D45" s="45"/>
      <c r="E45" s="44"/>
    </row>
    <row r="46" spans="1:5" ht="15" x14ac:dyDescent="0.25">
      <c r="A46" s="47" t="s">
        <v>584</v>
      </c>
      <c r="B46" s="46" t="s">
        <v>569</v>
      </c>
      <c r="C46" s="46">
        <v>2</v>
      </c>
      <c r="D46" s="45"/>
      <c r="E46" s="44"/>
    </row>
    <row r="47" spans="1:5" ht="15" x14ac:dyDescent="0.25">
      <c r="A47" s="47" t="s">
        <v>583</v>
      </c>
      <c r="B47" s="46" t="s">
        <v>569</v>
      </c>
      <c r="C47" s="46">
        <v>2</v>
      </c>
      <c r="D47" s="45"/>
      <c r="E47" s="44"/>
    </row>
    <row r="48" spans="1:5" ht="38.25" x14ac:dyDescent="0.25">
      <c r="A48" s="47" t="s">
        <v>582</v>
      </c>
      <c r="B48" s="46" t="s">
        <v>569</v>
      </c>
      <c r="C48" s="46">
        <v>1</v>
      </c>
      <c r="D48" s="45"/>
      <c r="E48" s="44"/>
    </row>
    <row r="49" spans="1:5" ht="38.25" x14ac:dyDescent="0.25">
      <c r="A49" s="47" t="s">
        <v>581</v>
      </c>
      <c r="B49" s="46" t="s">
        <v>569</v>
      </c>
      <c r="C49" s="46">
        <v>1</v>
      </c>
      <c r="D49" s="45"/>
      <c r="E49" s="44"/>
    </row>
    <row r="50" spans="1:5" ht="25.5" x14ac:dyDescent="0.25">
      <c r="A50" s="47" t="s">
        <v>580</v>
      </c>
      <c r="B50" s="46" t="s">
        <v>569</v>
      </c>
      <c r="C50" s="46">
        <v>1</v>
      </c>
      <c r="D50" s="45"/>
      <c r="E50" s="44"/>
    </row>
    <row r="51" spans="1:5" ht="25.5" x14ac:dyDescent="0.25">
      <c r="A51" s="47" t="s">
        <v>579</v>
      </c>
      <c r="B51" s="46" t="s">
        <v>569</v>
      </c>
      <c r="C51" s="46">
        <v>1</v>
      </c>
      <c r="D51" s="45"/>
      <c r="E51" s="44"/>
    </row>
    <row r="52" spans="1:5" ht="15" x14ac:dyDescent="0.25">
      <c r="A52" s="47" t="s">
        <v>578</v>
      </c>
      <c r="B52" s="46" t="s">
        <v>577</v>
      </c>
      <c r="C52" s="46">
        <v>1</v>
      </c>
      <c r="D52" s="45"/>
      <c r="E52" s="44"/>
    </row>
    <row r="53" spans="1:5" ht="15" x14ac:dyDescent="0.25">
      <c r="A53" s="47" t="s">
        <v>576</v>
      </c>
      <c r="B53" s="46" t="s">
        <v>569</v>
      </c>
      <c r="C53" s="46">
        <v>1</v>
      </c>
      <c r="D53" s="45"/>
      <c r="E53" s="44"/>
    </row>
    <row r="54" spans="1:5" ht="15" x14ac:dyDescent="0.25">
      <c r="A54" s="47" t="s">
        <v>575</v>
      </c>
      <c r="B54" s="46" t="s">
        <v>569</v>
      </c>
      <c r="C54" s="46">
        <v>1</v>
      </c>
      <c r="D54" s="45"/>
      <c r="E54" s="44"/>
    </row>
    <row r="55" spans="1:5" ht="25.5" x14ac:dyDescent="0.25">
      <c r="A55" s="47" t="s">
        <v>574</v>
      </c>
      <c r="B55" s="46" t="s">
        <v>571</v>
      </c>
      <c r="C55" s="46">
        <v>2</v>
      </c>
      <c r="D55" s="45"/>
      <c r="E55" s="44"/>
    </row>
    <row r="56" spans="1:5" ht="25.5" x14ac:dyDescent="0.25">
      <c r="A56" s="47" t="s">
        <v>573</v>
      </c>
      <c r="B56" s="46" t="s">
        <v>571</v>
      </c>
      <c r="C56" s="46">
        <v>1</v>
      </c>
      <c r="D56" s="45"/>
      <c r="E56" s="44"/>
    </row>
    <row r="57" spans="1:5" ht="15" x14ac:dyDescent="0.25">
      <c r="A57" s="47" t="s">
        <v>572</v>
      </c>
      <c r="B57" s="46" t="s">
        <v>571</v>
      </c>
      <c r="C57" s="46">
        <v>1</v>
      </c>
      <c r="D57" s="45"/>
      <c r="E57" s="44"/>
    </row>
    <row r="58" spans="1:5" ht="26.25" thickBot="1" x14ac:dyDescent="0.3">
      <c r="A58" s="43" t="s">
        <v>570</v>
      </c>
      <c r="B58" s="42" t="s">
        <v>569</v>
      </c>
      <c r="C58" s="42">
        <v>2</v>
      </c>
      <c r="D58" s="41"/>
      <c r="E58" s="40"/>
    </row>
    <row r="59" spans="1:5" ht="15" x14ac:dyDescent="0.25">
      <c r="A59" s="53"/>
      <c r="B59" s="53"/>
      <c r="C59" s="53"/>
    </row>
    <row r="60" spans="1:5" ht="15.75" thickBot="1" x14ac:dyDescent="0.3">
      <c r="A60" s="52"/>
      <c r="B60" s="52"/>
      <c r="C60" s="52"/>
    </row>
    <row r="61" spans="1:5" ht="15.75" customHeight="1" thickBot="1" x14ac:dyDescent="0.3">
      <c r="A61" s="639" t="s">
        <v>615</v>
      </c>
      <c r="B61" s="640"/>
      <c r="C61" s="640"/>
      <c r="D61" s="640"/>
      <c r="E61" s="641"/>
    </row>
    <row r="62" spans="1:5" ht="26.25" thickBot="1" x14ac:dyDescent="0.3">
      <c r="A62" s="91" t="s">
        <v>614</v>
      </c>
      <c r="B62" s="92" t="s">
        <v>613</v>
      </c>
      <c r="C62" s="92" t="s">
        <v>612</v>
      </c>
      <c r="D62" s="93" t="s">
        <v>611</v>
      </c>
      <c r="E62" s="94" t="s">
        <v>610</v>
      </c>
    </row>
    <row r="63" spans="1:5" ht="15" x14ac:dyDescent="0.25">
      <c r="A63" s="51" t="s">
        <v>609</v>
      </c>
      <c r="B63" s="50" t="s">
        <v>608</v>
      </c>
      <c r="C63" s="50">
        <v>2</v>
      </c>
      <c r="D63" s="49"/>
      <c r="E63" s="48"/>
    </row>
    <row r="64" spans="1:5" ht="15" x14ac:dyDescent="0.25">
      <c r="A64" s="47" t="s">
        <v>607</v>
      </c>
      <c r="B64" s="46" t="s">
        <v>606</v>
      </c>
      <c r="C64" s="46">
        <v>20</v>
      </c>
      <c r="D64" s="45"/>
      <c r="E64" s="44"/>
    </row>
    <row r="65" spans="1:5" ht="25.5" x14ac:dyDescent="0.25">
      <c r="A65" s="47" t="s">
        <v>605</v>
      </c>
      <c r="B65" s="46" t="s">
        <v>569</v>
      </c>
      <c r="C65" s="46">
        <v>8</v>
      </c>
      <c r="D65" s="45"/>
      <c r="E65" s="44"/>
    </row>
    <row r="66" spans="1:5" ht="25.5" x14ac:dyDescent="0.25">
      <c r="A66" s="47" t="s">
        <v>604</v>
      </c>
      <c r="B66" s="46" t="s">
        <v>569</v>
      </c>
      <c r="C66" s="46">
        <v>4</v>
      </c>
      <c r="D66" s="45"/>
      <c r="E66" s="44"/>
    </row>
    <row r="67" spans="1:5" ht="15" x14ac:dyDescent="0.25">
      <c r="A67" s="47" t="s">
        <v>603</v>
      </c>
      <c r="B67" s="46" t="s">
        <v>602</v>
      </c>
      <c r="C67" s="46">
        <v>4</v>
      </c>
      <c r="D67" s="45"/>
      <c r="E67" s="44"/>
    </row>
    <row r="68" spans="1:5" ht="15" x14ac:dyDescent="0.25">
      <c r="A68" s="47" t="s">
        <v>601</v>
      </c>
      <c r="B68" s="46" t="s">
        <v>569</v>
      </c>
      <c r="C68" s="46">
        <v>4</v>
      </c>
      <c r="D68" s="45"/>
      <c r="E68" s="44"/>
    </row>
    <row r="69" spans="1:5" ht="15" x14ac:dyDescent="0.25">
      <c r="A69" s="47" t="s">
        <v>600</v>
      </c>
      <c r="B69" s="46" t="s">
        <v>569</v>
      </c>
      <c r="C69" s="46">
        <v>4</v>
      </c>
      <c r="D69" s="45"/>
      <c r="E69" s="44"/>
    </row>
    <row r="70" spans="1:5" ht="15" x14ac:dyDescent="0.25">
      <c r="A70" s="47" t="s">
        <v>599</v>
      </c>
      <c r="B70" s="46" t="s">
        <v>569</v>
      </c>
      <c r="C70" s="46">
        <v>4</v>
      </c>
      <c r="D70" s="45"/>
      <c r="E70" s="44"/>
    </row>
    <row r="71" spans="1:5" ht="25.5" x14ac:dyDescent="0.25">
      <c r="A71" s="47" t="s">
        <v>598</v>
      </c>
      <c r="B71" s="46" t="s">
        <v>569</v>
      </c>
      <c r="C71" s="46">
        <v>4</v>
      </c>
      <c r="D71" s="45"/>
      <c r="E71" s="44"/>
    </row>
    <row r="72" spans="1:5" ht="25.5" x14ac:dyDescent="0.25">
      <c r="A72" s="47" t="s">
        <v>597</v>
      </c>
      <c r="B72" s="46" t="s">
        <v>569</v>
      </c>
      <c r="C72" s="46">
        <v>4</v>
      </c>
      <c r="D72" s="45"/>
      <c r="E72" s="44"/>
    </row>
    <row r="73" spans="1:5" ht="38.25" x14ac:dyDescent="0.25">
      <c r="A73" s="47" t="s">
        <v>596</v>
      </c>
      <c r="B73" s="46" t="s">
        <v>595</v>
      </c>
      <c r="C73" s="46">
        <v>2</v>
      </c>
      <c r="D73" s="45"/>
      <c r="E73" s="44"/>
    </row>
    <row r="74" spans="1:5" ht="25.5" x14ac:dyDescent="0.25">
      <c r="A74" s="47" t="s">
        <v>594</v>
      </c>
      <c r="B74" s="46" t="s">
        <v>569</v>
      </c>
      <c r="C74" s="46">
        <v>10</v>
      </c>
      <c r="D74" s="45"/>
      <c r="E74" s="44"/>
    </row>
    <row r="75" spans="1:5" ht="25.5" x14ac:dyDescent="0.25">
      <c r="A75" s="47" t="s">
        <v>593</v>
      </c>
      <c r="B75" s="46" t="s">
        <v>592</v>
      </c>
      <c r="C75" s="46">
        <v>2</v>
      </c>
      <c r="D75" s="45"/>
      <c r="E75" s="44"/>
    </row>
    <row r="76" spans="1:5" ht="25.5" x14ac:dyDescent="0.25">
      <c r="A76" s="47" t="s">
        <v>591</v>
      </c>
      <c r="B76" s="46" t="s">
        <v>569</v>
      </c>
      <c r="C76" s="46">
        <v>2</v>
      </c>
      <c r="D76" s="45"/>
      <c r="E76" s="44"/>
    </row>
    <row r="77" spans="1:5" ht="25.5" x14ac:dyDescent="0.25">
      <c r="A77" s="47" t="s">
        <v>590</v>
      </c>
      <c r="B77" s="46" t="s">
        <v>569</v>
      </c>
      <c r="C77" s="46">
        <v>2</v>
      </c>
      <c r="D77" s="45"/>
      <c r="E77" s="44"/>
    </row>
    <row r="78" spans="1:5" ht="15" x14ac:dyDescent="0.25">
      <c r="A78" s="47" t="s">
        <v>589</v>
      </c>
      <c r="B78" s="46" t="s">
        <v>569</v>
      </c>
      <c r="C78" s="46">
        <v>2</v>
      </c>
      <c r="D78" s="45"/>
      <c r="E78" s="44"/>
    </row>
    <row r="79" spans="1:5" ht="15" x14ac:dyDescent="0.25">
      <c r="A79" s="47" t="s">
        <v>588</v>
      </c>
      <c r="B79" s="46" t="s">
        <v>569</v>
      </c>
      <c r="C79" s="46">
        <v>4</v>
      </c>
      <c r="D79" s="45"/>
      <c r="E79" s="44"/>
    </row>
    <row r="80" spans="1:5" ht="15" x14ac:dyDescent="0.25">
      <c r="A80" s="47" t="s">
        <v>587</v>
      </c>
      <c r="B80" s="46" t="s">
        <v>586</v>
      </c>
      <c r="C80" s="46">
        <v>4</v>
      </c>
      <c r="D80" s="45"/>
      <c r="E80" s="44"/>
    </row>
    <row r="81" spans="1:5" ht="15" x14ac:dyDescent="0.25">
      <c r="A81" s="47" t="s">
        <v>585</v>
      </c>
      <c r="B81" s="46" t="s">
        <v>569</v>
      </c>
      <c r="C81" s="46">
        <v>1</v>
      </c>
      <c r="D81" s="45"/>
      <c r="E81" s="44"/>
    </row>
    <row r="82" spans="1:5" ht="15" x14ac:dyDescent="0.25">
      <c r="A82" s="47" t="s">
        <v>584</v>
      </c>
      <c r="B82" s="46" t="s">
        <v>569</v>
      </c>
      <c r="C82" s="46">
        <v>4</v>
      </c>
      <c r="D82" s="45"/>
      <c r="E82" s="44"/>
    </row>
    <row r="83" spans="1:5" ht="15" x14ac:dyDescent="0.25">
      <c r="A83" s="47" t="s">
        <v>583</v>
      </c>
      <c r="B83" s="46" t="s">
        <v>569</v>
      </c>
      <c r="C83" s="46">
        <v>4</v>
      </c>
      <c r="D83" s="45"/>
      <c r="E83" s="44"/>
    </row>
    <row r="84" spans="1:5" ht="38.25" x14ac:dyDescent="0.25">
      <c r="A84" s="47" t="s">
        <v>582</v>
      </c>
      <c r="B84" s="46" t="s">
        <v>569</v>
      </c>
      <c r="C84" s="46">
        <v>2</v>
      </c>
      <c r="D84" s="45"/>
      <c r="E84" s="44"/>
    </row>
    <row r="85" spans="1:5" ht="38.25" x14ac:dyDescent="0.25">
      <c r="A85" s="47" t="s">
        <v>581</v>
      </c>
      <c r="B85" s="46" t="s">
        <v>569</v>
      </c>
      <c r="C85" s="46">
        <v>2</v>
      </c>
      <c r="D85" s="45"/>
      <c r="E85" s="44"/>
    </row>
    <row r="86" spans="1:5" ht="25.5" x14ac:dyDescent="0.25">
      <c r="A86" s="47" t="s">
        <v>580</v>
      </c>
      <c r="B86" s="46" t="s">
        <v>569</v>
      </c>
      <c r="C86" s="46">
        <v>2</v>
      </c>
      <c r="D86" s="45"/>
      <c r="E86" s="44"/>
    </row>
    <row r="87" spans="1:5" ht="25.5" x14ac:dyDescent="0.25">
      <c r="A87" s="47" t="s">
        <v>579</v>
      </c>
      <c r="B87" s="46" t="s">
        <v>569</v>
      </c>
      <c r="C87" s="46">
        <v>2</v>
      </c>
      <c r="D87" s="45"/>
      <c r="E87" s="44"/>
    </row>
    <row r="88" spans="1:5" ht="15" x14ac:dyDescent="0.25">
      <c r="A88" s="47" t="s">
        <v>578</v>
      </c>
      <c r="B88" s="46" t="s">
        <v>577</v>
      </c>
      <c r="C88" s="46">
        <v>2</v>
      </c>
      <c r="D88" s="45"/>
      <c r="E88" s="44"/>
    </row>
    <row r="89" spans="1:5" ht="15" x14ac:dyDescent="0.25">
      <c r="A89" s="47" t="s">
        <v>576</v>
      </c>
      <c r="B89" s="46" t="s">
        <v>569</v>
      </c>
      <c r="C89" s="46">
        <v>2</v>
      </c>
      <c r="D89" s="45"/>
      <c r="E89" s="44"/>
    </row>
    <row r="90" spans="1:5" ht="15" x14ac:dyDescent="0.25">
      <c r="A90" s="47" t="s">
        <v>575</v>
      </c>
      <c r="B90" s="46" t="s">
        <v>569</v>
      </c>
      <c r="C90" s="46">
        <v>2</v>
      </c>
      <c r="D90" s="45"/>
      <c r="E90" s="44"/>
    </row>
    <row r="91" spans="1:5" ht="25.5" x14ac:dyDescent="0.25">
      <c r="A91" s="47" t="s">
        <v>574</v>
      </c>
      <c r="B91" s="46" t="s">
        <v>571</v>
      </c>
      <c r="C91" s="46">
        <v>4</v>
      </c>
      <c r="D91" s="45"/>
      <c r="E91" s="44"/>
    </row>
    <row r="92" spans="1:5" ht="25.5" x14ac:dyDescent="0.25">
      <c r="A92" s="47" t="s">
        <v>573</v>
      </c>
      <c r="B92" s="46" t="s">
        <v>571</v>
      </c>
      <c r="C92" s="46">
        <v>4</v>
      </c>
      <c r="D92" s="45"/>
      <c r="E92" s="44"/>
    </row>
    <row r="93" spans="1:5" ht="15" x14ac:dyDescent="0.25">
      <c r="A93" s="47" t="s">
        <v>572</v>
      </c>
      <c r="B93" s="46" t="s">
        <v>571</v>
      </c>
      <c r="C93" s="46">
        <v>2</v>
      </c>
      <c r="D93" s="45"/>
      <c r="E93" s="44"/>
    </row>
    <row r="94" spans="1:5" ht="26.25" thickBot="1" x14ac:dyDescent="0.3">
      <c r="A94" s="43" t="s">
        <v>570</v>
      </c>
      <c r="B94" s="42" t="s">
        <v>569</v>
      </c>
      <c r="C94" s="42">
        <v>2</v>
      </c>
      <c r="D94" s="41"/>
      <c r="E94" s="40"/>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K30"/>
  <sheetViews>
    <sheetView zoomScaleNormal="100" zoomScaleSheetLayoutView="80" zoomScalePageLayoutView="55" workbookViewId="0">
      <selection activeCell="K7" sqref="K7"/>
    </sheetView>
  </sheetViews>
  <sheetFormatPr baseColWidth="10" defaultColWidth="11.42578125" defaultRowHeight="16.5" x14ac:dyDescent="0.25"/>
  <cols>
    <col min="1" max="1" width="31.7109375" style="5" customWidth="1"/>
    <col min="2" max="2" width="29.7109375" style="3" customWidth="1"/>
    <col min="3" max="3" width="17.42578125" style="4" customWidth="1"/>
    <col min="4" max="5" width="17.140625" style="3" customWidth="1"/>
    <col min="6" max="6" width="16.5703125" style="3" customWidth="1"/>
    <col min="7" max="8" width="11.42578125" style="1" customWidth="1"/>
    <col min="9" max="16384" width="11.42578125" style="1"/>
  </cols>
  <sheetData>
    <row r="1" spans="1:11" ht="17.25" customHeight="1" thickBot="1" x14ac:dyDescent="0.3">
      <c r="A1" s="279" t="s">
        <v>0</v>
      </c>
      <c r="B1" s="280"/>
      <c r="C1" s="280"/>
      <c r="D1" s="280"/>
      <c r="E1" s="280"/>
      <c r="F1" s="280"/>
      <c r="G1" s="280"/>
      <c r="H1" s="280"/>
      <c r="I1" s="280"/>
      <c r="J1" s="280"/>
      <c r="K1" s="281"/>
    </row>
    <row r="2" spans="1:11" ht="17.25" customHeight="1" thickBot="1" x14ac:dyDescent="0.3">
      <c r="A2" s="649" t="s">
        <v>216</v>
      </c>
      <c r="B2" s="650"/>
      <c r="C2" s="650"/>
      <c r="D2" s="650"/>
      <c r="E2" s="650"/>
      <c r="F2" s="650"/>
      <c r="G2" s="650"/>
      <c r="H2" s="650"/>
      <c r="I2" s="650"/>
      <c r="J2" s="650"/>
      <c r="K2" s="651"/>
    </row>
    <row r="3" spans="1:11" s="6" customFormat="1" ht="17.25" customHeight="1" thickBot="1" x14ac:dyDescent="0.3">
      <c r="A3" s="285" t="s">
        <v>217</v>
      </c>
      <c r="B3" s="286"/>
      <c r="C3" s="286"/>
      <c r="D3" s="286"/>
      <c r="E3" s="286"/>
      <c r="F3" s="286"/>
      <c r="G3" s="286"/>
      <c r="H3" s="286"/>
      <c r="I3" s="286"/>
      <c r="J3" s="286"/>
      <c r="K3" s="287"/>
    </row>
    <row r="4" spans="1:11" s="6" customFormat="1" ht="17.25" customHeight="1" thickBot="1" x14ac:dyDescent="0.3">
      <c r="A4" s="652" t="s">
        <v>644</v>
      </c>
      <c r="B4" s="653"/>
      <c r="C4" s="653"/>
      <c r="D4" s="653"/>
      <c r="E4" s="653"/>
      <c r="F4" s="653"/>
      <c r="G4" s="653"/>
      <c r="H4" s="653"/>
      <c r="I4" s="653"/>
      <c r="J4" s="653"/>
      <c r="K4" s="654"/>
    </row>
    <row r="5" spans="1:11" customFormat="1" ht="27.75" customHeight="1" thickBot="1" x14ac:dyDescent="0.3">
      <c r="A5" s="655" t="s">
        <v>943</v>
      </c>
      <c r="B5" s="656"/>
      <c r="C5" s="656"/>
      <c r="D5" s="656"/>
      <c r="E5" s="656"/>
      <c r="F5" s="656"/>
      <c r="G5" s="656"/>
      <c r="H5" s="656"/>
      <c r="I5" s="656"/>
      <c r="J5" s="656"/>
      <c r="K5" s="657"/>
    </row>
    <row r="6" spans="1:11" customFormat="1" ht="22.5" customHeight="1" thickBot="1" x14ac:dyDescent="0.3">
      <c r="A6" s="658" t="s">
        <v>628</v>
      </c>
      <c r="B6" s="659"/>
      <c r="C6" s="659"/>
      <c r="D6" s="659"/>
      <c r="E6" s="659"/>
      <c r="F6" s="659"/>
      <c r="G6" s="659"/>
      <c r="H6" s="659"/>
      <c r="I6" s="659"/>
      <c r="J6" s="659"/>
      <c r="K6" s="660"/>
    </row>
    <row r="7" spans="1:11" ht="17.25" thickBot="1" x14ac:dyDescent="0.3"/>
    <row r="8" spans="1:11" ht="17.25" thickBot="1" x14ac:dyDescent="0.3">
      <c r="A8" s="95" t="s">
        <v>142</v>
      </c>
      <c r="B8" s="96"/>
    </row>
    <row r="9" spans="1:11" ht="17.25" thickBot="1" x14ac:dyDescent="0.3"/>
    <row r="10" spans="1:11" ht="30" x14ac:dyDescent="0.25">
      <c r="A10" s="97" t="s">
        <v>89</v>
      </c>
      <c r="B10" s="98" t="s">
        <v>143</v>
      </c>
      <c r="C10" s="98" t="s">
        <v>144</v>
      </c>
      <c r="D10" s="98" t="s">
        <v>2</v>
      </c>
      <c r="E10" s="99" t="s">
        <v>3</v>
      </c>
    </row>
    <row r="11" spans="1:11" ht="15" x14ac:dyDescent="0.25">
      <c r="A11" s="11" t="s">
        <v>145</v>
      </c>
      <c r="B11" s="7">
        <v>1</v>
      </c>
      <c r="C11" s="10"/>
      <c r="D11" s="100"/>
      <c r="E11" s="101"/>
    </row>
    <row r="12" spans="1:11" ht="15" x14ac:dyDescent="0.25">
      <c r="A12" s="11" t="s">
        <v>146</v>
      </c>
      <c r="B12" s="7">
        <v>1</v>
      </c>
      <c r="C12" s="10"/>
      <c r="D12" s="100"/>
      <c r="E12" s="101"/>
    </row>
    <row r="13" spans="1:11" ht="15" x14ac:dyDescent="0.25">
      <c r="A13" s="11" t="s">
        <v>147</v>
      </c>
      <c r="B13" s="7">
        <v>1</v>
      </c>
      <c r="C13" s="10"/>
      <c r="D13" s="100"/>
      <c r="E13" s="101"/>
    </row>
    <row r="14" spans="1:11" ht="15" x14ac:dyDescent="0.25">
      <c r="A14" s="11" t="s">
        <v>148</v>
      </c>
      <c r="B14" s="7">
        <v>2</v>
      </c>
      <c r="C14" s="10"/>
      <c r="D14" s="100"/>
      <c r="E14" s="101"/>
    </row>
    <row r="15" spans="1:11" ht="15" x14ac:dyDescent="0.25">
      <c r="A15" s="11" t="s">
        <v>149</v>
      </c>
      <c r="B15" s="7">
        <v>2</v>
      </c>
      <c r="C15" s="10"/>
      <c r="D15" s="100"/>
      <c r="E15" s="101"/>
    </row>
    <row r="16" spans="1:11" ht="15" x14ac:dyDescent="0.25">
      <c r="A16" s="11" t="s">
        <v>150</v>
      </c>
      <c r="B16" s="7">
        <v>2</v>
      </c>
      <c r="C16" s="10"/>
      <c r="D16" s="100"/>
      <c r="E16" s="101"/>
    </row>
    <row r="17" spans="1:11" ht="15" x14ac:dyDescent="0.25">
      <c r="A17" s="11" t="s">
        <v>151</v>
      </c>
      <c r="B17" s="7">
        <v>1</v>
      </c>
      <c r="C17" s="10"/>
      <c r="D17" s="100"/>
      <c r="E17" s="101"/>
    </row>
    <row r="18" spans="1:11" ht="15" x14ac:dyDescent="0.25">
      <c r="A18" s="11" t="s">
        <v>152</v>
      </c>
      <c r="B18" s="102" t="s">
        <v>629</v>
      </c>
      <c r="C18" s="10"/>
      <c r="D18" s="100"/>
      <c r="E18" s="101"/>
    </row>
    <row r="19" spans="1:11" ht="15" x14ac:dyDescent="0.25">
      <c r="A19" s="11" t="s">
        <v>153</v>
      </c>
      <c r="B19" s="102" t="s">
        <v>629</v>
      </c>
      <c r="C19" s="10"/>
      <c r="D19" s="100"/>
      <c r="E19" s="101"/>
    </row>
    <row r="20" spans="1:11" ht="30.75" thickBot="1" x14ac:dyDescent="0.3">
      <c r="A20" s="13" t="s">
        <v>154</v>
      </c>
      <c r="B20" s="103" t="s">
        <v>630</v>
      </c>
      <c r="C20" s="14"/>
      <c r="D20" s="104"/>
      <c r="E20" s="105"/>
    </row>
    <row r="22" spans="1:11" ht="17.25" thickBot="1" x14ac:dyDescent="0.3"/>
    <row r="23" spans="1:11" ht="68.25" thickBot="1" x14ac:dyDescent="0.3">
      <c r="A23" s="172" t="s">
        <v>123</v>
      </c>
      <c r="B23" s="109" t="s">
        <v>145</v>
      </c>
      <c r="C23" s="109" t="s">
        <v>146</v>
      </c>
      <c r="D23" s="109" t="s">
        <v>147</v>
      </c>
      <c r="E23" s="109" t="s">
        <v>148</v>
      </c>
      <c r="F23" s="109" t="s">
        <v>149</v>
      </c>
      <c r="G23" s="109" t="s">
        <v>150</v>
      </c>
      <c r="H23" s="109" t="s">
        <v>151</v>
      </c>
      <c r="I23" s="109" t="s">
        <v>152</v>
      </c>
      <c r="J23" s="109" t="s">
        <v>153</v>
      </c>
      <c r="K23" s="110" t="s">
        <v>154</v>
      </c>
    </row>
    <row r="24" spans="1:11" ht="15" x14ac:dyDescent="0.25">
      <c r="A24" s="171"/>
      <c r="B24" s="113"/>
      <c r="C24" s="114"/>
      <c r="D24" s="114"/>
      <c r="E24" s="114"/>
      <c r="F24" s="114"/>
      <c r="G24" s="114"/>
      <c r="H24" s="114"/>
      <c r="I24" s="114"/>
      <c r="J24" s="114"/>
      <c r="K24" s="115"/>
    </row>
    <row r="25" spans="1:11" ht="15" x14ac:dyDescent="0.25">
      <c r="A25" s="11"/>
      <c r="B25" s="7"/>
      <c r="C25" s="10"/>
      <c r="D25" s="10"/>
      <c r="E25" s="10"/>
      <c r="F25" s="10"/>
      <c r="G25" s="10"/>
      <c r="H25" s="10"/>
      <c r="I25" s="10"/>
      <c r="J25" s="10"/>
      <c r="K25" s="12"/>
    </row>
    <row r="26" spans="1:11" ht="15" x14ac:dyDescent="0.25">
      <c r="A26" s="11"/>
      <c r="B26" s="7"/>
      <c r="C26" s="10"/>
      <c r="D26" s="10"/>
      <c r="E26" s="10"/>
      <c r="F26" s="10"/>
      <c r="G26" s="10"/>
      <c r="H26" s="10"/>
      <c r="I26" s="10"/>
      <c r="J26" s="10"/>
      <c r="K26" s="12"/>
    </row>
    <row r="27" spans="1:11" ht="15" x14ac:dyDescent="0.25">
      <c r="A27" s="11"/>
      <c r="B27" s="7"/>
      <c r="C27" s="10"/>
      <c r="D27" s="10"/>
      <c r="E27" s="10"/>
      <c r="F27" s="10"/>
      <c r="G27" s="10"/>
      <c r="H27" s="10"/>
      <c r="I27" s="10"/>
      <c r="J27" s="10"/>
      <c r="K27" s="12"/>
    </row>
    <row r="28" spans="1:11" ht="15" x14ac:dyDescent="0.25">
      <c r="A28" s="11"/>
      <c r="B28" s="7"/>
      <c r="C28" s="10"/>
      <c r="D28" s="10"/>
      <c r="E28" s="10"/>
      <c r="F28" s="10"/>
      <c r="G28" s="10"/>
      <c r="H28" s="10"/>
      <c r="I28" s="10"/>
      <c r="J28" s="10"/>
      <c r="K28" s="12"/>
    </row>
    <row r="29" spans="1:11" ht="15.75" thickBot="1" x14ac:dyDescent="0.3">
      <c r="A29" s="13"/>
      <c r="B29" s="8"/>
      <c r="C29" s="14"/>
      <c r="D29" s="14"/>
      <c r="E29" s="14"/>
      <c r="F29" s="14"/>
      <c r="G29" s="14"/>
      <c r="H29" s="14"/>
      <c r="I29" s="14"/>
      <c r="J29" s="14"/>
      <c r="K29" s="15"/>
    </row>
    <row r="30" spans="1:11" ht="21" customHeight="1" x14ac:dyDescent="0.25">
      <c r="A30" s="648" t="s">
        <v>631</v>
      </c>
      <c r="B30" s="648"/>
      <c r="C30" s="648"/>
    </row>
  </sheetData>
  <mergeCells count="7">
    <mergeCell ref="A30:C30"/>
    <mergeCell ref="A1:K1"/>
    <mergeCell ref="A2:K2"/>
    <mergeCell ref="A3:K3"/>
    <mergeCell ref="A4:K4"/>
    <mergeCell ref="A5:K5"/>
    <mergeCell ref="A6:K6"/>
  </mergeCells>
  <conditionalFormatting sqref="C23 D24:D29">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S32"/>
  <sheetViews>
    <sheetView zoomScaleNormal="100" zoomScaleSheetLayoutView="80" zoomScalePageLayoutView="55" workbookViewId="0">
      <selection activeCell="K7" sqref="K7"/>
    </sheetView>
  </sheetViews>
  <sheetFormatPr baseColWidth="10" defaultColWidth="11.42578125" defaultRowHeight="16.5" x14ac:dyDescent="0.25"/>
  <cols>
    <col min="1" max="1" width="40.85546875" style="5" customWidth="1"/>
    <col min="2" max="2" width="6" style="3" customWidth="1"/>
    <col min="3" max="3" width="5.85546875" style="4" customWidth="1"/>
    <col min="4" max="4" width="6" style="3" customWidth="1"/>
    <col min="5" max="5" width="5.85546875" style="3" customWidth="1"/>
    <col min="6" max="6" width="5.28515625" style="3" customWidth="1"/>
    <col min="7" max="7" width="5.5703125" style="1" customWidth="1"/>
    <col min="8" max="8" width="5.140625" style="1" customWidth="1"/>
    <col min="9" max="9" width="4.85546875" style="1" customWidth="1"/>
    <col min="10" max="10" width="5.28515625" style="1" customWidth="1"/>
    <col min="11" max="11" width="5" style="1" customWidth="1"/>
    <col min="12" max="12" width="5.28515625" style="1" customWidth="1"/>
    <col min="13" max="14" width="4.85546875" style="1" customWidth="1"/>
    <col min="15" max="15" width="4" style="1" customWidth="1"/>
    <col min="16" max="16" width="5" style="1" customWidth="1"/>
    <col min="17" max="17" width="4.85546875" style="1" customWidth="1"/>
    <col min="18" max="18" width="5.42578125" style="1" customWidth="1"/>
    <col min="19" max="19" width="4.7109375" style="1" customWidth="1"/>
    <col min="20" max="16384" width="11.42578125" style="1"/>
  </cols>
  <sheetData>
    <row r="1" spans="1:19" ht="17.25" customHeight="1" thickBot="1" x14ac:dyDescent="0.3">
      <c r="A1" s="279" t="s">
        <v>0</v>
      </c>
      <c r="B1" s="280"/>
      <c r="C1" s="280"/>
      <c r="D1" s="280"/>
      <c r="E1" s="280"/>
      <c r="F1" s="280"/>
      <c r="G1" s="280"/>
      <c r="H1" s="280"/>
      <c r="I1" s="280"/>
      <c r="J1" s="280"/>
      <c r="K1" s="280"/>
      <c r="L1" s="280"/>
      <c r="M1" s="280"/>
      <c r="N1" s="280"/>
      <c r="O1" s="280"/>
      <c r="P1" s="280"/>
      <c r="Q1" s="280"/>
      <c r="R1" s="280"/>
      <c r="S1" s="106"/>
    </row>
    <row r="2" spans="1:19" ht="17.25" customHeight="1" thickBot="1" x14ac:dyDescent="0.3">
      <c r="A2" s="309" t="s">
        <v>216</v>
      </c>
      <c r="B2" s="310"/>
      <c r="C2" s="310"/>
      <c r="D2" s="310"/>
      <c r="E2" s="310"/>
      <c r="F2" s="310"/>
      <c r="G2" s="310"/>
      <c r="H2" s="310"/>
      <c r="I2" s="310"/>
      <c r="J2" s="310"/>
      <c r="K2" s="310"/>
      <c r="L2" s="310"/>
      <c r="M2" s="310"/>
      <c r="N2" s="310"/>
      <c r="O2" s="310"/>
      <c r="P2" s="310"/>
      <c r="Q2" s="310"/>
      <c r="R2" s="310"/>
      <c r="S2" s="311"/>
    </row>
    <row r="3" spans="1:19" s="6" customFormat="1" ht="17.25" customHeight="1" thickBot="1" x14ac:dyDescent="0.3">
      <c r="A3" s="288" t="s">
        <v>217</v>
      </c>
      <c r="B3" s="289"/>
      <c r="C3" s="289"/>
      <c r="D3" s="289"/>
      <c r="E3" s="289"/>
      <c r="F3" s="289"/>
      <c r="G3" s="289"/>
      <c r="H3" s="289"/>
      <c r="I3" s="289"/>
      <c r="J3" s="289"/>
      <c r="K3" s="289"/>
      <c r="L3" s="289"/>
      <c r="M3" s="289"/>
      <c r="N3" s="289"/>
      <c r="O3" s="289"/>
      <c r="P3" s="289"/>
      <c r="Q3" s="289"/>
      <c r="R3" s="289"/>
      <c r="S3" s="290"/>
    </row>
    <row r="4" spans="1:19" s="6" customFormat="1" ht="17.25" customHeight="1" thickBot="1" x14ac:dyDescent="0.3">
      <c r="A4" s="285" t="s">
        <v>644</v>
      </c>
      <c r="B4" s="286"/>
      <c r="C4" s="286"/>
      <c r="D4" s="286"/>
      <c r="E4" s="286"/>
      <c r="F4" s="286"/>
      <c r="G4" s="286"/>
      <c r="H4" s="286"/>
      <c r="I4" s="286"/>
      <c r="J4" s="286"/>
      <c r="K4" s="286"/>
      <c r="L4" s="286"/>
      <c r="M4" s="286"/>
      <c r="N4" s="286"/>
      <c r="O4" s="286"/>
      <c r="P4" s="286"/>
      <c r="Q4" s="286"/>
      <c r="R4" s="286"/>
      <c r="S4" s="287"/>
    </row>
    <row r="5" spans="1:19" customFormat="1" ht="27.75" customHeight="1" thickBot="1" x14ac:dyDescent="0.3">
      <c r="A5" s="655" t="s">
        <v>943</v>
      </c>
      <c r="B5" s="656"/>
      <c r="C5" s="656"/>
      <c r="D5" s="656"/>
      <c r="E5" s="656"/>
      <c r="F5" s="656"/>
      <c r="G5" s="656"/>
      <c r="H5" s="656"/>
      <c r="I5" s="656"/>
      <c r="J5" s="656"/>
      <c r="K5" s="656"/>
      <c r="L5" s="656"/>
      <c r="M5" s="656"/>
      <c r="N5" s="656"/>
      <c r="O5" s="656"/>
      <c r="P5" s="656"/>
      <c r="Q5" s="656"/>
      <c r="R5" s="656"/>
      <c r="S5" s="657"/>
    </row>
    <row r="6" spans="1:19" customFormat="1" ht="19.5" customHeight="1" thickBot="1" x14ac:dyDescent="0.3">
      <c r="A6" s="645" t="s">
        <v>632</v>
      </c>
      <c r="B6" s="646"/>
      <c r="C6" s="646"/>
      <c r="D6" s="646"/>
      <c r="E6" s="646"/>
      <c r="F6" s="646"/>
      <c r="G6" s="646"/>
      <c r="H6" s="646"/>
      <c r="I6" s="646"/>
      <c r="J6" s="646"/>
      <c r="K6" s="646"/>
      <c r="L6" s="646"/>
      <c r="M6" s="646"/>
      <c r="N6" s="646"/>
      <c r="O6" s="646"/>
      <c r="P6" s="646"/>
      <c r="Q6" s="646"/>
      <c r="R6" s="646"/>
      <c r="S6" s="647"/>
    </row>
    <row r="7" spans="1:19" ht="17.25" thickBot="1" x14ac:dyDescent="0.3"/>
    <row r="8" spans="1:19" customFormat="1" ht="143.25" customHeight="1" x14ac:dyDescent="0.25">
      <c r="A8" s="97" t="s">
        <v>123</v>
      </c>
      <c r="B8" s="661" t="s">
        <v>155</v>
      </c>
      <c r="C8" s="662"/>
      <c r="D8" s="661" t="s">
        <v>156</v>
      </c>
      <c r="E8" s="662"/>
      <c r="F8" s="661" t="s">
        <v>157</v>
      </c>
      <c r="G8" s="662"/>
      <c r="H8" s="661" t="s">
        <v>158</v>
      </c>
      <c r="I8" s="662"/>
      <c r="J8" s="661" t="s">
        <v>159</v>
      </c>
      <c r="K8" s="662"/>
      <c r="L8" s="661" t="s">
        <v>160</v>
      </c>
      <c r="M8" s="662"/>
      <c r="N8" s="661" t="s">
        <v>161</v>
      </c>
      <c r="O8" s="662"/>
      <c r="P8" s="661" t="s">
        <v>162</v>
      </c>
      <c r="Q8" s="662"/>
      <c r="R8" s="661" t="s">
        <v>163</v>
      </c>
      <c r="S8" s="663"/>
    </row>
    <row r="9" spans="1:19" customFormat="1" ht="15" x14ac:dyDescent="0.25">
      <c r="A9" s="11"/>
      <c r="B9" s="10">
        <v>2</v>
      </c>
      <c r="C9" s="10"/>
      <c r="D9" s="10">
        <v>2</v>
      </c>
      <c r="E9" s="10"/>
      <c r="F9" s="10">
        <v>2</v>
      </c>
      <c r="G9" s="10"/>
      <c r="H9" s="10">
        <v>2</v>
      </c>
      <c r="I9" s="10"/>
      <c r="J9" s="10">
        <v>2</v>
      </c>
      <c r="K9" s="10"/>
      <c r="L9" s="10">
        <v>1</v>
      </c>
      <c r="M9" s="10"/>
      <c r="N9" s="10">
        <v>1</v>
      </c>
      <c r="O9" s="10"/>
      <c r="P9" s="10">
        <v>1</v>
      </c>
      <c r="Q9" s="10"/>
      <c r="R9" s="10">
        <v>1</v>
      </c>
      <c r="S9" s="12"/>
    </row>
    <row r="10" spans="1:19" customFormat="1" ht="15" x14ac:dyDescent="0.25">
      <c r="A10" s="11"/>
      <c r="B10" s="10"/>
      <c r="C10" s="10"/>
      <c r="D10" s="10"/>
      <c r="E10" s="10"/>
      <c r="F10" s="10"/>
      <c r="G10" s="10"/>
      <c r="H10" s="10"/>
      <c r="I10" s="10"/>
      <c r="J10" s="10"/>
      <c r="K10" s="10"/>
      <c r="L10" s="10"/>
      <c r="M10" s="10"/>
      <c r="N10" s="10"/>
      <c r="O10" s="10"/>
      <c r="P10" s="10"/>
      <c r="Q10" s="10"/>
      <c r="R10" s="10"/>
      <c r="S10" s="12"/>
    </row>
    <row r="11" spans="1:19" customFormat="1" ht="15" x14ac:dyDescent="0.25">
      <c r="A11" s="11"/>
      <c r="B11" s="10"/>
      <c r="C11" s="10"/>
      <c r="D11" s="10"/>
      <c r="E11" s="10"/>
      <c r="F11" s="10"/>
      <c r="G11" s="10"/>
      <c r="H11" s="10"/>
      <c r="I11" s="10"/>
      <c r="J11" s="10"/>
      <c r="K11" s="10"/>
      <c r="L11" s="10"/>
      <c r="M11" s="10"/>
      <c r="N11" s="10"/>
      <c r="O11" s="10"/>
      <c r="P11" s="10"/>
      <c r="Q11" s="10"/>
      <c r="R11" s="10"/>
      <c r="S11" s="12"/>
    </row>
    <row r="12" spans="1:19" customFormat="1" ht="15" x14ac:dyDescent="0.25">
      <c r="A12" s="11"/>
      <c r="B12" s="10"/>
      <c r="C12" s="10"/>
      <c r="D12" s="10"/>
      <c r="E12" s="10"/>
      <c r="F12" s="10"/>
      <c r="G12" s="10"/>
      <c r="H12" s="10"/>
      <c r="I12" s="10"/>
      <c r="J12" s="10"/>
      <c r="K12" s="10"/>
      <c r="L12" s="10"/>
      <c r="M12" s="10"/>
      <c r="N12" s="10"/>
      <c r="O12" s="10"/>
      <c r="P12" s="10"/>
      <c r="Q12" s="10"/>
      <c r="R12" s="10"/>
      <c r="S12" s="12"/>
    </row>
    <row r="13" spans="1:19" customFormat="1" ht="15" x14ac:dyDescent="0.25">
      <c r="A13" s="11"/>
      <c r="B13" s="10"/>
      <c r="C13" s="10"/>
      <c r="D13" s="10"/>
      <c r="E13" s="10"/>
      <c r="F13" s="10"/>
      <c r="G13" s="10"/>
      <c r="H13" s="10"/>
      <c r="I13" s="10"/>
      <c r="J13" s="10"/>
      <c r="K13" s="10"/>
      <c r="L13" s="10"/>
      <c r="M13" s="10"/>
      <c r="N13" s="10"/>
      <c r="O13" s="10"/>
      <c r="P13" s="10"/>
      <c r="Q13" s="10"/>
      <c r="R13" s="10"/>
      <c r="S13" s="12"/>
    </row>
    <row r="14" spans="1:19" customFormat="1" ht="15" x14ac:dyDescent="0.25">
      <c r="A14" s="11"/>
      <c r="B14" s="10"/>
      <c r="C14" s="10"/>
      <c r="D14" s="10"/>
      <c r="E14" s="10"/>
      <c r="F14" s="10"/>
      <c r="G14" s="10"/>
      <c r="H14" s="10"/>
      <c r="I14" s="10"/>
      <c r="J14" s="10"/>
      <c r="K14" s="10"/>
      <c r="L14" s="10"/>
      <c r="M14" s="10"/>
      <c r="N14" s="10"/>
      <c r="O14" s="10"/>
      <c r="P14" s="10"/>
      <c r="Q14" s="10"/>
      <c r="R14" s="10"/>
      <c r="S14" s="12"/>
    </row>
    <row r="15" spans="1:19" customFormat="1" ht="15" x14ac:dyDescent="0.25">
      <c r="A15" s="11"/>
      <c r="B15" s="10"/>
      <c r="C15" s="10"/>
      <c r="D15" s="10"/>
      <c r="E15" s="10"/>
      <c r="F15" s="10"/>
      <c r="G15" s="10"/>
      <c r="H15" s="10"/>
      <c r="I15" s="10"/>
      <c r="J15" s="10"/>
      <c r="K15" s="10"/>
      <c r="L15" s="10"/>
      <c r="M15" s="10"/>
      <c r="N15" s="10"/>
      <c r="O15" s="10"/>
      <c r="P15" s="10"/>
      <c r="Q15" s="10"/>
      <c r="R15" s="10"/>
      <c r="S15" s="12"/>
    </row>
    <row r="16" spans="1:19" customFormat="1" ht="15" x14ac:dyDescent="0.25">
      <c r="A16" s="11"/>
      <c r="B16" s="10"/>
      <c r="C16" s="10"/>
      <c r="D16" s="10"/>
      <c r="E16" s="10"/>
      <c r="F16" s="10"/>
      <c r="G16" s="10"/>
      <c r="H16" s="10"/>
      <c r="I16" s="10"/>
      <c r="J16" s="10"/>
      <c r="K16" s="10"/>
      <c r="L16" s="10"/>
      <c r="M16" s="10"/>
      <c r="N16" s="10"/>
      <c r="O16" s="10"/>
      <c r="P16" s="10"/>
      <c r="Q16" s="10"/>
      <c r="R16" s="10"/>
      <c r="S16" s="12"/>
    </row>
    <row r="17" spans="1:19" customFormat="1" ht="15" x14ac:dyDescent="0.25">
      <c r="A17" s="11"/>
      <c r="B17" s="10"/>
      <c r="C17" s="10"/>
      <c r="D17" s="10"/>
      <c r="E17" s="10"/>
      <c r="F17" s="10"/>
      <c r="G17" s="10"/>
      <c r="H17" s="10"/>
      <c r="I17" s="10"/>
      <c r="J17" s="10"/>
      <c r="K17" s="10"/>
      <c r="L17" s="10"/>
      <c r="M17" s="10"/>
      <c r="N17" s="10"/>
      <c r="O17" s="10"/>
      <c r="P17" s="10"/>
      <c r="Q17" s="10"/>
      <c r="R17" s="10"/>
      <c r="S17" s="12"/>
    </row>
    <row r="18" spans="1:19" customFormat="1" ht="15" x14ac:dyDescent="0.25">
      <c r="A18" s="11"/>
      <c r="B18" s="10"/>
      <c r="C18" s="10"/>
      <c r="D18" s="10"/>
      <c r="E18" s="10"/>
      <c r="F18" s="10"/>
      <c r="G18" s="10"/>
      <c r="H18" s="10"/>
      <c r="I18" s="10"/>
      <c r="J18" s="10"/>
      <c r="K18" s="10"/>
      <c r="L18" s="10"/>
      <c r="M18" s="10"/>
      <c r="N18" s="10"/>
      <c r="O18" s="10"/>
      <c r="P18" s="10"/>
      <c r="Q18" s="10"/>
      <c r="R18" s="10"/>
      <c r="S18" s="12"/>
    </row>
    <row r="19" spans="1:19" customFormat="1" ht="15" x14ac:dyDescent="0.25">
      <c r="A19" s="11"/>
      <c r="B19" s="10"/>
      <c r="C19" s="10"/>
      <c r="D19" s="10"/>
      <c r="E19" s="10"/>
      <c r="F19" s="10"/>
      <c r="G19" s="10"/>
      <c r="H19" s="10"/>
      <c r="I19" s="10"/>
      <c r="J19" s="10"/>
      <c r="K19" s="10"/>
      <c r="L19" s="10"/>
      <c r="M19" s="10"/>
      <c r="N19" s="10"/>
      <c r="O19" s="10"/>
      <c r="P19" s="10"/>
      <c r="Q19" s="10"/>
      <c r="R19" s="10"/>
      <c r="S19" s="12"/>
    </row>
    <row r="20" spans="1:19" customFormat="1" ht="15" x14ac:dyDescent="0.25">
      <c r="A20" s="11"/>
      <c r="B20" s="10"/>
      <c r="C20" s="10"/>
      <c r="D20" s="10"/>
      <c r="E20" s="10"/>
      <c r="F20" s="10"/>
      <c r="G20" s="10"/>
      <c r="H20" s="10"/>
      <c r="I20" s="10"/>
      <c r="J20" s="10"/>
      <c r="K20" s="10"/>
      <c r="L20" s="10"/>
      <c r="M20" s="10"/>
      <c r="N20" s="10"/>
      <c r="O20" s="10"/>
      <c r="P20" s="10"/>
      <c r="Q20" s="10"/>
      <c r="R20" s="10"/>
      <c r="S20" s="12"/>
    </row>
    <row r="21" spans="1:19" customFormat="1" ht="15" x14ac:dyDescent="0.25">
      <c r="A21" s="11"/>
      <c r="B21" s="10"/>
      <c r="C21" s="10"/>
      <c r="D21" s="10"/>
      <c r="E21" s="10"/>
      <c r="F21" s="10"/>
      <c r="G21" s="10"/>
      <c r="H21" s="10"/>
      <c r="I21" s="10"/>
      <c r="J21" s="10"/>
      <c r="K21" s="10"/>
      <c r="L21" s="10"/>
      <c r="M21" s="10"/>
      <c r="N21" s="10"/>
      <c r="O21" s="10"/>
      <c r="P21" s="10"/>
      <c r="Q21" s="10"/>
      <c r="R21" s="10"/>
      <c r="S21" s="12"/>
    </row>
    <row r="22" spans="1:19" customFormat="1" ht="15" x14ac:dyDescent="0.25">
      <c r="A22" s="11"/>
      <c r="B22" s="10"/>
      <c r="C22" s="10"/>
      <c r="D22" s="10"/>
      <c r="E22" s="10"/>
      <c r="F22" s="10"/>
      <c r="G22" s="10"/>
      <c r="H22" s="10"/>
      <c r="I22" s="10"/>
      <c r="J22" s="10"/>
      <c r="K22" s="10"/>
      <c r="L22" s="10"/>
      <c r="M22" s="10"/>
      <c r="N22" s="10"/>
      <c r="O22" s="10"/>
      <c r="P22" s="10"/>
      <c r="Q22" s="10"/>
      <c r="R22" s="10"/>
      <c r="S22" s="12"/>
    </row>
    <row r="23" spans="1:19" customFormat="1" ht="15" x14ac:dyDescent="0.25">
      <c r="A23" s="11"/>
      <c r="B23" s="10"/>
      <c r="C23" s="10"/>
      <c r="D23" s="10"/>
      <c r="E23" s="10"/>
      <c r="F23" s="10"/>
      <c r="G23" s="10"/>
      <c r="H23" s="10"/>
      <c r="I23" s="10"/>
      <c r="J23" s="10"/>
      <c r="K23" s="10"/>
      <c r="L23" s="10"/>
      <c r="M23" s="10"/>
      <c r="N23" s="10"/>
      <c r="O23" s="10"/>
      <c r="P23" s="10"/>
      <c r="Q23" s="10"/>
      <c r="R23" s="10"/>
      <c r="S23" s="12"/>
    </row>
    <row r="24" spans="1:19" customFormat="1" ht="15" x14ac:dyDescent="0.25">
      <c r="A24" s="11"/>
      <c r="B24" s="10"/>
      <c r="C24" s="10"/>
      <c r="D24" s="10"/>
      <c r="E24" s="10"/>
      <c r="F24" s="10"/>
      <c r="G24" s="10"/>
      <c r="H24" s="10"/>
      <c r="I24" s="10"/>
      <c r="J24" s="10"/>
      <c r="K24" s="10"/>
      <c r="L24" s="10"/>
      <c r="M24" s="10"/>
      <c r="N24" s="10"/>
      <c r="O24" s="10"/>
      <c r="P24" s="10"/>
      <c r="Q24" s="10"/>
      <c r="R24" s="10"/>
      <c r="S24" s="12"/>
    </row>
    <row r="25" spans="1:19" customFormat="1" ht="15" x14ac:dyDescent="0.25">
      <c r="A25" s="11"/>
      <c r="B25" s="10"/>
      <c r="C25" s="10"/>
      <c r="D25" s="10"/>
      <c r="E25" s="10"/>
      <c r="F25" s="10"/>
      <c r="G25" s="10"/>
      <c r="H25" s="10"/>
      <c r="I25" s="10"/>
      <c r="J25" s="10"/>
      <c r="K25" s="10"/>
      <c r="L25" s="10"/>
      <c r="M25" s="10"/>
      <c r="N25" s="10"/>
      <c r="O25" s="10"/>
      <c r="P25" s="10"/>
      <c r="Q25" s="10"/>
      <c r="R25" s="10"/>
      <c r="S25" s="12"/>
    </row>
    <row r="26" spans="1:19" customFormat="1" ht="15" x14ac:dyDescent="0.25">
      <c r="A26" s="11"/>
      <c r="B26" s="10"/>
      <c r="C26" s="10"/>
      <c r="D26" s="10"/>
      <c r="E26" s="10"/>
      <c r="F26" s="10"/>
      <c r="G26" s="10"/>
      <c r="H26" s="10"/>
      <c r="I26" s="10"/>
      <c r="J26" s="10"/>
      <c r="K26" s="10"/>
      <c r="L26" s="10"/>
      <c r="M26" s="10"/>
      <c r="N26" s="10"/>
      <c r="O26" s="10"/>
      <c r="P26" s="10"/>
      <c r="Q26" s="10"/>
      <c r="R26" s="10"/>
      <c r="S26" s="12"/>
    </row>
    <row r="27" spans="1:19" customFormat="1" ht="15" x14ac:dyDescent="0.25">
      <c r="A27" s="11"/>
      <c r="B27" s="10"/>
      <c r="C27" s="10"/>
      <c r="D27" s="10"/>
      <c r="E27" s="10"/>
      <c r="F27" s="10"/>
      <c r="G27" s="10"/>
      <c r="H27" s="10"/>
      <c r="I27" s="10"/>
      <c r="J27" s="10"/>
      <c r="K27" s="10"/>
      <c r="L27" s="10"/>
      <c r="M27" s="10"/>
      <c r="N27" s="10"/>
      <c r="O27" s="10"/>
      <c r="P27" s="10"/>
      <c r="Q27" s="10"/>
      <c r="R27" s="10"/>
      <c r="S27" s="12"/>
    </row>
    <row r="28" spans="1:19" customFormat="1" ht="15" x14ac:dyDescent="0.25">
      <c r="A28" s="11"/>
      <c r="B28" s="10"/>
      <c r="C28" s="10"/>
      <c r="D28" s="10"/>
      <c r="E28" s="10"/>
      <c r="F28" s="10"/>
      <c r="G28" s="10"/>
      <c r="H28" s="10"/>
      <c r="I28" s="10"/>
      <c r="J28" s="10"/>
      <c r="K28" s="10"/>
      <c r="L28" s="10"/>
      <c r="M28" s="10"/>
      <c r="N28" s="10"/>
      <c r="O28" s="10"/>
      <c r="P28" s="10"/>
      <c r="Q28" s="10"/>
      <c r="R28" s="10"/>
      <c r="S28" s="12"/>
    </row>
    <row r="29" spans="1:19" customFormat="1" ht="15" x14ac:dyDescent="0.25">
      <c r="A29" s="11"/>
      <c r="B29" s="10"/>
      <c r="C29" s="10"/>
      <c r="D29" s="10"/>
      <c r="E29" s="10"/>
      <c r="F29" s="10"/>
      <c r="G29" s="10"/>
      <c r="H29" s="10"/>
      <c r="I29" s="10"/>
      <c r="J29" s="10"/>
      <c r="K29" s="10"/>
      <c r="L29" s="10"/>
      <c r="M29" s="10"/>
      <c r="N29" s="10"/>
      <c r="O29" s="10"/>
      <c r="P29" s="10"/>
      <c r="Q29" s="10"/>
      <c r="R29" s="10"/>
      <c r="S29" s="12"/>
    </row>
    <row r="30" spans="1:19" customFormat="1" ht="15" x14ac:dyDescent="0.25">
      <c r="A30" s="11"/>
      <c r="B30" s="10"/>
      <c r="C30" s="10"/>
      <c r="D30" s="10"/>
      <c r="E30" s="10"/>
      <c r="F30" s="10"/>
      <c r="G30" s="10"/>
      <c r="H30" s="10"/>
      <c r="I30" s="10"/>
      <c r="J30" s="10"/>
      <c r="K30" s="10"/>
      <c r="L30" s="10"/>
      <c r="M30" s="10"/>
      <c r="N30" s="10"/>
      <c r="O30" s="10"/>
      <c r="P30" s="10"/>
      <c r="Q30" s="10"/>
      <c r="R30" s="10"/>
      <c r="S30" s="12"/>
    </row>
    <row r="31" spans="1:19" customFormat="1" ht="15" x14ac:dyDescent="0.25">
      <c r="A31" s="11"/>
      <c r="B31" s="10"/>
      <c r="C31" s="10"/>
      <c r="D31" s="10"/>
      <c r="E31" s="10"/>
      <c r="F31" s="10"/>
      <c r="G31" s="10"/>
      <c r="H31" s="10"/>
      <c r="I31" s="10"/>
      <c r="J31" s="10"/>
      <c r="K31" s="10"/>
      <c r="L31" s="10"/>
      <c r="M31" s="10"/>
      <c r="N31" s="10"/>
      <c r="O31" s="10"/>
      <c r="P31" s="10"/>
      <c r="Q31" s="10"/>
      <c r="R31" s="10"/>
      <c r="S31" s="12"/>
    </row>
    <row r="32" spans="1:19" customFormat="1" ht="15.75" thickBot="1" x14ac:dyDescent="0.3">
      <c r="A32" s="13"/>
      <c r="B32" s="14"/>
      <c r="C32" s="14"/>
      <c r="D32" s="14"/>
      <c r="E32" s="14"/>
      <c r="F32" s="14"/>
      <c r="G32" s="14"/>
      <c r="H32" s="14"/>
      <c r="I32" s="14"/>
      <c r="J32" s="14"/>
      <c r="K32" s="14"/>
      <c r="L32" s="14"/>
      <c r="M32" s="14"/>
      <c r="N32" s="14"/>
      <c r="O32" s="14"/>
      <c r="P32" s="14"/>
      <c r="Q32" s="14"/>
      <c r="R32" s="14"/>
      <c r="S32" s="15"/>
    </row>
  </sheetData>
  <mergeCells count="15">
    <mergeCell ref="N8:O8"/>
    <mergeCell ref="P8:Q8"/>
    <mergeCell ref="R8:S8"/>
    <mergeCell ref="B8:C8"/>
    <mergeCell ref="D8:E8"/>
    <mergeCell ref="F8:G8"/>
    <mergeCell ref="H8:I8"/>
    <mergeCell ref="J8:K8"/>
    <mergeCell ref="L8:M8"/>
    <mergeCell ref="A6:S6"/>
    <mergeCell ref="A1:R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S51"/>
  <sheetViews>
    <sheetView zoomScaleNormal="100" zoomScaleSheetLayoutView="80" zoomScalePageLayoutView="55" workbookViewId="0">
      <selection activeCell="K7" sqref="K7"/>
    </sheetView>
  </sheetViews>
  <sheetFormatPr baseColWidth="10" defaultColWidth="11.42578125" defaultRowHeight="16.5" x14ac:dyDescent="0.25"/>
  <cols>
    <col min="1" max="1" width="40.85546875" style="5" customWidth="1"/>
    <col min="2" max="2" width="20.5703125" style="3" customWidth="1"/>
    <col min="3" max="3" width="6.85546875" style="4" customWidth="1"/>
    <col min="4" max="4" width="6" style="3" customWidth="1"/>
    <col min="5" max="5" width="6.42578125" style="3" customWidth="1"/>
    <col min="6" max="6" width="6.140625" style="3"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19" width="5.28515625" style="1" customWidth="1"/>
    <col min="20" max="16384" width="11.42578125" style="1"/>
  </cols>
  <sheetData>
    <row r="1" spans="1:19" ht="17.25" customHeight="1" thickBot="1" x14ac:dyDescent="0.3">
      <c r="A1" s="279" t="s">
        <v>0</v>
      </c>
      <c r="B1" s="280"/>
      <c r="C1" s="280"/>
      <c r="D1" s="280"/>
      <c r="E1" s="280"/>
      <c r="F1" s="280"/>
      <c r="G1" s="280"/>
      <c r="H1" s="280"/>
      <c r="I1" s="280"/>
      <c r="J1" s="280"/>
      <c r="K1" s="280"/>
      <c r="L1" s="280"/>
      <c r="M1" s="280"/>
      <c r="N1" s="280"/>
      <c r="O1" s="280"/>
      <c r="P1" s="280"/>
      <c r="Q1" s="280"/>
      <c r="R1" s="280"/>
      <c r="S1" s="281"/>
    </row>
    <row r="2" spans="1:19" ht="17.25" customHeight="1" thickBot="1" x14ac:dyDescent="0.3">
      <c r="A2" s="309" t="s">
        <v>216</v>
      </c>
      <c r="B2" s="310"/>
      <c r="C2" s="310"/>
      <c r="D2" s="310"/>
      <c r="E2" s="310"/>
      <c r="F2" s="310"/>
      <c r="G2" s="310"/>
      <c r="H2" s="310"/>
      <c r="I2" s="310"/>
      <c r="J2" s="310"/>
      <c r="K2" s="310"/>
      <c r="L2" s="310"/>
      <c r="M2" s="310"/>
      <c r="N2" s="310"/>
      <c r="O2" s="310"/>
      <c r="P2" s="310"/>
      <c r="Q2" s="310"/>
      <c r="R2" s="310"/>
      <c r="S2" s="311"/>
    </row>
    <row r="3" spans="1:19" s="6" customFormat="1" ht="17.25" customHeight="1" thickBot="1" x14ac:dyDescent="0.3">
      <c r="A3" s="664" t="s">
        <v>217</v>
      </c>
      <c r="B3" s="665"/>
      <c r="C3" s="665"/>
      <c r="D3" s="665"/>
      <c r="E3" s="665"/>
      <c r="F3" s="665"/>
      <c r="G3" s="665"/>
      <c r="H3" s="665"/>
      <c r="I3" s="665"/>
      <c r="J3" s="665"/>
      <c r="K3" s="665"/>
      <c r="L3" s="665"/>
      <c r="M3" s="665"/>
      <c r="N3" s="665"/>
      <c r="O3" s="665"/>
      <c r="P3" s="665"/>
      <c r="Q3" s="665"/>
      <c r="R3" s="665"/>
      <c r="S3" s="666"/>
    </row>
    <row r="4" spans="1:19" s="6" customFormat="1" ht="17.25" customHeight="1" thickBot="1" x14ac:dyDescent="0.3">
      <c r="A4" s="288" t="s">
        <v>644</v>
      </c>
      <c r="B4" s="289"/>
      <c r="C4" s="289"/>
      <c r="D4" s="289"/>
      <c r="E4" s="289"/>
      <c r="F4" s="289"/>
      <c r="G4" s="289"/>
      <c r="H4" s="289"/>
      <c r="I4" s="289"/>
      <c r="J4" s="289"/>
      <c r="K4" s="289"/>
      <c r="L4" s="289"/>
      <c r="M4" s="289"/>
      <c r="N4" s="289"/>
      <c r="O4" s="289"/>
      <c r="P4" s="289"/>
      <c r="Q4" s="289"/>
      <c r="R4" s="289"/>
      <c r="S4" s="290"/>
    </row>
    <row r="5" spans="1:19" customFormat="1" ht="27.75" customHeight="1" thickBot="1" x14ac:dyDescent="0.3">
      <c r="A5" s="655" t="s">
        <v>943</v>
      </c>
      <c r="B5" s="656"/>
      <c r="C5" s="656"/>
      <c r="D5" s="656"/>
      <c r="E5" s="656"/>
      <c r="F5" s="656"/>
      <c r="G5" s="656"/>
      <c r="H5" s="656"/>
      <c r="I5" s="656"/>
      <c r="J5" s="656"/>
      <c r="K5" s="656"/>
      <c r="L5" s="656"/>
      <c r="M5" s="656"/>
      <c r="N5" s="656"/>
      <c r="O5" s="656"/>
      <c r="P5" s="656"/>
      <c r="Q5" s="656"/>
      <c r="R5" s="656"/>
      <c r="S5" s="657"/>
    </row>
    <row r="6" spans="1:19" customFormat="1" ht="22.5" customHeight="1" thickBot="1" x14ac:dyDescent="0.3">
      <c r="A6" s="645" t="s">
        <v>633</v>
      </c>
      <c r="B6" s="646"/>
      <c r="C6" s="646"/>
      <c r="D6" s="646"/>
      <c r="E6" s="646"/>
      <c r="F6" s="646"/>
      <c r="G6" s="646"/>
      <c r="H6" s="646"/>
      <c r="I6" s="646"/>
      <c r="J6" s="646"/>
      <c r="K6" s="646"/>
      <c r="L6" s="646"/>
      <c r="M6" s="646"/>
      <c r="N6" s="646"/>
      <c r="O6" s="646"/>
      <c r="P6" s="646"/>
      <c r="Q6" s="646"/>
      <c r="R6" s="646"/>
      <c r="S6" s="647"/>
    </row>
    <row r="7" spans="1:19" ht="17.25" thickBot="1" x14ac:dyDescent="0.3"/>
    <row r="8" spans="1:19" ht="147.75" customHeight="1" thickBot="1" x14ac:dyDescent="0.3">
      <c r="A8" s="107" t="s">
        <v>39</v>
      </c>
      <c r="B8" s="108" t="s">
        <v>634</v>
      </c>
      <c r="C8" s="109" t="s">
        <v>124</v>
      </c>
      <c r="D8" s="109" t="s">
        <v>125</v>
      </c>
      <c r="E8" s="109" t="s">
        <v>126</v>
      </c>
      <c r="F8" s="109" t="s">
        <v>130</v>
      </c>
      <c r="G8" s="109" t="s">
        <v>131</v>
      </c>
      <c r="H8" s="109" t="s">
        <v>132</v>
      </c>
      <c r="I8" s="109" t="s">
        <v>133</v>
      </c>
      <c r="J8" s="109" t="s">
        <v>134</v>
      </c>
      <c r="K8" s="109" t="s">
        <v>135</v>
      </c>
      <c r="L8" s="109" t="s">
        <v>136</v>
      </c>
      <c r="M8" s="109" t="s">
        <v>138</v>
      </c>
      <c r="N8" s="109" t="s">
        <v>139</v>
      </c>
      <c r="O8" s="110" t="s">
        <v>140</v>
      </c>
      <c r="P8" s="111"/>
      <c r="Q8" s="111"/>
      <c r="R8" s="111"/>
      <c r="S8" s="111"/>
    </row>
    <row r="9" spans="1:19" ht="18.75" customHeight="1" x14ac:dyDescent="0.25">
      <c r="A9" s="112"/>
      <c r="B9" s="113" t="s">
        <v>141</v>
      </c>
      <c r="C9" s="114"/>
      <c r="D9" s="114"/>
      <c r="E9" s="114"/>
      <c r="F9" s="114"/>
      <c r="G9" s="114"/>
      <c r="H9" s="114"/>
      <c r="I9" s="114"/>
      <c r="J9" s="114"/>
      <c r="K9" s="114"/>
      <c r="L9" s="114"/>
      <c r="M9" s="114"/>
      <c r="N9" s="114"/>
      <c r="O9" s="115"/>
      <c r="P9"/>
      <c r="Q9"/>
      <c r="R9"/>
      <c r="S9"/>
    </row>
    <row r="10" spans="1:19" ht="18.75" customHeight="1" x14ac:dyDescent="0.25">
      <c r="A10" s="116"/>
      <c r="B10" s="7" t="s">
        <v>141</v>
      </c>
      <c r="C10" s="10"/>
      <c r="D10" s="10"/>
      <c r="E10" s="10"/>
      <c r="F10" s="10"/>
      <c r="G10" s="10"/>
      <c r="H10" s="10"/>
      <c r="I10" s="10"/>
      <c r="J10" s="10"/>
      <c r="K10" s="10"/>
      <c r="L10" s="10"/>
      <c r="M10" s="10"/>
      <c r="N10" s="10"/>
      <c r="O10" s="12"/>
      <c r="P10"/>
      <c r="Q10"/>
      <c r="R10"/>
      <c r="S10"/>
    </row>
    <row r="11" spans="1:19" ht="18.75" customHeight="1" x14ac:dyDescent="0.25">
      <c r="A11" s="116"/>
      <c r="B11" s="7" t="s">
        <v>141</v>
      </c>
      <c r="C11" s="10"/>
      <c r="D11" s="10"/>
      <c r="E11" s="10"/>
      <c r="F11" s="10"/>
      <c r="G11" s="10"/>
      <c r="H11" s="10"/>
      <c r="I11" s="10"/>
      <c r="J11" s="10"/>
      <c r="K11" s="10"/>
      <c r="L11" s="10"/>
      <c r="M11" s="10"/>
      <c r="N11" s="10"/>
      <c r="O11" s="12"/>
      <c r="P11"/>
      <c r="Q11"/>
      <c r="R11"/>
      <c r="S11"/>
    </row>
    <row r="12" spans="1:19" ht="18.75" customHeight="1" x14ac:dyDescent="0.25">
      <c r="A12" s="116"/>
      <c r="B12" s="7" t="s">
        <v>141</v>
      </c>
      <c r="C12" s="10"/>
      <c r="D12" s="10"/>
      <c r="E12" s="10"/>
      <c r="F12" s="10"/>
      <c r="G12" s="10"/>
      <c r="H12" s="10"/>
      <c r="I12" s="10"/>
      <c r="J12" s="10"/>
      <c r="K12" s="10"/>
      <c r="L12" s="10"/>
      <c r="M12" s="10"/>
      <c r="N12" s="10"/>
      <c r="O12" s="12"/>
      <c r="P12"/>
      <c r="Q12"/>
      <c r="R12"/>
      <c r="S12"/>
    </row>
    <row r="13" spans="1:19" ht="18.75" customHeight="1" x14ac:dyDescent="0.25">
      <c r="A13" s="116"/>
      <c r="B13" s="7" t="s">
        <v>141</v>
      </c>
      <c r="C13" s="10"/>
      <c r="D13" s="10"/>
      <c r="E13" s="10"/>
      <c r="F13" s="10"/>
      <c r="G13" s="10"/>
      <c r="H13" s="10"/>
      <c r="I13" s="10"/>
      <c r="J13" s="10"/>
      <c r="K13" s="10"/>
      <c r="L13" s="10"/>
      <c r="M13" s="10"/>
      <c r="N13" s="10"/>
      <c r="O13" s="12"/>
      <c r="P13"/>
      <c r="Q13"/>
      <c r="R13"/>
      <c r="S13"/>
    </row>
    <row r="14" spans="1:19" ht="18.75" customHeight="1" x14ac:dyDescent="0.25">
      <c r="A14" s="116"/>
      <c r="B14" s="7" t="s">
        <v>141</v>
      </c>
      <c r="C14" s="10"/>
      <c r="D14" s="10"/>
      <c r="E14" s="10"/>
      <c r="F14" s="10"/>
      <c r="G14" s="10"/>
      <c r="H14" s="10"/>
      <c r="I14" s="10"/>
      <c r="J14" s="10"/>
      <c r="K14" s="10"/>
      <c r="L14" s="10"/>
      <c r="M14" s="10"/>
      <c r="N14" s="10"/>
      <c r="O14" s="12"/>
      <c r="P14"/>
      <c r="Q14"/>
      <c r="R14"/>
      <c r="S14"/>
    </row>
    <row r="15" spans="1:19" ht="18.75" customHeight="1" x14ac:dyDescent="0.25">
      <c r="A15" s="116"/>
      <c r="B15" s="7" t="s">
        <v>141</v>
      </c>
      <c r="C15" s="10"/>
      <c r="D15" s="10"/>
      <c r="E15" s="10"/>
      <c r="F15" s="10"/>
      <c r="G15" s="10"/>
      <c r="H15" s="10"/>
      <c r="I15" s="10"/>
      <c r="J15" s="10"/>
      <c r="K15" s="10"/>
      <c r="L15" s="10"/>
      <c r="M15" s="10"/>
      <c r="N15" s="10"/>
      <c r="O15" s="12"/>
      <c r="P15"/>
      <c r="Q15"/>
      <c r="R15"/>
      <c r="S15"/>
    </row>
    <row r="16" spans="1:19" ht="18.75" customHeight="1" x14ac:dyDescent="0.25">
      <c r="A16" s="116"/>
      <c r="B16" s="7" t="s">
        <v>141</v>
      </c>
      <c r="C16" s="10"/>
      <c r="D16" s="10"/>
      <c r="E16" s="10"/>
      <c r="F16" s="10"/>
      <c r="G16" s="10"/>
      <c r="H16" s="10"/>
      <c r="I16" s="10"/>
      <c r="J16" s="10"/>
      <c r="K16" s="10"/>
      <c r="L16" s="10"/>
      <c r="M16" s="10"/>
      <c r="N16" s="10"/>
      <c r="O16" s="12"/>
      <c r="P16"/>
      <c r="Q16"/>
      <c r="R16"/>
      <c r="S16"/>
    </row>
    <row r="17" spans="1:19" ht="18.75" customHeight="1" x14ac:dyDescent="0.25">
      <c r="A17" s="116"/>
      <c r="B17" s="7" t="s">
        <v>141</v>
      </c>
      <c r="C17" s="10"/>
      <c r="D17" s="10"/>
      <c r="E17" s="10"/>
      <c r="F17" s="10"/>
      <c r="G17" s="10"/>
      <c r="H17" s="10"/>
      <c r="I17" s="10"/>
      <c r="J17" s="10"/>
      <c r="K17" s="10"/>
      <c r="L17" s="10"/>
      <c r="M17" s="10"/>
      <c r="N17" s="10"/>
      <c r="O17" s="12"/>
      <c r="P17"/>
      <c r="Q17"/>
      <c r="R17"/>
      <c r="S17"/>
    </row>
    <row r="18" spans="1:19" ht="18.75" customHeight="1" x14ac:dyDescent="0.25">
      <c r="A18" s="116"/>
      <c r="B18" s="7" t="s">
        <v>141</v>
      </c>
      <c r="C18" s="10"/>
      <c r="D18" s="10"/>
      <c r="E18" s="10"/>
      <c r="F18" s="10"/>
      <c r="G18" s="10"/>
      <c r="H18" s="10"/>
      <c r="I18" s="10"/>
      <c r="J18" s="10"/>
      <c r="K18" s="10"/>
      <c r="L18" s="10"/>
      <c r="M18" s="10"/>
      <c r="N18" s="10"/>
      <c r="O18" s="12"/>
      <c r="P18"/>
      <c r="Q18"/>
      <c r="R18"/>
      <c r="S18"/>
    </row>
    <row r="19" spans="1:19" ht="18.75" customHeight="1" x14ac:dyDescent="0.25">
      <c r="A19" s="116"/>
      <c r="B19" s="7" t="s">
        <v>141</v>
      </c>
      <c r="C19" s="10"/>
      <c r="D19" s="10"/>
      <c r="E19" s="10"/>
      <c r="F19" s="10"/>
      <c r="G19" s="10"/>
      <c r="H19" s="10"/>
      <c r="I19" s="10"/>
      <c r="J19" s="10"/>
      <c r="K19" s="10"/>
      <c r="L19" s="10"/>
      <c r="M19" s="10"/>
      <c r="N19" s="10"/>
      <c r="O19" s="12"/>
      <c r="P19"/>
      <c r="Q19"/>
      <c r="R19"/>
      <c r="S19"/>
    </row>
    <row r="20" spans="1:19" ht="18.75" customHeight="1" thickBot="1" x14ac:dyDescent="0.3">
      <c r="A20" s="117"/>
      <c r="B20" s="8" t="s">
        <v>141</v>
      </c>
      <c r="C20" s="14"/>
      <c r="D20" s="14"/>
      <c r="E20" s="14"/>
      <c r="F20" s="14"/>
      <c r="G20" s="14"/>
      <c r="H20" s="14"/>
      <c r="I20" s="14"/>
      <c r="J20" s="14"/>
      <c r="K20" s="14"/>
      <c r="L20" s="14"/>
      <c r="M20" s="14"/>
      <c r="N20" s="14"/>
      <c r="O20" s="15"/>
      <c r="P20"/>
      <c r="Q20"/>
      <c r="R20"/>
      <c r="S20"/>
    </row>
    <row r="21" spans="1:19" ht="18.75" customHeight="1" thickBot="1" x14ac:dyDescent="0.3">
      <c r="B21"/>
      <c r="C21"/>
      <c r="D21"/>
      <c r="E21"/>
      <c r="F21"/>
      <c r="G21"/>
      <c r="H21"/>
      <c r="I21"/>
      <c r="J21"/>
      <c r="K21"/>
      <c r="L21"/>
      <c r="M21"/>
      <c r="N21"/>
      <c r="O21"/>
      <c r="P21"/>
      <c r="Q21"/>
      <c r="R21"/>
      <c r="S21"/>
    </row>
    <row r="22" spans="1:19" ht="144.75" customHeight="1" thickBot="1" x14ac:dyDescent="0.3">
      <c r="A22" s="107" t="s">
        <v>39</v>
      </c>
      <c r="B22" s="108" t="s">
        <v>634</v>
      </c>
      <c r="C22" s="109" t="s">
        <v>125</v>
      </c>
      <c r="D22" s="109" t="s">
        <v>126</v>
      </c>
      <c r="E22" s="109" t="s">
        <v>127</v>
      </c>
      <c r="F22" s="109" t="s">
        <v>129</v>
      </c>
      <c r="G22" s="109" t="s">
        <v>130</v>
      </c>
      <c r="H22" s="109" t="s">
        <v>131</v>
      </c>
      <c r="I22" s="109" t="s">
        <v>132</v>
      </c>
      <c r="J22" s="109" t="s">
        <v>133</v>
      </c>
      <c r="K22" s="109" t="s">
        <v>134</v>
      </c>
      <c r="L22" s="109" t="s">
        <v>135</v>
      </c>
      <c r="M22" s="109" t="s">
        <v>136</v>
      </c>
      <c r="N22" s="109" t="s">
        <v>137</v>
      </c>
      <c r="O22" s="109" t="s">
        <v>138</v>
      </c>
      <c r="P22" s="109" t="s">
        <v>139</v>
      </c>
      <c r="Q22" s="110" t="s">
        <v>140</v>
      </c>
      <c r="R22" s="111"/>
      <c r="S22" s="9"/>
    </row>
    <row r="23" spans="1:19" ht="18.75" customHeight="1" x14ac:dyDescent="0.25">
      <c r="A23" s="118"/>
      <c r="B23" s="119" t="s">
        <v>635</v>
      </c>
      <c r="C23" s="114"/>
      <c r="D23" s="114"/>
      <c r="E23" s="114"/>
      <c r="F23" s="114"/>
      <c r="G23" s="114"/>
      <c r="H23" s="114"/>
      <c r="I23" s="114"/>
      <c r="J23" s="114"/>
      <c r="K23" s="114"/>
      <c r="L23" s="114"/>
      <c r="M23" s="114"/>
      <c r="N23" s="114"/>
      <c r="O23" s="114"/>
      <c r="P23" s="114"/>
      <c r="Q23" s="115"/>
      <c r="R23"/>
      <c r="S23"/>
    </row>
    <row r="24" spans="1:19" ht="18.75" customHeight="1" x14ac:dyDescent="0.25">
      <c r="A24" s="118"/>
      <c r="B24" s="120" t="s">
        <v>635</v>
      </c>
      <c r="C24" s="10"/>
      <c r="D24" s="10"/>
      <c r="E24" s="10"/>
      <c r="F24" s="10"/>
      <c r="G24" s="10"/>
      <c r="H24" s="10"/>
      <c r="I24" s="10"/>
      <c r="J24" s="10"/>
      <c r="K24" s="10"/>
      <c r="L24" s="10"/>
      <c r="M24" s="10"/>
      <c r="N24" s="10"/>
      <c r="O24" s="10"/>
      <c r="P24" s="10"/>
      <c r="Q24" s="12"/>
      <c r="R24"/>
      <c r="S24"/>
    </row>
    <row r="25" spans="1:19" ht="18.75" customHeight="1" x14ac:dyDescent="0.25">
      <c r="A25" s="118"/>
      <c r="B25" s="120" t="s">
        <v>635</v>
      </c>
      <c r="C25" s="10"/>
      <c r="D25" s="10"/>
      <c r="E25" s="10"/>
      <c r="F25" s="10"/>
      <c r="G25" s="10"/>
      <c r="H25" s="10"/>
      <c r="I25" s="10"/>
      <c r="J25" s="10"/>
      <c r="K25" s="10"/>
      <c r="L25" s="10"/>
      <c r="M25" s="10"/>
      <c r="N25" s="10"/>
      <c r="O25" s="10"/>
      <c r="P25" s="10"/>
      <c r="Q25" s="12"/>
      <c r="R25"/>
      <c r="S25"/>
    </row>
    <row r="26" spans="1:19" ht="18.75" customHeight="1" x14ac:dyDescent="0.25">
      <c r="A26" s="118"/>
      <c r="B26" s="120" t="s">
        <v>635</v>
      </c>
      <c r="C26" s="10"/>
      <c r="D26" s="10"/>
      <c r="E26" s="10"/>
      <c r="F26" s="10"/>
      <c r="G26" s="10"/>
      <c r="H26" s="10"/>
      <c r="I26" s="10"/>
      <c r="J26" s="10"/>
      <c r="K26" s="10"/>
      <c r="L26" s="10"/>
      <c r="M26" s="10"/>
      <c r="N26" s="10"/>
      <c r="O26" s="10"/>
      <c r="P26" s="10"/>
      <c r="Q26" s="12"/>
      <c r="R26"/>
      <c r="S26"/>
    </row>
    <row r="27" spans="1:19" ht="18.75" customHeight="1" x14ac:dyDescent="0.25">
      <c r="A27" s="118"/>
      <c r="B27" s="120" t="s">
        <v>635</v>
      </c>
      <c r="C27" s="10"/>
      <c r="D27" s="10"/>
      <c r="E27" s="10"/>
      <c r="F27" s="10"/>
      <c r="G27" s="10"/>
      <c r="H27" s="10"/>
      <c r="I27" s="10"/>
      <c r="J27" s="10"/>
      <c r="K27" s="10"/>
      <c r="L27" s="10"/>
      <c r="M27" s="10"/>
      <c r="N27" s="10"/>
      <c r="O27" s="10"/>
      <c r="P27" s="10"/>
      <c r="Q27" s="12"/>
      <c r="R27"/>
      <c r="S27"/>
    </row>
    <row r="28" spans="1:19" ht="18.75" customHeight="1" x14ac:dyDescent="0.25">
      <c r="A28" s="118"/>
      <c r="B28" s="120" t="s">
        <v>635</v>
      </c>
      <c r="C28" s="10"/>
      <c r="D28" s="10"/>
      <c r="E28" s="10"/>
      <c r="F28" s="10"/>
      <c r="G28" s="10"/>
      <c r="H28" s="10"/>
      <c r="I28" s="10"/>
      <c r="J28" s="10"/>
      <c r="K28" s="10"/>
      <c r="L28" s="10"/>
      <c r="M28" s="10"/>
      <c r="N28" s="10"/>
      <c r="O28" s="10"/>
      <c r="P28" s="10"/>
      <c r="Q28" s="12"/>
      <c r="R28"/>
      <c r="S28"/>
    </row>
    <row r="29" spans="1:19" ht="18.75" customHeight="1" x14ac:dyDescent="0.25">
      <c r="A29" s="118"/>
      <c r="B29" s="120" t="s">
        <v>635</v>
      </c>
      <c r="C29" s="10"/>
      <c r="D29" s="10"/>
      <c r="E29" s="10"/>
      <c r="F29" s="10"/>
      <c r="G29" s="10"/>
      <c r="H29" s="10"/>
      <c r="I29" s="10"/>
      <c r="J29" s="10"/>
      <c r="K29" s="10"/>
      <c r="L29" s="10"/>
      <c r="M29" s="10"/>
      <c r="N29" s="10"/>
      <c r="O29" s="10"/>
      <c r="P29" s="10"/>
      <c r="Q29" s="12"/>
      <c r="R29"/>
      <c r="S29"/>
    </row>
    <row r="30" spans="1:19" ht="18.75" customHeight="1" x14ac:dyDescent="0.25">
      <c r="A30" s="118"/>
      <c r="B30" s="120" t="s">
        <v>635</v>
      </c>
      <c r="C30" s="10"/>
      <c r="D30" s="10"/>
      <c r="E30" s="10"/>
      <c r="F30" s="10"/>
      <c r="G30" s="10"/>
      <c r="H30" s="10"/>
      <c r="I30" s="10"/>
      <c r="J30" s="10"/>
      <c r="K30" s="10"/>
      <c r="L30" s="10"/>
      <c r="M30" s="10"/>
      <c r="N30" s="10"/>
      <c r="O30" s="10"/>
      <c r="P30" s="10"/>
      <c r="Q30" s="12"/>
      <c r="R30"/>
      <c r="S30"/>
    </row>
    <row r="31" spans="1:19" ht="18.75" customHeight="1" x14ac:dyDescent="0.25">
      <c r="A31" s="118"/>
      <c r="B31" s="120" t="s">
        <v>635</v>
      </c>
      <c r="C31" s="10"/>
      <c r="D31" s="10"/>
      <c r="E31" s="10"/>
      <c r="F31" s="10"/>
      <c r="G31" s="10"/>
      <c r="H31" s="10"/>
      <c r="I31" s="10"/>
      <c r="J31" s="10"/>
      <c r="K31" s="10"/>
      <c r="L31" s="10"/>
      <c r="M31" s="10"/>
      <c r="N31" s="10"/>
      <c r="O31" s="10"/>
      <c r="P31" s="10"/>
      <c r="Q31" s="12"/>
      <c r="R31"/>
      <c r="S31"/>
    </row>
    <row r="32" spans="1:19" ht="18.75" customHeight="1" x14ac:dyDescent="0.25">
      <c r="A32" s="118"/>
      <c r="B32" s="120" t="s">
        <v>635</v>
      </c>
      <c r="C32" s="10"/>
      <c r="D32" s="10"/>
      <c r="E32" s="10"/>
      <c r="F32" s="10"/>
      <c r="G32" s="10"/>
      <c r="H32" s="10"/>
      <c r="I32" s="10"/>
      <c r="J32" s="10"/>
      <c r="K32" s="10"/>
      <c r="L32" s="10"/>
      <c r="M32" s="10"/>
      <c r="N32" s="10"/>
      <c r="O32" s="10"/>
      <c r="P32" s="10"/>
      <c r="Q32" s="12"/>
      <c r="R32"/>
      <c r="S32"/>
    </row>
    <row r="33" spans="1:19" ht="18.75" customHeight="1" x14ac:dyDescent="0.25">
      <c r="A33" s="118"/>
      <c r="B33" s="120" t="s">
        <v>635</v>
      </c>
      <c r="C33" s="10"/>
      <c r="D33" s="10"/>
      <c r="E33" s="10"/>
      <c r="F33" s="10"/>
      <c r="G33" s="10"/>
      <c r="H33" s="10"/>
      <c r="I33" s="10"/>
      <c r="J33" s="10"/>
      <c r="K33" s="10"/>
      <c r="L33" s="10"/>
      <c r="M33" s="10"/>
      <c r="N33" s="10"/>
      <c r="O33" s="10"/>
      <c r="P33" s="10"/>
      <c r="Q33" s="12"/>
      <c r="R33"/>
      <c r="S33"/>
    </row>
    <row r="34" spans="1:19" ht="18.75" customHeight="1" thickBot="1" x14ac:dyDescent="0.3">
      <c r="A34" s="121"/>
      <c r="B34" s="122" t="s">
        <v>635</v>
      </c>
      <c r="C34" s="14"/>
      <c r="D34" s="14"/>
      <c r="E34" s="14"/>
      <c r="F34" s="14"/>
      <c r="G34" s="14"/>
      <c r="H34" s="14"/>
      <c r="I34" s="14"/>
      <c r="J34" s="14"/>
      <c r="K34" s="14"/>
      <c r="L34" s="14"/>
      <c r="M34" s="14"/>
      <c r="N34" s="14"/>
      <c r="O34" s="14"/>
      <c r="P34" s="14"/>
      <c r="Q34" s="15"/>
      <c r="R34"/>
      <c r="S34"/>
    </row>
    <row r="35" spans="1:19" ht="15.75" thickBot="1" x14ac:dyDescent="0.3">
      <c r="B35"/>
      <c r="C35"/>
      <c r="D35"/>
      <c r="E35"/>
      <c r="F35"/>
      <c r="G35"/>
      <c r="H35"/>
      <c r="I35"/>
      <c r="J35"/>
      <c r="K35"/>
      <c r="L35"/>
      <c r="M35"/>
      <c r="N35"/>
      <c r="O35"/>
      <c r="P35"/>
      <c r="Q35"/>
      <c r="R35"/>
      <c r="S35"/>
    </row>
    <row r="36" spans="1:19" ht="141" thickBot="1" x14ac:dyDescent="0.3">
      <c r="A36" s="107" t="s">
        <v>39</v>
      </c>
      <c r="B36" s="108" t="s">
        <v>634</v>
      </c>
      <c r="C36" s="109" t="s">
        <v>125</v>
      </c>
      <c r="D36" s="109" t="s">
        <v>126</v>
      </c>
      <c r="E36" s="109" t="s">
        <v>127</v>
      </c>
      <c r="F36" s="109" t="s">
        <v>128</v>
      </c>
      <c r="G36" s="109" t="s">
        <v>129</v>
      </c>
      <c r="H36" s="109" t="s">
        <v>130</v>
      </c>
      <c r="I36" s="109" t="s">
        <v>131</v>
      </c>
      <c r="J36" s="109" t="s">
        <v>636</v>
      </c>
      <c r="K36" s="109" t="s">
        <v>133</v>
      </c>
      <c r="L36" s="109" t="s">
        <v>134</v>
      </c>
      <c r="M36" s="109" t="s">
        <v>135</v>
      </c>
      <c r="N36" s="109" t="s">
        <v>136</v>
      </c>
      <c r="O36" s="109" t="s">
        <v>637</v>
      </c>
      <c r="P36" s="109" t="s">
        <v>638</v>
      </c>
      <c r="Q36" s="109" t="s">
        <v>639</v>
      </c>
      <c r="R36" s="110" t="s">
        <v>140</v>
      </c>
      <c r="S36" s="9"/>
    </row>
    <row r="37" spans="1:19" ht="15" x14ac:dyDescent="0.25">
      <c r="A37" s="118"/>
      <c r="B37" s="7" t="s">
        <v>640</v>
      </c>
      <c r="C37" s="10"/>
      <c r="D37" s="10"/>
      <c r="E37" s="10"/>
      <c r="F37" s="10"/>
      <c r="G37" s="10"/>
      <c r="H37" s="10"/>
      <c r="I37" s="10"/>
      <c r="J37" s="10"/>
      <c r="K37" s="10"/>
      <c r="L37" s="10"/>
      <c r="M37" s="10"/>
      <c r="N37" s="10"/>
      <c r="O37" s="10"/>
      <c r="P37" s="10"/>
      <c r="Q37" s="10"/>
      <c r="R37" s="12"/>
      <c r="S37"/>
    </row>
    <row r="38" spans="1:19" ht="15" x14ac:dyDescent="0.25">
      <c r="A38" s="118"/>
      <c r="B38" s="7" t="s">
        <v>640</v>
      </c>
      <c r="C38" s="10"/>
      <c r="D38" s="10"/>
      <c r="E38" s="10"/>
      <c r="F38" s="10"/>
      <c r="G38" s="10"/>
      <c r="H38" s="10"/>
      <c r="I38" s="10"/>
      <c r="J38" s="10"/>
      <c r="K38" s="10"/>
      <c r="L38" s="10"/>
      <c r="M38" s="10"/>
      <c r="N38" s="10"/>
      <c r="O38" s="10"/>
      <c r="P38" s="10"/>
      <c r="Q38" s="10"/>
      <c r="R38" s="12"/>
      <c r="S38"/>
    </row>
    <row r="39" spans="1:19" ht="15" x14ac:dyDescent="0.25">
      <c r="A39" s="118"/>
      <c r="B39" s="7" t="s">
        <v>640</v>
      </c>
      <c r="C39" s="10"/>
      <c r="D39" s="10"/>
      <c r="E39" s="10"/>
      <c r="F39" s="10"/>
      <c r="G39" s="10"/>
      <c r="H39" s="10"/>
      <c r="I39" s="10"/>
      <c r="J39" s="10"/>
      <c r="K39" s="10"/>
      <c r="L39" s="10"/>
      <c r="M39" s="10"/>
      <c r="N39" s="10"/>
      <c r="O39" s="10"/>
      <c r="P39" s="10"/>
      <c r="Q39" s="10"/>
      <c r="R39" s="12"/>
      <c r="S39"/>
    </row>
    <row r="40" spans="1:19" ht="15" x14ac:dyDescent="0.25">
      <c r="A40" s="118"/>
      <c r="B40" s="7" t="s">
        <v>640</v>
      </c>
      <c r="C40" s="10"/>
      <c r="D40" s="10"/>
      <c r="E40" s="10"/>
      <c r="F40" s="10"/>
      <c r="G40" s="10"/>
      <c r="H40" s="10"/>
      <c r="I40" s="10"/>
      <c r="J40" s="10"/>
      <c r="K40" s="10"/>
      <c r="L40" s="10"/>
      <c r="M40" s="10"/>
      <c r="N40" s="10"/>
      <c r="O40" s="10"/>
      <c r="P40" s="10"/>
      <c r="Q40" s="10"/>
      <c r="R40" s="12"/>
      <c r="S40"/>
    </row>
    <row r="41" spans="1:19" ht="15" x14ac:dyDescent="0.25">
      <c r="A41" s="118"/>
      <c r="B41" s="7" t="s">
        <v>640</v>
      </c>
      <c r="C41" s="10"/>
      <c r="D41" s="10"/>
      <c r="E41" s="10"/>
      <c r="F41" s="10"/>
      <c r="G41" s="10"/>
      <c r="H41" s="10"/>
      <c r="I41" s="10"/>
      <c r="J41" s="10"/>
      <c r="K41" s="10"/>
      <c r="L41" s="10"/>
      <c r="M41" s="10"/>
      <c r="N41" s="10"/>
      <c r="O41" s="10"/>
      <c r="P41" s="10"/>
      <c r="Q41" s="10"/>
      <c r="R41" s="12"/>
      <c r="S41"/>
    </row>
    <row r="42" spans="1:19" ht="15" x14ac:dyDescent="0.25">
      <c r="A42" s="118"/>
      <c r="B42" s="7" t="s">
        <v>640</v>
      </c>
      <c r="C42" s="10"/>
      <c r="D42" s="10"/>
      <c r="E42" s="10"/>
      <c r="F42" s="10"/>
      <c r="G42" s="10"/>
      <c r="H42" s="10"/>
      <c r="I42" s="10"/>
      <c r="J42" s="10"/>
      <c r="K42" s="10"/>
      <c r="L42" s="10"/>
      <c r="M42" s="10"/>
      <c r="N42" s="10"/>
      <c r="O42" s="10"/>
      <c r="P42" s="10"/>
      <c r="Q42" s="10"/>
      <c r="R42" s="12"/>
      <c r="S42"/>
    </row>
    <row r="43" spans="1:19" ht="15" x14ac:dyDescent="0.25">
      <c r="A43" s="118"/>
      <c r="B43" s="7" t="s">
        <v>640</v>
      </c>
      <c r="C43" s="10"/>
      <c r="D43" s="10"/>
      <c r="E43" s="10"/>
      <c r="F43" s="10"/>
      <c r="G43" s="10"/>
      <c r="H43" s="10"/>
      <c r="I43" s="10"/>
      <c r="J43" s="10"/>
      <c r="K43" s="10"/>
      <c r="L43" s="10"/>
      <c r="M43" s="10"/>
      <c r="N43" s="10"/>
      <c r="O43" s="10"/>
      <c r="P43" s="10"/>
      <c r="Q43" s="10"/>
      <c r="R43" s="12"/>
      <c r="S43"/>
    </row>
    <row r="44" spans="1:19" ht="15" x14ac:dyDescent="0.25">
      <c r="A44" s="118"/>
      <c r="B44" s="7" t="s">
        <v>640</v>
      </c>
      <c r="C44" s="10"/>
      <c r="D44" s="10"/>
      <c r="E44" s="10"/>
      <c r="F44" s="10"/>
      <c r="G44" s="10"/>
      <c r="H44" s="10"/>
      <c r="I44" s="10"/>
      <c r="J44" s="10"/>
      <c r="K44" s="10"/>
      <c r="L44" s="10"/>
      <c r="M44" s="10"/>
      <c r="N44" s="10"/>
      <c r="O44" s="10"/>
      <c r="P44" s="10"/>
      <c r="Q44" s="10"/>
      <c r="R44" s="12"/>
      <c r="S44"/>
    </row>
    <row r="45" spans="1:19" ht="15" x14ac:dyDescent="0.25">
      <c r="A45" s="118"/>
      <c r="B45" s="7" t="s">
        <v>640</v>
      </c>
      <c r="C45" s="10"/>
      <c r="D45" s="10"/>
      <c r="E45" s="10"/>
      <c r="F45" s="10"/>
      <c r="G45" s="10"/>
      <c r="H45" s="10"/>
      <c r="I45" s="10"/>
      <c r="J45" s="10"/>
      <c r="K45" s="10"/>
      <c r="L45" s="10"/>
      <c r="M45" s="10"/>
      <c r="N45" s="10"/>
      <c r="O45" s="10"/>
      <c r="P45" s="10"/>
      <c r="Q45" s="10"/>
      <c r="R45" s="12"/>
      <c r="S45"/>
    </row>
    <row r="46" spans="1:19" ht="15" x14ac:dyDescent="0.25">
      <c r="A46" s="118"/>
      <c r="B46" s="7" t="s">
        <v>640</v>
      </c>
      <c r="C46" s="10"/>
      <c r="D46" s="10"/>
      <c r="E46" s="10"/>
      <c r="F46" s="10"/>
      <c r="G46" s="10"/>
      <c r="H46" s="10"/>
      <c r="I46" s="10"/>
      <c r="J46" s="10"/>
      <c r="K46" s="10"/>
      <c r="L46" s="10"/>
      <c r="M46" s="10"/>
      <c r="N46" s="10"/>
      <c r="O46" s="10"/>
      <c r="P46" s="10"/>
      <c r="Q46" s="10"/>
      <c r="R46" s="12"/>
      <c r="S46"/>
    </row>
    <row r="47" spans="1:19" ht="15" x14ac:dyDescent="0.25">
      <c r="A47" s="118"/>
      <c r="B47" s="7" t="s">
        <v>640</v>
      </c>
      <c r="C47" s="10"/>
      <c r="D47" s="10"/>
      <c r="E47" s="10"/>
      <c r="F47" s="10"/>
      <c r="G47" s="10"/>
      <c r="H47" s="10"/>
      <c r="I47" s="10"/>
      <c r="J47" s="10"/>
      <c r="K47" s="10"/>
      <c r="L47" s="10"/>
      <c r="M47" s="10"/>
      <c r="N47" s="10"/>
      <c r="O47" s="10"/>
      <c r="P47" s="10"/>
      <c r="Q47" s="10"/>
      <c r="R47" s="12"/>
      <c r="S47"/>
    </row>
    <row r="48" spans="1:19" ht="15.75" thickBot="1" x14ac:dyDescent="0.3">
      <c r="A48" s="121"/>
      <c r="B48" s="8" t="s">
        <v>640</v>
      </c>
      <c r="C48" s="14"/>
      <c r="D48" s="14"/>
      <c r="E48" s="14"/>
      <c r="F48" s="14"/>
      <c r="G48" s="14"/>
      <c r="H48" s="14"/>
      <c r="I48" s="14"/>
      <c r="J48" s="14"/>
      <c r="K48" s="14"/>
      <c r="L48" s="14"/>
      <c r="M48" s="14"/>
      <c r="N48" s="14"/>
      <c r="O48" s="14"/>
      <c r="P48" s="14"/>
      <c r="Q48" s="14"/>
      <c r="R48" s="15"/>
      <c r="S48"/>
    </row>
    <row r="49" spans="5:6" x14ac:dyDescent="0.25">
      <c r="E49" s="1"/>
      <c r="F49" s="1"/>
    </row>
    <row r="50" spans="5:6" x14ac:dyDescent="0.25">
      <c r="E50" s="1"/>
      <c r="F50" s="1"/>
    </row>
    <row r="51" spans="5:6" x14ac:dyDescent="0.25">
      <c r="E51" s="1"/>
      <c r="F51" s="1"/>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M62"/>
  <sheetViews>
    <sheetView workbookViewId="0">
      <selection activeCell="K7" sqref="K7"/>
    </sheetView>
  </sheetViews>
  <sheetFormatPr baseColWidth="10" defaultColWidth="11.42578125" defaultRowHeight="15" x14ac:dyDescent="0.25"/>
  <cols>
    <col min="2" max="2" width="19.85546875" customWidth="1"/>
    <col min="3" max="3" width="17.85546875" customWidth="1"/>
    <col min="4" max="4" width="16.140625" customWidth="1"/>
    <col min="11" max="11" width="23.28515625" customWidth="1"/>
  </cols>
  <sheetData>
    <row r="1" spans="1:13" ht="17.25" thickBot="1" x14ac:dyDescent="0.3">
      <c r="A1" s="602" t="s">
        <v>0</v>
      </c>
      <c r="B1" s="603"/>
      <c r="C1" s="603"/>
      <c r="D1" s="603"/>
      <c r="E1" s="603"/>
      <c r="F1" s="603"/>
      <c r="G1" s="603"/>
      <c r="H1" s="603"/>
      <c r="I1" s="603"/>
      <c r="J1" s="603"/>
      <c r="K1" s="603"/>
      <c r="L1" s="603"/>
      <c r="M1" s="604"/>
    </row>
    <row r="2" spans="1:13" ht="17.25" thickBot="1" x14ac:dyDescent="0.3">
      <c r="A2" s="309" t="s">
        <v>216</v>
      </c>
      <c r="B2" s="310"/>
      <c r="C2" s="310"/>
      <c r="D2" s="310"/>
      <c r="E2" s="310"/>
      <c r="F2" s="310"/>
      <c r="G2" s="310"/>
      <c r="H2" s="310"/>
      <c r="I2" s="310"/>
      <c r="J2" s="310"/>
      <c r="K2" s="310"/>
      <c r="L2" s="310"/>
      <c r="M2" s="311"/>
    </row>
    <row r="3" spans="1:13" ht="17.25" thickBot="1" x14ac:dyDescent="0.3">
      <c r="A3" s="652" t="s">
        <v>627</v>
      </c>
      <c r="B3" s="653"/>
      <c r="C3" s="653"/>
      <c r="D3" s="653"/>
      <c r="E3" s="653"/>
      <c r="F3" s="653"/>
      <c r="G3" s="653"/>
      <c r="H3" s="653"/>
      <c r="I3" s="653"/>
      <c r="J3" s="653"/>
      <c r="K3" s="653"/>
      <c r="L3" s="653"/>
      <c r="M3" s="654"/>
    </row>
    <row r="4" spans="1:13" ht="17.25" thickBot="1" x14ac:dyDescent="0.3">
      <c r="A4" s="285" t="s">
        <v>644</v>
      </c>
      <c r="B4" s="286"/>
      <c r="C4" s="286"/>
      <c r="D4" s="286"/>
      <c r="E4" s="286"/>
      <c r="F4" s="286"/>
      <c r="G4" s="286"/>
      <c r="H4" s="286"/>
      <c r="I4" s="286"/>
      <c r="J4" s="286"/>
      <c r="K4" s="286"/>
      <c r="L4" s="286"/>
      <c r="M4" s="287"/>
    </row>
    <row r="5" spans="1:13" ht="21.75" thickBot="1" x14ac:dyDescent="0.3">
      <c r="A5" s="642" t="s">
        <v>907</v>
      </c>
      <c r="B5" s="643"/>
      <c r="C5" s="643"/>
      <c r="D5" s="643"/>
      <c r="E5" s="643"/>
      <c r="F5" s="643"/>
      <c r="G5" s="643"/>
      <c r="H5" s="643"/>
      <c r="I5" s="643"/>
      <c r="J5" s="643"/>
      <c r="K5" s="643"/>
      <c r="L5" s="643"/>
      <c r="M5" s="644"/>
    </row>
    <row r="6" spans="1:13" ht="15.75" thickBot="1" x14ac:dyDescent="0.3">
      <c r="A6" s="645" t="s">
        <v>944</v>
      </c>
      <c r="B6" s="646"/>
      <c r="C6" s="646"/>
      <c r="D6" s="646"/>
      <c r="E6" s="646"/>
      <c r="F6" s="646"/>
      <c r="G6" s="646"/>
      <c r="H6" s="646"/>
      <c r="I6" s="646"/>
      <c r="J6" s="646"/>
      <c r="K6" s="646"/>
      <c r="L6" s="646"/>
      <c r="M6" s="647"/>
    </row>
    <row r="7" spans="1:13" ht="17.25" thickBot="1" x14ac:dyDescent="0.3">
      <c r="A7" s="5"/>
      <c r="B7" s="3"/>
      <c r="C7" s="4"/>
      <c r="D7" s="3"/>
      <c r="E7" s="1"/>
      <c r="F7" s="1"/>
      <c r="G7" s="1"/>
      <c r="H7" s="1"/>
      <c r="I7" s="1"/>
      <c r="J7" s="1"/>
      <c r="K7" s="1"/>
      <c r="L7" s="1"/>
      <c r="M7" s="1"/>
    </row>
    <row r="8" spans="1:13" ht="16.5" thickBot="1" x14ac:dyDescent="0.3">
      <c r="A8" s="691" t="s">
        <v>649</v>
      </c>
      <c r="B8" s="692"/>
      <c r="C8" s="692"/>
      <c r="D8" s="692"/>
      <c r="E8" s="692"/>
      <c r="F8" s="692"/>
      <c r="G8" s="692"/>
      <c r="H8" s="692"/>
      <c r="I8" s="692"/>
      <c r="J8" s="692"/>
      <c r="K8" s="692"/>
      <c r="L8" s="692"/>
      <c r="M8" s="693"/>
    </row>
    <row r="9" spans="1:13" ht="16.5" thickBot="1" x14ac:dyDescent="0.3">
      <c r="A9" s="691" t="s">
        <v>650</v>
      </c>
      <c r="B9" s="692"/>
      <c r="C9" s="692"/>
      <c r="D9" s="692"/>
      <c r="E9" s="692"/>
      <c r="F9" s="692"/>
      <c r="G9" s="692"/>
      <c r="H9" s="692"/>
      <c r="I9" s="692"/>
      <c r="J9" s="692"/>
      <c r="K9" s="692"/>
      <c r="L9" s="692"/>
      <c r="M9" s="693"/>
    </row>
    <row r="10" spans="1:13" ht="15.75" x14ac:dyDescent="0.25">
      <c r="A10" s="126"/>
      <c r="B10" s="126"/>
      <c r="C10" s="126"/>
      <c r="D10" s="126"/>
      <c r="E10" s="126"/>
      <c r="F10" s="126"/>
      <c r="G10" s="126"/>
      <c r="H10" s="126"/>
      <c r="I10" s="126"/>
      <c r="J10" s="126"/>
      <c r="K10" s="126"/>
      <c r="L10" s="126"/>
      <c r="M10" s="126"/>
    </row>
    <row r="11" spans="1:13" x14ac:dyDescent="0.25">
      <c r="A11" s="202" t="s">
        <v>1200</v>
      </c>
      <c r="B11" s="202"/>
      <c r="C11" s="202"/>
      <c r="D11" s="202"/>
      <c r="E11" s="202"/>
    </row>
    <row r="12" spans="1:13" ht="15.75" thickBot="1" x14ac:dyDescent="0.3"/>
    <row r="13" spans="1:13" x14ac:dyDescent="0.25">
      <c r="B13" s="682" t="s">
        <v>837</v>
      </c>
      <c r="C13" s="682" t="s">
        <v>838</v>
      </c>
      <c r="D13" s="203" t="s">
        <v>839</v>
      </c>
      <c r="E13" s="203" t="s">
        <v>840</v>
      </c>
      <c r="F13" s="203" t="s">
        <v>841</v>
      </c>
      <c r="G13" s="682" t="s">
        <v>842</v>
      </c>
      <c r="H13" s="682" t="s">
        <v>843</v>
      </c>
      <c r="I13" s="682" t="s">
        <v>844</v>
      </c>
      <c r="J13" s="682" t="s">
        <v>845</v>
      </c>
      <c r="K13" s="682" t="s">
        <v>846</v>
      </c>
    </row>
    <row r="14" spans="1:13" ht="18.75" thickBot="1" x14ac:dyDescent="0.3">
      <c r="B14" s="683"/>
      <c r="C14" s="690"/>
      <c r="D14" s="204" t="s">
        <v>847</v>
      </c>
      <c r="E14" s="204" t="s">
        <v>848</v>
      </c>
      <c r="F14" s="205" t="s">
        <v>1201</v>
      </c>
      <c r="G14" s="683"/>
      <c r="H14" s="683"/>
      <c r="I14" s="683"/>
      <c r="J14" s="683"/>
      <c r="K14" s="683"/>
    </row>
    <row r="15" spans="1:13" x14ac:dyDescent="0.25">
      <c r="B15" s="683"/>
      <c r="C15" s="684" t="s">
        <v>849</v>
      </c>
      <c r="D15" s="685"/>
      <c r="E15" s="686"/>
      <c r="F15" s="206"/>
      <c r="G15" s="683"/>
      <c r="H15" s="683"/>
      <c r="I15" s="683"/>
      <c r="J15" s="683"/>
      <c r="K15" s="683"/>
    </row>
    <row r="16" spans="1:13" x14ac:dyDescent="0.25">
      <c r="B16" s="683"/>
      <c r="C16" s="687" t="s">
        <v>850</v>
      </c>
      <c r="D16" s="688"/>
      <c r="E16" s="689"/>
      <c r="F16" s="206"/>
      <c r="G16" s="683"/>
      <c r="H16" s="683"/>
      <c r="I16" s="683"/>
      <c r="J16" s="683"/>
      <c r="K16" s="683"/>
    </row>
    <row r="17" spans="2:11" ht="15.75" thickBot="1" x14ac:dyDescent="0.3">
      <c r="B17" s="683"/>
      <c r="C17" s="687" t="s">
        <v>1100</v>
      </c>
      <c r="D17" s="688"/>
      <c r="E17" s="689"/>
      <c r="F17" s="206"/>
      <c r="G17" s="683"/>
      <c r="H17" s="683"/>
      <c r="I17" s="683"/>
      <c r="J17" s="683"/>
      <c r="K17" s="683"/>
    </row>
    <row r="18" spans="2:11" ht="15.75" thickBot="1" x14ac:dyDescent="0.3">
      <c r="B18" s="667" t="s">
        <v>1101</v>
      </c>
      <c r="C18" s="178"/>
      <c r="D18" s="178"/>
      <c r="E18" s="670"/>
      <c r="F18" s="179"/>
      <c r="G18" s="179"/>
      <c r="H18" s="179"/>
      <c r="I18" s="179"/>
      <c r="J18" s="180">
        <f t="shared" ref="J18:J21" si="0">(G18+H18+I18)/3</f>
        <v>0</v>
      </c>
      <c r="K18" s="181" t="e">
        <f>+(J18/F18)</f>
        <v>#DIV/0!</v>
      </c>
    </row>
    <row r="19" spans="2:11" ht="15.75" thickBot="1" x14ac:dyDescent="0.3">
      <c r="B19" s="668"/>
      <c r="C19" s="150"/>
      <c r="D19" s="150"/>
      <c r="E19" s="671"/>
      <c r="F19" s="151"/>
      <c r="G19" s="151"/>
      <c r="H19" s="151"/>
      <c r="I19" s="151"/>
      <c r="J19" s="152">
        <f t="shared" si="0"/>
        <v>0</v>
      </c>
      <c r="K19" s="182" t="e">
        <f t="shared" ref="K19:K21" si="1">+(J19/F19)</f>
        <v>#DIV/0!</v>
      </c>
    </row>
    <row r="20" spans="2:11" ht="15.75" thickBot="1" x14ac:dyDescent="0.3">
      <c r="B20" s="668"/>
      <c r="C20" s="150"/>
      <c r="D20" s="150"/>
      <c r="E20" s="671"/>
      <c r="F20" s="151"/>
      <c r="G20" s="151"/>
      <c r="H20" s="151"/>
      <c r="I20" s="151"/>
      <c r="J20" s="152">
        <f t="shared" si="0"/>
        <v>0</v>
      </c>
      <c r="K20" s="182" t="e">
        <f t="shared" si="1"/>
        <v>#DIV/0!</v>
      </c>
    </row>
    <row r="21" spans="2:11" ht="15.75" thickBot="1" x14ac:dyDescent="0.3">
      <c r="B21" s="669"/>
      <c r="C21" s="150"/>
      <c r="D21" s="150"/>
      <c r="E21" s="672"/>
      <c r="F21" s="151"/>
      <c r="G21" s="151"/>
      <c r="H21" s="151"/>
      <c r="I21" s="151"/>
      <c r="J21" s="152">
        <f t="shared" si="0"/>
        <v>0</v>
      </c>
      <c r="K21" s="183" t="e">
        <f t="shared" si="1"/>
        <v>#DIV/0!</v>
      </c>
    </row>
    <row r="23" spans="2:11" ht="15.75" thickBot="1" x14ac:dyDescent="0.3"/>
    <row r="24" spans="2:11" x14ac:dyDescent="0.25">
      <c r="B24" s="682" t="s">
        <v>837</v>
      </c>
      <c r="C24" s="682" t="s">
        <v>838</v>
      </c>
      <c r="D24" s="203" t="s">
        <v>839</v>
      </c>
      <c r="E24" s="203" t="s">
        <v>840</v>
      </c>
      <c r="F24" s="203" t="s">
        <v>841</v>
      </c>
      <c r="G24" s="682" t="s">
        <v>842</v>
      </c>
      <c r="H24" s="682" t="s">
        <v>843</v>
      </c>
      <c r="I24" s="682" t="s">
        <v>844</v>
      </c>
      <c r="J24" s="682" t="s">
        <v>845</v>
      </c>
      <c r="K24" s="682" t="s">
        <v>846</v>
      </c>
    </row>
    <row r="25" spans="2:11" ht="18.75" thickBot="1" x14ac:dyDescent="0.3">
      <c r="B25" s="683"/>
      <c r="C25" s="690"/>
      <c r="D25" s="204" t="s">
        <v>847</v>
      </c>
      <c r="E25" s="204" t="s">
        <v>848</v>
      </c>
      <c r="F25" s="205" t="s">
        <v>1201</v>
      </c>
      <c r="G25" s="683"/>
      <c r="H25" s="683"/>
      <c r="I25" s="683"/>
      <c r="J25" s="683"/>
      <c r="K25" s="683"/>
    </row>
    <row r="26" spans="2:11" x14ac:dyDescent="0.25">
      <c r="B26" s="683"/>
      <c r="C26" s="684" t="s">
        <v>849</v>
      </c>
      <c r="D26" s="685"/>
      <c r="E26" s="686"/>
      <c r="F26" s="206"/>
      <c r="G26" s="683"/>
      <c r="H26" s="683"/>
      <c r="I26" s="683"/>
      <c r="J26" s="683"/>
      <c r="K26" s="683"/>
    </row>
    <row r="27" spans="2:11" x14ac:dyDescent="0.25">
      <c r="B27" s="683"/>
      <c r="C27" s="687" t="s">
        <v>850</v>
      </c>
      <c r="D27" s="688"/>
      <c r="E27" s="689"/>
      <c r="F27" s="206"/>
      <c r="G27" s="683"/>
      <c r="H27" s="683"/>
      <c r="I27" s="683"/>
      <c r="J27" s="683"/>
      <c r="K27" s="683"/>
    </row>
    <row r="28" spans="2:11" ht="15.75" thickBot="1" x14ac:dyDescent="0.3">
      <c r="B28" s="683"/>
      <c r="C28" s="687" t="s">
        <v>1100</v>
      </c>
      <c r="D28" s="688"/>
      <c r="E28" s="689"/>
      <c r="F28" s="206"/>
      <c r="G28" s="683"/>
      <c r="H28" s="683"/>
      <c r="I28" s="683"/>
      <c r="J28" s="683"/>
      <c r="K28" s="683"/>
    </row>
    <row r="29" spans="2:11" ht="15.75" thickBot="1" x14ac:dyDescent="0.3">
      <c r="B29" s="667" t="s">
        <v>1102</v>
      </c>
      <c r="C29" s="178"/>
      <c r="D29" s="178"/>
      <c r="E29" s="670"/>
      <c r="F29" s="179"/>
      <c r="G29" s="179"/>
      <c r="H29" s="179"/>
      <c r="I29" s="179"/>
      <c r="J29" s="180">
        <f t="shared" ref="J29:J32" si="2">(G29+H29+I29)/3</f>
        <v>0</v>
      </c>
      <c r="K29" s="181" t="e">
        <f t="shared" ref="K29:K32" si="3">+(J29/F29)</f>
        <v>#DIV/0!</v>
      </c>
    </row>
    <row r="30" spans="2:11" ht="15.75" thickBot="1" x14ac:dyDescent="0.3">
      <c r="B30" s="668"/>
      <c r="C30" s="150"/>
      <c r="D30" s="150"/>
      <c r="E30" s="671"/>
      <c r="F30" s="151"/>
      <c r="G30" s="151"/>
      <c r="H30" s="151"/>
      <c r="I30" s="151"/>
      <c r="J30" s="152">
        <f t="shared" si="2"/>
        <v>0</v>
      </c>
      <c r="K30" s="182" t="e">
        <f t="shared" si="3"/>
        <v>#DIV/0!</v>
      </c>
    </row>
    <row r="31" spans="2:11" ht="15.75" thickBot="1" x14ac:dyDescent="0.3">
      <c r="B31" s="668"/>
      <c r="C31" s="150"/>
      <c r="D31" s="150"/>
      <c r="E31" s="671"/>
      <c r="F31" s="151"/>
      <c r="G31" s="151"/>
      <c r="H31" s="151"/>
      <c r="I31" s="151"/>
      <c r="J31" s="152">
        <f t="shared" si="2"/>
        <v>0</v>
      </c>
      <c r="K31" s="182" t="e">
        <f t="shared" si="3"/>
        <v>#DIV/0!</v>
      </c>
    </row>
    <row r="32" spans="2:11" ht="15.75" thickBot="1" x14ac:dyDescent="0.3">
      <c r="B32" s="669"/>
      <c r="C32" s="150"/>
      <c r="D32" s="150"/>
      <c r="E32" s="672"/>
      <c r="F32" s="151"/>
      <c r="G32" s="151"/>
      <c r="H32" s="151"/>
      <c r="I32" s="151"/>
      <c r="J32" s="152">
        <f t="shared" si="2"/>
        <v>0</v>
      </c>
      <c r="K32" s="183" t="e">
        <f t="shared" si="3"/>
        <v>#DIV/0!</v>
      </c>
    </row>
    <row r="33" spans="2:11" ht="15.75" thickBot="1" x14ac:dyDescent="0.3"/>
    <row r="34" spans="2:11" x14ac:dyDescent="0.25">
      <c r="B34" s="673" t="s">
        <v>837</v>
      </c>
      <c r="C34" s="673" t="s">
        <v>838</v>
      </c>
      <c r="D34" s="207" t="s">
        <v>839</v>
      </c>
      <c r="E34" s="207" t="s">
        <v>840</v>
      </c>
      <c r="F34" s="207" t="s">
        <v>841</v>
      </c>
      <c r="G34" s="673" t="s">
        <v>842</v>
      </c>
      <c r="H34" s="673" t="s">
        <v>843</v>
      </c>
      <c r="I34" s="673" t="s">
        <v>844</v>
      </c>
      <c r="J34" s="673" t="s">
        <v>845</v>
      </c>
      <c r="K34" s="673" t="s">
        <v>846</v>
      </c>
    </row>
    <row r="35" spans="2:11" ht="18.75" thickBot="1" x14ac:dyDescent="0.3">
      <c r="B35" s="674"/>
      <c r="C35" s="681"/>
      <c r="D35" s="209" t="s">
        <v>847</v>
      </c>
      <c r="E35" s="209" t="s">
        <v>848</v>
      </c>
      <c r="F35" s="208" t="s">
        <v>1201</v>
      </c>
      <c r="G35" s="674"/>
      <c r="H35" s="674"/>
      <c r="I35" s="674"/>
      <c r="J35" s="674"/>
      <c r="K35" s="674"/>
    </row>
    <row r="36" spans="2:11" x14ac:dyDescent="0.25">
      <c r="B36" s="674"/>
      <c r="C36" s="675" t="s">
        <v>849</v>
      </c>
      <c r="D36" s="676"/>
      <c r="E36" s="677"/>
      <c r="F36" s="210"/>
      <c r="G36" s="674"/>
      <c r="H36" s="674"/>
      <c r="I36" s="674"/>
      <c r="J36" s="674"/>
      <c r="K36" s="674"/>
    </row>
    <row r="37" spans="2:11" x14ac:dyDescent="0.25">
      <c r="B37" s="674"/>
      <c r="C37" s="678" t="s">
        <v>850</v>
      </c>
      <c r="D37" s="679"/>
      <c r="E37" s="680"/>
      <c r="F37" s="210"/>
      <c r="G37" s="674"/>
      <c r="H37" s="674"/>
      <c r="I37" s="674"/>
      <c r="J37" s="674"/>
      <c r="K37" s="674"/>
    </row>
    <row r="38" spans="2:11" ht="15.75" thickBot="1" x14ac:dyDescent="0.3">
      <c r="B38" s="674"/>
      <c r="C38" s="678" t="s">
        <v>1100</v>
      </c>
      <c r="D38" s="679"/>
      <c r="E38" s="680"/>
      <c r="F38" s="210"/>
      <c r="G38" s="674"/>
      <c r="H38" s="674"/>
      <c r="I38" s="674"/>
      <c r="J38" s="674"/>
      <c r="K38" s="674"/>
    </row>
    <row r="39" spans="2:11" ht="15.75" thickBot="1" x14ac:dyDescent="0.3">
      <c r="B39" s="667" t="s">
        <v>851</v>
      </c>
      <c r="C39" s="178"/>
      <c r="D39" s="178"/>
      <c r="E39" s="670"/>
      <c r="F39" s="179"/>
      <c r="G39" s="179"/>
      <c r="H39" s="179"/>
      <c r="I39" s="179"/>
      <c r="J39" s="180">
        <f t="shared" ref="J39:J42" si="4">(G39+H39+I39)/3</f>
        <v>0</v>
      </c>
      <c r="K39" s="181" t="e">
        <f>+(J39/F39)</f>
        <v>#DIV/0!</v>
      </c>
    </row>
    <row r="40" spans="2:11" ht="15.75" thickBot="1" x14ac:dyDescent="0.3">
      <c r="B40" s="668"/>
      <c r="C40" s="150"/>
      <c r="D40" s="150"/>
      <c r="E40" s="671"/>
      <c r="F40" s="151"/>
      <c r="G40" s="151"/>
      <c r="H40" s="151"/>
      <c r="I40" s="151"/>
      <c r="J40" s="152">
        <f t="shared" si="4"/>
        <v>0</v>
      </c>
      <c r="K40" s="182" t="e">
        <f t="shared" ref="K40:K42" si="5">+(J40/F40)</f>
        <v>#DIV/0!</v>
      </c>
    </row>
    <row r="41" spans="2:11" ht="15.75" thickBot="1" x14ac:dyDescent="0.3">
      <c r="B41" s="668"/>
      <c r="C41" s="150"/>
      <c r="D41" s="150"/>
      <c r="E41" s="671"/>
      <c r="F41" s="151"/>
      <c r="G41" s="151"/>
      <c r="H41" s="151"/>
      <c r="I41" s="151"/>
      <c r="J41" s="152">
        <f t="shared" si="4"/>
        <v>0</v>
      </c>
      <c r="K41" s="182" t="e">
        <f t="shared" si="5"/>
        <v>#DIV/0!</v>
      </c>
    </row>
    <row r="42" spans="2:11" ht="15.75" thickBot="1" x14ac:dyDescent="0.3">
      <c r="B42" s="669"/>
      <c r="C42" s="150"/>
      <c r="D42" s="150"/>
      <c r="E42" s="672"/>
      <c r="F42" s="151"/>
      <c r="G42" s="151"/>
      <c r="H42" s="151"/>
      <c r="I42" s="151"/>
      <c r="J42" s="152">
        <f t="shared" si="4"/>
        <v>0</v>
      </c>
      <c r="K42" s="183" t="e">
        <f t="shared" si="5"/>
        <v>#DIV/0!</v>
      </c>
    </row>
    <row r="43" spans="2:11" ht="15.75" thickBot="1" x14ac:dyDescent="0.3"/>
    <row r="44" spans="2:11" x14ac:dyDescent="0.25">
      <c r="B44" s="682" t="s">
        <v>837</v>
      </c>
      <c r="C44" s="682" t="s">
        <v>838</v>
      </c>
      <c r="D44" s="203" t="s">
        <v>839</v>
      </c>
      <c r="E44" s="203" t="s">
        <v>840</v>
      </c>
      <c r="F44" s="203" t="s">
        <v>841</v>
      </c>
      <c r="G44" s="682" t="s">
        <v>842</v>
      </c>
      <c r="H44" s="682" t="s">
        <v>843</v>
      </c>
      <c r="I44" s="682" t="s">
        <v>844</v>
      </c>
      <c r="J44" s="682" t="s">
        <v>845</v>
      </c>
      <c r="K44" s="682" t="s">
        <v>846</v>
      </c>
    </row>
    <row r="45" spans="2:11" ht="18.75" thickBot="1" x14ac:dyDescent="0.3">
      <c r="B45" s="683"/>
      <c r="C45" s="690"/>
      <c r="D45" s="204" t="s">
        <v>847</v>
      </c>
      <c r="E45" s="204" t="s">
        <v>848</v>
      </c>
      <c r="F45" s="205" t="s">
        <v>1201</v>
      </c>
      <c r="G45" s="683"/>
      <c r="H45" s="683"/>
      <c r="I45" s="683"/>
      <c r="J45" s="683"/>
      <c r="K45" s="683"/>
    </row>
    <row r="46" spans="2:11" x14ac:dyDescent="0.25">
      <c r="B46" s="683"/>
      <c r="C46" s="684" t="s">
        <v>849</v>
      </c>
      <c r="D46" s="685"/>
      <c r="E46" s="686"/>
      <c r="F46" s="206"/>
      <c r="G46" s="683"/>
      <c r="H46" s="683"/>
      <c r="I46" s="683"/>
      <c r="J46" s="683"/>
      <c r="K46" s="683"/>
    </row>
    <row r="47" spans="2:11" x14ac:dyDescent="0.25">
      <c r="B47" s="683"/>
      <c r="C47" s="687" t="s">
        <v>850</v>
      </c>
      <c r="D47" s="688"/>
      <c r="E47" s="689"/>
      <c r="F47" s="206"/>
      <c r="G47" s="683"/>
      <c r="H47" s="683"/>
      <c r="I47" s="683"/>
      <c r="J47" s="683"/>
      <c r="K47" s="683"/>
    </row>
    <row r="48" spans="2:11" ht="15.75" thickBot="1" x14ac:dyDescent="0.3">
      <c r="B48" s="683"/>
      <c r="C48" s="687" t="s">
        <v>1100</v>
      </c>
      <c r="D48" s="688"/>
      <c r="E48" s="689"/>
      <c r="F48" s="206"/>
      <c r="G48" s="683"/>
      <c r="H48" s="683"/>
      <c r="I48" s="683"/>
      <c r="J48" s="683"/>
      <c r="K48" s="683"/>
    </row>
    <row r="49" spans="2:11" ht="15.75" thickBot="1" x14ac:dyDescent="0.3">
      <c r="B49" s="667" t="s">
        <v>1103</v>
      </c>
      <c r="C49" s="178"/>
      <c r="D49" s="178"/>
      <c r="E49" s="670"/>
      <c r="F49" s="179"/>
      <c r="G49" s="179"/>
      <c r="H49" s="179"/>
      <c r="I49" s="179"/>
      <c r="J49" s="180">
        <f t="shared" ref="J49:J52" si="6">(G49+H49+I49)/3</f>
        <v>0</v>
      </c>
      <c r="K49" s="181" t="e">
        <f t="shared" ref="K49:K52" si="7">+(J49/F49)</f>
        <v>#DIV/0!</v>
      </c>
    </row>
    <row r="50" spans="2:11" ht="15.75" thickBot="1" x14ac:dyDescent="0.3">
      <c r="B50" s="668"/>
      <c r="C50" s="150"/>
      <c r="D50" s="150"/>
      <c r="E50" s="671"/>
      <c r="F50" s="151"/>
      <c r="G50" s="151"/>
      <c r="H50" s="151"/>
      <c r="I50" s="151"/>
      <c r="J50" s="152">
        <f t="shared" si="6"/>
        <v>0</v>
      </c>
      <c r="K50" s="182" t="e">
        <f t="shared" si="7"/>
        <v>#DIV/0!</v>
      </c>
    </row>
    <row r="51" spans="2:11" ht="15.75" thickBot="1" x14ac:dyDescent="0.3">
      <c r="B51" s="668"/>
      <c r="C51" s="150"/>
      <c r="D51" s="150"/>
      <c r="E51" s="671"/>
      <c r="F51" s="151"/>
      <c r="G51" s="151"/>
      <c r="H51" s="151"/>
      <c r="I51" s="151"/>
      <c r="J51" s="152">
        <f t="shared" si="6"/>
        <v>0</v>
      </c>
      <c r="K51" s="182" t="e">
        <f t="shared" si="7"/>
        <v>#DIV/0!</v>
      </c>
    </row>
    <row r="52" spans="2:11" ht="15.75" thickBot="1" x14ac:dyDescent="0.3">
      <c r="B52" s="669"/>
      <c r="C52" s="150"/>
      <c r="D52" s="150"/>
      <c r="E52" s="672"/>
      <c r="F52" s="151"/>
      <c r="G52" s="151"/>
      <c r="H52" s="151"/>
      <c r="I52" s="151"/>
      <c r="J52" s="152">
        <f t="shared" si="6"/>
        <v>0</v>
      </c>
      <c r="K52" s="183" t="e">
        <f t="shared" si="7"/>
        <v>#DIV/0!</v>
      </c>
    </row>
    <row r="53" spans="2:11" ht="15.75" thickBot="1" x14ac:dyDescent="0.3"/>
    <row r="54" spans="2:11" x14ac:dyDescent="0.25">
      <c r="B54" s="673" t="s">
        <v>837</v>
      </c>
      <c r="C54" s="673" t="s">
        <v>838</v>
      </c>
      <c r="D54" s="207" t="s">
        <v>839</v>
      </c>
      <c r="E54" s="207" t="s">
        <v>840</v>
      </c>
      <c r="F54" s="207" t="s">
        <v>841</v>
      </c>
      <c r="G54" s="673" t="s">
        <v>842</v>
      </c>
      <c r="H54" s="673" t="s">
        <v>843</v>
      </c>
      <c r="I54" s="673" t="s">
        <v>844</v>
      </c>
      <c r="J54" s="673" t="s">
        <v>845</v>
      </c>
      <c r="K54" s="673" t="s">
        <v>846</v>
      </c>
    </row>
    <row r="55" spans="2:11" ht="18.75" thickBot="1" x14ac:dyDescent="0.3">
      <c r="B55" s="674"/>
      <c r="C55" s="681"/>
      <c r="D55" s="209" t="s">
        <v>847</v>
      </c>
      <c r="E55" s="209" t="s">
        <v>848</v>
      </c>
      <c r="F55" s="208" t="s">
        <v>1201</v>
      </c>
      <c r="G55" s="674"/>
      <c r="H55" s="674"/>
      <c r="I55" s="674"/>
      <c r="J55" s="674"/>
      <c r="K55" s="674"/>
    </row>
    <row r="56" spans="2:11" x14ac:dyDescent="0.25">
      <c r="B56" s="674"/>
      <c r="C56" s="675" t="s">
        <v>849</v>
      </c>
      <c r="D56" s="676"/>
      <c r="E56" s="677"/>
      <c r="F56" s="210"/>
      <c r="G56" s="674"/>
      <c r="H56" s="674"/>
      <c r="I56" s="674"/>
      <c r="J56" s="674"/>
      <c r="K56" s="674"/>
    </row>
    <row r="57" spans="2:11" x14ac:dyDescent="0.25">
      <c r="B57" s="674"/>
      <c r="C57" s="678" t="s">
        <v>850</v>
      </c>
      <c r="D57" s="679"/>
      <c r="E57" s="680"/>
      <c r="F57" s="210"/>
      <c r="G57" s="674"/>
      <c r="H57" s="674"/>
      <c r="I57" s="674"/>
      <c r="J57" s="674"/>
      <c r="K57" s="674"/>
    </row>
    <row r="58" spans="2:11" ht="15.75" thickBot="1" x14ac:dyDescent="0.3">
      <c r="B58" s="674"/>
      <c r="C58" s="678" t="s">
        <v>1100</v>
      </c>
      <c r="D58" s="679"/>
      <c r="E58" s="680"/>
      <c r="F58" s="210"/>
      <c r="G58" s="674"/>
      <c r="H58" s="674"/>
      <c r="I58" s="674"/>
      <c r="J58" s="674"/>
      <c r="K58" s="674"/>
    </row>
    <row r="59" spans="2:11" ht="15.75" thickBot="1" x14ac:dyDescent="0.3">
      <c r="B59" s="667" t="s">
        <v>1104</v>
      </c>
      <c r="C59" s="178"/>
      <c r="D59" s="178"/>
      <c r="E59" s="670"/>
      <c r="F59" s="179"/>
      <c r="G59" s="179"/>
      <c r="H59" s="179"/>
      <c r="I59" s="179"/>
      <c r="J59" s="180">
        <v>0</v>
      </c>
      <c r="K59" s="181" t="e">
        <f t="shared" ref="K59:K62" si="8">+(J59/F59)</f>
        <v>#DIV/0!</v>
      </c>
    </row>
    <row r="60" spans="2:11" ht="15.75" thickBot="1" x14ac:dyDescent="0.3">
      <c r="B60" s="668"/>
      <c r="C60" s="150"/>
      <c r="D60" s="150"/>
      <c r="E60" s="671"/>
      <c r="F60" s="151"/>
      <c r="G60" s="151"/>
      <c r="H60" s="151"/>
      <c r="I60" s="151"/>
      <c r="J60" s="152">
        <f t="shared" ref="J60:J62" si="9">(G60+H60+I60)/3</f>
        <v>0</v>
      </c>
      <c r="K60" s="182" t="e">
        <f t="shared" si="8"/>
        <v>#DIV/0!</v>
      </c>
    </row>
    <row r="61" spans="2:11" ht="15.75" thickBot="1" x14ac:dyDescent="0.3">
      <c r="B61" s="668"/>
      <c r="C61" s="150"/>
      <c r="D61" s="150"/>
      <c r="E61" s="671"/>
      <c r="F61" s="151"/>
      <c r="G61" s="151"/>
      <c r="H61" s="151"/>
      <c r="I61" s="151"/>
      <c r="J61" s="152">
        <f t="shared" si="9"/>
        <v>0</v>
      </c>
      <c r="K61" s="182" t="e">
        <f t="shared" si="8"/>
        <v>#DIV/0!</v>
      </c>
    </row>
    <row r="62" spans="2:11" ht="15.75" thickBot="1" x14ac:dyDescent="0.3">
      <c r="B62" s="669"/>
      <c r="C62" s="150"/>
      <c r="D62" s="150"/>
      <c r="E62" s="672"/>
      <c r="F62" s="151"/>
      <c r="G62" s="151"/>
      <c r="H62" s="151"/>
      <c r="I62" s="151"/>
      <c r="J62" s="152">
        <f t="shared" si="9"/>
        <v>0</v>
      </c>
      <c r="K62" s="183" t="e">
        <f t="shared" si="8"/>
        <v>#DIV/0!</v>
      </c>
    </row>
  </sheetData>
  <mergeCells count="68">
    <mergeCell ref="A6:M6"/>
    <mergeCell ref="A1:M1"/>
    <mergeCell ref="A2:M2"/>
    <mergeCell ref="A3:M3"/>
    <mergeCell ref="A4:M4"/>
    <mergeCell ref="A5:M5"/>
    <mergeCell ref="A8:M8"/>
    <mergeCell ref="A9:M9"/>
    <mergeCell ref="B13:B17"/>
    <mergeCell ref="C13:C14"/>
    <mergeCell ref="G13:G17"/>
    <mergeCell ref="H13:H17"/>
    <mergeCell ref="I13:I17"/>
    <mergeCell ref="J13:J17"/>
    <mergeCell ref="K13:K17"/>
    <mergeCell ref="C15:E15"/>
    <mergeCell ref="C16:E16"/>
    <mergeCell ref="C17:E17"/>
    <mergeCell ref="B18:B21"/>
    <mergeCell ref="E18:E21"/>
    <mergeCell ref="B24:B28"/>
    <mergeCell ref="C24:C25"/>
    <mergeCell ref="C26:E26"/>
    <mergeCell ref="C27:E27"/>
    <mergeCell ref="I24:I28"/>
    <mergeCell ref="J24:J28"/>
    <mergeCell ref="K24:K28"/>
    <mergeCell ref="B29:B32"/>
    <mergeCell ref="E29:E32"/>
    <mergeCell ref="C28:E28"/>
    <mergeCell ref="G24:G28"/>
    <mergeCell ref="H24:H28"/>
    <mergeCell ref="B34:B38"/>
    <mergeCell ref="C34:C35"/>
    <mergeCell ref="G34:G38"/>
    <mergeCell ref="I34:I38"/>
    <mergeCell ref="J34:J38"/>
    <mergeCell ref="K34:K38"/>
    <mergeCell ref="C36:E36"/>
    <mergeCell ref="C37:E37"/>
    <mergeCell ref="C38:E38"/>
    <mergeCell ref="H34:H38"/>
    <mergeCell ref="B39:B42"/>
    <mergeCell ref="E39:E42"/>
    <mergeCell ref="B44:B48"/>
    <mergeCell ref="C44:C45"/>
    <mergeCell ref="G44:G48"/>
    <mergeCell ref="I44:I48"/>
    <mergeCell ref="J44:J48"/>
    <mergeCell ref="K44:K48"/>
    <mergeCell ref="C46:E46"/>
    <mergeCell ref="C47:E47"/>
    <mergeCell ref="C48:E48"/>
    <mergeCell ref="H44:H48"/>
    <mergeCell ref="B49:B52"/>
    <mergeCell ref="E49:E52"/>
    <mergeCell ref="B54:B58"/>
    <mergeCell ref="C54:C55"/>
    <mergeCell ref="G54:G58"/>
    <mergeCell ref="B59:B62"/>
    <mergeCell ref="E59:E62"/>
    <mergeCell ref="I54:I58"/>
    <mergeCell ref="J54:J58"/>
    <mergeCell ref="K54:K58"/>
    <mergeCell ref="C56:E56"/>
    <mergeCell ref="C57:E57"/>
    <mergeCell ref="C58:E58"/>
    <mergeCell ref="H54:H5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H42"/>
  <sheetViews>
    <sheetView workbookViewId="0">
      <selection activeCell="K7" sqref="K7"/>
    </sheetView>
  </sheetViews>
  <sheetFormatPr baseColWidth="10" defaultRowHeight="15" x14ac:dyDescent="0.25"/>
  <cols>
    <col min="1" max="1" width="21.7109375" customWidth="1"/>
    <col min="2" max="2" width="14.7109375" customWidth="1"/>
    <col min="7" max="7" width="16.5703125" customWidth="1"/>
    <col min="8" max="8" width="30.28515625" customWidth="1"/>
  </cols>
  <sheetData>
    <row r="1" spans="1:8" ht="17.25" thickBot="1" x14ac:dyDescent="0.3">
      <c r="A1" s="713" t="s">
        <v>0</v>
      </c>
      <c r="B1" s="714"/>
      <c r="C1" s="714"/>
      <c r="D1" s="714"/>
      <c r="E1" s="714"/>
      <c r="F1" s="714"/>
      <c r="G1" s="714"/>
      <c r="H1" s="715"/>
    </row>
    <row r="2" spans="1:8" ht="17.25" thickBot="1" x14ac:dyDescent="0.3">
      <c r="A2" s="459" t="s">
        <v>216</v>
      </c>
      <c r="B2" s="460"/>
      <c r="C2" s="460"/>
      <c r="D2" s="460"/>
      <c r="E2" s="460"/>
      <c r="F2" s="460"/>
      <c r="G2" s="460"/>
      <c r="H2" s="461"/>
    </row>
    <row r="3" spans="1:8" ht="17.25" thickBot="1" x14ac:dyDescent="0.3">
      <c r="A3" s="716" t="s">
        <v>217</v>
      </c>
      <c r="B3" s="717"/>
      <c r="C3" s="717"/>
      <c r="D3" s="717"/>
      <c r="E3" s="717"/>
      <c r="F3" s="717"/>
      <c r="G3" s="717"/>
      <c r="H3" s="718"/>
    </row>
    <row r="4" spans="1:8" ht="17.25" thickBot="1" x14ac:dyDescent="0.3">
      <c r="A4" s="465" t="s">
        <v>909</v>
      </c>
      <c r="B4" s="466"/>
      <c r="C4" s="466"/>
      <c r="D4" s="466"/>
      <c r="E4" s="466"/>
      <c r="F4" s="466"/>
      <c r="G4" s="466"/>
      <c r="H4" s="467"/>
    </row>
    <row r="5" spans="1:8" ht="21" thickBot="1" x14ac:dyDescent="0.3">
      <c r="A5" s="719" t="s">
        <v>910</v>
      </c>
      <c r="B5" s="720"/>
      <c r="C5" s="720"/>
      <c r="D5" s="720"/>
      <c r="E5" s="720"/>
      <c r="F5" s="720"/>
      <c r="G5" s="720"/>
      <c r="H5" s="721"/>
    </row>
    <row r="6" spans="1:8" ht="17.25" thickBot="1" x14ac:dyDescent="0.3">
      <c r="A6" s="710" t="s">
        <v>945</v>
      </c>
      <c r="B6" s="711"/>
      <c r="C6" s="711"/>
      <c r="D6" s="711"/>
      <c r="E6" s="711"/>
      <c r="F6" s="711"/>
      <c r="G6" s="711"/>
      <c r="H6" s="712"/>
    </row>
    <row r="7" spans="1:8" ht="17.25" thickBot="1" x14ac:dyDescent="0.35">
      <c r="A7" s="153"/>
      <c r="B7" s="154"/>
      <c r="C7" s="154"/>
      <c r="D7" s="154"/>
      <c r="E7" s="155"/>
      <c r="F7" s="155"/>
      <c r="G7" s="155"/>
      <c r="H7" s="155"/>
    </row>
    <row r="8" spans="1:8" ht="17.25" thickBot="1" x14ac:dyDescent="0.35">
      <c r="A8" s="701" t="s">
        <v>911</v>
      </c>
      <c r="B8" s="702"/>
      <c r="C8" s="702"/>
      <c r="D8" s="702"/>
      <c r="E8" s="702"/>
      <c r="F8" s="702"/>
      <c r="G8" s="702"/>
      <c r="H8" s="703"/>
    </row>
    <row r="9" spans="1:8" ht="49.5" x14ac:dyDescent="0.3">
      <c r="A9" s="704" t="s">
        <v>852</v>
      </c>
      <c r="B9" s="706" t="s">
        <v>853</v>
      </c>
      <c r="C9" s="184" t="s">
        <v>854</v>
      </c>
      <c r="D9" s="184" t="s">
        <v>855</v>
      </c>
      <c r="E9" s="184" t="s">
        <v>856</v>
      </c>
      <c r="F9" s="184" t="s">
        <v>857</v>
      </c>
      <c r="G9" s="706" t="s">
        <v>858</v>
      </c>
      <c r="H9" s="708" t="s">
        <v>4</v>
      </c>
    </row>
    <row r="10" spans="1:8" ht="17.25" thickBot="1" x14ac:dyDescent="0.35">
      <c r="A10" s="705"/>
      <c r="B10" s="707"/>
      <c r="C10" s="185" t="s">
        <v>859</v>
      </c>
      <c r="D10" s="185" t="s">
        <v>859</v>
      </c>
      <c r="E10" s="185" t="s">
        <v>859</v>
      </c>
      <c r="F10" s="185" t="s">
        <v>859</v>
      </c>
      <c r="G10" s="707"/>
      <c r="H10" s="709"/>
    </row>
    <row r="11" spans="1:8" ht="16.5" x14ac:dyDescent="0.3">
      <c r="A11" s="156" t="s">
        <v>860</v>
      </c>
      <c r="B11" s="157" t="s">
        <v>861</v>
      </c>
      <c r="C11" s="158">
        <v>1</v>
      </c>
      <c r="D11" s="158">
        <v>1</v>
      </c>
      <c r="E11" s="158">
        <v>1</v>
      </c>
      <c r="F11" s="158">
        <v>2</v>
      </c>
      <c r="G11" s="159"/>
      <c r="H11" s="160"/>
    </row>
    <row r="12" spans="1:8" ht="16.5" x14ac:dyDescent="0.3">
      <c r="A12" s="161" t="s">
        <v>862</v>
      </c>
      <c r="B12" s="149" t="s">
        <v>863</v>
      </c>
      <c r="C12" s="162">
        <v>2</v>
      </c>
      <c r="D12" s="162">
        <v>2</v>
      </c>
      <c r="E12" s="162">
        <v>4</v>
      </c>
      <c r="F12" s="162">
        <v>4</v>
      </c>
      <c r="G12" s="163"/>
      <c r="H12" s="164"/>
    </row>
    <row r="13" spans="1:8" ht="16.5" x14ac:dyDescent="0.3">
      <c r="A13" s="161" t="s">
        <v>864</v>
      </c>
      <c r="B13" s="149" t="s">
        <v>865</v>
      </c>
      <c r="C13" s="162">
        <v>1</v>
      </c>
      <c r="D13" s="162">
        <v>1</v>
      </c>
      <c r="E13" s="162">
        <v>1</v>
      </c>
      <c r="F13" s="162">
        <v>2</v>
      </c>
      <c r="G13" s="163"/>
      <c r="H13" s="164"/>
    </row>
    <row r="14" spans="1:8" ht="16.5" x14ac:dyDescent="0.3">
      <c r="A14" s="161" t="s">
        <v>866</v>
      </c>
      <c r="B14" s="149" t="s">
        <v>867</v>
      </c>
      <c r="C14" s="162">
        <v>2</v>
      </c>
      <c r="D14" s="162">
        <v>3</v>
      </c>
      <c r="E14" s="162">
        <v>4</v>
      </c>
      <c r="F14" s="162">
        <v>5</v>
      </c>
      <c r="G14" s="163"/>
      <c r="H14" s="164"/>
    </row>
    <row r="15" spans="1:8" ht="33" x14ac:dyDescent="0.3">
      <c r="A15" s="161" t="s">
        <v>868</v>
      </c>
      <c r="B15" s="149" t="s">
        <v>869</v>
      </c>
      <c r="C15" s="162">
        <v>2</v>
      </c>
      <c r="D15" s="162">
        <v>2</v>
      </c>
      <c r="E15" s="162">
        <v>2</v>
      </c>
      <c r="F15" s="162">
        <v>3</v>
      </c>
      <c r="G15" s="163"/>
      <c r="H15" s="164"/>
    </row>
    <row r="16" spans="1:8" ht="33" x14ac:dyDescent="0.3">
      <c r="A16" s="161" t="s">
        <v>870</v>
      </c>
      <c r="B16" s="149" t="s">
        <v>869</v>
      </c>
      <c r="C16" s="162">
        <v>1</v>
      </c>
      <c r="D16" s="162">
        <v>1</v>
      </c>
      <c r="E16" s="162">
        <v>1</v>
      </c>
      <c r="F16" s="162">
        <v>2</v>
      </c>
      <c r="G16" s="163"/>
      <c r="H16" s="164"/>
    </row>
    <row r="17" spans="1:8" ht="16.5" x14ac:dyDescent="0.3">
      <c r="A17" s="161" t="s">
        <v>871</v>
      </c>
      <c r="B17" s="149" t="s">
        <v>872</v>
      </c>
      <c r="C17" s="162">
        <v>1</v>
      </c>
      <c r="D17" s="162">
        <v>1</v>
      </c>
      <c r="E17" s="162">
        <v>1</v>
      </c>
      <c r="F17" s="162">
        <v>2</v>
      </c>
      <c r="G17" s="163"/>
      <c r="H17" s="164"/>
    </row>
    <row r="18" spans="1:8" ht="16.5" x14ac:dyDescent="0.3">
      <c r="A18" s="161" t="s">
        <v>873</v>
      </c>
      <c r="B18" s="149" t="s">
        <v>874</v>
      </c>
      <c r="C18" s="162">
        <v>2</v>
      </c>
      <c r="D18" s="162">
        <v>2</v>
      </c>
      <c r="E18" s="162">
        <v>2</v>
      </c>
      <c r="F18" s="162">
        <v>3</v>
      </c>
      <c r="G18" s="163"/>
      <c r="H18" s="164"/>
    </row>
    <row r="19" spans="1:8" ht="33" x14ac:dyDescent="0.3">
      <c r="A19" s="161" t="s">
        <v>875</v>
      </c>
      <c r="B19" s="149" t="s">
        <v>869</v>
      </c>
      <c r="C19" s="162">
        <v>1</v>
      </c>
      <c r="D19" s="162">
        <v>2</v>
      </c>
      <c r="E19" s="162">
        <v>2</v>
      </c>
      <c r="F19" s="162">
        <v>2</v>
      </c>
      <c r="G19" s="163"/>
      <c r="H19" s="164"/>
    </row>
    <row r="20" spans="1:8" ht="49.5" x14ac:dyDescent="0.3">
      <c r="A20" s="161" t="s">
        <v>876</v>
      </c>
      <c r="B20" s="149" t="s">
        <v>872</v>
      </c>
      <c r="C20" s="162">
        <v>1</v>
      </c>
      <c r="D20" s="162">
        <v>1</v>
      </c>
      <c r="E20" s="162">
        <v>2</v>
      </c>
      <c r="F20" s="162">
        <v>2</v>
      </c>
      <c r="G20" s="163"/>
      <c r="H20" s="164"/>
    </row>
    <row r="21" spans="1:8" ht="49.5" x14ac:dyDescent="0.3">
      <c r="A21" s="161" t="s">
        <v>877</v>
      </c>
      <c r="B21" s="149" t="s">
        <v>872</v>
      </c>
      <c r="C21" s="162">
        <v>1</v>
      </c>
      <c r="D21" s="162">
        <v>2</v>
      </c>
      <c r="E21" s="162">
        <v>2</v>
      </c>
      <c r="F21" s="162">
        <v>3</v>
      </c>
      <c r="G21" s="163"/>
      <c r="H21" s="164"/>
    </row>
    <row r="22" spans="1:8" ht="33" x14ac:dyDescent="0.3">
      <c r="A22" s="161" t="s">
        <v>878</v>
      </c>
      <c r="B22" s="149"/>
      <c r="C22" s="162">
        <v>1</v>
      </c>
      <c r="D22" s="162">
        <v>2</v>
      </c>
      <c r="E22" s="162">
        <v>3</v>
      </c>
      <c r="F22" s="162">
        <v>3</v>
      </c>
      <c r="G22" s="163"/>
      <c r="H22" s="164"/>
    </row>
    <row r="23" spans="1:8" ht="33" x14ac:dyDescent="0.3">
      <c r="A23" s="161" t="s">
        <v>879</v>
      </c>
      <c r="B23" s="149"/>
      <c r="C23" s="162">
        <v>1</v>
      </c>
      <c r="D23" s="162">
        <v>2</v>
      </c>
      <c r="E23" s="162">
        <v>3</v>
      </c>
      <c r="F23" s="162">
        <v>3</v>
      </c>
      <c r="G23" s="163"/>
      <c r="H23" s="164"/>
    </row>
    <row r="24" spans="1:8" ht="33" x14ac:dyDescent="0.3">
      <c r="A24" s="161" t="s">
        <v>880</v>
      </c>
      <c r="B24" s="149"/>
      <c r="C24" s="162">
        <v>1</v>
      </c>
      <c r="D24" s="162">
        <v>1</v>
      </c>
      <c r="E24" s="162">
        <v>1</v>
      </c>
      <c r="F24" s="162">
        <v>2</v>
      </c>
      <c r="G24" s="163"/>
      <c r="H24" s="164"/>
    </row>
    <row r="25" spans="1:8" ht="16.5" x14ac:dyDescent="0.3">
      <c r="A25" s="161" t="s">
        <v>881</v>
      </c>
      <c r="B25" s="149" t="s">
        <v>867</v>
      </c>
      <c r="C25" s="162">
        <v>1</v>
      </c>
      <c r="D25" s="162">
        <v>1</v>
      </c>
      <c r="E25" s="162">
        <v>1</v>
      </c>
      <c r="F25" s="162">
        <v>2</v>
      </c>
      <c r="G25" s="163"/>
      <c r="H25" s="164"/>
    </row>
    <row r="26" spans="1:8" ht="33" x14ac:dyDescent="0.3">
      <c r="A26" s="161" t="s">
        <v>882</v>
      </c>
      <c r="B26" s="149" t="s">
        <v>883</v>
      </c>
      <c r="C26" s="162">
        <v>1</v>
      </c>
      <c r="D26" s="162">
        <v>1</v>
      </c>
      <c r="E26" s="162">
        <v>1</v>
      </c>
      <c r="F26" s="162">
        <v>2</v>
      </c>
      <c r="G26" s="163"/>
      <c r="H26" s="164"/>
    </row>
    <row r="27" spans="1:8" ht="16.5" x14ac:dyDescent="0.3">
      <c r="A27" s="161" t="s">
        <v>884</v>
      </c>
      <c r="B27" s="149" t="s">
        <v>885</v>
      </c>
      <c r="C27" s="162">
        <v>2</v>
      </c>
      <c r="D27" s="162">
        <v>2</v>
      </c>
      <c r="E27" s="162">
        <v>2</v>
      </c>
      <c r="F27" s="162">
        <v>3</v>
      </c>
      <c r="G27" s="163"/>
      <c r="H27" s="164"/>
    </row>
    <row r="28" spans="1:8" ht="16.5" x14ac:dyDescent="0.3">
      <c r="A28" s="161" t="s">
        <v>886</v>
      </c>
      <c r="B28" s="149" t="s">
        <v>867</v>
      </c>
      <c r="C28" s="162">
        <v>1</v>
      </c>
      <c r="D28" s="162"/>
      <c r="E28" s="162"/>
      <c r="F28" s="162"/>
      <c r="G28" s="163"/>
      <c r="H28" s="164"/>
    </row>
    <row r="29" spans="1:8" ht="16.5" x14ac:dyDescent="0.3">
      <c r="A29" s="694" t="s">
        <v>887</v>
      </c>
      <c r="B29" s="149" t="s">
        <v>888</v>
      </c>
      <c r="C29" s="162">
        <v>2</v>
      </c>
      <c r="D29" s="162">
        <v>2</v>
      </c>
      <c r="E29" s="162">
        <v>2</v>
      </c>
      <c r="F29" s="162">
        <v>2</v>
      </c>
      <c r="G29" s="163"/>
      <c r="H29" s="164"/>
    </row>
    <row r="30" spans="1:8" ht="16.5" x14ac:dyDescent="0.3">
      <c r="A30" s="694"/>
      <c r="B30" s="149" t="s">
        <v>889</v>
      </c>
      <c r="C30" s="162">
        <v>1</v>
      </c>
      <c r="D30" s="162">
        <v>2</v>
      </c>
      <c r="E30" s="162">
        <v>2</v>
      </c>
      <c r="F30" s="162">
        <v>2</v>
      </c>
      <c r="G30" s="163"/>
      <c r="H30" s="164"/>
    </row>
    <row r="31" spans="1:8" ht="16.5" x14ac:dyDescent="0.3">
      <c r="A31" s="694"/>
      <c r="B31" s="149" t="s">
        <v>890</v>
      </c>
      <c r="C31" s="162">
        <v>0</v>
      </c>
      <c r="D31" s="162">
        <v>0</v>
      </c>
      <c r="E31" s="162">
        <v>3</v>
      </c>
      <c r="F31" s="162">
        <v>3</v>
      </c>
      <c r="G31" s="163"/>
      <c r="H31" s="164"/>
    </row>
    <row r="32" spans="1:8" ht="16.5" x14ac:dyDescent="0.3">
      <c r="A32" s="161" t="s">
        <v>891</v>
      </c>
      <c r="B32" s="149" t="s">
        <v>892</v>
      </c>
      <c r="C32" s="162">
        <v>1</v>
      </c>
      <c r="D32" s="162">
        <v>1</v>
      </c>
      <c r="E32" s="162">
        <v>1</v>
      </c>
      <c r="F32" s="162">
        <v>1</v>
      </c>
      <c r="G32" s="163"/>
      <c r="H32" s="164"/>
    </row>
    <row r="33" spans="1:8" ht="16.5" x14ac:dyDescent="0.3">
      <c r="A33" s="161" t="s">
        <v>893</v>
      </c>
      <c r="B33" s="149" t="s">
        <v>894</v>
      </c>
      <c r="C33" s="162">
        <v>2</v>
      </c>
      <c r="D33" s="162">
        <v>2</v>
      </c>
      <c r="E33" s="162">
        <v>2</v>
      </c>
      <c r="F33" s="162">
        <v>3</v>
      </c>
      <c r="G33" s="163"/>
      <c r="H33" s="164"/>
    </row>
    <row r="34" spans="1:8" ht="16.5" x14ac:dyDescent="0.3">
      <c r="A34" s="161" t="s">
        <v>895</v>
      </c>
      <c r="B34" s="149" t="s">
        <v>869</v>
      </c>
      <c r="C34" s="162">
        <v>2</v>
      </c>
      <c r="D34" s="162">
        <v>2</v>
      </c>
      <c r="E34" s="162">
        <v>2</v>
      </c>
      <c r="F34" s="162">
        <v>3</v>
      </c>
      <c r="G34" s="163"/>
      <c r="H34" s="164"/>
    </row>
    <row r="35" spans="1:8" ht="66" x14ac:dyDescent="0.3">
      <c r="A35" s="161" t="s">
        <v>896</v>
      </c>
      <c r="B35" s="149" t="s">
        <v>897</v>
      </c>
      <c r="C35" s="162">
        <v>1</v>
      </c>
      <c r="D35" s="162">
        <v>1</v>
      </c>
      <c r="E35" s="162">
        <v>1</v>
      </c>
      <c r="F35" s="162">
        <v>1</v>
      </c>
      <c r="G35" s="163"/>
      <c r="H35" s="164"/>
    </row>
    <row r="36" spans="1:8" ht="66" x14ac:dyDescent="0.3">
      <c r="A36" s="161" t="s">
        <v>898</v>
      </c>
      <c r="B36" s="149" t="s">
        <v>899</v>
      </c>
      <c r="C36" s="162">
        <v>0</v>
      </c>
      <c r="D36" s="162">
        <v>0</v>
      </c>
      <c r="E36" s="162">
        <v>1</v>
      </c>
      <c r="F36" s="162">
        <v>1</v>
      </c>
      <c r="G36" s="163"/>
      <c r="H36" s="164"/>
    </row>
    <row r="37" spans="1:8" ht="16.5" x14ac:dyDescent="0.3">
      <c r="A37" s="694" t="s">
        <v>900</v>
      </c>
      <c r="B37" s="149" t="s">
        <v>869</v>
      </c>
      <c r="C37" s="162">
        <v>1</v>
      </c>
      <c r="D37" s="162">
        <v>1</v>
      </c>
      <c r="E37" s="162">
        <v>2</v>
      </c>
      <c r="F37" s="162">
        <v>2</v>
      </c>
      <c r="G37" s="163"/>
      <c r="H37" s="164"/>
    </row>
    <row r="38" spans="1:8" ht="16.5" x14ac:dyDescent="0.3">
      <c r="A38" s="694"/>
      <c r="B38" s="149" t="s">
        <v>883</v>
      </c>
      <c r="C38" s="162">
        <v>1</v>
      </c>
      <c r="D38" s="162">
        <v>1</v>
      </c>
      <c r="E38" s="162">
        <v>1</v>
      </c>
      <c r="F38" s="162">
        <v>1</v>
      </c>
      <c r="G38" s="163"/>
      <c r="H38" s="164"/>
    </row>
    <row r="39" spans="1:8" ht="16.5" x14ac:dyDescent="0.3">
      <c r="A39" s="694"/>
      <c r="B39" s="149" t="s">
        <v>901</v>
      </c>
      <c r="C39" s="162">
        <v>1</v>
      </c>
      <c r="D39" s="162">
        <v>1</v>
      </c>
      <c r="E39" s="162">
        <v>1</v>
      </c>
      <c r="F39" s="162">
        <v>1</v>
      </c>
      <c r="G39" s="163"/>
      <c r="H39" s="164"/>
    </row>
    <row r="40" spans="1:8" ht="16.5" x14ac:dyDescent="0.3">
      <c r="A40" s="165" t="s">
        <v>902</v>
      </c>
      <c r="B40" s="166" t="s">
        <v>869</v>
      </c>
      <c r="C40" s="167">
        <v>1</v>
      </c>
      <c r="D40" s="167">
        <v>1</v>
      </c>
      <c r="E40" s="167">
        <v>1</v>
      </c>
      <c r="F40" s="167">
        <v>2</v>
      </c>
      <c r="G40" s="168"/>
      <c r="H40" s="169"/>
    </row>
    <row r="41" spans="1:8" ht="17.25" thickBot="1" x14ac:dyDescent="0.35">
      <c r="A41" s="695" t="s">
        <v>903</v>
      </c>
      <c r="B41" s="696"/>
      <c r="C41" s="696"/>
      <c r="D41" s="696"/>
      <c r="E41" s="696"/>
      <c r="F41" s="696"/>
      <c r="G41" s="696"/>
      <c r="H41" s="697"/>
    </row>
    <row r="42" spans="1:8" ht="85.5" customHeight="1" thickBot="1" x14ac:dyDescent="0.3">
      <c r="A42" s="698" t="s">
        <v>908</v>
      </c>
      <c r="B42" s="699"/>
      <c r="C42" s="699"/>
      <c r="D42" s="699"/>
      <c r="E42" s="699"/>
      <c r="F42" s="699"/>
      <c r="G42" s="699"/>
      <c r="H42" s="700"/>
    </row>
  </sheetData>
  <mergeCells count="15">
    <mergeCell ref="A6:H6"/>
    <mergeCell ref="A1:H1"/>
    <mergeCell ref="A2:H2"/>
    <mergeCell ref="A3:H3"/>
    <mergeCell ref="A4:H4"/>
    <mergeCell ref="A5:H5"/>
    <mergeCell ref="A37:A39"/>
    <mergeCell ref="A41:H41"/>
    <mergeCell ref="A42:H42"/>
    <mergeCell ref="A8:H8"/>
    <mergeCell ref="A9:A10"/>
    <mergeCell ref="B9:B10"/>
    <mergeCell ref="G9:G10"/>
    <mergeCell ref="H9:H10"/>
    <mergeCell ref="A29:A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N42"/>
  <sheetViews>
    <sheetView zoomScale="60" zoomScaleNormal="60" zoomScaleSheetLayoutView="80" zoomScalePageLayoutView="55" workbookViewId="0">
      <selection activeCell="K7" sqref="K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x14ac:dyDescent="0.3">
      <c r="A1" s="602" t="s">
        <v>0</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4"/>
    </row>
    <row r="2" spans="1:40" ht="17.25" customHeight="1" thickBot="1" x14ac:dyDescent="0.3">
      <c r="A2" s="309" t="s">
        <v>648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1"/>
    </row>
    <row r="3" spans="1:40" s="6" customFormat="1" ht="17.25" customHeight="1" thickBot="1" x14ac:dyDescent="0.3">
      <c r="A3" s="652" t="s">
        <v>217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4"/>
    </row>
    <row r="4" spans="1:40" s="6" customFormat="1" ht="17.25" customHeight="1" thickBot="1" x14ac:dyDescent="0.3">
      <c r="A4" s="285" t="s">
        <v>644</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7"/>
    </row>
    <row r="5" spans="1:40" customFormat="1" ht="23.25" customHeight="1" thickBot="1" x14ac:dyDescent="0.3">
      <c r="A5" s="642" t="s">
        <v>947</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4"/>
    </row>
    <row r="6" spans="1:40" customFormat="1" ht="22.5" customHeight="1" thickBot="1" x14ac:dyDescent="0.3">
      <c r="A6" s="645" t="s">
        <v>946</v>
      </c>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7"/>
    </row>
    <row r="7" spans="1:40" ht="17.25" thickBot="1" x14ac:dyDescent="0.3"/>
    <row r="8" spans="1:40" s="124" customFormat="1" ht="15.75" customHeight="1" thickBot="1" x14ac:dyDescent="0.25">
      <c r="A8" s="691" t="s">
        <v>649</v>
      </c>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3"/>
    </row>
    <row r="9" spans="1:40" s="124" customFormat="1" ht="15.75" customHeight="1" thickBot="1" x14ac:dyDescent="0.25">
      <c r="A9" s="691" t="s">
        <v>650</v>
      </c>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3"/>
    </row>
    <row r="10" spans="1:40" s="124" customFormat="1" thickBot="1" x14ac:dyDescent="0.25">
      <c r="A10" s="125"/>
      <c r="B10" s="722"/>
      <c r="C10" s="722"/>
      <c r="D10" s="722"/>
      <c r="E10" s="722"/>
      <c r="F10" s="126"/>
      <c r="G10" s="126"/>
      <c r="H10" s="126"/>
      <c r="I10" s="126"/>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row>
    <row r="11" spans="1:40" s="124" customFormat="1" ht="92.25" customHeight="1" thickBot="1" x14ac:dyDescent="0.25">
      <c r="A11" s="736" t="s">
        <v>651</v>
      </c>
      <c r="B11" s="733" t="s">
        <v>123</v>
      </c>
      <c r="C11" s="733" t="s">
        <v>652</v>
      </c>
      <c r="D11" s="733" t="s">
        <v>653</v>
      </c>
      <c r="E11" s="733" t="s">
        <v>654</v>
      </c>
      <c r="F11" s="733" t="s">
        <v>655</v>
      </c>
      <c r="G11" s="733" t="s">
        <v>656</v>
      </c>
      <c r="H11" s="733" t="s">
        <v>657</v>
      </c>
      <c r="I11" s="733" t="s">
        <v>658</v>
      </c>
      <c r="J11" s="725" t="s">
        <v>659</v>
      </c>
      <c r="K11" s="725"/>
      <c r="L11" s="725" t="s">
        <v>660</v>
      </c>
      <c r="M11" s="725"/>
      <c r="N11" s="726" t="s">
        <v>661</v>
      </c>
      <c r="O11" s="728"/>
      <c r="P11" s="725" t="s">
        <v>662</v>
      </c>
      <c r="Q11" s="725"/>
      <c r="R11" s="725"/>
      <c r="S11" s="725" t="s">
        <v>663</v>
      </c>
      <c r="T11" s="725"/>
      <c r="U11" s="725"/>
      <c r="V11" s="725" t="s">
        <v>664</v>
      </c>
      <c r="W11" s="725"/>
      <c r="X11" s="725" t="s">
        <v>665</v>
      </c>
      <c r="Y11" s="725"/>
      <c r="Z11" s="725"/>
      <c r="AA11" s="732" t="s">
        <v>666</v>
      </c>
      <c r="AB11" s="732"/>
      <c r="AC11" s="732"/>
      <c r="AD11" s="725" t="s">
        <v>667</v>
      </c>
      <c r="AE11" s="725"/>
      <c r="AF11" s="725"/>
      <c r="AG11" s="725" t="s">
        <v>668</v>
      </c>
      <c r="AH11" s="725"/>
      <c r="AI11" s="725" t="s">
        <v>669</v>
      </c>
      <c r="AJ11" s="725"/>
      <c r="AK11" s="726" t="s">
        <v>670</v>
      </c>
      <c r="AL11" s="727"/>
      <c r="AM11" s="728"/>
      <c r="AN11" s="729" t="s">
        <v>610</v>
      </c>
    </row>
    <row r="12" spans="1:40" s="124" customFormat="1" ht="27" customHeight="1" thickBot="1" x14ac:dyDescent="0.25">
      <c r="A12" s="737"/>
      <c r="B12" s="734"/>
      <c r="C12" s="734"/>
      <c r="D12" s="734"/>
      <c r="E12" s="734"/>
      <c r="F12" s="734"/>
      <c r="G12" s="734"/>
      <c r="H12" s="734"/>
      <c r="I12" s="735"/>
      <c r="J12" s="127" t="s">
        <v>671</v>
      </c>
      <c r="K12" s="128" t="s">
        <v>672</v>
      </c>
      <c r="L12" s="128" t="s">
        <v>671</v>
      </c>
      <c r="M12" s="128" t="s">
        <v>672</v>
      </c>
      <c r="N12" s="128" t="s">
        <v>671</v>
      </c>
      <c r="O12" s="128" t="s">
        <v>672</v>
      </c>
      <c r="P12" s="128" t="s">
        <v>671</v>
      </c>
      <c r="Q12" s="128" t="s">
        <v>672</v>
      </c>
      <c r="R12" s="128" t="s">
        <v>643</v>
      </c>
      <c r="S12" s="128" t="s">
        <v>671</v>
      </c>
      <c r="T12" s="128" t="s">
        <v>672</v>
      </c>
      <c r="U12" s="128" t="s">
        <v>643</v>
      </c>
      <c r="V12" s="128" t="s">
        <v>671</v>
      </c>
      <c r="W12" s="128" t="s">
        <v>672</v>
      </c>
      <c r="X12" s="128" t="s">
        <v>671</v>
      </c>
      <c r="Y12" s="128" t="s">
        <v>672</v>
      </c>
      <c r="Z12" s="128" t="s">
        <v>643</v>
      </c>
      <c r="AA12" s="128" t="s">
        <v>671</v>
      </c>
      <c r="AB12" s="128" t="s">
        <v>672</v>
      </c>
      <c r="AC12" s="128" t="s">
        <v>643</v>
      </c>
      <c r="AD12" s="128" t="s">
        <v>671</v>
      </c>
      <c r="AE12" s="128" t="s">
        <v>672</v>
      </c>
      <c r="AF12" s="128" t="s">
        <v>643</v>
      </c>
      <c r="AG12" s="128" t="s">
        <v>671</v>
      </c>
      <c r="AH12" s="128" t="s">
        <v>672</v>
      </c>
      <c r="AI12" s="128" t="s">
        <v>671</v>
      </c>
      <c r="AJ12" s="128" t="s">
        <v>672</v>
      </c>
      <c r="AK12" s="128" t="s">
        <v>671</v>
      </c>
      <c r="AL12" s="128" t="s">
        <v>672</v>
      </c>
      <c r="AM12" s="129" t="s">
        <v>643</v>
      </c>
      <c r="AN12" s="730"/>
    </row>
    <row r="13" spans="1:40" s="124" customFormat="1" ht="15" x14ac:dyDescent="0.2">
      <c r="A13" s="130">
        <v>1</v>
      </c>
      <c r="B13" s="131"/>
      <c r="C13" s="131"/>
      <c r="D13" s="131"/>
      <c r="E13" s="131"/>
      <c r="F13" s="131"/>
      <c r="G13" s="131"/>
      <c r="H13" s="131"/>
      <c r="I13" s="131"/>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3"/>
    </row>
    <row r="14" spans="1:40" s="124" customFormat="1" ht="15" x14ac:dyDescent="0.2">
      <c r="A14" s="130">
        <v>2</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3"/>
    </row>
    <row r="15" spans="1:40" s="124" customFormat="1" ht="15" x14ac:dyDescent="0.2">
      <c r="A15" s="130">
        <v>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3"/>
    </row>
    <row r="16" spans="1:40" s="124" customFormat="1" ht="15" x14ac:dyDescent="0.2">
      <c r="A16" s="130">
        <v>4</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3"/>
    </row>
    <row r="17" spans="1:40" s="124" customFormat="1" ht="15" x14ac:dyDescent="0.2">
      <c r="A17" s="130">
        <v>5</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3"/>
    </row>
    <row r="18" spans="1:40" s="124" customFormat="1" ht="15" x14ac:dyDescent="0.2">
      <c r="A18" s="130">
        <v>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3"/>
    </row>
    <row r="19" spans="1:40" s="124" customFormat="1" ht="15" x14ac:dyDescent="0.2">
      <c r="A19" s="130">
        <v>7</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3"/>
    </row>
    <row r="20" spans="1:40" s="124" customFormat="1" ht="15" x14ac:dyDescent="0.2">
      <c r="A20" s="130">
        <v>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3"/>
    </row>
    <row r="21" spans="1:40" s="124" customFormat="1" ht="15" x14ac:dyDescent="0.2">
      <c r="A21" s="130">
        <v>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3"/>
    </row>
    <row r="22" spans="1:40" s="124" customFormat="1" ht="15" x14ac:dyDescent="0.2">
      <c r="A22" s="130">
        <v>10</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3"/>
    </row>
    <row r="23" spans="1:40" s="124" customFormat="1" ht="15" x14ac:dyDescent="0.2">
      <c r="A23" s="130">
        <v>11</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3"/>
    </row>
    <row r="24" spans="1:40" s="124" customFormat="1" ht="15" x14ac:dyDescent="0.2">
      <c r="A24" s="130">
        <v>12</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3"/>
    </row>
    <row r="25" spans="1:40" s="124" customFormat="1" ht="15" x14ac:dyDescent="0.2">
      <c r="A25" s="130">
        <v>13</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3"/>
    </row>
    <row r="26" spans="1:40" s="124" customFormat="1" ht="15" x14ac:dyDescent="0.2">
      <c r="A26" s="130">
        <v>14</v>
      </c>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3"/>
    </row>
    <row r="27" spans="1:40" s="124" customFormat="1" ht="15" x14ac:dyDescent="0.2">
      <c r="A27" s="130">
        <v>15</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3"/>
    </row>
    <row r="28" spans="1:40" s="124" customFormat="1" ht="15" x14ac:dyDescent="0.2">
      <c r="A28" s="130">
        <v>16</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3"/>
    </row>
    <row r="29" spans="1:40" s="124" customFormat="1" ht="15" x14ac:dyDescent="0.2">
      <c r="A29" s="130">
        <v>17</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3"/>
    </row>
    <row r="30" spans="1:40" s="124" customFormat="1" ht="15" x14ac:dyDescent="0.2">
      <c r="A30" s="130">
        <v>18</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3"/>
    </row>
    <row r="31" spans="1:40" s="124" customFormat="1" ht="15" x14ac:dyDescent="0.2">
      <c r="A31" s="130">
        <v>19</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3"/>
    </row>
    <row r="32" spans="1:40" s="124" customFormat="1" ht="15" x14ac:dyDescent="0.2">
      <c r="A32" s="130">
        <v>20</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3"/>
    </row>
    <row r="33" spans="1:40" s="124" customFormat="1" ht="15" x14ac:dyDescent="0.2">
      <c r="A33" s="130">
        <v>21</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3"/>
    </row>
    <row r="34" spans="1:40" s="124" customFormat="1" ht="15" x14ac:dyDescent="0.2">
      <c r="A34" s="130">
        <v>22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3"/>
    </row>
    <row r="35" spans="1:40" s="124" customFormat="1" ht="15" x14ac:dyDescent="0.2">
      <c r="A35" s="130">
        <v>23</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3"/>
    </row>
    <row r="36" spans="1:40" s="124" customFormat="1" ht="15.75" thickBot="1" x14ac:dyDescent="0.25">
      <c r="A36" s="134">
        <v>24</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6"/>
    </row>
    <row r="37" spans="1:40" s="124" customFormat="1" ht="15"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row>
    <row r="38" spans="1:40" s="124" customFormat="1" ht="15" customHeight="1" x14ac:dyDescent="0.2">
      <c r="A38" s="731" t="s">
        <v>673</v>
      </c>
      <c r="B38" s="731"/>
      <c r="C38" s="731"/>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J38" s="731"/>
      <c r="AK38" s="137"/>
      <c r="AL38" s="137"/>
      <c r="AM38" s="137"/>
      <c r="AN38" s="125"/>
    </row>
    <row r="39" spans="1:40" s="124" customFormat="1" ht="15" x14ac:dyDescent="0.2">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row>
    <row r="40" spans="1:40" s="124" customFormat="1" ht="39.75" customHeight="1" x14ac:dyDescent="0.25">
      <c r="A40" s="722" t="s">
        <v>674</v>
      </c>
      <c r="B40" s="723"/>
      <c r="C40" s="724" t="s">
        <v>675</v>
      </c>
      <c r="D40" s="724"/>
      <c r="E40" s="724"/>
      <c r="F40" s="724"/>
      <c r="G40" s="724"/>
      <c r="H40" s="724"/>
      <c r="I40" s="724"/>
      <c r="J40" s="125"/>
      <c r="K40" s="125"/>
      <c r="L40" s="125"/>
      <c r="M40" s="125"/>
      <c r="N40" s="125"/>
      <c r="O40" s="125"/>
      <c r="P40" s="138"/>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row>
    <row r="41" spans="1:40" s="124" customFormat="1" ht="15.75" x14ac:dyDescent="0.2">
      <c r="A41" s="125"/>
      <c r="B41" s="125"/>
      <c r="C41" s="138"/>
      <c r="D41" s="138"/>
      <c r="E41" s="138"/>
      <c r="F41" s="138"/>
      <c r="G41" s="138"/>
      <c r="H41" s="138"/>
      <c r="I41" s="138"/>
      <c r="J41" s="138"/>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row>
    <row r="42" spans="1:40" s="124" customFormat="1" ht="46.5" customHeight="1" x14ac:dyDescent="0.25">
      <c r="A42" s="722" t="s">
        <v>676</v>
      </c>
      <c r="B42" s="723"/>
      <c r="C42" s="139" t="s">
        <v>677</v>
      </c>
      <c r="D42" s="724" t="s">
        <v>678</v>
      </c>
      <c r="E42" s="724"/>
      <c r="F42" s="724"/>
      <c r="G42" s="724"/>
      <c r="H42" s="724"/>
      <c r="I42" s="724"/>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row>
  </sheetData>
  <mergeCells count="36">
    <mergeCell ref="A6:AN6"/>
    <mergeCell ref="A1:AN1"/>
    <mergeCell ref="A2:AN2"/>
    <mergeCell ref="A3:AN3"/>
    <mergeCell ref="A4:AN4"/>
    <mergeCell ref="A5:AN5"/>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V44"/>
  <sheetViews>
    <sheetView zoomScale="80" zoomScaleNormal="80" zoomScaleSheetLayoutView="80" zoomScalePageLayoutView="55" workbookViewId="0">
      <selection activeCell="K7" sqref="K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x14ac:dyDescent="0.3">
      <c r="A1" s="602" t="s">
        <v>0</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4"/>
    </row>
    <row r="2" spans="1:48" ht="17.25" customHeight="1" thickBot="1" x14ac:dyDescent="0.3">
      <c r="A2" s="309" t="s">
        <v>648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1"/>
    </row>
    <row r="3" spans="1:48" s="6" customFormat="1" ht="17.25" customHeight="1" thickBot="1" x14ac:dyDescent="0.3">
      <c r="A3" s="618" t="s">
        <v>217</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20"/>
    </row>
    <row r="4" spans="1:48" s="6" customFormat="1" ht="17.25" customHeight="1" thickBot="1" x14ac:dyDescent="0.3">
      <c r="A4" s="288" t="s">
        <v>644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90"/>
    </row>
    <row r="5" spans="1:48" customFormat="1" ht="23.25" customHeight="1" thickBot="1" x14ac:dyDescent="0.3">
      <c r="A5" s="747" t="s">
        <v>949</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9"/>
    </row>
    <row r="6" spans="1:48" customFormat="1" ht="22.5" customHeight="1" thickBot="1" x14ac:dyDescent="0.3">
      <c r="A6" s="645" t="s">
        <v>948</v>
      </c>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7"/>
    </row>
    <row r="7" spans="1:48" ht="17.25" thickBot="1" x14ac:dyDescent="0.3"/>
    <row r="8" spans="1:48" s="124" customFormat="1" ht="15.75" customHeight="1" thickBot="1" x14ac:dyDescent="0.25">
      <c r="A8" s="691" t="s">
        <v>649</v>
      </c>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3"/>
    </row>
    <row r="9" spans="1:48" s="124" customFormat="1" ht="15.75" customHeight="1" thickBot="1" x14ac:dyDescent="0.25">
      <c r="A9" s="691" t="s">
        <v>650</v>
      </c>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3"/>
    </row>
    <row r="10" spans="1:48" s="124" customFormat="1" ht="15.75" x14ac:dyDescent="0.2">
      <c r="A10" s="125"/>
      <c r="B10" s="722"/>
      <c r="C10" s="722"/>
      <c r="D10" s="722"/>
      <c r="E10" s="722"/>
      <c r="F10" s="126"/>
      <c r="G10" s="126"/>
      <c r="H10" s="126"/>
      <c r="I10" s="126"/>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row>
    <row r="11" spans="1:48" s="124" customFormat="1" ht="92.25" customHeight="1" x14ac:dyDescent="0.2">
      <c r="A11" s="746" t="s">
        <v>651</v>
      </c>
      <c r="B11" s="738" t="s">
        <v>679</v>
      </c>
      <c r="C11" s="738" t="s">
        <v>680</v>
      </c>
      <c r="D11" s="738" t="s">
        <v>681</v>
      </c>
      <c r="E11" s="738"/>
      <c r="F11" s="739" t="s">
        <v>682</v>
      </c>
      <c r="G11" s="739"/>
      <c r="H11" s="739" t="s">
        <v>683</v>
      </c>
      <c r="I11" s="739"/>
      <c r="J11" s="739" t="s">
        <v>684</v>
      </c>
      <c r="K11" s="739"/>
      <c r="L11" s="739" t="s">
        <v>685</v>
      </c>
      <c r="M11" s="739"/>
      <c r="N11" s="739" t="s">
        <v>686</v>
      </c>
      <c r="O11" s="739"/>
      <c r="P11" s="739"/>
      <c r="Q11" s="739"/>
      <c r="R11" s="738" t="s">
        <v>687</v>
      </c>
      <c r="S11" s="738"/>
      <c r="T11" s="738"/>
      <c r="U11" s="738" t="s">
        <v>688</v>
      </c>
      <c r="V11" s="738"/>
      <c r="W11" s="738"/>
      <c r="X11" s="738"/>
      <c r="Y11" s="738" t="s">
        <v>689</v>
      </c>
      <c r="Z11" s="738"/>
      <c r="AA11" s="738"/>
      <c r="AB11" s="738" t="s">
        <v>690</v>
      </c>
      <c r="AC11" s="738"/>
      <c r="AD11" s="738"/>
      <c r="AE11" s="740" t="s">
        <v>691</v>
      </c>
      <c r="AF11" s="741"/>
      <c r="AG11" s="738" t="s">
        <v>692</v>
      </c>
      <c r="AH11" s="738"/>
      <c r="AI11" s="740" t="s">
        <v>693</v>
      </c>
      <c r="AJ11" s="741"/>
      <c r="AK11" s="744"/>
      <c r="AL11" s="738" t="s">
        <v>694</v>
      </c>
      <c r="AM11" s="738"/>
      <c r="AN11" s="738"/>
      <c r="AO11" s="738" t="s">
        <v>695</v>
      </c>
      <c r="AP11" s="738"/>
      <c r="AQ11" s="738"/>
      <c r="AR11" s="738" t="s">
        <v>696</v>
      </c>
    </row>
    <row r="12" spans="1:48" s="124" customFormat="1" ht="27" customHeight="1" x14ac:dyDescent="0.2">
      <c r="A12" s="746"/>
      <c r="B12" s="738"/>
      <c r="C12" s="738"/>
      <c r="D12" s="738"/>
      <c r="E12" s="738"/>
      <c r="F12" s="739"/>
      <c r="G12" s="739"/>
      <c r="H12" s="739"/>
      <c r="I12" s="739"/>
      <c r="J12" s="739"/>
      <c r="K12" s="739"/>
      <c r="L12" s="739"/>
      <c r="M12" s="739"/>
      <c r="N12" s="739"/>
      <c r="O12" s="739"/>
      <c r="P12" s="739"/>
      <c r="Q12" s="739"/>
      <c r="R12" s="738"/>
      <c r="S12" s="738"/>
      <c r="T12" s="738"/>
      <c r="U12" s="738"/>
      <c r="V12" s="738"/>
      <c r="W12" s="738"/>
      <c r="X12" s="738"/>
      <c r="Y12" s="738"/>
      <c r="Z12" s="738"/>
      <c r="AA12" s="738"/>
      <c r="AB12" s="738"/>
      <c r="AC12" s="738"/>
      <c r="AD12" s="738"/>
      <c r="AE12" s="742"/>
      <c r="AF12" s="743"/>
      <c r="AG12" s="738"/>
      <c r="AH12" s="738"/>
      <c r="AI12" s="742"/>
      <c r="AJ12" s="743"/>
      <c r="AK12" s="745"/>
      <c r="AL12" s="738"/>
      <c r="AM12" s="738"/>
      <c r="AN12" s="738"/>
      <c r="AO12" s="738"/>
      <c r="AP12" s="738"/>
      <c r="AQ12" s="738"/>
      <c r="AR12" s="738"/>
    </row>
    <row r="13" spans="1:48" s="124" customFormat="1" ht="27" customHeight="1" x14ac:dyDescent="0.3">
      <c r="A13" s="746"/>
      <c r="B13" s="738"/>
      <c r="C13" s="738"/>
      <c r="D13" s="140" t="s">
        <v>671</v>
      </c>
      <c r="E13" s="140" t="s">
        <v>672</v>
      </c>
      <c r="F13" s="140" t="s">
        <v>697</v>
      </c>
      <c r="G13" s="140" t="s">
        <v>672</v>
      </c>
      <c r="H13" s="140" t="s">
        <v>697</v>
      </c>
      <c r="I13" s="140" t="s">
        <v>698</v>
      </c>
      <c r="J13" s="140" t="s">
        <v>697</v>
      </c>
      <c r="K13" s="140" t="s">
        <v>672</v>
      </c>
      <c r="L13" s="140" t="s">
        <v>697</v>
      </c>
      <c r="M13" s="140" t="s">
        <v>672</v>
      </c>
      <c r="N13" s="140" t="s">
        <v>697</v>
      </c>
      <c r="O13" s="140" t="s">
        <v>672</v>
      </c>
      <c r="P13" s="140" t="s">
        <v>643</v>
      </c>
      <c r="Q13" s="140" t="s">
        <v>699</v>
      </c>
      <c r="R13" s="140" t="s">
        <v>697</v>
      </c>
      <c r="S13" s="140" t="s">
        <v>672</v>
      </c>
      <c r="T13" s="140" t="s">
        <v>643</v>
      </c>
      <c r="U13" s="140" t="s">
        <v>671</v>
      </c>
      <c r="V13" s="140" t="s">
        <v>698</v>
      </c>
      <c r="W13" s="140" t="s">
        <v>643</v>
      </c>
      <c r="X13" s="140" t="s">
        <v>699</v>
      </c>
      <c r="Y13" s="140" t="s">
        <v>697</v>
      </c>
      <c r="Z13" s="140" t="s">
        <v>672</v>
      </c>
      <c r="AA13" s="140" t="s">
        <v>643</v>
      </c>
      <c r="AB13" s="140" t="s">
        <v>700</v>
      </c>
      <c r="AC13" s="140" t="s">
        <v>701</v>
      </c>
      <c r="AD13" s="140" t="s">
        <v>702</v>
      </c>
      <c r="AE13" s="140" t="s">
        <v>697</v>
      </c>
      <c r="AF13" s="140" t="s">
        <v>672</v>
      </c>
      <c r="AG13" s="140" t="s">
        <v>697</v>
      </c>
      <c r="AH13" s="140" t="s">
        <v>672</v>
      </c>
      <c r="AI13" s="140" t="s">
        <v>697</v>
      </c>
      <c r="AJ13" s="140" t="s">
        <v>672</v>
      </c>
      <c r="AK13" s="140" t="s">
        <v>643</v>
      </c>
      <c r="AL13" s="140" t="s">
        <v>697</v>
      </c>
      <c r="AM13" s="140" t="s">
        <v>672</v>
      </c>
      <c r="AN13" s="140" t="s">
        <v>643</v>
      </c>
      <c r="AO13" s="140" t="s">
        <v>697</v>
      </c>
      <c r="AP13" s="140" t="s">
        <v>672</v>
      </c>
      <c r="AQ13" s="140" t="s">
        <v>643</v>
      </c>
      <c r="AR13" s="738"/>
      <c r="AV13" s="141"/>
    </row>
    <row r="14" spans="1:48" s="124" customFormat="1" x14ac:dyDescent="0.2">
      <c r="A14" s="142">
        <v>1</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row>
    <row r="15" spans="1:48" s="124" customFormat="1" x14ac:dyDescent="0.2">
      <c r="A15" s="123">
        <v>2</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row>
    <row r="16" spans="1:48" s="124" customFormat="1" x14ac:dyDescent="0.2">
      <c r="A16" s="123">
        <v>3</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row>
    <row r="17" spans="1:44" s="124" customFormat="1" x14ac:dyDescent="0.2">
      <c r="A17" s="123">
        <v>4</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row>
    <row r="18" spans="1:44" s="124" customFormat="1" x14ac:dyDescent="0.2">
      <c r="A18" s="123">
        <v>5</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row>
    <row r="19" spans="1:44" s="124" customFormat="1" x14ac:dyDescent="0.2">
      <c r="A19" s="123">
        <v>6</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row>
    <row r="20" spans="1:44" s="124" customFormat="1" x14ac:dyDescent="0.2">
      <c r="A20" s="123">
        <v>7</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row>
    <row r="21" spans="1:44" s="124" customFormat="1" x14ac:dyDescent="0.2">
      <c r="A21" s="123">
        <v>8</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row>
    <row r="22" spans="1:44" s="124" customFormat="1" x14ac:dyDescent="0.2">
      <c r="A22" s="123">
        <v>9</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row>
    <row r="23" spans="1:44" s="124" customFormat="1" x14ac:dyDescent="0.2">
      <c r="A23" s="123">
        <v>10</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row>
    <row r="24" spans="1:44" s="124" customFormat="1" x14ac:dyDescent="0.2">
      <c r="A24" s="123">
        <v>11</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row>
    <row r="25" spans="1:44" s="124" customFormat="1" x14ac:dyDescent="0.2">
      <c r="A25" s="123">
        <v>12</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row>
    <row r="26" spans="1:44" s="124" customFormat="1" x14ac:dyDescent="0.2">
      <c r="A26" s="123">
        <v>13</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row>
    <row r="27" spans="1:44" s="124" customFormat="1" x14ac:dyDescent="0.2">
      <c r="A27" s="123">
        <v>14</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row>
    <row r="28" spans="1:44" s="124" customFormat="1" x14ac:dyDescent="0.2">
      <c r="A28" s="123">
        <v>15</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row>
    <row r="29" spans="1:44" s="124" customFormat="1" x14ac:dyDescent="0.2">
      <c r="A29" s="123">
        <v>16</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row>
    <row r="30" spans="1:44" s="124" customFormat="1" x14ac:dyDescent="0.2">
      <c r="A30" s="123">
        <v>17</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row>
    <row r="31" spans="1:44" s="124" customFormat="1" x14ac:dyDescent="0.2">
      <c r="A31" s="123">
        <v>18</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row>
    <row r="32" spans="1:44" s="124" customFormat="1" x14ac:dyDescent="0.2">
      <c r="A32" s="123">
        <v>19</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row>
    <row r="33" spans="1:44" s="124" customFormat="1" x14ac:dyDescent="0.2">
      <c r="A33" s="123">
        <v>20</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row>
    <row r="34" spans="1:44" s="124" customFormat="1" x14ac:dyDescent="0.2">
      <c r="A34" s="123">
        <v>21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row>
    <row r="35" spans="1:44" s="124" customFormat="1" x14ac:dyDescent="0.2">
      <c r="A35" s="123">
        <v>22</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row>
    <row r="36" spans="1:44" s="124" customFormat="1" x14ac:dyDescent="0.2">
      <c r="A36" s="123">
        <v>23</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row>
    <row r="37" spans="1:44" s="124" customFormat="1" ht="15.75" thickBot="1" x14ac:dyDescent="0.25">
      <c r="A37" s="134">
        <v>24</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row>
    <row r="38" spans="1:44" s="124" customFormat="1" ht="15" x14ac:dyDescent="0.2">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row>
    <row r="39" spans="1:44" s="124" customFormat="1" ht="15" customHeight="1" x14ac:dyDescent="0.2">
      <c r="A39" s="731" t="s">
        <v>673</v>
      </c>
      <c r="B39" s="731"/>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row>
    <row r="40" spans="1:44" s="124" customFormat="1" ht="15" x14ac:dyDescent="0.2">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row>
    <row r="41" spans="1:44" s="124" customFormat="1" ht="39.75" customHeight="1" x14ac:dyDescent="0.25">
      <c r="A41" s="722" t="s">
        <v>674</v>
      </c>
      <c r="B41" s="723"/>
      <c r="C41" s="724" t="s">
        <v>675</v>
      </c>
      <c r="D41" s="724"/>
      <c r="E41" s="724"/>
      <c r="F41" s="724"/>
      <c r="G41" s="724"/>
      <c r="H41" s="724"/>
      <c r="I41" s="724"/>
      <c r="J41" s="724"/>
      <c r="K41" s="724"/>
      <c r="L41" s="724"/>
      <c r="M41" s="724"/>
      <c r="N41" s="125"/>
      <c r="O41" s="125"/>
      <c r="P41" s="125"/>
      <c r="Q41" s="125"/>
      <c r="R41" s="125"/>
      <c r="S41" s="125"/>
      <c r="T41" s="125"/>
      <c r="U41" s="125"/>
      <c r="V41" s="125"/>
      <c r="W41" s="125"/>
      <c r="X41" s="125"/>
      <c r="Y41" s="125"/>
      <c r="Z41" s="125"/>
      <c r="AA41" s="125"/>
      <c r="AB41" s="138"/>
      <c r="AC41" s="125"/>
      <c r="AD41" s="125"/>
      <c r="AE41" s="125"/>
      <c r="AF41" s="125"/>
      <c r="AG41" s="125"/>
      <c r="AH41" s="125"/>
      <c r="AI41" s="125"/>
      <c r="AJ41" s="125"/>
      <c r="AK41" s="125"/>
      <c r="AL41" s="125"/>
      <c r="AM41" s="125"/>
      <c r="AN41" s="125"/>
      <c r="AO41" s="125"/>
      <c r="AP41" s="125"/>
      <c r="AQ41" s="125"/>
      <c r="AR41" s="125"/>
    </row>
    <row r="42" spans="1:44" s="124" customFormat="1" ht="15.75" x14ac:dyDescent="0.2">
      <c r="A42" s="125"/>
      <c r="B42" s="125"/>
      <c r="C42" s="138"/>
      <c r="D42" s="138"/>
      <c r="E42" s="138"/>
      <c r="F42" s="138"/>
      <c r="G42" s="138"/>
      <c r="H42" s="138"/>
      <c r="I42" s="138"/>
      <c r="J42" s="138"/>
      <c r="K42" s="138"/>
      <c r="L42" s="138"/>
      <c r="M42" s="138"/>
      <c r="N42" s="138"/>
      <c r="O42" s="138"/>
      <c r="P42" s="138"/>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row>
    <row r="43" spans="1:44" s="124" customFormat="1" ht="46.5" customHeight="1" x14ac:dyDescent="0.25">
      <c r="A43" s="722" t="s">
        <v>676</v>
      </c>
      <c r="B43" s="723"/>
      <c r="C43" s="724" t="s">
        <v>703</v>
      </c>
      <c r="D43" s="724"/>
      <c r="E43" s="724"/>
      <c r="F43" s="724"/>
      <c r="G43" s="724"/>
      <c r="H43" s="724"/>
      <c r="I43" s="724"/>
      <c r="J43" s="724"/>
      <c r="K43" s="724"/>
      <c r="L43" s="724"/>
      <c r="M43" s="724"/>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row>
    <row r="44" spans="1:44" x14ac:dyDescent="0.25">
      <c r="D44" s="4"/>
      <c r="E44" s="4"/>
      <c r="F44" s="4"/>
      <c r="G44" s="4"/>
      <c r="H44" s="4"/>
      <c r="I44" s="3"/>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Q40"/>
  <sheetViews>
    <sheetView zoomScale="90" zoomScaleNormal="90" zoomScaleSheetLayoutView="80" zoomScalePageLayoutView="55" workbookViewId="0">
      <selection activeCell="K7" sqref="K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x14ac:dyDescent="0.3">
      <c r="A1" s="279" t="s">
        <v>0</v>
      </c>
      <c r="B1" s="280"/>
      <c r="C1" s="280"/>
      <c r="D1" s="280"/>
      <c r="E1" s="280"/>
      <c r="F1" s="280"/>
      <c r="G1" s="280"/>
      <c r="H1" s="280"/>
      <c r="I1" s="280"/>
      <c r="J1" s="280"/>
      <c r="K1" s="280"/>
      <c r="L1" s="280"/>
      <c r="M1" s="280"/>
      <c r="N1" s="280"/>
      <c r="O1" s="280"/>
      <c r="P1" s="280"/>
      <c r="Q1" s="281"/>
    </row>
    <row r="2" spans="1:17" ht="17.25" customHeight="1" thickBot="1" x14ac:dyDescent="0.3">
      <c r="A2" s="309" t="s">
        <v>648</v>
      </c>
      <c r="B2" s="310"/>
      <c r="C2" s="310"/>
      <c r="D2" s="310"/>
      <c r="E2" s="310"/>
      <c r="F2" s="310"/>
      <c r="G2" s="310"/>
      <c r="H2" s="310"/>
      <c r="I2" s="310"/>
      <c r="J2" s="310"/>
      <c r="K2" s="310"/>
      <c r="L2" s="310"/>
      <c r="M2" s="310"/>
      <c r="N2" s="310"/>
      <c r="O2" s="310"/>
      <c r="P2" s="310"/>
      <c r="Q2" s="311"/>
    </row>
    <row r="3" spans="1:17" s="6" customFormat="1" ht="17.25" customHeight="1" thickBot="1" x14ac:dyDescent="0.3">
      <c r="A3" s="288" t="s">
        <v>217</v>
      </c>
      <c r="B3" s="289"/>
      <c r="C3" s="289"/>
      <c r="D3" s="289"/>
      <c r="E3" s="289"/>
      <c r="F3" s="289"/>
      <c r="G3" s="289"/>
      <c r="H3" s="289"/>
      <c r="I3" s="289"/>
      <c r="J3" s="289"/>
      <c r="K3" s="289"/>
      <c r="L3" s="289"/>
      <c r="M3" s="289"/>
      <c r="N3" s="289"/>
      <c r="O3" s="289"/>
      <c r="P3" s="289"/>
      <c r="Q3" s="290"/>
    </row>
    <row r="4" spans="1:17" s="6" customFormat="1" ht="17.25" customHeight="1" thickBot="1" x14ac:dyDescent="0.3">
      <c r="A4" s="285" t="s">
        <v>644</v>
      </c>
      <c r="B4" s="286"/>
      <c r="C4" s="286"/>
      <c r="D4" s="286"/>
      <c r="E4" s="286"/>
      <c r="F4" s="286"/>
      <c r="G4" s="286"/>
      <c r="H4" s="286"/>
      <c r="I4" s="286"/>
      <c r="J4" s="286"/>
      <c r="K4" s="286"/>
      <c r="L4" s="286"/>
      <c r="M4" s="286"/>
      <c r="N4" s="286"/>
      <c r="O4" s="286"/>
      <c r="P4" s="286"/>
      <c r="Q4" s="287"/>
    </row>
    <row r="5" spans="1:17" customFormat="1" ht="23.25" customHeight="1" thickBot="1" x14ac:dyDescent="0.3">
      <c r="A5" s="655" t="s">
        <v>1202</v>
      </c>
      <c r="B5" s="656"/>
      <c r="C5" s="656"/>
      <c r="D5" s="656"/>
      <c r="E5" s="656"/>
      <c r="F5" s="656"/>
      <c r="G5" s="656"/>
      <c r="H5" s="656"/>
      <c r="I5" s="656"/>
      <c r="J5" s="656"/>
      <c r="K5" s="656"/>
      <c r="L5" s="656"/>
      <c r="M5" s="656"/>
      <c r="N5" s="656"/>
      <c r="O5" s="656"/>
      <c r="P5" s="656"/>
      <c r="Q5" s="657"/>
    </row>
    <row r="6" spans="1:17" customFormat="1" ht="22.5" customHeight="1" thickBot="1" x14ac:dyDescent="0.3">
      <c r="A6" s="645" t="s">
        <v>950</v>
      </c>
      <c r="B6" s="646"/>
      <c r="C6" s="646"/>
      <c r="D6" s="646"/>
      <c r="E6" s="646"/>
      <c r="F6" s="646"/>
      <c r="G6" s="646"/>
      <c r="H6" s="646"/>
      <c r="I6" s="646"/>
      <c r="J6" s="646"/>
      <c r="K6" s="646"/>
      <c r="L6" s="646"/>
      <c r="M6" s="646"/>
      <c r="N6" s="646"/>
      <c r="O6" s="646"/>
      <c r="P6" s="646"/>
      <c r="Q6" s="647"/>
    </row>
    <row r="7" spans="1:17" ht="17.25" thickBot="1" x14ac:dyDescent="0.3"/>
    <row r="8" spans="1:17" s="124" customFormat="1" ht="92.25" customHeight="1" x14ac:dyDescent="0.2">
      <c r="A8" s="755" t="s">
        <v>651</v>
      </c>
      <c r="B8" s="758" t="s">
        <v>679</v>
      </c>
      <c r="C8" s="758" t="s">
        <v>680</v>
      </c>
      <c r="D8" s="761" t="s">
        <v>704</v>
      </c>
      <c r="E8" s="761" t="s">
        <v>705</v>
      </c>
      <c r="F8" s="750" t="s">
        <v>706</v>
      </c>
      <c r="G8" s="750"/>
      <c r="H8" s="750"/>
      <c r="I8" s="750" t="s">
        <v>707</v>
      </c>
      <c r="J8" s="750"/>
      <c r="K8" s="750"/>
      <c r="L8" s="750" t="s">
        <v>708</v>
      </c>
      <c r="M8" s="750"/>
      <c r="N8" s="750"/>
      <c r="O8" s="750" t="s">
        <v>709</v>
      </c>
      <c r="P8" s="750"/>
      <c r="Q8" s="752" t="s">
        <v>696</v>
      </c>
    </row>
    <row r="9" spans="1:17" s="124" customFormat="1" ht="27" customHeight="1" thickBot="1" x14ac:dyDescent="0.25">
      <c r="A9" s="756"/>
      <c r="B9" s="759"/>
      <c r="C9" s="759"/>
      <c r="D9" s="762"/>
      <c r="E9" s="762"/>
      <c r="F9" s="751"/>
      <c r="G9" s="751"/>
      <c r="H9" s="751"/>
      <c r="I9" s="751"/>
      <c r="J9" s="751"/>
      <c r="K9" s="751"/>
      <c r="L9" s="751"/>
      <c r="M9" s="751"/>
      <c r="N9" s="751"/>
      <c r="O9" s="751"/>
      <c r="P9" s="751"/>
      <c r="Q9" s="753"/>
    </row>
    <row r="10" spans="1:17" s="124" customFormat="1" ht="27" customHeight="1" thickBot="1" x14ac:dyDescent="0.25">
      <c r="A10" s="757"/>
      <c r="B10" s="760"/>
      <c r="C10" s="760"/>
      <c r="D10" s="763"/>
      <c r="E10" s="763"/>
      <c r="F10" s="173" t="s">
        <v>697</v>
      </c>
      <c r="G10" s="174" t="s">
        <v>672</v>
      </c>
      <c r="H10" s="174" t="s">
        <v>643</v>
      </c>
      <c r="I10" s="174" t="s">
        <v>697</v>
      </c>
      <c r="J10" s="174" t="s">
        <v>672</v>
      </c>
      <c r="K10" s="174" t="s">
        <v>643</v>
      </c>
      <c r="L10" s="174" t="s">
        <v>697</v>
      </c>
      <c r="M10" s="174" t="s">
        <v>672</v>
      </c>
      <c r="N10" s="174" t="s">
        <v>643</v>
      </c>
      <c r="O10" s="174" t="s">
        <v>697</v>
      </c>
      <c r="P10" s="175" t="s">
        <v>672</v>
      </c>
      <c r="Q10" s="754"/>
    </row>
    <row r="11" spans="1:17" s="124" customFormat="1" ht="15" x14ac:dyDescent="0.2">
      <c r="A11" s="145">
        <v>1</v>
      </c>
      <c r="B11" s="132"/>
      <c r="C11" s="132"/>
      <c r="D11" s="132"/>
      <c r="E11" s="132"/>
      <c r="F11" s="132"/>
      <c r="G11" s="132"/>
      <c r="H11" s="132"/>
      <c r="I11" s="132"/>
      <c r="J11" s="132"/>
      <c r="K11" s="132"/>
      <c r="L11" s="132"/>
      <c r="M11" s="132"/>
      <c r="N11" s="132"/>
      <c r="O11" s="132"/>
      <c r="P11" s="132"/>
      <c r="Q11" s="146"/>
    </row>
    <row r="12" spans="1:17" s="124" customFormat="1" ht="15" x14ac:dyDescent="0.2">
      <c r="A12" s="130">
        <v>2</v>
      </c>
      <c r="B12" s="131"/>
      <c r="C12" s="131"/>
      <c r="D12" s="131"/>
      <c r="E12" s="131"/>
      <c r="F12" s="131"/>
      <c r="G12" s="131"/>
      <c r="H12" s="131"/>
      <c r="I12" s="131"/>
      <c r="J12" s="131"/>
      <c r="K12" s="131"/>
      <c r="L12" s="131"/>
      <c r="M12" s="131"/>
      <c r="N12" s="131"/>
      <c r="O12" s="131"/>
      <c r="P12" s="131"/>
      <c r="Q12" s="147"/>
    </row>
    <row r="13" spans="1:17" s="124" customFormat="1" ht="15" x14ac:dyDescent="0.2">
      <c r="A13" s="130">
        <v>3</v>
      </c>
      <c r="B13" s="131"/>
      <c r="C13" s="131"/>
      <c r="D13" s="131"/>
      <c r="E13" s="131"/>
      <c r="F13" s="131"/>
      <c r="G13" s="131"/>
      <c r="H13" s="131"/>
      <c r="I13" s="131"/>
      <c r="J13" s="131"/>
      <c r="K13" s="131"/>
      <c r="L13" s="131"/>
      <c r="M13" s="131"/>
      <c r="N13" s="131"/>
      <c r="O13" s="131"/>
      <c r="P13" s="131"/>
      <c r="Q13" s="147"/>
    </row>
    <row r="14" spans="1:17" s="124" customFormat="1" ht="15" x14ac:dyDescent="0.2">
      <c r="A14" s="130">
        <v>4</v>
      </c>
      <c r="B14" s="131"/>
      <c r="C14" s="131"/>
      <c r="D14" s="131"/>
      <c r="E14" s="131"/>
      <c r="F14" s="131"/>
      <c r="G14" s="131"/>
      <c r="H14" s="131"/>
      <c r="I14" s="131"/>
      <c r="J14" s="131"/>
      <c r="K14" s="131"/>
      <c r="L14" s="131"/>
      <c r="M14" s="131"/>
      <c r="N14" s="131"/>
      <c r="O14" s="131"/>
      <c r="P14" s="131"/>
      <c r="Q14" s="147"/>
    </row>
    <row r="15" spans="1:17" s="124" customFormat="1" ht="15" x14ac:dyDescent="0.2">
      <c r="A15" s="130">
        <v>5</v>
      </c>
      <c r="B15" s="131"/>
      <c r="C15" s="131"/>
      <c r="D15" s="131"/>
      <c r="E15" s="131"/>
      <c r="F15" s="131"/>
      <c r="G15" s="131"/>
      <c r="H15" s="131"/>
      <c r="I15" s="131"/>
      <c r="J15" s="131"/>
      <c r="K15" s="131"/>
      <c r="L15" s="131"/>
      <c r="M15" s="131"/>
      <c r="N15" s="131"/>
      <c r="O15" s="131"/>
      <c r="P15" s="131"/>
      <c r="Q15" s="147"/>
    </row>
    <row r="16" spans="1:17" s="124" customFormat="1" ht="15" x14ac:dyDescent="0.2">
      <c r="A16" s="130">
        <v>6</v>
      </c>
      <c r="B16" s="131"/>
      <c r="C16" s="131"/>
      <c r="D16" s="131"/>
      <c r="E16" s="131"/>
      <c r="F16" s="131"/>
      <c r="G16" s="131"/>
      <c r="H16" s="131"/>
      <c r="I16" s="131"/>
      <c r="J16" s="131"/>
      <c r="K16" s="131"/>
      <c r="L16" s="131"/>
      <c r="M16" s="131"/>
      <c r="N16" s="131"/>
      <c r="O16" s="131"/>
      <c r="P16" s="131"/>
      <c r="Q16" s="147"/>
    </row>
    <row r="17" spans="1:17" s="124" customFormat="1" ht="15" x14ac:dyDescent="0.2">
      <c r="A17" s="130">
        <v>7</v>
      </c>
      <c r="B17" s="131"/>
      <c r="C17" s="131"/>
      <c r="D17" s="131"/>
      <c r="E17" s="131"/>
      <c r="F17" s="131"/>
      <c r="G17" s="131"/>
      <c r="H17" s="131"/>
      <c r="I17" s="131"/>
      <c r="J17" s="131"/>
      <c r="K17" s="131"/>
      <c r="L17" s="131"/>
      <c r="M17" s="131"/>
      <c r="N17" s="131"/>
      <c r="O17" s="131"/>
      <c r="P17" s="131"/>
      <c r="Q17" s="147"/>
    </row>
    <row r="18" spans="1:17" s="124" customFormat="1" ht="15" x14ac:dyDescent="0.2">
      <c r="A18" s="130">
        <v>8</v>
      </c>
      <c r="B18" s="131"/>
      <c r="C18" s="131"/>
      <c r="D18" s="131"/>
      <c r="E18" s="131"/>
      <c r="F18" s="131"/>
      <c r="G18" s="131"/>
      <c r="H18" s="131"/>
      <c r="I18" s="131"/>
      <c r="J18" s="131"/>
      <c r="K18" s="131"/>
      <c r="L18" s="131"/>
      <c r="M18" s="131"/>
      <c r="N18" s="131"/>
      <c r="O18" s="131"/>
      <c r="P18" s="131"/>
      <c r="Q18" s="147"/>
    </row>
    <row r="19" spans="1:17" s="124" customFormat="1" ht="15" x14ac:dyDescent="0.2">
      <c r="A19" s="130">
        <v>9</v>
      </c>
      <c r="B19" s="131"/>
      <c r="C19" s="131"/>
      <c r="D19" s="131"/>
      <c r="E19" s="131"/>
      <c r="F19" s="131"/>
      <c r="G19" s="131"/>
      <c r="H19" s="131"/>
      <c r="I19" s="131"/>
      <c r="J19" s="131"/>
      <c r="K19" s="131"/>
      <c r="L19" s="131"/>
      <c r="M19" s="131"/>
      <c r="N19" s="131"/>
      <c r="O19" s="131"/>
      <c r="P19" s="131"/>
      <c r="Q19" s="147"/>
    </row>
    <row r="20" spans="1:17" s="124" customFormat="1" ht="15" x14ac:dyDescent="0.2">
      <c r="A20" s="130">
        <v>10</v>
      </c>
      <c r="B20" s="131"/>
      <c r="C20" s="131"/>
      <c r="D20" s="131"/>
      <c r="E20" s="131"/>
      <c r="F20" s="131"/>
      <c r="G20" s="131"/>
      <c r="H20" s="131"/>
      <c r="I20" s="131"/>
      <c r="J20" s="131"/>
      <c r="K20" s="131"/>
      <c r="L20" s="131"/>
      <c r="M20" s="131"/>
      <c r="N20" s="131"/>
      <c r="O20" s="131"/>
      <c r="P20" s="131"/>
      <c r="Q20" s="147"/>
    </row>
    <row r="21" spans="1:17" s="124" customFormat="1" ht="15" x14ac:dyDescent="0.2">
      <c r="A21" s="130">
        <v>11</v>
      </c>
      <c r="B21" s="131"/>
      <c r="C21" s="131"/>
      <c r="D21" s="131"/>
      <c r="E21" s="131"/>
      <c r="F21" s="131"/>
      <c r="G21" s="131"/>
      <c r="H21" s="131"/>
      <c r="I21" s="131"/>
      <c r="J21" s="131"/>
      <c r="K21" s="131"/>
      <c r="L21" s="131"/>
      <c r="M21" s="131"/>
      <c r="N21" s="131"/>
      <c r="O21" s="131"/>
      <c r="P21" s="131"/>
      <c r="Q21" s="147"/>
    </row>
    <row r="22" spans="1:17" s="124" customFormat="1" ht="15" x14ac:dyDescent="0.2">
      <c r="A22" s="130">
        <v>12</v>
      </c>
      <c r="B22" s="131"/>
      <c r="C22" s="131"/>
      <c r="D22" s="131"/>
      <c r="E22" s="131"/>
      <c r="F22" s="131"/>
      <c r="G22" s="131"/>
      <c r="H22" s="131"/>
      <c r="I22" s="131"/>
      <c r="J22" s="131"/>
      <c r="K22" s="131"/>
      <c r="L22" s="131"/>
      <c r="M22" s="131"/>
      <c r="N22" s="131"/>
      <c r="O22" s="131"/>
      <c r="P22" s="131"/>
      <c r="Q22" s="147"/>
    </row>
    <row r="23" spans="1:17" s="124" customFormat="1" ht="15" x14ac:dyDescent="0.2">
      <c r="A23" s="130">
        <v>13</v>
      </c>
      <c r="B23" s="131"/>
      <c r="C23" s="131"/>
      <c r="D23" s="131"/>
      <c r="E23" s="131"/>
      <c r="F23" s="131"/>
      <c r="G23" s="131"/>
      <c r="H23" s="131"/>
      <c r="I23" s="131"/>
      <c r="J23" s="131"/>
      <c r="K23" s="131"/>
      <c r="L23" s="131"/>
      <c r="M23" s="131"/>
      <c r="N23" s="131"/>
      <c r="O23" s="131"/>
      <c r="P23" s="131"/>
      <c r="Q23" s="147"/>
    </row>
    <row r="24" spans="1:17" s="124" customFormat="1" ht="15" x14ac:dyDescent="0.2">
      <c r="A24" s="130">
        <v>14</v>
      </c>
      <c r="B24" s="131"/>
      <c r="C24" s="131"/>
      <c r="D24" s="131"/>
      <c r="E24" s="131"/>
      <c r="F24" s="131"/>
      <c r="G24" s="131"/>
      <c r="H24" s="131"/>
      <c r="I24" s="131"/>
      <c r="J24" s="131"/>
      <c r="K24" s="131"/>
      <c r="L24" s="131"/>
      <c r="M24" s="131"/>
      <c r="N24" s="131"/>
      <c r="O24" s="131"/>
      <c r="P24" s="131"/>
      <c r="Q24" s="147"/>
    </row>
    <row r="25" spans="1:17" s="124" customFormat="1" ht="15" x14ac:dyDescent="0.2">
      <c r="A25" s="130">
        <v>15</v>
      </c>
      <c r="B25" s="131"/>
      <c r="C25" s="131"/>
      <c r="D25" s="131"/>
      <c r="E25" s="131"/>
      <c r="F25" s="131"/>
      <c r="G25" s="131"/>
      <c r="H25" s="131"/>
      <c r="I25" s="131"/>
      <c r="J25" s="131"/>
      <c r="K25" s="131"/>
      <c r="L25" s="131"/>
      <c r="M25" s="131"/>
      <c r="N25" s="131"/>
      <c r="O25" s="131"/>
      <c r="P25" s="131"/>
      <c r="Q25" s="147"/>
    </row>
    <row r="26" spans="1:17" s="124" customFormat="1" ht="15" x14ac:dyDescent="0.2">
      <c r="A26" s="130">
        <v>16</v>
      </c>
      <c r="B26" s="131"/>
      <c r="C26" s="131"/>
      <c r="D26" s="131"/>
      <c r="E26" s="131"/>
      <c r="F26" s="131"/>
      <c r="G26" s="131"/>
      <c r="H26" s="131"/>
      <c r="I26" s="131"/>
      <c r="J26" s="131"/>
      <c r="K26" s="131"/>
      <c r="L26" s="131"/>
      <c r="M26" s="131"/>
      <c r="N26" s="131"/>
      <c r="O26" s="131"/>
      <c r="P26" s="131"/>
      <c r="Q26" s="147"/>
    </row>
    <row r="27" spans="1:17" s="124" customFormat="1" ht="15" x14ac:dyDescent="0.2">
      <c r="A27" s="130">
        <v>17</v>
      </c>
      <c r="B27" s="131"/>
      <c r="C27" s="131"/>
      <c r="D27" s="131"/>
      <c r="E27" s="131"/>
      <c r="F27" s="131"/>
      <c r="G27" s="131"/>
      <c r="H27" s="131"/>
      <c r="I27" s="131"/>
      <c r="J27" s="131"/>
      <c r="K27" s="131"/>
      <c r="L27" s="131"/>
      <c r="M27" s="131"/>
      <c r="N27" s="131"/>
      <c r="O27" s="131"/>
      <c r="P27" s="131"/>
      <c r="Q27" s="147"/>
    </row>
    <row r="28" spans="1:17" s="124" customFormat="1" ht="15" x14ac:dyDescent="0.2">
      <c r="A28" s="130">
        <v>18</v>
      </c>
      <c r="B28" s="131"/>
      <c r="C28" s="131"/>
      <c r="D28" s="131"/>
      <c r="E28" s="131"/>
      <c r="F28" s="131"/>
      <c r="G28" s="131"/>
      <c r="H28" s="131"/>
      <c r="I28" s="131"/>
      <c r="J28" s="131"/>
      <c r="K28" s="131"/>
      <c r="L28" s="131"/>
      <c r="M28" s="131"/>
      <c r="N28" s="131"/>
      <c r="O28" s="131"/>
      <c r="P28" s="131"/>
      <c r="Q28" s="147"/>
    </row>
    <row r="29" spans="1:17" s="124" customFormat="1" ht="15" x14ac:dyDescent="0.2">
      <c r="A29" s="130">
        <v>19</v>
      </c>
      <c r="B29" s="131"/>
      <c r="C29" s="131"/>
      <c r="D29" s="131"/>
      <c r="E29" s="131"/>
      <c r="F29" s="131"/>
      <c r="G29" s="131"/>
      <c r="H29" s="131"/>
      <c r="I29" s="131"/>
      <c r="J29" s="131"/>
      <c r="K29" s="131"/>
      <c r="L29" s="131"/>
      <c r="M29" s="131"/>
      <c r="N29" s="131"/>
      <c r="O29" s="131"/>
      <c r="P29" s="131"/>
      <c r="Q29" s="147"/>
    </row>
    <row r="30" spans="1:17" s="124" customFormat="1" ht="15" x14ac:dyDescent="0.2">
      <c r="A30" s="130">
        <v>20</v>
      </c>
      <c r="B30" s="131"/>
      <c r="C30" s="131"/>
      <c r="D30" s="131"/>
      <c r="E30" s="131"/>
      <c r="F30" s="131"/>
      <c r="G30" s="131"/>
      <c r="H30" s="131"/>
      <c r="I30" s="131"/>
      <c r="J30" s="131"/>
      <c r="K30" s="131"/>
      <c r="L30" s="131"/>
      <c r="M30" s="131"/>
      <c r="N30" s="131"/>
      <c r="O30" s="131"/>
      <c r="P30" s="131"/>
      <c r="Q30" s="147"/>
    </row>
    <row r="31" spans="1:17" s="124" customFormat="1" ht="15" x14ac:dyDescent="0.2">
      <c r="A31" s="130">
        <v>21</v>
      </c>
      <c r="B31" s="131"/>
      <c r="C31" s="131"/>
      <c r="D31" s="131"/>
      <c r="E31" s="131"/>
      <c r="F31" s="131"/>
      <c r="G31" s="131"/>
      <c r="H31" s="131"/>
      <c r="I31" s="131"/>
      <c r="J31" s="131"/>
      <c r="K31" s="131"/>
      <c r="L31" s="131"/>
      <c r="M31" s="131"/>
      <c r="N31" s="131"/>
      <c r="O31" s="131"/>
      <c r="P31" s="131"/>
      <c r="Q31" s="147"/>
    </row>
    <row r="32" spans="1:17" s="124" customFormat="1" ht="15" x14ac:dyDescent="0.2">
      <c r="A32" s="130">
        <v>22</v>
      </c>
      <c r="B32" s="131"/>
      <c r="C32" s="131"/>
      <c r="D32" s="131"/>
      <c r="E32" s="131"/>
      <c r="F32" s="131"/>
      <c r="G32" s="131"/>
      <c r="H32" s="131"/>
      <c r="I32" s="131"/>
      <c r="J32" s="131"/>
      <c r="K32" s="131"/>
      <c r="L32" s="131"/>
      <c r="M32" s="131"/>
      <c r="N32" s="131"/>
      <c r="O32" s="131"/>
      <c r="P32" s="131"/>
      <c r="Q32" s="147"/>
    </row>
    <row r="33" spans="1:17" s="124" customFormat="1" ht="15" x14ac:dyDescent="0.2">
      <c r="A33" s="130">
        <v>23</v>
      </c>
      <c r="B33" s="131"/>
      <c r="C33" s="131"/>
      <c r="D33" s="131"/>
      <c r="E33" s="131"/>
      <c r="F33" s="131"/>
      <c r="G33" s="131"/>
      <c r="H33" s="131"/>
      <c r="I33" s="131"/>
      <c r="J33" s="131"/>
      <c r="K33" s="131"/>
      <c r="L33" s="131"/>
      <c r="M33" s="131"/>
      <c r="N33" s="131"/>
      <c r="O33" s="131"/>
      <c r="P33" s="131"/>
      <c r="Q33" s="147"/>
    </row>
    <row r="34" spans="1:17" s="124" customFormat="1" ht="15.75" thickBot="1" x14ac:dyDescent="0.25">
      <c r="A34" s="134">
        <v>24</v>
      </c>
      <c r="B34" s="135"/>
      <c r="C34" s="135"/>
      <c r="D34" s="135"/>
      <c r="E34" s="135"/>
      <c r="F34" s="135"/>
      <c r="G34" s="135"/>
      <c r="H34" s="135"/>
      <c r="I34" s="135"/>
      <c r="J34" s="135"/>
      <c r="K34" s="135"/>
      <c r="L34" s="135"/>
      <c r="M34" s="135"/>
      <c r="N34" s="135"/>
      <c r="O34" s="135"/>
      <c r="P34" s="135"/>
      <c r="Q34" s="148"/>
    </row>
    <row r="35" spans="1:17" s="124" customFormat="1" ht="15" x14ac:dyDescent="0.2">
      <c r="A35" s="125"/>
      <c r="B35" s="125"/>
      <c r="C35" s="125"/>
      <c r="D35" s="125"/>
      <c r="E35" s="125"/>
      <c r="F35" s="125"/>
      <c r="G35" s="125"/>
      <c r="H35" s="125"/>
      <c r="I35" s="125"/>
      <c r="J35" s="125"/>
      <c r="K35" s="125"/>
      <c r="L35" s="125"/>
      <c r="M35" s="125"/>
      <c r="N35" s="125"/>
      <c r="O35" s="125"/>
      <c r="P35" s="125"/>
      <c r="Q35" s="125"/>
    </row>
    <row r="36" spans="1:17" s="124" customFormat="1" ht="15" customHeight="1" x14ac:dyDescent="0.2">
      <c r="A36" s="731" t="s">
        <v>673</v>
      </c>
      <c r="B36" s="731"/>
      <c r="C36" s="731"/>
      <c r="D36" s="731"/>
      <c r="E36" s="731"/>
      <c r="F36" s="731"/>
      <c r="G36" s="731"/>
      <c r="H36" s="731"/>
      <c r="I36" s="731"/>
      <c r="J36" s="731"/>
      <c r="K36" s="731"/>
      <c r="L36" s="731"/>
      <c r="M36" s="731"/>
      <c r="N36" s="731"/>
      <c r="O36" s="731"/>
      <c r="P36" s="731"/>
      <c r="Q36" s="731"/>
    </row>
    <row r="37" spans="1:17" s="124" customFormat="1" ht="15" x14ac:dyDescent="0.2">
      <c r="A37" s="125"/>
      <c r="B37" s="125"/>
      <c r="C37" s="125"/>
      <c r="D37" s="125"/>
      <c r="E37" s="125"/>
      <c r="F37" s="125"/>
      <c r="G37" s="125"/>
      <c r="H37" s="125"/>
      <c r="I37" s="125"/>
      <c r="J37" s="125"/>
      <c r="K37" s="125"/>
      <c r="L37" s="125"/>
      <c r="M37" s="125"/>
      <c r="N37" s="125"/>
      <c r="O37" s="125"/>
      <c r="P37" s="125"/>
      <c r="Q37" s="125"/>
    </row>
    <row r="38" spans="1:17" s="124" customFormat="1" ht="39.75" customHeight="1" x14ac:dyDescent="0.25">
      <c r="A38" s="722" t="s">
        <v>674</v>
      </c>
      <c r="B38" s="723"/>
      <c r="C38" s="724" t="s">
        <v>675</v>
      </c>
      <c r="D38" s="724"/>
      <c r="E38" s="724"/>
      <c r="F38" s="724"/>
      <c r="G38" s="724"/>
      <c r="H38" s="724"/>
      <c r="I38" s="724"/>
      <c r="J38" s="724"/>
      <c r="K38" s="724"/>
      <c r="L38" s="724"/>
      <c r="M38" s="724"/>
      <c r="N38" s="724"/>
      <c r="O38" s="125"/>
      <c r="P38" s="125"/>
      <c r="Q38" s="125"/>
    </row>
    <row r="39" spans="1:17" s="124" customFormat="1" ht="15.75" x14ac:dyDescent="0.2">
      <c r="A39" s="125"/>
      <c r="B39" s="125"/>
      <c r="C39" s="138"/>
      <c r="D39" s="138"/>
      <c r="E39" s="138"/>
      <c r="F39" s="138"/>
      <c r="G39" s="138"/>
      <c r="H39" s="138"/>
      <c r="I39" s="138"/>
      <c r="J39" s="138"/>
      <c r="K39" s="138"/>
      <c r="L39" s="138"/>
      <c r="M39" s="138"/>
      <c r="N39" s="138"/>
      <c r="O39" s="138"/>
      <c r="P39" s="138"/>
      <c r="Q39" s="125"/>
    </row>
    <row r="40" spans="1:17" s="124" customFormat="1" ht="46.5" customHeight="1" x14ac:dyDescent="0.25">
      <c r="A40" s="722" t="s">
        <v>676</v>
      </c>
      <c r="B40" s="723"/>
      <c r="C40" s="724" t="s">
        <v>703</v>
      </c>
      <c r="D40" s="724"/>
      <c r="E40" s="724"/>
      <c r="F40" s="724"/>
      <c r="G40" s="724"/>
      <c r="H40" s="724"/>
      <c r="I40" s="724"/>
      <c r="J40" s="724"/>
      <c r="K40" s="724"/>
      <c r="L40" s="724"/>
      <c r="M40" s="724"/>
      <c r="N40" s="724"/>
      <c r="O40" s="125"/>
      <c r="P40" s="125"/>
      <c r="Q40" s="125"/>
    </row>
  </sheetData>
  <mergeCells count="21">
    <mergeCell ref="A6:Q6"/>
    <mergeCell ref="A1:Q1"/>
    <mergeCell ref="A2:Q2"/>
    <mergeCell ref="A3:Q3"/>
    <mergeCell ref="A4:Q4"/>
    <mergeCell ref="A5:Q5"/>
    <mergeCell ref="Q8:Q10"/>
    <mergeCell ref="A36:Q36"/>
    <mergeCell ref="A38:B38"/>
    <mergeCell ref="C38:N38"/>
    <mergeCell ref="A8:A10"/>
    <mergeCell ref="B8:B10"/>
    <mergeCell ref="C8:C10"/>
    <mergeCell ref="D8:D10"/>
    <mergeCell ref="E8:E10"/>
    <mergeCell ref="F8:H9"/>
    <mergeCell ref="A40:B40"/>
    <mergeCell ref="C40:N40"/>
    <mergeCell ref="I8:K9"/>
    <mergeCell ref="L8:N9"/>
    <mergeCell ref="O8:P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T41"/>
  <sheetViews>
    <sheetView zoomScale="70" zoomScaleNormal="70" workbookViewId="0">
      <selection activeCell="K7" sqref="K7"/>
    </sheetView>
  </sheetViews>
  <sheetFormatPr baseColWidth="10" defaultColWidth="10.42578125" defaultRowHeight="16.5" x14ac:dyDescent="0.25"/>
  <cols>
    <col min="1" max="1" width="8.7109375" style="5" customWidth="1"/>
    <col min="2" max="2" width="32.140625" style="3" customWidth="1"/>
    <col min="3" max="3" width="16" style="4" customWidth="1"/>
    <col min="4" max="4" width="17.85546875" style="3" customWidth="1"/>
    <col min="5" max="5" width="15.7109375" style="1" customWidth="1"/>
    <col min="6" max="6" width="14.42578125" style="1" customWidth="1"/>
    <col min="7" max="7" width="16.140625" style="1" customWidth="1"/>
    <col min="8" max="8" width="19.42578125" style="1" customWidth="1"/>
    <col min="9" max="9" width="10.42578125" style="1"/>
    <col min="10" max="10" width="11.28515625" style="1" customWidth="1"/>
    <col min="11" max="11" width="12.140625" style="1" customWidth="1"/>
    <col min="12" max="12" width="11.42578125" style="1" customWidth="1"/>
    <col min="13" max="13" width="14.85546875" style="1" customWidth="1"/>
    <col min="14" max="14" width="17.5703125" style="1" customWidth="1"/>
    <col min="15" max="15" width="16.7109375" style="1" customWidth="1"/>
    <col min="16" max="16" width="16.42578125" style="1" customWidth="1"/>
    <col min="17" max="17" width="15.5703125" style="1" customWidth="1"/>
    <col min="18" max="18" width="14.85546875" style="1" customWidth="1"/>
    <col min="19" max="19" width="14.7109375" style="1" customWidth="1"/>
    <col min="20" max="20" width="26.140625" style="1" customWidth="1"/>
    <col min="21" max="16384" width="10.42578125" style="1"/>
  </cols>
  <sheetData>
    <row r="1" spans="1:20" ht="17.25" customHeight="1" thickBot="1" x14ac:dyDescent="0.3">
      <c r="A1" s="279" t="s">
        <v>0</v>
      </c>
      <c r="B1" s="280"/>
      <c r="C1" s="280"/>
      <c r="D1" s="280"/>
      <c r="E1" s="280"/>
      <c r="F1" s="280"/>
      <c r="G1" s="280"/>
      <c r="H1" s="280"/>
      <c r="I1" s="280"/>
      <c r="J1" s="280"/>
      <c r="K1" s="280"/>
      <c r="L1" s="280"/>
      <c r="M1" s="280"/>
      <c r="N1" s="280"/>
      <c r="O1" s="280"/>
      <c r="P1" s="280"/>
      <c r="Q1" s="280"/>
      <c r="R1" s="280"/>
      <c r="S1" s="280"/>
      <c r="T1" s="281"/>
    </row>
    <row r="2" spans="1:20" ht="17.25" customHeight="1" thickBot="1" x14ac:dyDescent="0.3">
      <c r="A2" s="309" t="s">
        <v>648</v>
      </c>
      <c r="B2" s="310"/>
      <c r="C2" s="310"/>
      <c r="D2" s="310"/>
      <c r="E2" s="310"/>
      <c r="F2" s="310"/>
      <c r="G2" s="310"/>
      <c r="H2" s="310"/>
      <c r="I2" s="310"/>
      <c r="J2" s="310"/>
      <c r="K2" s="310"/>
      <c r="L2" s="310"/>
      <c r="M2" s="310"/>
      <c r="N2" s="310"/>
      <c r="O2" s="310"/>
      <c r="P2" s="310"/>
      <c r="Q2" s="310"/>
      <c r="R2" s="310"/>
      <c r="S2" s="310"/>
      <c r="T2" s="311"/>
    </row>
    <row r="3" spans="1:20" s="6" customFormat="1" ht="17.25" customHeight="1" thickBot="1" x14ac:dyDescent="0.3">
      <c r="A3" s="288" t="s">
        <v>627</v>
      </c>
      <c r="B3" s="289"/>
      <c r="C3" s="289"/>
      <c r="D3" s="289"/>
      <c r="E3" s="289"/>
      <c r="F3" s="289"/>
      <c r="G3" s="289"/>
      <c r="H3" s="289"/>
      <c r="I3" s="289"/>
      <c r="J3" s="289"/>
      <c r="K3" s="289"/>
      <c r="L3" s="289"/>
      <c r="M3" s="289"/>
      <c r="N3" s="289"/>
      <c r="O3" s="289"/>
      <c r="P3" s="289"/>
      <c r="Q3" s="289"/>
      <c r="R3" s="289"/>
      <c r="S3" s="289"/>
      <c r="T3" s="290"/>
    </row>
    <row r="4" spans="1:20" s="6" customFormat="1" ht="17.25" customHeight="1" thickBot="1" x14ac:dyDescent="0.3">
      <c r="A4" s="285" t="s">
        <v>644</v>
      </c>
      <c r="B4" s="286"/>
      <c r="C4" s="286"/>
      <c r="D4" s="286"/>
      <c r="E4" s="286"/>
      <c r="F4" s="286"/>
      <c r="G4" s="286"/>
      <c r="H4" s="286"/>
      <c r="I4" s="286"/>
      <c r="J4" s="286"/>
      <c r="K4" s="286"/>
      <c r="L4" s="286"/>
      <c r="M4" s="286"/>
      <c r="N4" s="286"/>
      <c r="O4" s="286"/>
      <c r="P4" s="286"/>
      <c r="Q4" s="286"/>
      <c r="R4" s="286"/>
      <c r="S4" s="286"/>
      <c r="T4" s="287"/>
    </row>
    <row r="5" spans="1:20" customFormat="1" ht="23.25" customHeight="1" thickBot="1" x14ac:dyDescent="0.3">
      <c r="A5" s="655" t="s">
        <v>1105</v>
      </c>
      <c r="B5" s="656"/>
      <c r="C5" s="656"/>
      <c r="D5" s="656"/>
      <c r="E5" s="656"/>
      <c r="F5" s="656"/>
      <c r="G5" s="656"/>
      <c r="H5" s="656"/>
      <c r="I5" s="656"/>
      <c r="J5" s="656"/>
      <c r="K5" s="656"/>
      <c r="L5" s="656"/>
      <c r="M5" s="656"/>
      <c r="N5" s="656"/>
      <c r="O5" s="656"/>
      <c r="P5" s="656"/>
      <c r="Q5" s="656"/>
      <c r="R5" s="656"/>
      <c r="S5" s="656"/>
      <c r="T5" s="657"/>
    </row>
    <row r="6" spans="1:20" customFormat="1" ht="22.5" customHeight="1" thickBot="1" x14ac:dyDescent="0.3">
      <c r="A6" s="645" t="s">
        <v>1106</v>
      </c>
      <c r="B6" s="646"/>
      <c r="C6" s="646"/>
      <c r="D6" s="646"/>
      <c r="E6" s="646"/>
      <c r="F6" s="646"/>
      <c r="G6" s="646"/>
      <c r="H6" s="646"/>
      <c r="I6" s="646"/>
      <c r="J6" s="646"/>
      <c r="K6" s="646"/>
      <c r="L6" s="646"/>
      <c r="M6" s="646"/>
      <c r="N6" s="646"/>
      <c r="O6" s="646"/>
      <c r="P6" s="646"/>
      <c r="Q6" s="646"/>
      <c r="R6" s="646"/>
      <c r="S6" s="646"/>
      <c r="T6" s="647"/>
    </row>
    <row r="7" spans="1:20" ht="17.25" thickBot="1" x14ac:dyDescent="0.3"/>
    <row r="8" spans="1:20" s="124" customFormat="1" ht="15.75" customHeight="1" thickBot="1" x14ac:dyDescent="0.25">
      <c r="A8" s="691" t="s">
        <v>649</v>
      </c>
      <c r="B8" s="692"/>
      <c r="C8" s="692"/>
      <c r="D8" s="692"/>
      <c r="E8" s="692"/>
      <c r="F8" s="692"/>
      <c r="G8" s="692"/>
      <c r="H8" s="692"/>
      <c r="I8" s="692"/>
      <c r="J8" s="692"/>
      <c r="K8" s="692"/>
      <c r="L8" s="692"/>
      <c r="M8" s="692"/>
      <c r="N8" s="692"/>
      <c r="O8" s="692"/>
      <c r="P8" s="692"/>
      <c r="Q8" s="692"/>
      <c r="R8" s="692"/>
      <c r="S8" s="692"/>
      <c r="T8" s="693"/>
    </row>
    <row r="9" spans="1:20" s="124" customFormat="1" ht="15.75" customHeight="1" thickBot="1" x14ac:dyDescent="0.25">
      <c r="A9" s="691" t="s">
        <v>650</v>
      </c>
      <c r="B9" s="692"/>
      <c r="C9" s="692"/>
      <c r="D9" s="692"/>
      <c r="E9" s="692"/>
      <c r="F9" s="692"/>
      <c r="G9" s="692"/>
      <c r="H9" s="692"/>
      <c r="I9" s="692"/>
      <c r="J9" s="692"/>
      <c r="K9" s="692"/>
      <c r="L9" s="692"/>
      <c r="M9" s="692"/>
      <c r="N9" s="692"/>
      <c r="O9" s="692"/>
      <c r="P9" s="692"/>
      <c r="Q9" s="692"/>
      <c r="R9" s="692"/>
      <c r="S9" s="692"/>
      <c r="T9" s="693"/>
    </row>
    <row r="10" spans="1:20" s="124" customFormat="1" ht="15.75" customHeight="1" thickBot="1" x14ac:dyDescent="0.25">
      <c r="A10" s="691" t="s">
        <v>1107</v>
      </c>
      <c r="B10" s="692"/>
      <c r="C10" s="692"/>
      <c r="D10" s="692"/>
      <c r="E10" s="692"/>
      <c r="F10" s="692"/>
      <c r="G10" s="692"/>
      <c r="H10" s="692"/>
      <c r="I10" s="692"/>
      <c r="J10" s="692"/>
      <c r="K10" s="692"/>
      <c r="L10" s="692"/>
      <c r="M10" s="692"/>
      <c r="N10" s="692"/>
      <c r="O10" s="692"/>
      <c r="P10" s="692"/>
      <c r="Q10" s="692"/>
      <c r="R10" s="692"/>
      <c r="S10" s="692"/>
      <c r="T10" s="693"/>
    </row>
    <row r="11" spans="1:20" s="124" customFormat="1" thickBot="1" x14ac:dyDescent="0.25">
      <c r="A11" s="125"/>
      <c r="B11" s="722"/>
      <c r="C11" s="722"/>
      <c r="D11" s="722"/>
      <c r="E11" s="722"/>
      <c r="F11" s="126"/>
      <c r="G11" s="126"/>
      <c r="H11" s="126"/>
      <c r="I11" s="126"/>
      <c r="J11" s="125"/>
      <c r="K11" s="125"/>
      <c r="L11" s="125"/>
      <c r="M11" s="125"/>
      <c r="N11" s="125"/>
      <c r="O11" s="125"/>
      <c r="P11" s="125"/>
      <c r="Q11" s="125"/>
      <c r="R11" s="125"/>
      <c r="S11" s="125"/>
      <c r="T11" s="125"/>
    </row>
    <row r="12" spans="1:20" s="124" customFormat="1" ht="35.1" customHeight="1" x14ac:dyDescent="0.2">
      <c r="A12" s="769" t="s">
        <v>651</v>
      </c>
      <c r="B12" s="767" t="s">
        <v>1108</v>
      </c>
      <c r="C12" s="771" t="s">
        <v>1109</v>
      </c>
      <c r="D12" s="772"/>
      <c r="E12" s="767" t="s">
        <v>1110</v>
      </c>
      <c r="F12" s="767" t="s">
        <v>1111</v>
      </c>
      <c r="G12" s="767" t="s">
        <v>1112</v>
      </c>
      <c r="H12" s="767" t="s">
        <v>1113</v>
      </c>
      <c r="I12" s="767" t="s">
        <v>1114</v>
      </c>
      <c r="J12" s="767" t="s">
        <v>1115</v>
      </c>
      <c r="K12" s="767" t="s">
        <v>1116</v>
      </c>
      <c r="L12" s="767" t="s">
        <v>1117</v>
      </c>
      <c r="M12" s="767" t="s">
        <v>1118</v>
      </c>
      <c r="N12" s="767" t="s">
        <v>1119</v>
      </c>
      <c r="O12" s="767" t="s">
        <v>1120</v>
      </c>
      <c r="P12" s="767" t="s">
        <v>1121</v>
      </c>
      <c r="Q12" s="767" t="s">
        <v>1122</v>
      </c>
      <c r="R12" s="767" t="s">
        <v>1123</v>
      </c>
      <c r="S12" s="767" t="s">
        <v>1124</v>
      </c>
      <c r="T12" s="773" t="s">
        <v>610</v>
      </c>
    </row>
    <row r="13" spans="1:20" s="124" customFormat="1" ht="27" customHeight="1" thickBot="1" x14ac:dyDescent="0.25">
      <c r="A13" s="770"/>
      <c r="B13" s="768"/>
      <c r="C13" s="186" t="s">
        <v>1125</v>
      </c>
      <c r="D13" s="186" t="s">
        <v>1126</v>
      </c>
      <c r="E13" s="768"/>
      <c r="F13" s="768"/>
      <c r="G13" s="768"/>
      <c r="H13" s="768"/>
      <c r="I13" s="768"/>
      <c r="J13" s="768"/>
      <c r="K13" s="768"/>
      <c r="L13" s="768"/>
      <c r="M13" s="768"/>
      <c r="N13" s="768"/>
      <c r="O13" s="768"/>
      <c r="P13" s="768"/>
      <c r="Q13" s="768"/>
      <c r="R13" s="768"/>
      <c r="S13" s="768"/>
      <c r="T13" s="774"/>
    </row>
    <row r="14" spans="1:20" s="124" customFormat="1" x14ac:dyDescent="0.2">
      <c r="A14" s="187">
        <v>1</v>
      </c>
      <c r="B14" s="188"/>
      <c r="C14" s="189"/>
      <c r="D14" s="189"/>
      <c r="E14" s="190"/>
      <c r="F14" s="191"/>
      <c r="G14" s="189"/>
      <c r="H14" s="189"/>
      <c r="I14" s="189"/>
      <c r="J14" s="189"/>
      <c r="K14" s="189"/>
      <c r="L14" s="189"/>
      <c r="M14" s="189"/>
      <c r="N14" s="189"/>
      <c r="O14" s="189"/>
      <c r="P14" s="189"/>
      <c r="Q14" s="189"/>
      <c r="R14" s="189"/>
      <c r="S14" s="189"/>
      <c r="T14" s="192"/>
    </row>
    <row r="15" spans="1:20" s="124" customFormat="1" ht="15.75" x14ac:dyDescent="0.2">
      <c r="A15" s="193">
        <v>2</v>
      </c>
      <c r="B15" s="194"/>
      <c r="C15" s="195"/>
      <c r="D15" s="195"/>
      <c r="E15" s="195"/>
      <c r="F15" s="191"/>
      <c r="G15" s="195"/>
      <c r="H15" s="195"/>
      <c r="I15" s="195"/>
      <c r="J15" s="195"/>
      <c r="K15" s="195"/>
      <c r="L15" s="195"/>
      <c r="M15" s="195"/>
      <c r="N15" s="195"/>
      <c r="O15" s="195"/>
      <c r="P15" s="195"/>
      <c r="Q15" s="195"/>
      <c r="R15" s="195"/>
      <c r="S15" s="195"/>
      <c r="T15" s="196"/>
    </row>
    <row r="16" spans="1:20" s="124" customFormat="1" ht="15.75" x14ac:dyDescent="0.2">
      <c r="A16" s="193">
        <v>3</v>
      </c>
      <c r="B16" s="194"/>
      <c r="C16" s="195"/>
      <c r="D16" s="195"/>
      <c r="E16" s="195"/>
      <c r="F16" s="191"/>
      <c r="G16" s="195"/>
      <c r="H16" s="195"/>
      <c r="I16" s="195"/>
      <c r="J16" s="195"/>
      <c r="K16" s="195"/>
      <c r="L16" s="195"/>
      <c r="M16" s="195"/>
      <c r="N16" s="195"/>
      <c r="O16" s="195"/>
      <c r="P16" s="195"/>
      <c r="Q16" s="195"/>
      <c r="R16" s="195"/>
      <c r="S16" s="195"/>
      <c r="T16" s="196"/>
    </row>
    <row r="17" spans="1:20" s="124" customFormat="1" ht="15.75" x14ac:dyDescent="0.2">
      <c r="A17" s="193">
        <v>4</v>
      </c>
      <c r="B17" s="194"/>
      <c r="C17" s="195"/>
      <c r="D17" s="195"/>
      <c r="E17" s="195"/>
      <c r="F17" s="191"/>
      <c r="G17" s="195"/>
      <c r="H17" s="195"/>
      <c r="I17" s="195"/>
      <c r="J17" s="195"/>
      <c r="K17" s="195"/>
      <c r="L17" s="195"/>
      <c r="M17" s="195"/>
      <c r="N17" s="195"/>
      <c r="O17" s="195"/>
      <c r="P17" s="195"/>
      <c r="Q17" s="195"/>
      <c r="R17" s="195"/>
      <c r="S17" s="195"/>
      <c r="T17" s="196"/>
    </row>
    <row r="18" spans="1:20" s="124" customFormat="1" ht="15.75" x14ac:dyDescent="0.2">
      <c r="A18" s="193">
        <v>5</v>
      </c>
      <c r="B18" s="194"/>
      <c r="C18" s="195"/>
      <c r="D18" s="195"/>
      <c r="E18" s="195"/>
      <c r="F18" s="191"/>
      <c r="G18" s="195"/>
      <c r="H18" s="195"/>
      <c r="I18" s="195"/>
      <c r="J18" s="195"/>
      <c r="K18" s="195"/>
      <c r="L18" s="195"/>
      <c r="M18" s="195"/>
      <c r="N18" s="195"/>
      <c r="O18" s="195"/>
      <c r="P18" s="195"/>
      <c r="Q18" s="195"/>
      <c r="R18" s="195"/>
      <c r="S18" s="195"/>
      <c r="T18" s="196"/>
    </row>
    <row r="19" spans="1:20" s="124" customFormat="1" ht="15.75" x14ac:dyDescent="0.2">
      <c r="A19" s="193">
        <v>6</v>
      </c>
      <c r="B19" s="194"/>
      <c r="C19" s="195"/>
      <c r="D19" s="195"/>
      <c r="E19" s="195"/>
      <c r="F19" s="191"/>
      <c r="G19" s="195"/>
      <c r="H19" s="195"/>
      <c r="I19" s="195"/>
      <c r="J19" s="195"/>
      <c r="K19" s="195"/>
      <c r="L19" s="195"/>
      <c r="M19" s="195"/>
      <c r="N19" s="195"/>
      <c r="O19" s="195"/>
      <c r="P19" s="195"/>
      <c r="Q19" s="195"/>
      <c r="R19" s="195"/>
      <c r="S19" s="195"/>
      <c r="T19" s="196"/>
    </row>
    <row r="20" spans="1:20" s="124" customFormat="1" ht="15.75" x14ac:dyDescent="0.2">
      <c r="A20" s="193">
        <v>7</v>
      </c>
      <c r="B20" s="194"/>
      <c r="C20" s="195"/>
      <c r="D20" s="195"/>
      <c r="E20" s="195"/>
      <c r="F20" s="191"/>
      <c r="G20" s="195"/>
      <c r="H20" s="195"/>
      <c r="I20" s="195"/>
      <c r="J20" s="195"/>
      <c r="K20" s="195"/>
      <c r="L20" s="195"/>
      <c r="M20" s="195"/>
      <c r="N20" s="195"/>
      <c r="O20" s="195"/>
      <c r="P20" s="195"/>
      <c r="Q20" s="195"/>
      <c r="R20" s="195"/>
      <c r="S20" s="195"/>
      <c r="T20" s="196"/>
    </row>
    <row r="21" spans="1:20" s="124" customFormat="1" ht="15.75" x14ac:dyDescent="0.2">
      <c r="A21" s="193">
        <v>8</v>
      </c>
      <c r="B21" s="194"/>
      <c r="C21" s="195"/>
      <c r="D21" s="195"/>
      <c r="E21" s="195"/>
      <c r="F21" s="191"/>
      <c r="G21" s="195"/>
      <c r="H21" s="195"/>
      <c r="I21" s="195"/>
      <c r="J21" s="195"/>
      <c r="K21" s="195"/>
      <c r="L21" s="195"/>
      <c r="M21" s="195"/>
      <c r="N21" s="195"/>
      <c r="O21" s="195"/>
      <c r="P21" s="195"/>
      <c r="Q21" s="195"/>
      <c r="R21" s="195"/>
      <c r="S21" s="195"/>
      <c r="T21" s="196"/>
    </row>
    <row r="22" spans="1:20" s="124" customFormat="1" ht="15.75" x14ac:dyDescent="0.2">
      <c r="A22" s="193">
        <v>9</v>
      </c>
      <c r="B22" s="194"/>
      <c r="C22" s="195"/>
      <c r="D22" s="195"/>
      <c r="E22" s="195"/>
      <c r="F22" s="191"/>
      <c r="G22" s="195"/>
      <c r="H22" s="195"/>
      <c r="I22" s="195"/>
      <c r="J22" s="195"/>
      <c r="K22" s="195"/>
      <c r="L22" s="195"/>
      <c r="M22" s="195"/>
      <c r="N22" s="195"/>
      <c r="O22" s="195"/>
      <c r="P22" s="195"/>
      <c r="Q22" s="195"/>
      <c r="R22" s="195"/>
      <c r="S22" s="195"/>
      <c r="T22" s="196"/>
    </row>
    <row r="23" spans="1:20" s="124" customFormat="1" ht="15.75" x14ac:dyDescent="0.2">
      <c r="A23" s="193">
        <v>10</v>
      </c>
      <c r="B23" s="194"/>
      <c r="C23" s="195"/>
      <c r="D23" s="195"/>
      <c r="E23" s="195"/>
      <c r="F23" s="191"/>
      <c r="G23" s="195"/>
      <c r="H23" s="195"/>
      <c r="I23" s="195"/>
      <c r="J23" s="195"/>
      <c r="K23" s="195"/>
      <c r="L23" s="195"/>
      <c r="M23" s="195"/>
      <c r="N23" s="195"/>
      <c r="O23" s="195"/>
      <c r="P23" s="195"/>
      <c r="Q23" s="195"/>
      <c r="R23" s="195"/>
      <c r="S23" s="195"/>
      <c r="T23" s="196"/>
    </row>
    <row r="24" spans="1:20" s="124" customFormat="1" ht="15.75" x14ac:dyDescent="0.2">
      <c r="A24" s="193">
        <v>11</v>
      </c>
      <c r="B24" s="194"/>
      <c r="C24" s="195"/>
      <c r="D24" s="195"/>
      <c r="E24" s="195"/>
      <c r="F24" s="191"/>
      <c r="G24" s="195"/>
      <c r="H24" s="195"/>
      <c r="I24" s="195"/>
      <c r="J24" s="195"/>
      <c r="K24" s="195"/>
      <c r="L24" s="195"/>
      <c r="M24" s="195"/>
      <c r="N24" s="195"/>
      <c r="O24" s="195"/>
      <c r="P24" s="195"/>
      <c r="Q24" s="195"/>
      <c r="R24" s="195"/>
      <c r="S24" s="195"/>
      <c r="T24" s="196"/>
    </row>
    <row r="25" spans="1:20" s="124" customFormat="1" ht="15.75" x14ac:dyDescent="0.2">
      <c r="A25" s="193">
        <v>12</v>
      </c>
      <c r="B25" s="194"/>
      <c r="C25" s="195"/>
      <c r="D25" s="195"/>
      <c r="E25" s="195"/>
      <c r="F25" s="191"/>
      <c r="G25" s="195"/>
      <c r="H25" s="195"/>
      <c r="I25" s="195"/>
      <c r="J25" s="195"/>
      <c r="K25" s="195"/>
      <c r="L25" s="195"/>
      <c r="M25" s="195"/>
      <c r="N25" s="195"/>
      <c r="O25" s="195"/>
      <c r="P25" s="195"/>
      <c r="Q25" s="195"/>
      <c r="R25" s="195"/>
      <c r="S25" s="195"/>
      <c r="T25" s="196"/>
    </row>
    <row r="26" spans="1:20" s="124" customFormat="1" ht="15.75" x14ac:dyDescent="0.2">
      <c r="A26" s="193">
        <v>13</v>
      </c>
      <c r="B26" s="194"/>
      <c r="C26" s="195"/>
      <c r="D26" s="195"/>
      <c r="E26" s="195"/>
      <c r="F26" s="191"/>
      <c r="G26" s="195"/>
      <c r="H26" s="195"/>
      <c r="I26" s="195"/>
      <c r="J26" s="195"/>
      <c r="K26" s="195"/>
      <c r="L26" s="195"/>
      <c r="M26" s="195"/>
      <c r="N26" s="195"/>
      <c r="O26" s="195"/>
      <c r="P26" s="195"/>
      <c r="Q26" s="195"/>
      <c r="R26" s="195"/>
      <c r="S26" s="195"/>
      <c r="T26" s="196"/>
    </row>
    <row r="27" spans="1:20" s="124" customFormat="1" ht="15.75" x14ac:dyDescent="0.2">
      <c r="A27" s="193">
        <v>14</v>
      </c>
      <c r="B27" s="194"/>
      <c r="C27" s="195"/>
      <c r="D27" s="195"/>
      <c r="E27" s="195"/>
      <c r="F27" s="191"/>
      <c r="G27" s="195"/>
      <c r="H27" s="195"/>
      <c r="I27" s="195"/>
      <c r="J27" s="195"/>
      <c r="K27" s="195"/>
      <c r="L27" s="195"/>
      <c r="M27" s="195"/>
      <c r="N27" s="195"/>
      <c r="O27" s="195"/>
      <c r="P27" s="195"/>
      <c r="Q27" s="195"/>
      <c r="R27" s="195"/>
      <c r="S27" s="195"/>
      <c r="T27" s="196"/>
    </row>
    <row r="28" spans="1:20" s="124" customFormat="1" ht="15.75" x14ac:dyDescent="0.2">
      <c r="A28" s="193">
        <v>15</v>
      </c>
      <c r="B28" s="194"/>
      <c r="C28" s="195"/>
      <c r="D28" s="195"/>
      <c r="E28" s="195"/>
      <c r="F28" s="191"/>
      <c r="G28" s="195"/>
      <c r="H28" s="195"/>
      <c r="I28" s="195"/>
      <c r="J28" s="195"/>
      <c r="K28" s="195"/>
      <c r="L28" s="195"/>
      <c r="M28" s="195"/>
      <c r="N28" s="195"/>
      <c r="O28" s="195"/>
      <c r="P28" s="195"/>
      <c r="Q28" s="195"/>
      <c r="R28" s="195"/>
      <c r="S28" s="195"/>
      <c r="T28" s="196"/>
    </row>
    <row r="29" spans="1:20" s="124" customFormat="1" ht="15.75" x14ac:dyDescent="0.2">
      <c r="A29" s="193">
        <v>16</v>
      </c>
      <c r="B29" s="194"/>
      <c r="C29" s="195"/>
      <c r="D29" s="195"/>
      <c r="E29" s="195"/>
      <c r="F29" s="191"/>
      <c r="G29" s="195"/>
      <c r="H29" s="195"/>
      <c r="I29" s="195"/>
      <c r="J29" s="195"/>
      <c r="K29" s="195"/>
      <c r="L29" s="195"/>
      <c r="M29" s="195"/>
      <c r="N29" s="195"/>
      <c r="O29" s="195"/>
      <c r="P29" s="195"/>
      <c r="Q29" s="195"/>
      <c r="R29" s="195"/>
      <c r="S29" s="195"/>
      <c r="T29" s="196"/>
    </row>
    <row r="30" spans="1:20" s="124" customFormat="1" ht="15.75" x14ac:dyDescent="0.2">
      <c r="A30" s="193">
        <v>17</v>
      </c>
      <c r="B30" s="194"/>
      <c r="C30" s="195"/>
      <c r="D30" s="195"/>
      <c r="E30" s="195"/>
      <c r="F30" s="191"/>
      <c r="G30" s="195"/>
      <c r="H30" s="195"/>
      <c r="I30" s="195"/>
      <c r="J30" s="195"/>
      <c r="K30" s="195"/>
      <c r="L30" s="195"/>
      <c r="M30" s="195"/>
      <c r="N30" s="195"/>
      <c r="O30" s="195"/>
      <c r="P30" s="195"/>
      <c r="Q30" s="195"/>
      <c r="R30" s="195"/>
      <c r="S30" s="195"/>
      <c r="T30" s="196"/>
    </row>
    <row r="31" spans="1:20" s="124" customFormat="1" ht="15.75" x14ac:dyDescent="0.2">
      <c r="A31" s="193">
        <v>18</v>
      </c>
      <c r="B31" s="194"/>
      <c r="C31" s="195"/>
      <c r="D31" s="195"/>
      <c r="E31" s="195"/>
      <c r="F31" s="191"/>
      <c r="G31" s="195"/>
      <c r="H31" s="195"/>
      <c r="I31" s="195"/>
      <c r="J31" s="195"/>
      <c r="K31" s="195"/>
      <c r="L31" s="195"/>
      <c r="M31" s="195"/>
      <c r="N31" s="195"/>
      <c r="O31" s="195"/>
      <c r="P31" s="195"/>
      <c r="Q31" s="195"/>
      <c r="R31" s="195"/>
      <c r="S31" s="195"/>
      <c r="T31" s="196"/>
    </row>
    <row r="32" spans="1:20" s="124" customFormat="1" ht="15.75" x14ac:dyDescent="0.2">
      <c r="A32" s="193">
        <v>19</v>
      </c>
      <c r="B32" s="194"/>
      <c r="C32" s="195"/>
      <c r="D32" s="195"/>
      <c r="E32" s="195"/>
      <c r="F32" s="191"/>
      <c r="G32" s="195"/>
      <c r="H32" s="195"/>
      <c r="I32" s="195"/>
      <c r="J32" s="195"/>
      <c r="K32" s="195"/>
      <c r="L32" s="195"/>
      <c r="M32" s="195"/>
      <c r="N32" s="195"/>
      <c r="O32" s="195"/>
      <c r="P32" s="195"/>
      <c r="Q32" s="195"/>
      <c r="R32" s="195"/>
      <c r="S32" s="195"/>
      <c r="T32" s="196"/>
    </row>
    <row r="33" spans="1:20" s="124" customFormat="1" ht="15.75" x14ac:dyDescent="0.2">
      <c r="A33" s="193">
        <v>20</v>
      </c>
      <c r="B33" s="194"/>
      <c r="C33" s="195"/>
      <c r="D33" s="195"/>
      <c r="E33" s="195"/>
      <c r="F33" s="191"/>
      <c r="G33" s="195"/>
      <c r="H33" s="195"/>
      <c r="I33" s="195"/>
      <c r="J33" s="195"/>
      <c r="K33" s="195"/>
      <c r="L33" s="195"/>
      <c r="M33" s="195"/>
      <c r="N33" s="195"/>
      <c r="O33" s="195"/>
      <c r="P33" s="195"/>
      <c r="Q33" s="195"/>
      <c r="R33" s="195"/>
      <c r="S33" s="195"/>
      <c r="T33" s="196"/>
    </row>
    <row r="34" spans="1:20" s="124" customFormat="1" ht="15.75" x14ac:dyDescent="0.2">
      <c r="A34" s="193">
        <v>21</v>
      </c>
      <c r="B34" s="194"/>
      <c r="C34" s="195"/>
      <c r="D34" s="195"/>
      <c r="E34" s="195"/>
      <c r="F34" s="191"/>
      <c r="G34" s="195"/>
      <c r="H34" s="195"/>
      <c r="I34" s="195"/>
      <c r="J34" s="195"/>
      <c r="K34" s="195"/>
      <c r="L34" s="195"/>
      <c r="M34" s="195"/>
      <c r="N34" s="195"/>
      <c r="O34" s="195"/>
      <c r="P34" s="195"/>
      <c r="Q34" s="195"/>
      <c r="R34" s="195"/>
      <c r="S34" s="195"/>
      <c r="T34" s="196"/>
    </row>
    <row r="35" spans="1:20" s="124" customFormat="1" ht="15.75" x14ac:dyDescent="0.2">
      <c r="A35" s="193">
        <v>22</v>
      </c>
      <c r="B35" s="194"/>
      <c r="C35" s="195"/>
      <c r="D35" s="195"/>
      <c r="E35" s="195"/>
      <c r="F35" s="191"/>
      <c r="G35" s="195"/>
      <c r="H35" s="195"/>
      <c r="I35" s="195"/>
      <c r="J35" s="195"/>
      <c r="K35" s="195"/>
      <c r="L35" s="195"/>
      <c r="M35" s="195"/>
      <c r="N35" s="195"/>
      <c r="O35" s="195"/>
      <c r="P35" s="195"/>
      <c r="Q35" s="195"/>
      <c r="R35" s="195"/>
      <c r="S35" s="195"/>
      <c r="T35" s="196"/>
    </row>
    <row r="36" spans="1:20" s="124" customFormat="1" ht="15.75" x14ac:dyDescent="0.2">
      <c r="A36" s="193">
        <v>23</v>
      </c>
      <c r="B36" s="194"/>
      <c r="C36" s="195"/>
      <c r="D36" s="195"/>
      <c r="E36" s="195"/>
      <c r="F36" s="191"/>
      <c r="G36" s="195"/>
      <c r="H36" s="195"/>
      <c r="I36" s="195"/>
      <c r="J36" s="195"/>
      <c r="K36" s="195"/>
      <c r="L36" s="195"/>
      <c r="M36" s="195"/>
      <c r="N36" s="195"/>
      <c r="O36" s="195"/>
      <c r="P36" s="195"/>
      <c r="Q36" s="195"/>
      <c r="R36" s="195"/>
      <c r="S36" s="195"/>
      <c r="T36" s="196"/>
    </row>
    <row r="37" spans="1:20" s="124" customFormat="1" thickBot="1" x14ac:dyDescent="0.25">
      <c r="A37" s="197">
        <v>24</v>
      </c>
      <c r="B37" s="198"/>
      <c r="C37" s="199"/>
      <c r="D37" s="199"/>
      <c r="E37" s="199"/>
      <c r="F37" s="200"/>
      <c r="G37" s="199"/>
      <c r="H37" s="199"/>
      <c r="I37" s="199"/>
      <c r="J37" s="199"/>
      <c r="K37" s="199"/>
      <c r="L37" s="199"/>
      <c r="M37" s="199"/>
      <c r="N37" s="199"/>
      <c r="O37" s="199"/>
      <c r="P37" s="199"/>
      <c r="Q37" s="199"/>
      <c r="R37" s="199"/>
      <c r="S37" s="199"/>
      <c r="T37" s="201"/>
    </row>
    <row r="38" spans="1:20" s="124" customFormat="1" ht="15" x14ac:dyDescent="0.2">
      <c r="A38" s="125"/>
      <c r="B38" s="125"/>
      <c r="C38" s="125"/>
      <c r="D38" s="125"/>
      <c r="E38" s="125"/>
      <c r="F38" s="125"/>
      <c r="G38" s="125"/>
      <c r="H38" s="125"/>
      <c r="I38" s="125"/>
      <c r="J38" s="125"/>
      <c r="K38" s="125"/>
      <c r="L38" s="125"/>
      <c r="M38" s="125"/>
      <c r="N38" s="125"/>
      <c r="O38" s="125"/>
      <c r="P38" s="125"/>
      <c r="Q38" s="125"/>
      <c r="R38" s="125"/>
      <c r="S38" s="125"/>
      <c r="T38" s="125"/>
    </row>
    <row r="39" spans="1:20" s="124" customFormat="1" ht="15.75" thickBot="1" x14ac:dyDescent="0.25">
      <c r="A39" s="125"/>
      <c r="B39" s="125"/>
      <c r="C39" s="125"/>
      <c r="D39" s="125"/>
      <c r="E39" s="125"/>
      <c r="F39" s="125"/>
      <c r="G39" s="125"/>
      <c r="H39" s="125"/>
      <c r="I39" s="125"/>
      <c r="J39" s="125"/>
      <c r="K39" s="125"/>
      <c r="L39" s="125"/>
      <c r="M39" s="125"/>
      <c r="N39" s="125"/>
      <c r="O39" s="125"/>
      <c r="P39" s="125"/>
      <c r="Q39" s="125"/>
      <c r="R39" s="125"/>
      <c r="S39" s="125"/>
      <c r="T39" s="125"/>
    </row>
    <row r="40" spans="1:20" s="124" customFormat="1" ht="39.75" customHeight="1" thickBot="1" x14ac:dyDescent="0.3">
      <c r="A40" s="691" t="s">
        <v>674</v>
      </c>
      <c r="B40" s="693"/>
      <c r="C40" s="764" t="s">
        <v>675</v>
      </c>
      <c r="D40" s="765"/>
      <c r="E40" s="765"/>
      <c r="F40" s="765"/>
      <c r="G40" s="765"/>
      <c r="H40" s="765"/>
      <c r="I40" s="766"/>
      <c r="J40" s="125"/>
      <c r="K40" s="125"/>
      <c r="L40" s="125"/>
      <c r="M40" s="125"/>
      <c r="N40" s="125"/>
      <c r="O40" s="125"/>
      <c r="P40" s="138"/>
      <c r="Q40" s="125"/>
      <c r="R40" s="125"/>
      <c r="S40" s="125"/>
      <c r="T40" s="125"/>
    </row>
    <row r="41" spans="1:20" x14ac:dyDescent="0.25">
      <c r="D41" s="4"/>
      <c r="E41" s="4"/>
      <c r="F41" s="4"/>
      <c r="G41" s="4"/>
      <c r="H41" s="4"/>
      <c r="I41" s="3"/>
    </row>
  </sheetData>
  <mergeCells count="31">
    <mergeCell ref="A6:T6"/>
    <mergeCell ref="A1:T1"/>
    <mergeCell ref="A2:T2"/>
    <mergeCell ref="A3:T3"/>
    <mergeCell ref="A4:T4"/>
    <mergeCell ref="A5:T5"/>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40:B40"/>
    <mergeCell ref="C40:I40"/>
    <mergeCell ref="N12:N13"/>
    <mergeCell ref="O12:O13"/>
    <mergeCell ref="P12:P13"/>
    <mergeCell ref="H12:H13"/>
    <mergeCell ref="I12:I13"/>
    <mergeCell ref="J12:J13"/>
    <mergeCell ref="K12:K13"/>
    <mergeCell ref="L12:L13"/>
    <mergeCell ref="M12:M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VIGILANCIA&amp;RIN70.IVC
Versión 1
Página &amp;P de &amp;N 
23/08/2024
Clasificación de la Información
CLASIFICADA </oddHeader>
    <oddFooter>&amp;C&amp;"Tempus Sans ITC,Normal"&amp;G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0. Instrucciones</vt:lpstr>
      <vt:lpstr>1. Acta Inicio</vt:lpstr>
      <vt:lpstr>2. Financiero</vt:lpstr>
      <vt:lpstr>3. Comp Proceso Atención </vt:lpstr>
      <vt:lpstr>3.1. Situaciones Riesgos</vt:lpstr>
      <vt:lpstr>4. Talento Humano</vt:lpstr>
      <vt:lpstr>5. Infraestructura</vt:lpstr>
      <vt:lpstr>5.1 Infraestructura Alimentos</vt:lpstr>
      <vt:lpstr>6. Nutrición</vt:lpstr>
      <vt:lpstr>7. Acta Final</vt:lpstr>
      <vt:lpstr>Anexo 1. Areas-Dotación </vt:lpstr>
      <vt:lpstr>Anexo 2. Botiquín</vt:lpstr>
      <vt:lpstr>Anexo 3. Dormitorios</vt:lpstr>
      <vt:lpstr>Anexo 4. Dotación Personal</vt:lpstr>
      <vt:lpstr>Anexo 5. Dotación Aseo e Hig </vt:lpstr>
      <vt:lpstr>Anexo 6. Verif Gramaje y Temp</vt:lpstr>
      <vt:lpstr>Anexo 7. Menaje y Vajillas </vt:lpstr>
      <vt:lpstr>Anexo 8. Talento Humano</vt:lpstr>
      <vt:lpstr>Anexo 9. Historias Atención Ps</vt:lpstr>
      <vt:lpstr>Anexo 10. Egresos</vt:lpstr>
      <vt:lpstr>Anexo 11. Historias Atención 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Cuervo Fonce</dc:creator>
  <cp:keywords/>
  <dc:description/>
  <cp:lastModifiedBy>Cesar Augusto Rodriguez Chaparro</cp:lastModifiedBy>
  <cp:revision/>
  <cp:lastPrinted>2024-08-23T19:47:43Z</cp:lastPrinted>
  <dcterms:created xsi:type="dcterms:W3CDTF">2024-05-20T13:20:57Z</dcterms:created>
  <dcterms:modified xsi:type="dcterms:W3CDTF">2024-08-23T19:47:55Z</dcterms:modified>
  <cp:category/>
  <cp:contentStatus/>
</cp:coreProperties>
</file>